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ediction\output\excel\"/>
    </mc:Choice>
  </mc:AlternateContent>
  <bookViews>
    <workbookView xWindow="0" yWindow="0" windowWidth="20490" windowHeight="7650"/>
  </bookViews>
  <sheets>
    <sheet name="17_08_14 predictions" sheetId="1" r:id="rId1"/>
  </sheets>
  <calcPr calcId="0"/>
</workbook>
</file>

<file path=xl/calcChain.xml><?xml version="1.0" encoding="utf-8"?>
<calcChain xmlns="http://schemas.openxmlformats.org/spreadsheetml/2006/main">
  <c r="AF11" i="1" l="1"/>
  <c r="AF1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AF9" i="1"/>
  <c r="AF6" i="1"/>
  <c r="AF8" i="1"/>
  <c r="AF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2" i="1"/>
  <c r="AF5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2" i="1"/>
  <c r="AF4" i="1" s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I261" i="1"/>
  <c r="J261" i="1"/>
  <c r="K261" i="1"/>
  <c r="L261" i="1"/>
  <c r="I262" i="1"/>
  <c r="J262" i="1"/>
  <c r="K262" i="1"/>
  <c r="L262" i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I271" i="1"/>
  <c r="J271" i="1"/>
  <c r="K271" i="1"/>
  <c r="L271" i="1"/>
  <c r="I272" i="1"/>
  <c r="J272" i="1"/>
  <c r="K272" i="1"/>
  <c r="L272" i="1"/>
  <c r="I273" i="1"/>
  <c r="J273" i="1"/>
  <c r="K273" i="1"/>
  <c r="L273" i="1"/>
  <c r="I274" i="1"/>
  <c r="J274" i="1"/>
  <c r="K274" i="1"/>
  <c r="L274" i="1"/>
  <c r="I275" i="1"/>
  <c r="J275" i="1"/>
  <c r="K275" i="1"/>
  <c r="L275" i="1"/>
  <c r="I276" i="1"/>
  <c r="J276" i="1"/>
  <c r="K276" i="1"/>
  <c r="L276" i="1"/>
  <c r="I277" i="1"/>
  <c r="J277" i="1"/>
  <c r="K277" i="1"/>
  <c r="L277" i="1"/>
  <c r="I278" i="1"/>
  <c r="J278" i="1"/>
  <c r="K278" i="1"/>
  <c r="L278" i="1"/>
  <c r="I279" i="1"/>
  <c r="J279" i="1"/>
  <c r="K279" i="1"/>
  <c r="L279" i="1"/>
  <c r="I280" i="1"/>
  <c r="J280" i="1"/>
  <c r="K280" i="1"/>
  <c r="L280" i="1"/>
  <c r="I281" i="1"/>
  <c r="J281" i="1"/>
  <c r="K281" i="1"/>
  <c r="L281" i="1"/>
  <c r="I282" i="1"/>
  <c r="J282" i="1"/>
  <c r="K282" i="1"/>
  <c r="L282" i="1"/>
  <c r="I283" i="1"/>
  <c r="J283" i="1"/>
  <c r="K283" i="1"/>
  <c r="L283" i="1"/>
  <c r="I284" i="1"/>
  <c r="J284" i="1"/>
  <c r="K284" i="1"/>
  <c r="L284" i="1"/>
  <c r="I285" i="1"/>
  <c r="J285" i="1"/>
  <c r="K285" i="1"/>
  <c r="L285" i="1"/>
  <c r="I286" i="1"/>
  <c r="J286" i="1"/>
  <c r="K286" i="1"/>
  <c r="L286" i="1"/>
  <c r="I287" i="1"/>
  <c r="J287" i="1"/>
  <c r="K287" i="1"/>
  <c r="L287" i="1"/>
  <c r="I288" i="1"/>
  <c r="J288" i="1"/>
  <c r="K288" i="1"/>
  <c r="L288" i="1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I294" i="1"/>
  <c r="J294" i="1"/>
  <c r="K294" i="1"/>
  <c r="L294" i="1"/>
  <c r="I295" i="1"/>
  <c r="J295" i="1"/>
  <c r="K295" i="1"/>
  <c r="L295" i="1"/>
  <c r="I296" i="1"/>
  <c r="J296" i="1"/>
  <c r="K296" i="1"/>
  <c r="L296" i="1"/>
  <c r="I297" i="1"/>
  <c r="J297" i="1"/>
  <c r="K297" i="1"/>
  <c r="L297" i="1"/>
  <c r="I298" i="1"/>
  <c r="J298" i="1"/>
  <c r="K298" i="1"/>
  <c r="L298" i="1"/>
  <c r="I299" i="1"/>
  <c r="J299" i="1"/>
  <c r="K299" i="1"/>
  <c r="L299" i="1"/>
  <c r="I300" i="1"/>
  <c r="J300" i="1"/>
  <c r="K300" i="1"/>
  <c r="L300" i="1"/>
  <c r="I301" i="1"/>
  <c r="J301" i="1"/>
  <c r="K301" i="1"/>
  <c r="L301" i="1"/>
  <c r="I302" i="1"/>
  <c r="J302" i="1"/>
  <c r="K302" i="1"/>
  <c r="L302" i="1"/>
  <c r="I303" i="1"/>
  <c r="J303" i="1"/>
  <c r="K303" i="1"/>
  <c r="L303" i="1"/>
  <c r="I304" i="1"/>
  <c r="J304" i="1"/>
  <c r="K304" i="1"/>
  <c r="L304" i="1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I311" i="1"/>
  <c r="J311" i="1"/>
  <c r="K311" i="1"/>
  <c r="L311" i="1"/>
  <c r="I312" i="1"/>
  <c r="J312" i="1"/>
  <c r="K312" i="1"/>
  <c r="L312" i="1"/>
  <c r="I313" i="1"/>
  <c r="J313" i="1"/>
  <c r="K313" i="1"/>
  <c r="L313" i="1"/>
  <c r="I314" i="1"/>
  <c r="J314" i="1"/>
  <c r="K314" i="1"/>
  <c r="L314" i="1"/>
  <c r="I315" i="1"/>
  <c r="J315" i="1"/>
  <c r="K315" i="1"/>
  <c r="L315" i="1"/>
  <c r="I316" i="1"/>
  <c r="J316" i="1"/>
  <c r="K316" i="1"/>
  <c r="L316" i="1"/>
  <c r="I317" i="1"/>
  <c r="J317" i="1"/>
  <c r="K317" i="1"/>
  <c r="L317" i="1"/>
  <c r="I318" i="1"/>
  <c r="J318" i="1"/>
  <c r="K318" i="1"/>
  <c r="L318" i="1"/>
  <c r="I319" i="1"/>
  <c r="J319" i="1"/>
  <c r="K319" i="1"/>
  <c r="L319" i="1"/>
  <c r="I320" i="1"/>
  <c r="J320" i="1"/>
  <c r="K320" i="1"/>
  <c r="L320" i="1"/>
  <c r="I321" i="1"/>
  <c r="J321" i="1"/>
  <c r="K321" i="1"/>
  <c r="L321" i="1"/>
  <c r="I322" i="1"/>
  <c r="J322" i="1"/>
  <c r="K322" i="1"/>
  <c r="L322" i="1"/>
  <c r="I323" i="1"/>
  <c r="J323" i="1"/>
  <c r="K323" i="1"/>
  <c r="L323" i="1"/>
  <c r="I324" i="1"/>
  <c r="J324" i="1"/>
  <c r="K324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I329" i="1"/>
  <c r="J329" i="1"/>
  <c r="K329" i="1"/>
  <c r="L329" i="1"/>
  <c r="I330" i="1"/>
  <c r="J330" i="1"/>
  <c r="K330" i="1"/>
  <c r="L330" i="1"/>
  <c r="I331" i="1"/>
  <c r="J331" i="1"/>
  <c r="K331" i="1"/>
  <c r="L331" i="1"/>
  <c r="I332" i="1"/>
  <c r="J332" i="1"/>
  <c r="K332" i="1"/>
  <c r="L332" i="1"/>
  <c r="I333" i="1"/>
  <c r="J333" i="1"/>
  <c r="K333" i="1"/>
  <c r="L333" i="1"/>
  <c r="I334" i="1"/>
  <c r="J334" i="1"/>
  <c r="K334" i="1"/>
  <c r="L334" i="1"/>
  <c r="I335" i="1"/>
  <c r="J335" i="1"/>
  <c r="K335" i="1"/>
  <c r="L335" i="1"/>
  <c r="I336" i="1"/>
  <c r="J336" i="1"/>
  <c r="K336" i="1"/>
  <c r="L336" i="1"/>
  <c r="I337" i="1"/>
  <c r="J337" i="1"/>
  <c r="K337" i="1"/>
  <c r="L337" i="1"/>
  <c r="I338" i="1"/>
  <c r="J338" i="1"/>
  <c r="K338" i="1"/>
  <c r="L338" i="1"/>
  <c r="I339" i="1"/>
  <c r="J339" i="1"/>
  <c r="K339" i="1"/>
  <c r="L339" i="1"/>
  <c r="I340" i="1"/>
  <c r="J340" i="1"/>
  <c r="K340" i="1"/>
  <c r="L340" i="1"/>
  <c r="I341" i="1"/>
  <c r="J341" i="1"/>
  <c r="K341" i="1"/>
  <c r="L341" i="1"/>
  <c r="I342" i="1"/>
  <c r="J342" i="1"/>
  <c r="K342" i="1"/>
  <c r="L342" i="1"/>
  <c r="I343" i="1"/>
  <c r="J343" i="1"/>
  <c r="K343" i="1"/>
  <c r="L343" i="1"/>
  <c r="I344" i="1"/>
  <c r="J344" i="1"/>
  <c r="K344" i="1"/>
  <c r="L344" i="1"/>
  <c r="I345" i="1"/>
  <c r="J345" i="1"/>
  <c r="K345" i="1"/>
  <c r="L345" i="1"/>
  <c r="I346" i="1"/>
  <c r="J346" i="1"/>
  <c r="K346" i="1"/>
  <c r="L346" i="1"/>
  <c r="I347" i="1"/>
  <c r="J347" i="1"/>
  <c r="K347" i="1"/>
  <c r="L347" i="1"/>
  <c r="I348" i="1"/>
  <c r="J348" i="1"/>
  <c r="K348" i="1"/>
  <c r="L348" i="1"/>
  <c r="I349" i="1"/>
  <c r="J349" i="1"/>
  <c r="K349" i="1"/>
  <c r="L349" i="1"/>
  <c r="I350" i="1"/>
  <c r="J350" i="1"/>
  <c r="K350" i="1"/>
  <c r="L350" i="1"/>
  <c r="I351" i="1"/>
  <c r="J351" i="1"/>
  <c r="K351" i="1"/>
  <c r="L351" i="1"/>
  <c r="I352" i="1"/>
  <c r="J352" i="1"/>
  <c r="K352" i="1"/>
  <c r="L352" i="1"/>
  <c r="I353" i="1"/>
  <c r="J353" i="1"/>
  <c r="K353" i="1"/>
  <c r="L353" i="1"/>
  <c r="I354" i="1"/>
  <c r="J354" i="1"/>
  <c r="K354" i="1"/>
  <c r="L354" i="1"/>
  <c r="I355" i="1"/>
  <c r="J355" i="1"/>
  <c r="K355" i="1"/>
  <c r="L355" i="1"/>
  <c r="I356" i="1"/>
  <c r="J356" i="1"/>
  <c r="K356" i="1"/>
  <c r="L356" i="1"/>
  <c r="I357" i="1"/>
  <c r="J357" i="1"/>
  <c r="K357" i="1"/>
  <c r="L357" i="1"/>
  <c r="I358" i="1"/>
  <c r="J358" i="1"/>
  <c r="K358" i="1"/>
  <c r="L358" i="1"/>
  <c r="I359" i="1"/>
  <c r="J359" i="1"/>
  <c r="K359" i="1"/>
  <c r="L359" i="1"/>
  <c r="I360" i="1"/>
  <c r="J360" i="1"/>
  <c r="K360" i="1"/>
  <c r="L360" i="1"/>
  <c r="I361" i="1"/>
  <c r="J361" i="1"/>
  <c r="K361" i="1"/>
  <c r="L361" i="1"/>
  <c r="I362" i="1"/>
  <c r="J362" i="1"/>
  <c r="K362" i="1"/>
  <c r="L362" i="1"/>
  <c r="I363" i="1"/>
  <c r="J363" i="1"/>
  <c r="K363" i="1"/>
  <c r="L363" i="1"/>
  <c r="I364" i="1"/>
  <c r="J364" i="1"/>
  <c r="K364" i="1"/>
  <c r="L364" i="1"/>
  <c r="I365" i="1"/>
  <c r="J365" i="1"/>
  <c r="K365" i="1"/>
  <c r="L365" i="1"/>
  <c r="I366" i="1"/>
  <c r="J366" i="1"/>
  <c r="K366" i="1"/>
  <c r="L366" i="1"/>
  <c r="I367" i="1"/>
  <c r="J367" i="1"/>
  <c r="K367" i="1"/>
  <c r="L367" i="1"/>
  <c r="I368" i="1"/>
  <c r="J368" i="1"/>
  <c r="K368" i="1"/>
  <c r="L368" i="1"/>
  <c r="I369" i="1"/>
  <c r="J369" i="1"/>
  <c r="K369" i="1"/>
  <c r="L369" i="1"/>
  <c r="I370" i="1"/>
  <c r="J370" i="1"/>
  <c r="K370" i="1"/>
  <c r="L370" i="1"/>
  <c r="I371" i="1"/>
  <c r="J371" i="1"/>
  <c r="K371" i="1"/>
  <c r="L371" i="1"/>
  <c r="I372" i="1"/>
  <c r="J372" i="1"/>
  <c r="K372" i="1"/>
  <c r="L372" i="1"/>
  <c r="I373" i="1"/>
  <c r="J373" i="1"/>
  <c r="K373" i="1"/>
  <c r="L373" i="1"/>
  <c r="I374" i="1"/>
  <c r="J374" i="1"/>
  <c r="K374" i="1"/>
  <c r="L374" i="1"/>
  <c r="I375" i="1"/>
  <c r="J375" i="1"/>
  <c r="K375" i="1"/>
  <c r="L375" i="1"/>
  <c r="I376" i="1"/>
  <c r="J376" i="1"/>
  <c r="K376" i="1"/>
  <c r="L376" i="1"/>
  <c r="I377" i="1"/>
  <c r="J377" i="1"/>
  <c r="K377" i="1"/>
  <c r="L377" i="1"/>
  <c r="I378" i="1"/>
  <c r="J378" i="1"/>
  <c r="K378" i="1"/>
  <c r="L378" i="1"/>
  <c r="I379" i="1"/>
  <c r="J379" i="1"/>
  <c r="K379" i="1"/>
  <c r="L379" i="1"/>
  <c r="I380" i="1"/>
  <c r="J380" i="1"/>
  <c r="K380" i="1"/>
  <c r="L380" i="1"/>
  <c r="I381" i="1"/>
  <c r="J381" i="1"/>
  <c r="K381" i="1"/>
  <c r="L381" i="1"/>
  <c r="I382" i="1"/>
  <c r="J382" i="1"/>
  <c r="K382" i="1"/>
  <c r="L382" i="1"/>
  <c r="I383" i="1"/>
  <c r="J383" i="1"/>
  <c r="K383" i="1"/>
  <c r="L383" i="1"/>
  <c r="I384" i="1"/>
  <c r="J384" i="1"/>
  <c r="K384" i="1"/>
  <c r="L384" i="1"/>
  <c r="I385" i="1"/>
  <c r="J385" i="1"/>
  <c r="K385" i="1"/>
  <c r="L385" i="1"/>
  <c r="I386" i="1"/>
  <c r="J386" i="1"/>
  <c r="K386" i="1"/>
  <c r="L386" i="1"/>
  <c r="I387" i="1"/>
  <c r="J387" i="1"/>
  <c r="K387" i="1"/>
  <c r="L387" i="1"/>
  <c r="I388" i="1"/>
  <c r="J388" i="1"/>
  <c r="K388" i="1"/>
  <c r="L388" i="1"/>
  <c r="I389" i="1"/>
  <c r="J389" i="1"/>
  <c r="K389" i="1"/>
  <c r="L389" i="1"/>
  <c r="I390" i="1"/>
  <c r="J390" i="1"/>
  <c r="K390" i="1"/>
  <c r="L390" i="1"/>
  <c r="I391" i="1"/>
  <c r="J391" i="1"/>
  <c r="K391" i="1"/>
  <c r="L391" i="1"/>
  <c r="I392" i="1"/>
  <c r="J392" i="1"/>
  <c r="K392" i="1"/>
  <c r="L392" i="1"/>
  <c r="I393" i="1"/>
  <c r="J393" i="1"/>
  <c r="K393" i="1"/>
  <c r="L393" i="1"/>
  <c r="I394" i="1"/>
  <c r="J394" i="1"/>
  <c r="K394" i="1"/>
  <c r="L394" i="1"/>
  <c r="I395" i="1"/>
  <c r="J395" i="1"/>
  <c r="K395" i="1"/>
  <c r="L395" i="1"/>
  <c r="I396" i="1"/>
  <c r="J396" i="1"/>
  <c r="K396" i="1"/>
  <c r="L396" i="1"/>
  <c r="I397" i="1"/>
  <c r="J397" i="1"/>
  <c r="K397" i="1"/>
  <c r="L397" i="1"/>
  <c r="I398" i="1"/>
  <c r="J398" i="1"/>
  <c r="K398" i="1"/>
  <c r="L398" i="1"/>
  <c r="I399" i="1"/>
  <c r="J399" i="1"/>
  <c r="K399" i="1"/>
  <c r="L399" i="1"/>
  <c r="I400" i="1"/>
  <c r="J400" i="1"/>
  <c r="K400" i="1"/>
  <c r="L400" i="1"/>
  <c r="I401" i="1"/>
  <c r="J401" i="1"/>
  <c r="K401" i="1"/>
  <c r="L401" i="1"/>
  <c r="I402" i="1"/>
  <c r="J402" i="1"/>
  <c r="K402" i="1"/>
  <c r="L402" i="1"/>
  <c r="I403" i="1"/>
  <c r="J403" i="1"/>
  <c r="K403" i="1"/>
  <c r="L403" i="1"/>
  <c r="I404" i="1"/>
  <c r="J404" i="1"/>
  <c r="K404" i="1"/>
  <c r="L404" i="1"/>
  <c r="I405" i="1"/>
  <c r="J405" i="1"/>
  <c r="K405" i="1"/>
  <c r="L405" i="1"/>
  <c r="I406" i="1"/>
  <c r="J406" i="1"/>
  <c r="K406" i="1"/>
  <c r="L406" i="1"/>
  <c r="I407" i="1"/>
  <c r="J407" i="1"/>
  <c r="K407" i="1"/>
  <c r="L407" i="1"/>
  <c r="I408" i="1"/>
  <c r="J408" i="1"/>
  <c r="K408" i="1"/>
  <c r="L408" i="1"/>
  <c r="I409" i="1"/>
  <c r="J409" i="1"/>
  <c r="K409" i="1"/>
  <c r="L409" i="1"/>
  <c r="I410" i="1"/>
  <c r="J410" i="1"/>
  <c r="K410" i="1"/>
  <c r="L410" i="1"/>
  <c r="I411" i="1"/>
  <c r="J411" i="1"/>
  <c r="K411" i="1"/>
  <c r="L411" i="1"/>
  <c r="I412" i="1"/>
  <c r="J412" i="1"/>
  <c r="K412" i="1"/>
  <c r="L412" i="1"/>
  <c r="I413" i="1"/>
  <c r="J413" i="1"/>
  <c r="K413" i="1"/>
  <c r="L413" i="1"/>
  <c r="I414" i="1"/>
  <c r="J414" i="1"/>
  <c r="K414" i="1"/>
  <c r="L414" i="1"/>
  <c r="I415" i="1"/>
  <c r="J415" i="1"/>
  <c r="K415" i="1"/>
  <c r="L415" i="1"/>
  <c r="I416" i="1"/>
  <c r="J416" i="1"/>
  <c r="K416" i="1"/>
  <c r="L416" i="1"/>
  <c r="I417" i="1"/>
  <c r="J417" i="1"/>
  <c r="K417" i="1"/>
  <c r="L417" i="1"/>
  <c r="I418" i="1"/>
  <c r="J418" i="1"/>
  <c r="K418" i="1"/>
  <c r="L418" i="1"/>
  <c r="I419" i="1"/>
  <c r="J419" i="1"/>
  <c r="K419" i="1"/>
  <c r="L419" i="1"/>
  <c r="I420" i="1"/>
  <c r="J420" i="1"/>
  <c r="K420" i="1"/>
  <c r="L420" i="1"/>
  <c r="I421" i="1"/>
  <c r="J421" i="1"/>
  <c r="K421" i="1"/>
  <c r="L421" i="1"/>
  <c r="I422" i="1"/>
  <c r="J422" i="1"/>
  <c r="K422" i="1"/>
  <c r="L422" i="1"/>
  <c r="I423" i="1"/>
  <c r="J423" i="1"/>
  <c r="K423" i="1"/>
  <c r="L423" i="1"/>
  <c r="I424" i="1"/>
  <c r="J424" i="1"/>
  <c r="K424" i="1"/>
  <c r="L424" i="1"/>
  <c r="I425" i="1"/>
  <c r="J425" i="1"/>
  <c r="K425" i="1"/>
  <c r="L425" i="1"/>
  <c r="I426" i="1"/>
  <c r="J426" i="1"/>
  <c r="K426" i="1"/>
  <c r="L426" i="1"/>
  <c r="I427" i="1"/>
  <c r="J427" i="1"/>
  <c r="K427" i="1"/>
  <c r="L427" i="1"/>
  <c r="I428" i="1"/>
  <c r="J428" i="1"/>
  <c r="K428" i="1"/>
  <c r="L428" i="1"/>
  <c r="I429" i="1"/>
  <c r="J429" i="1"/>
  <c r="K429" i="1"/>
  <c r="L429" i="1"/>
  <c r="I430" i="1"/>
  <c r="J430" i="1"/>
  <c r="K430" i="1"/>
  <c r="L430" i="1"/>
  <c r="I431" i="1"/>
  <c r="J431" i="1"/>
  <c r="K431" i="1"/>
  <c r="L431" i="1"/>
  <c r="I432" i="1"/>
  <c r="J432" i="1"/>
  <c r="K432" i="1"/>
  <c r="L432" i="1"/>
  <c r="I433" i="1"/>
  <c r="J433" i="1"/>
  <c r="K433" i="1"/>
  <c r="L433" i="1"/>
  <c r="I434" i="1"/>
  <c r="J434" i="1"/>
  <c r="K434" i="1"/>
  <c r="L434" i="1"/>
  <c r="I435" i="1"/>
  <c r="J435" i="1"/>
  <c r="K435" i="1"/>
  <c r="L435" i="1"/>
  <c r="I436" i="1"/>
  <c r="J436" i="1"/>
  <c r="K436" i="1"/>
  <c r="L436" i="1"/>
  <c r="I437" i="1"/>
  <c r="J437" i="1"/>
  <c r="K437" i="1"/>
  <c r="L437" i="1"/>
  <c r="I438" i="1"/>
  <c r="J438" i="1"/>
  <c r="K438" i="1"/>
  <c r="L438" i="1"/>
  <c r="I439" i="1"/>
  <c r="J439" i="1"/>
  <c r="K439" i="1"/>
  <c r="L439" i="1"/>
  <c r="I440" i="1"/>
  <c r="J440" i="1"/>
  <c r="K440" i="1"/>
  <c r="L440" i="1"/>
  <c r="I441" i="1"/>
  <c r="J441" i="1"/>
  <c r="K441" i="1"/>
  <c r="L441" i="1"/>
  <c r="I442" i="1"/>
  <c r="J442" i="1"/>
  <c r="K442" i="1"/>
  <c r="L442" i="1"/>
  <c r="I443" i="1"/>
  <c r="J443" i="1"/>
  <c r="K443" i="1"/>
  <c r="L443" i="1"/>
  <c r="I444" i="1"/>
  <c r="J444" i="1"/>
  <c r="K444" i="1"/>
  <c r="L444" i="1"/>
  <c r="I445" i="1"/>
  <c r="J445" i="1"/>
  <c r="K445" i="1"/>
  <c r="L445" i="1"/>
  <c r="I446" i="1"/>
  <c r="J446" i="1"/>
  <c r="K446" i="1"/>
  <c r="L446" i="1"/>
  <c r="I447" i="1"/>
  <c r="J447" i="1"/>
  <c r="K447" i="1"/>
  <c r="L447" i="1"/>
  <c r="I448" i="1"/>
  <c r="J448" i="1"/>
  <c r="K448" i="1"/>
  <c r="L448" i="1"/>
  <c r="I449" i="1"/>
  <c r="J449" i="1"/>
  <c r="K449" i="1"/>
  <c r="L449" i="1"/>
  <c r="I450" i="1"/>
  <c r="J450" i="1"/>
  <c r="K450" i="1"/>
  <c r="L450" i="1"/>
  <c r="I451" i="1"/>
  <c r="J451" i="1"/>
  <c r="K451" i="1"/>
  <c r="L451" i="1"/>
  <c r="I452" i="1"/>
  <c r="J452" i="1"/>
  <c r="K452" i="1"/>
  <c r="L452" i="1"/>
  <c r="I453" i="1"/>
  <c r="J453" i="1"/>
  <c r="K453" i="1"/>
  <c r="L453" i="1"/>
  <c r="I454" i="1"/>
  <c r="J454" i="1"/>
  <c r="K454" i="1"/>
  <c r="L454" i="1"/>
  <c r="I455" i="1"/>
  <c r="J455" i="1"/>
  <c r="K455" i="1"/>
  <c r="L455" i="1"/>
  <c r="I456" i="1"/>
  <c r="J456" i="1"/>
  <c r="K456" i="1"/>
  <c r="L456" i="1"/>
  <c r="I457" i="1"/>
  <c r="J457" i="1"/>
  <c r="K457" i="1"/>
  <c r="L457" i="1"/>
  <c r="I458" i="1"/>
  <c r="J458" i="1"/>
  <c r="K458" i="1"/>
  <c r="L458" i="1"/>
  <c r="I459" i="1"/>
  <c r="J459" i="1"/>
  <c r="K459" i="1"/>
  <c r="L459" i="1"/>
  <c r="I460" i="1"/>
  <c r="J460" i="1"/>
  <c r="K460" i="1"/>
  <c r="L460" i="1"/>
  <c r="I461" i="1"/>
  <c r="J461" i="1"/>
  <c r="K461" i="1"/>
  <c r="L461" i="1"/>
  <c r="I462" i="1"/>
  <c r="J462" i="1"/>
  <c r="K462" i="1"/>
  <c r="L462" i="1"/>
  <c r="I463" i="1"/>
  <c r="J463" i="1"/>
  <c r="K463" i="1"/>
  <c r="L463" i="1"/>
  <c r="I464" i="1"/>
  <c r="J464" i="1"/>
  <c r="K464" i="1"/>
  <c r="L464" i="1"/>
  <c r="I465" i="1"/>
  <c r="J465" i="1"/>
  <c r="K465" i="1"/>
  <c r="L465" i="1"/>
  <c r="I466" i="1"/>
  <c r="J466" i="1"/>
  <c r="K466" i="1"/>
  <c r="L466" i="1"/>
  <c r="I467" i="1"/>
  <c r="J467" i="1"/>
  <c r="K467" i="1"/>
  <c r="L467" i="1"/>
  <c r="I468" i="1"/>
  <c r="J468" i="1"/>
  <c r="K468" i="1"/>
  <c r="L468" i="1"/>
  <c r="I469" i="1"/>
  <c r="J469" i="1"/>
  <c r="K469" i="1"/>
  <c r="L469" i="1"/>
  <c r="I470" i="1"/>
  <c r="J470" i="1"/>
  <c r="K470" i="1"/>
  <c r="L470" i="1"/>
  <c r="I471" i="1"/>
  <c r="J471" i="1"/>
  <c r="K471" i="1"/>
  <c r="L471" i="1"/>
  <c r="I472" i="1"/>
  <c r="J472" i="1"/>
  <c r="K472" i="1"/>
  <c r="L472" i="1"/>
  <c r="I473" i="1"/>
  <c r="J473" i="1"/>
  <c r="K473" i="1"/>
  <c r="L473" i="1"/>
  <c r="I474" i="1"/>
  <c r="J474" i="1"/>
  <c r="K474" i="1"/>
  <c r="L474" i="1"/>
  <c r="I475" i="1"/>
  <c r="J475" i="1"/>
  <c r="K475" i="1"/>
  <c r="L475" i="1"/>
  <c r="I476" i="1"/>
  <c r="J476" i="1"/>
  <c r="K476" i="1"/>
  <c r="L476" i="1"/>
  <c r="I477" i="1"/>
  <c r="J477" i="1"/>
  <c r="K477" i="1"/>
  <c r="L477" i="1"/>
  <c r="I478" i="1"/>
  <c r="J478" i="1"/>
  <c r="K478" i="1"/>
  <c r="L478" i="1"/>
  <c r="I479" i="1"/>
  <c r="J479" i="1"/>
  <c r="K479" i="1"/>
  <c r="L479" i="1"/>
  <c r="I480" i="1"/>
  <c r="J480" i="1"/>
  <c r="K480" i="1"/>
  <c r="L480" i="1"/>
  <c r="I481" i="1"/>
  <c r="J481" i="1"/>
  <c r="K481" i="1"/>
  <c r="L481" i="1"/>
  <c r="I482" i="1"/>
  <c r="J482" i="1"/>
  <c r="K482" i="1"/>
  <c r="L482" i="1"/>
  <c r="I483" i="1"/>
  <c r="J483" i="1"/>
  <c r="K483" i="1"/>
  <c r="L483" i="1"/>
  <c r="I484" i="1"/>
  <c r="J484" i="1"/>
  <c r="K484" i="1"/>
  <c r="L484" i="1"/>
  <c r="I485" i="1"/>
  <c r="J485" i="1"/>
  <c r="K485" i="1"/>
  <c r="L485" i="1"/>
  <c r="I486" i="1"/>
  <c r="J486" i="1"/>
  <c r="K486" i="1"/>
  <c r="L486" i="1"/>
  <c r="I487" i="1"/>
  <c r="J487" i="1"/>
  <c r="K487" i="1"/>
  <c r="L487" i="1"/>
  <c r="I488" i="1"/>
  <c r="J488" i="1"/>
  <c r="K488" i="1"/>
  <c r="L488" i="1"/>
  <c r="I489" i="1"/>
  <c r="J489" i="1"/>
  <c r="K489" i="1"/>
  <c r="L489" i="1"/>
  <c r="I490" i="1"/>
  <c r="J490" i="1"/>
  <c r="K490" i="1"/>
  <c r="L490" i="1"/>
  <c r="I491" i="1"/>
  <c r="J491" i="1"/>
  <c r="K491" i="1"/>
  <c r="L491" i="1"/>
  <c r="I492" i="1"/>
  <c r="J492" i="1"/>
  <c r="K492" i="1"/>
  <c r="L492" i="1"/>
  <c r="I493" i="1"/>
  <c r="J493" i="1"/>
  <c r="K493" i="1"/>
  <c r="L493" i="1"/>
  <c r="I494" i="1"/>
  <c r="J494" i="1"/>
  <c r="K494" i="1"/>
  <c r="L494" i="1"/>
  <c r="I495" i="1"/>
  <c r="J495" i="1"/>
  <c r="K495" i="1"/>
  <c r="L495" i="1"/>
  <c r="I496" i="1"/>
  <c r="J496" i="1"/>
  <c r="K496" i="1"/>
  <c r="L496" i="1"/>
  <c r="I497" i="1"/>
  <c r="J497" i="1"/>
  <c r="K497" i="1"/>
  <c r="L497" i="1"/>
  <c r="I498" i="1"/>
  <c r="J498" i="1"/>
  <c r="K498" i="1"/>
  <c r="L498" i="1"/>
  <c r="I499" i="1"/>
  <c r="J499" i="1"/>
  <c r="K499" i="1"/>
  <c r="L499" i="1"/>
  <c r="I500" i="1"/>
  <c r="J500" i="1"/>
  <c r="K500" i="1"/>
  <c r="L500" i="1"/>
  <c r="I501" i="1"/>
  <c r="J501" i="1"/>
  <c r="K501" i="1"/>
  <c r="L501" i="1"/>
  <c r="I502" i="1"/>
  <c r="J502" i="1"/>
  <c r="K502" i="1"/>
  <c r="L502" i="1"/>
  <c r="I503" i="1"/>
  <c r="J503" i="1"/>
  <c r="K503" i="1"/>
  <c r="L503" i="1"/>
  <c r="I504" i="1"/>
  <c r="J504" i="1"/>
  <c r="K504" i="1"/>
  <c r="L504" i="1"/>
  <c r="I505" i="1"/>
  <c r="J505" i="1"/>
  <c r="K505" i="1"/>
  <c r="L505" i="1"/>
  <c r="I506" i="1"/>
  <c r="J506" i="1"/>
  <c r="K506" i="1"/>
  <c r="L506" i="1"/>
  <c r="I507" i="1"/>
  <c r="J507" i="1"/>
  <c r="K507" i="1"/>
  <c r="L507" i="1"/>
  <c r="I508" i="1"/>
  <c r="J508" i="1"/>
  <c r="K508" i="1"/>
  <c r="L508" i="1"/>
  <c r="I509" i="1"/>
  <c r="J509" i="1"/>
  <c r="K509" i="1"/>
  <c r="L509" i="1"/>
  <c r="I510" i="1"/>
  <c r="J510" i="1"/>
  <c r="K510" i="1"/>
  <c r="L510" i="1"/>
  <c r="I511" i="1"/>
  <c r="J511" i="1"/>
  <c r="K511" i="1"/>
  <c r="L511" i="1"/>
  <c r="I512" i="1"/>
  <c r="J512" i="1"/>
  <c r="K512" i="1"/>
  <c r="L512" i="1"/>
  <c r="I513" i="1"/>
  <c r="J513" i="1"/>
  <c r="K513" i="1"/>
  <c r="L513" i="1"/>
  <c r="I514" i="1"/>
  <c r="J514" i="1"/>
  <c r="K514" i="1"/>
  <c r="L514" i="1"/>
  <c r="I515" i="1"/>
  <c r="J515" i="1"/>
  <c r="K515" i="1"/>
  <c r="L515" i="1"/>
  <c r="I516" i="1"/>
  <c r="J516" i="1"/>
  <c r="K516" i="1"/>
  <c r="L516" i="1"/>
  <c r="I517" i="1"/>
  <c r="J517" i="1"/>
  <c r="K517" i="1"/>
  <c r="L517" i="1"/>
  <c r="I518" i="1"/>
  <c r="J518" i="1"/>
  <c r="K518" i="1"/>
  <c r="L518" i="1"/>
  <c r="I519" i="1"/>
  <c r="J519" i="1"/>
  <c r="K519" i="1"/>
  <c r="L519" i="1"/>
  <c r="I520" i="1"/>
  <c r="J520" i="1"/>
  <c r="K520" i="1"/>
  <c r="L520" i="1"/>
  <c r="I521" i="1"/>
  <c r="J521" i="1"/>
  <c r="K521" i="1"/>
  <c r="L521" i="1"/>
  <c r="I522" i="1"/>
  <c r="J522" i="1"/>
  <c r="K522" i="1"/>
  <c r="L522" i="1"/>
  <c r="I523" i="1"/>
  <c r="J523" i="1"/>
  <c r="K523" i="1"/>
  <c r="L523" i="1"/>
  <c r="I524" i="1"/>
  <c r="J524" i="1"/>
  <c r="K524" i="1"/>
  <c r="L524" i="1"/>
  <c r="I525" i="1"/>
  <c r="J525" i="1"/>
  <c r="K525" i="1"/>
  <c r="L525" i="1"/>
  <c r="I526" i="1"/>
  <c r="J526" i="1"/>
  <c r="K526" i="1"/>
  <c r="L526" i="1"/>
  <c r="I527" i="1"/>
  <c r="J527" i="1"/>
  <c r="K527" i="1"/>
  <c r="L527" i="1"/>
  <c r="I528" i="1"/>
  <c r="J528" i="1"/>
  <c r="K528" i="1"/>
  <c r="L528" i="1"/>
  <c r="I529" i="1"/>
  <c r="J529" i="1"/>
  <c r="K529" i="1"/>
  <c r="L529" i="1"/>
  <c r="I530" i="1"/>
  <c r="J530" i="1"/>
  <c r="K530" i="1"/>
  <c r="L530" i="1"/>
  <c r="I531" i="1"/>
  <c r="J531" i="1"/>
  <c r="K531" i="1"/>
  <c r="L531" i="1"/>
  <c r="I532" i="1"/>
  <c r="J532" i="1"/>
  <c r="K532" i="1"/>
  <c r="L532" i="1"/>
  <c r="I533" i="1"/>
  <c r="J533" i="1"/>
  <c r="K533" i="1"/>
  <c r="L533" i="1"/>
  <c r="I534" i="1"/>
  <c r="J534" i="1"/>
  <c r="K534" i="1"/>
  <c r="L534" i="1"/>
  <c r="I535" i="1"/>
  <c r="J535" i="1"/>
  <c r="K535" i="1"/>
  <c r="L535" i="1"/>
  <c r="I536" i="1"/>
  <c r="J536" i="1"/>
  <c r="K536" i="1"/>
  <c r="L536" i="1"/>
  <c r="I537" i="1"/>
  <c r="J537" i="1"/>
  <c r="K537" i="1"/>
  <c r="L537" i="1"/>
  <c r="I538" i="1"/>
  <c r="J538" i="1"/>
  <c r="K538" i="1"/>
  <c r="L538" i="1"/>
  <c r="I539" i="1"/>
  <c r="J539" i="1"/>
  <c r="K539" i="1"/>
  <c r="L539" i="1"/>
  <c r="I540" i="1"/>
  <c r="J540" i="1"/>
  <c r="K540" i="1"/>
  <c r="L540" i="1"/>
  <c r="I541" i="1"/>
  <c r="J541" i="1"/>
  <c r="K541" i="1"/>
  <c r="L541" i="1"/>
  <c r="I542" i="1"/>
  <c r="J542" i="1"/>
  <c r="K542" i="1"/>
  <c r="L542" i="1"/>
  <c r="I543" i="1"/>
  <c r="J543" i="1"/>
  <c r="K543" i="1"/>
  <c r="L543" i="1"/>
  <c r="I544" i="1"/>
  <c r="J544" i="1"/>
  <c r="K544" i="1"/>
  <c r="L544" i="1"/>
  <c r="I545" i="1"/>
  <c r="J545" i="1"/>
  <c r="K545" i="1"/>
  <c r="L545" i="1"/>
  <c r="I546" i="1"/>
  <c r="J546" i="1"/>
  <c r="K546" i="1"/>
  <c r="L546" i="1"/>
  <c r="I547" i="1"/>
  <c r="J547" i="1"/>
  <c r="K547" i="1"/>
  <c r="L547" i="1"/>
  <c r="I548" i="1"/>
  <c r="J548" i="1"/>
  <c r="K548" i="1"/>
  <c r="L548" i="1"/>
  <c r="I549" i="1"/>
  <c r="J549" i="1"/>
  <c r="K549" i="1"/>
  <c r="L549" i="1"/>
  <c r="I550" i="1"/>
  <c r="J550" i="1"/>
  <c r="K550" i="1"/>
  <c r="L550" i="1"/>
  <c r="I551" i="1"/>
  <c r="J551" i="1"/>
  <c r="K551" i="1"/>
  <c r="L551" i="1"/>
  <c r="I552" i="1"/>
  <c r="J552" i="1"/>
  <c r="K552" i="1"/>
  <c r="L552" i="1"/>
  <c r="I553" i="1"/>
  <c r="J553" i="1"/>
  <c r="K553" i="1"/>
  <c r="L553" i="1"/>
  <c r="I554" i="1"/>
  <c r="J554" i="1"/>
  <c r="K554" i="1"/>
  <c r="L554" i="1"/>
  <c r="I555" i="1"/>
  <c r="J555" i="1"/>
  <c r="K555" i="1"/>
  <c r="L555" i="1"/>
  <c r="I556" i="1"/>
  <c r="J556" i="1"/>
  <c r="K556" i="1"/>
  <c r="L556" i="1"/>
  <c r="I557" i="1"/>
  <c r="J557" i="1"/>
  <c r="K557" i="1"/>
  <c r="L557" i="1"/>
  <c r="I558" i="1"/>
  <c r="J558" i="1"/>
  <c r="K558" i="1"/>
  <c r="L558" i="1"/>
  <c r="I559" i="1"/>
  <c r="J559" i="1"/>
  <c r="K559" i="1"/>
  <c r="L559" i="1"/>
  <c r="I560" i="1"/>
  <c r="J560" i="1"/>
  <c r="K560" i="1"/>
  <c r="L560" i="1"/>
  <c r="I561" i="1"/>
  <c r="J561" i="1"/>
  <c r="K561" i="1"/>
  <c r="L561" i="1"/>
  <c r="I562" i="1"/>
  <c r="J562" i="1"/>
  <c r="K562" i="1"/>
  <c r="L562" i="1"/>
  <c r="I563" i="1"/>
  <c r="J563" i="1"/>
  <c r="K563" i="1"/>
  <c r="L563" i="1"/>
  <c r="I564" i="1"/>
  <c r="J564" i="1"/>
  <c r="K564" i="1"/>
  <c r="L564" i="1"/>
  <c r="I565" i="1"/>
  <c r="J565" i="1"/>
  <c r="K565" i="1"/>
  <c r="L565" i="1"/>
  <c r="I566" i="1"/>
  <c r="J566" i="1"/>
  <c r="K566" i="1"/>
  <c r="L566" i="1"/>
  <c r="I567" i="1"/>
  <c r="J567" i="1"/>
  <c r="K567" i="1"/>
  <c r="L567" i="1"/>
  <c r="I568" i="1"/>
  <c r="J568" i="1"/>
  <c r="K568" i="1"/>
  <c r="L568" i="1"/>
  <c r="I569" i="1"/>
  <c r="J569" i="1"/>
  <c r="K569" i="1"/>
  <c r="L569" i="1"/>
  <c r="I570" i="1"/>
  <c r="J570" i="1"/>
  <c r="K570" i="1"/>
  <c r="L570" i="1"/>
  <c r="I571" i="1"/>
  <c r="J571" i="1"/>
  <c r="K571" i="1"/>
  <c r="L571" i="1"/>
  <c r="I572" i="1"/>
  <c r="J572" i="1"/>
  <c r="K572" i="1"/>
  <c r="L572" i="1"/>
  <c r="I573" i="1"/>
  <c r="J573" i="1"/>
  <c r="K573" i="1"/>
  <c r="L573" i="1"/>
  <c r="I574" i="1"/>
  <c r="J574" i="1"/>
  <c r="K574" i="1"/>
  <c r="L574" i="1"/>
  <c r="I575" i="1"/>
  <c r="J575" i="1"/>
  <c r="K575" i="1"/>
  <c r="L575" i="1"/>
  <c r="I576" i="1"/>
  <c r="J576" i="1"/>
  <c r="K576" i="1"/>
  <c r="L576" i="1"/>
  <c r="I577" i="1"/>
  <c r="J577" i="1"/>
  <c r="K577" i="1"/>
  <c r="L577" i="1"/>
  <c r="I578" i="1"/>
  <c r="J578" i="1"/>
  <c r="K578" i="1"/>
  <c r="L578" i="1"/>
  <c r="I579" i="1"/>
  <c r="J579" i="1"/>
  <c r="K579" i="1"/>
  <c r="L579" i="1"/>
  <c r="I580" i="1"/>
  <c r="J580" i="1"/>
  <c r="K580" i="1"/>
  <c r="L580" i="1"/>
  <c r="I581" i="1"/>
  <c r="J581" i="1"/>
  <c r="K581" i="1"/>
  <c r="L581" i="1"/>
  <c r="I582" i="1"/>
  <c r="J582" i="1"/>
  <c r="K582" i="1"/>
  <c r="L582" i="1"/>
  <c r="I583" i="1"/>
  <c r="J583" i="1"/>
  <c r="K583" i="1"/>
  <c r="L583" i="1"/>
  <c r="I584" i="1"/>
  <c r="J584" i="1"/>
  <c r="K584" i="1"/>
  <c r="L584" i="1"/>
  <c r="I585" i="1"/>
  <c r="J585" i="1"/>
  <c r="K585" i="1"/>
  <c r="L585" i="1"/>
  <c r="I586" i="1"/>
  <c r="J586" i="1"/>
  <c r="K586" i="1"/>
  <c r="L586" i="1"/>
  <c r="I587" i="1"/>
  <c r="J587" i="1"/>
  <c r="K587" i="1"/>
  <c r="L587" i="1"/>
  <c r="I588" i="1"/>
  <c r="J588" i="1"/>
  <c r="K588" i="1"/>
  <c r="L588" i="1"/>
  <c r="I589" i="1"/>
  <c r="J589" i="1"/>
  <c r="K589" i="1"/>
  <c r="L589" i="1"/>
  <c r="I590" i="1"/>
  <c r="J590" i="1"/>
  <c r="K590" i="1"/>
  <c r="L590" i="1"/>
  <c r="I591" i="1"/>
  <c r="J591" i="1"/>
  <c r="K591" i="1"/>
  <c r="L591" i="1"/>
  <c r="I592" i="1"/>
  <c r="J592" i="1"/>
  <c r="K592" i="1"/>
  <c r="L592" i="1"/>
  <c r="I593" i="1"/>
  <c r="J593" i="1"/>
  <c r="K593" i="1"/>
  <c r="L593" i="1"/>
  <c r="I594" i="1"/>
  <c r="J594" i="1"/>
  <c r="K594" i="1"/>
  <c r="L594" i="1"/>
  <c r="I595" i="1"/>
  <c r="J595" i="1"/>
  <c r="K595" i="1"/>
  <c r="L595" i="1"/>
  <c r="I596" i="1"/>
  <c r="J596" i="1"/>
  <c r="K596" i="1"/>
  <c r="L596" i="1"/>
  <c r="I597" i="1"/>
  <c r="J597" i="1"/>
  <c r="K597" i="1"/>
  <c r="L597" i="1"/>
  <c r="I598" i="1"/>
  <c r="J598" i="1"/>
  <c r="K598" i="1"/>
  <c r="L598" i="1"/>
  <c r="I599" i="1"/>
  <c r="J599" i="1"/>
  <c r="K599" i="1"/>
  <c r="L599" i="1"/>
  <c r="I600" i="1"/>
  <c r="J600" i="1"/>
  <c r="K600" i="1"/>
  <c r="L600" i="1"/>
  <c r="I601" i="1"/>
  <c r="J601" i="1"/>
  <c r="K601" i="1"/>
  <c r="L601" i="1"/>
  <c r="I602" i="1"/>
  <c r="J602" i="1"/>
  <c r="K602" i="1"/>
  <c r="L602" i="1"/>
  <c r="I603" i="1"/>
  <c r="J603" i="1"/>
  <c r="K603" i="1"/>
  <c r="L603" i="1"/>
  <c r="I604" i="1"/>
  <c r="J604" i="1"/>
  <c r="K604" i="1"/>
  <c r="L604" i="1"/>
  <c r="I605" i="1"/>
  <c r="J605" i="1"/>
  <c r="K605" i="1"/>
  <c r="L605" i="1"/>
  <c r="I606" i="1"/>
  <c r="J606" i="1"/>
  <c r="K606" i="1"/>
  <c r="L606" i="1"/>
  <c r="I607" i="1"/>
  <c r="J607" i="1"/>
  <c r="K607" i="1"/>
  <c r="L607" i="1"/>
  <c r="I608" i="1"/>
  <c r="J608" i="1"/>
  <c r="K608" i="1"/>
  <c r="L608" i="1"/>
  <c r="I609" i="1"/>
  <c r="J609" i="1"/>
  <c r="K609" i="1"/>
  <c r="L609" i="1"/>
  <c r="I610" i="1"/>
  <c r="J610" i="1"/>
  <c r="K610" i="1"/>
  <c r="L610" i="1"/>
  <c r="I611" i="1"/>
  <c r="J611" i="1"/>
  <c r="K611" i="1"/>
  <c r="L611" i="1"/>
  <c r="I612" i="1"/>
  <c r="J612" i="1"/>
  <c r="K612" i="1"/>
  <c r="L612" i="1"/>
  <c r="I613" i="1"/>
  <c r="J613" i="1"/>
  <c r="K613" i="1"/>
  <c r="L613" i="1"/>
  <c r="I614" i="1"/>
  <c r="J614" i="1"/>
  <c r="K614" i="1"/>
  <c r="L614" i="1"/>
  <c r="I615" i="1"/>
  <c r="J615" i="1"/>
  <c r="K615" i="1"/>
  <c r="L615" i="1"/>
  <c r="I616" i="1"/>
  <c r="J616" i="1"/>
  <c r="K616" i="1"/>
  <c r="L616" i="1"/>
  <c r="I617" i="1"/>
  <c r="J617" i="1"/>
  <c r="K617" i="1"/>
  <c r="L617" i="1"/>
  <c r="I618" i="1"/>
  <c r="J618" i="1"/>
  <c r="K618" i="1"/>
  <c r="L618" i="1"/>
  <c r="I619" i="1"/>
  <c r="J619" i="1"/>
  <c r="K619" i="1"/>
  <c r="L619" i="1"/>
  <c r="I620" i="1"/>
  <c r="J620" i="1"/>
  <c r="K620" i="1"/>
  <c r="L620" i="1"/>
  <c r="I621" i="1"/>
  <c r="J621" i="1"/>
  <c r="K621" i="1"/>
  <c r="L621" i="1"/>
  <c r="I622" i="1"/>
  <c r="J622" i="1"/>
  <c r="K622" i="1"/>
  <c r="L622" i="1"/>
  <c r="I623" i="1"/>
  <c r="J623" i="1"/>
  <c r="K623" i="1"/>
  <c r="L623" i="1"/>
  <c r="I624" i="1"/>
  <c r="J624" i="1"/>
  <c r="K624" i="1"/>
  <c r="L624" i="1"/>
  <c r="I625" i="1"/>
  <c r="J625" i="1"/>
  <c r="K625" i="1"/>
  <c r="L625" i="1"/>
  <c r="I626" i="1"/>
  <c r="J626" i="1"/>
  <c r="K626" i="1"/>
  <c r="L626" i="1"/>
  <c r="I627" i="1"/>
  <c r="J627" i="1"/>
  <c r="K627" i="1"/>
  <c r="L627" i="1"/>
  <c r="I628" i="1"/>
  <c r="J628" i="1"/>
  <c r="K628" i="1"/>
  <c r="L628" i="1"/>
  <c r="I629" i="1"/>
  <c r="J629" i="1"/>
  <c r="K629" i="1"/>
  <c r="L629" i="1"/>
  <c r="I630" i="1"/>
  <c r="J630" i="1"/>
  <c r="K630" i="1"/>
  <c r="L630" i="1"/>
  <c r="I631" i="1"/>
  <c r="J631" i="1"/>
  <c r="K631" i="1"/>
  <c r="L631" i="1"/>
  <c r="I632" i="1"/>
  <c r="J632" i="1"/>
  <c r="K632" i="1"/>
  <c r="L632" i="1"/>
  <c r="I633" i="1"/>
  <c r="J633" i="1"/>
  <c r="K633" i="1"/>
  <c r="L633" i="1"/>
  <c r="I634" i="1"/>
  <c r="J634" i="1"/>
  <c r="K634" i="1"/>
  <c r="L634" i="1"/>
  <c r="I635" i="1"/>
  <c r="J635" i="1"/>
  <c r="K635" i="1"/>
  <c r="L635" i="1"/>
  <c r="I636" i="1"/>
  <c r="J636" i="1"/>
  <c r="K636" i="1"/>
  <c r="L636" i="1"/>
  <c r="I637" i="1"/>
  <c r="J637" i="1"/>
  <c r="K637" i="1"/>
  <c r="L637" i="1"/>
  <c r="I638" i="1"/>
  <c r="J638" i="1"/>
  <c r="K638" i="1"/>
  <c r="L638" i="1"/>
  <c r="I639" i="1"/>
  <c r="J639" i="1"/>
  <c r="K639" i="1"/>
  <c r="L639" i="1"/>
  <c r="I640" i="1"/>
  <c r="J640" i="1"/>
  <c r="K640" i="1"/>
  <c r="L640" i="1"/>
  <c r="I641" i="1"/>
  <c r="J641" i="1"/>
  <c r="K641" i="1"/>
  <c r="L641" i="1"/>
  <c r="I642" i="1"/>
  <c r="J642" i="1"/>
  <c r="K642" i="1"/>
  <c r="L642" i="1"/>
  <c r="I643" i="1"/>
  <c r="J643" i="1"/>
  <c r="K643" i="1"/>
  <c r="L643" i="1"/>
  <c r="I644" i="1"/>
  <c r="J644" i="1"/>
  <c r="K644" i="1"/>
  <c r="L644" i="1"/>
  <c r="I645" i="1"/>
  <c r="J645" i="1"/>
  <c r="K645" i="1"/>
  <c r="L645" i="1"/>
  <c r="I646" i="1"/>
  <c r="J646" i="1"/>
  <c r="K646" i="1"/>
  <c r="L646" i="1"/>
  <c r="I647" i="1"/>
  <c r="J647" i="1"/>
  <c r="K647" i="1"/>
  <c r="L647" i="1"/>
  <c r="I648" i="1"/>
  <c r="J648" i="1"/>
  <c r="K648" i="1"/>
  <c r="L648" i="1"/>
  <c r="I649" i="1"/>
  <c r="J649" i="1"/>
  <c r="K649" i="1"/>
  <c r="L649" i="1"/>
  <c r="I650" i="1"/>
  <c r="J650" i="1"/>
  <c r="K650" i="1"/>
  <c r="L650" i="1"/>
  <c r="I651" i="1"/>
  <c r="J651" i="1"/>
  <c r="K651" i="1"/>
  <c r="L651" i="1"/>
  <c r="I652" i="1"/>
  <c r="J652" i="1"/>
  <c r="K652" i="1"/>
  <c r="L652" i="1"/>
  <c r="I653" i="1"/>
  <c r="J653" i="1"/>
  <c r="K653" i="1"/>
  <c r="L653" i="1"/>
  <c r="I654" i="1"/>
  <c r="J654" i="1"/>
  <c r="K654" i="1"/>
  <c r="L654" i="1"/>
  <c r="I655" i="1"/>
  <c r="J655" i="1"/>
  <c r="K655" i="1"/>
  <c r="L655" i="1"/>
  <c r="I656" i="1"/>
  <c r="J656" i="1"/>
  <c r="K656" i="1"/>
  <c r="L656" i="1"/>
  <c r="I657" i="1"/>
  <c r="J657" i="1"/>
  <c r="K657" i="1"/>
  <c r="L657" i="1"/>
  <c r="I658" i="1"/>
  <c r="J658" i="1"/>
  <c r="K658" i="1"/>
  <c r="L658" i="1"/>
  <c r="I659" i="1"/>
  <c r="J659" i="1"/>
  <c r="K659" i="1"/>
  <c r="L659" i="1"/>
  <c r="I660" i="1"/>
  <c r="J660" i="1"/>
  <c r="K660" i="1"/>
  <c r="L660" i="1"/>
  <c r="I661" i="1"/>
  <c r="J661" i="1"/>
  <c r="K661" i="1"/>
  <c r="L661" i="1"/>
  <c r="I662" i="1"/>
  <c r="J662" i="1"/>
  <c r="K662" i="1"/>
  <c r="L662" i="1"/>
  <c r="I663" i="1"/>
  <c r="J663" i="1"/>
  <c r="K663" i="1"/>
  <c r="L663" i="1"/>
  <c r="I664" i="1"/>
  <c r="J664" i="1"/>
  <c r="K664" i="1"/>
  <c r="L664" i="1"/>
  <c r="I665" i="1"/>
  <c r="J665" i="1"/>
  <c r="K665" i="1"/>
  <c r="L665" i="1"/>
  <c r="I666" i="1"/>
  <c r="J666" i="1"/>
  <c r="K666" i="1"/>
  <c r="L666" i="1"/>
  <c r="I667" i="1"/>
  <c r="J667" i="1"/>
  <c r="K667" i="1"/>
  <c r="L667" i="1"/>
  <c r="I668" i="1"/>
  <c r="J668" i="1"/>
  <c r="K668" i="1"/>
  <c r="L668" i="1"/>
  <c r="I669" i="1"/>
  <c r="J669" i="1"/>
  <c r="K669" i="1"/>
  <c r="L669" i="1"/>
  <c r="I670" i="1"/>
  <c r="J670" i="1"/>
  <c r="K670" i="1"/>
  <c r="L670" i="1"/>
  <c r="I671" i="1"/>
  <c r="J671" i="1"/>
  <c r="K671" i="1"/>
  <c r="L671" i="1"/>
  <c r="I672" i="1"/>
  <c r="J672" i="1"/>
  <c r="K672" i="1"/>
  <c r="L672" i="1"/>
  <c r="I673" i="1"/>
  <c r="J673" i="1"/>
  <c r="K673" i="1"/>
  <c r="L673" i="1"/>
  <c r="I674" i="1"/>
  <c r="J674" i="1"/>
  <c r="K674" i="1"/>
  <c r="L674" i="1"/>
  <c r="I675" i="1"/>
  <c r="J675" i="1"/>
  <c r="K675" i="1"/>
  <c r="L675" i="1"/>
  <c r="I676" i="1"/>
  <c r="J676" i="1"/>
  <c r="K676" i="1"/>
  <c r="L676" i="1"/>
  <c r="I677" i="1"/>
  <c r="J677" i="1"/>
  <c r="K677" i="1"/>
  <c r="L677" i="1"/>
  <c r="I678" i="1"/>
  <c r="J678" i="1"/>
  <c r="K678" i="1"/>
  <c r="L678" i="1"/>
  <c r="I679" i="1"/>
  <c r="J679" i="1"/>
  <c r="K679" i="1"/>
  <c r="L679" i="1"/>
  <c r="I680" i="1"/>
  <c r="J680" i="1"/>
  <c r="K680" i="1"/>
  <c r="L680" i="1"/>
  <c r="I681" i="1"/>
  <c r="J681" i="1"/>
  <c r="K681" i="1"/>
  <c r="L681" i="1"/>
  <c r="I682" i="1"/>
  <c r="J682" i="1"/>
  <c r="K682" i="1"/>
  <c r="L682" i="1"/>
  <c r="I683" i="1"/>
  <c r="J683" i="1"/>
  <c r="K683" i="1"/>
  <c r="L683" i="1"/>
  <c r="I684" i="1"/>
  <c r="J684" i="1"/>
  <c r="K684" i="1"/>
  <c r="L684" i="1"/>
  <c r="I685" i="1"/>
  <c r="J685" i="1"/>
  <c r="K685" i="1"/>
  <c r="L685" i="1"/>
  <c r="I686" i="1"/>
  <c r="J686" i="1"/>
  <c r="K686" i="1"/>
  <c r="L686" i="1"/>
  <c r="I687" i="1"/>
  <c r="J687" i="1"/>
  <c r="K687" i="1"/>
  <c r="L687" i="1"/>
  <c r="I688" i="1"/>
  <c r="J688" i="1"/>
  <c r="K688" i="1"/>
  <c r="L688" i="1"/>
  <c r="I689" i="1"/>
  <c r="J689" i="1"/>
  <c r="K689" i="1"/>
  <c r="L689" i="1"/>
  <c r="I690" i="1"/>
  <c r="J690" i="1"/>
  <c r="K690" i="1"/>
  <c r="L690" i="1"/>
  <c r="I691" i="1"/>
  <c r="J691" i="1"/>
  <c r="K691" i="1"/>
  <c r="L691" i="1"/>
  <c r="I692" i="1"/>
  <c r="J692" i="1"/>
  <c r="K692" i="1"/>
  <c r="L692" i="1"/>
  <c r="I693" i="1"/>
  <c r="J693" i="1"/>
  <c r="K693" i="1"/>
  <c r="L693" i="1"/>
  <c r="I694" i="1"/>
  <c r="J694" i="1"/>
  <c r="K694" i="1"/>
  <c r="L694" i="1"/>
  <c r="I695" i="1"/>
  <c r="J695" i="1"/>
  <c r="K695" i="1"/>
  <c r="L695" i="1"/>
  <c r="I696" i="1"/>
  <c r="J696" i="1"/>
  <c r="K696" i="1"/>
  <c r="L696" i="1"/>
  <c r="I697" i="1"/>
  <c r="J697" i="1"/>
  <c r="K697" i="1"/>
  <c r="L697" i="1"/>
  <c r="I698" i="1"/>
  <c r="J698" i="1"/>
  <c r="K698" i="1"/>
  <c r="L698" i="1"/>
  <c r="I699" i="1"/>
  <c r="J699" i="1"/>
  <c r="K699" i="1"/>
  <c r="L699" i="1"/>
  <c r="I700" i="1"/>
  <c r="J700" i="1"/>
  <c r="K700" i="1"/>
  <c r="L700" i="1"/>
  <c r="I701" i="1"/>
  <c r="J701" i="1"/>
  <c r="K701" i="1"/>
  <c r="L701" i="1"/>
  <c r="I702" i="1"/>
  <c r="J702" i="1"/>
  <c r="K702" i="1"/>
  <c r="L702" i="1"/>
  <c r="I703" i="1"/>
  <c r="J703" i="1"/>
  <c r="K703" i="1"/>
  <c r="L703" i="1"/>
  <c r="I704" i="1"/>
  <c r="J704" i="1"/>
  <c r="K704" i="1"/>
  <c r="L704" i="1"/>
  <c r="I705" i="1"/>
  <c r="J705" i="1"/>
  <c r="K705" i="1"/>
  <c r="L705" i="1"/>
  <c r="I706" i="1"/>
  <c r="J706" i="1"/>
  <c r="K706" i="1"/>
  <c r="L706" i="1"/>
  <c r="I707" i="1"/>
  <c r="J707" i="1"/>
  <c r="K707" i="1"/>
  <c r="L707" i="1"/>
  <c r="I708" i="1"/>
  <c r="J708" i="1"/>
  <c r="K708" i="1"/>
  <c r="L708" i="1"/>
  <c r="I709" i="1"/>
  <c r="J709" i="1"/>
  <c r="K709" i="1"/>
  <c r="L709" i="1"/>
  <c r="I710" i="1"/>
  <c r="J710" i="1"/>
  <c r="K710" i="1"/>
  <c r="L710" i="1"/>
  <c r="I711" i="1"/>
  <c r="J711" i="1"/>
  <c r="K711" i="1"/>
  <c r="L711" i="1"/>
  <c r="I712" i="1"/>
  <c r="J712" i="1"/>
  <c r="K712" i="1"/>
  <c r="L712" i="1"/>
  <c r="I713" i="1"/>
  <c r="J713" i="1"/>
  <c r="K713" i="1"/>
  <c r="L713" i="1"/>
  <c r="I714" i="1"/>
  <c r="J714" i="1"/>
  <c r="K714" i="1"/>
  <c r="L714" i="1"/>
  <c r="I715" i="1"/>
  <c r="J715" i="1"/>
  <c r="K715" i="1"/>
  <c r="L715" i="1"/>
  <c r="I716" i="1"/>
  <c r="J716" i="1"/>
  <c r="K716" i="1"/>
  <c r="L716" i="1"/>
  <c r="I717" i="1"/>
  <c r="J717" i="1"/>
  <c r="K717" i="1"/>
  <c r="L717" i="1"/>
  <c r="I718" i="1"/>
  <c r="J718" i="1"/>
  <c r="K718" i="1"/>
  <c r="L718" i="1"/>
  <c r="I719" i="1"/>
  <c r="J719" i="1"/>
  <c r="K719" i="1"/>
  <c r="L719" i="1"/>
  <c r="I720" i="1"/>
  <c r="J720" i="1"/>
  <c r="K720" i="1"/>
  <c r="L720" i="1"/>
  <c r="I721" i="1"/>
  <c r="J721" i="1"/>
  <c r="K721" i="1"/>
  <c r="L721" i="1"/>
  <c r="I722" i="1"/>
  <c r="J722" i="1"/>
  <c r="K722" i="1"/>
  <c r="L722" i="1"/>
  <c r="I723" i="1"/>
  <c r="J723" i="1"/>
  <c r="K723" i="1"/>
  <c r="L723" i="1"/>
  <c r="I724" i="1"/>
  <c r="J724" i="1"/>
  <c r="K724" i="1"/>
  <c r="L724" i="1"/>
  <c r="I725" i="1"/>
  <c r="J725" i="1"/>
  <c r="K725" i="1"/>
  <c r="L725" i="1"/>
  <c r="I726" i="1"/>
  <c r="J726" i="1"/>
  <c r="K726" i="1"/>
  <c r="L726" i="1"/>
  <c r="I727" i="1"/>
  <c r="J727" i="1"/>
  <c r="K727" i="1"/>
  <c r="L727" i="1"/>
  <c r="I728" i="1"/>
  <c r="J728" i="1"/>
  <c r="K728" i="1"/>
  <c r="L728" i="1"/>
  <c r="I729" i="1"/>
  <c r="J729" i="1"/>
  <c r="K729" i="1"/>
  <c r="L729" i="1"/>
  <c r="I730" i="1"/>
  <c r="J730" i="1"/>
  <c r="K730" i="1"/>
  <c r="L730" i="1"/>
  <c r="I731" i="1"/>
  <c r="J731" i="1"/>
  <c r="K731" i="1"/>
  <c r="L731" i="1"/>
  <c r="I732" i="1"/>
  <c r="J732" i="1"/>
  <c r="K732" i="1"/>
  <c r="L732" i="1"/>
  <c r="I733" i="1"/>
  <c r="J733" i="1"/>
  <c r="K733" i="1"/>
  <c r="L733" i="1"/>
  <c r="I734" i="1"/>
  <c r="J734" i="1"/>
  <c r="K734" i="1"/>
  <c r="L734" i="1"/>
  <c r="I735" i="1"/>
  <c r="J735" i="1"/>
  <c r="K735" i="1"/>
  <c r="L735" i="1"/>
  <c r="I736" i="1"/>
  <c r="J736" i="1"/>
  <c r="K736" i="1"/>
  <c r="L736" i="1"/>
  <c r="I737" i="1"/>
  <c r="J737" i="1"/>
  <c r="K737" i="1"/>
  <c r="L737" i="1"/>
  <c r="I738" i="1"/>
  <c r="J738" i="1"/>
  <c r="K738" i="1"/>
  <c r="L738" i="1"/>
  <c r="I739" i="1"/>
  <c r="J739" i="1"/>
  <c r="K739" i="1"/>
  <c r="L739" i="1"/>
  <c r="I740" i="1"/>
  <c r="J740" i="1"/>
  <c r="K740" i="1"/>
  <c r="L740" i="1"/>
  <c r="I741" i="1"/>
  <c r="J741" i="1"/>
  <c r="K741" i="1"/>
  <c r="L741" i="1"/>
  <c r="I742" i="1"/>
  <c r="J742" i="1"/>
  <c r="K742" i="1"/>
  <c r="L742" i="1"/>
  <c r="I743" i="1"/>
  <c r="J743" i="1"/>
  <c r="K743" i="1"/>
  <c r="L743" i="1"/>
  <c r="I744" i="1"/>
  <c r="J744" i="1"/>
  <c r="K744" i="1"/>
  <c r="L744" i="1"/>
  <c r="I745" i="1"/>
  <c r="J745" i="1"/>
  <c r="K745" i="1"/>
  <c r="L745" i="1"/>
  <c r="I746" i="1"/>
  <c r="J746" i="1"/>
  <c r="K746" i="1"/>
  <c r="L746" i="1"/>
  <c r="I747" i="1"/>
  <c r="J747" i="1"/>
  <c r="K747" i="1"/>
  <c r="L747" i="1"/>
  <c r="I748" i="1"/>
  <c r="J748" i="1"/>
  <c r="K748" i="1"/>
  <c r="L748" i="1"/>
  <c r="I749" i="1"/>
  <c r="J749" i="1"/>
  <c r="K749" i="1"/>
  <c r="L749" i="1"/>
  <c r="I750" i="1"/>
  <c r="J750" i="1"/>
  <c r="K750" i="1"/>
  <c r="L750" i="1"/>
  <c r="I751" i="1"/>
  <c r="J751" i="1"/>
  <c r="K751" i="1"/>
  <c r="L751" i="1"/>
  <c r="I752" i="1"/>
  <c r="J752" i="1"/>
  <c r="K752" i="1"/>
  <c r="L752" i="1"/>
  <c r="I753" i="1"/>
  <c r="J753" i="1"/>
  <c r="K753" i="1"/>
  <c r="L753" i="1"/>
  <c r="I754" i="1"/>
  <c r="J754" i="1"/>
  <c r="K754" i="1"/>
  <c r="L754" i="1"/>
  <c r="I755" i="1"/>
  <c r="J755" i="1"/>
  <c r="K755" i="1"/>
  <c r="L755" i="1"/>
  <c r="I756" i="1"/>
  <c r="J756" i="1"/>
  <c r="K756" i="1"/>
  <c r="L756" i="1"/>
  <c r="I757" i="1"/>
  <c r="J757" i="1"/>
  <c r="K757" i="1"/>
  <c r="L757" i="1"/>
  <c r="I758" i="1"/>
  <c r="J758" i="1"/>
  <c r="K758" i="1"/>
  <c r="L758" i="1"/>
  <c r="I759" i="1"/>
  <c r="J759" i="1"/>
  <c r="K759" i="1"/>
  <c r="L759" i="1"/>
  <c r="I760" i="1"/>
  <c r="J760" i="1"/>
  <c r="K760" i="1"/>
  <c r="L760" i="1"/>
  <c r="I761" i="1"/>
  <c r="J761" i="1"/>
  <c r="K761" i="1"/>
  <c r="L761" i="1"/>
  <c r="I762" i="1"/>
  <c r="J762" i="1"/>
  <c r="K762" i="1"/>
  <c r="L762" i="1"/>
  <c r="I763" i="1"/>
  <c r="J763" i="1"/>
  <c r="K763" i="1"/>
  <c r="L763" i="1"/>
  <c r="I764" i="1"/>
  <c r="J764" i="1"/>
  <c r="K764" i="1"/>
  <c r="L764" i="1"/>
  <c r="I765" i="1"/>
  <c r="J765" i="1"/>
  <c r="K765" i="1"/>
  <c r="L765" i="1"/>
  <c r="I766" i="1"/>
  <c r="J766" i="1"/>
  <c r="K766" i="1"/>
  <c r="L766" i="1"/>
  <c r="I767" i="1"/>
  <c r="J767" i="1"/>
  <c r="K767" i="1"/>
  <c r="L767" i="1"/>
  <c r="I768" i="1"/>
  <c r="J768" i="1"/>
  <c r="K768" i="1"/>
  <c r="L768" i="1"/>
  <c r="I769" i="1"/>
  <c r="J769" i="1"/>
  <c r="K769" i="1"/>
  <c r="L769" i="1"/>
  <c r="I770" i="1"/>
  <c r="J770" i="1"/>
  <c r="K770" i="1"/>
  <c r="L770" i="1"/>
  <c r="I771" i="1"/>
  <c r="J771" i="1"/>
  <c r="K771" i="1"/>
  <c r="L771" i="1"/>
  <c r="I772" i="1"/>
  <c r="J772" i="1"/>
  <c r="K772" i="1"/>
  <c r="L772" i="1"/>
  <c r="I773" i="1"/>
  <c r="J773" i="1"/>
  <c r="K773" i="1"/>
  <c r="L773" i="1"/>
  <c r="I774" i="1"/>
  <c r="J774" i="1"/>
  <c r="K774" i="1"/>
  <c r="L774" i="1"/>
  <c r="I775" i="1"/>
  <c r="J775" i="1"/>
  <c r="K775" i="1"/>
  <c r="L775" i="1"/>
  <c r="I776" i="1"/>
  <c r="J776" i="1"/>
  <c r="K776" i="1"/>
  <c r="L776" i="1"/>
  <c r="I777" i="1"/>
  <c r="J777" i="1"/>
  <c r="K777" i="1"/>
  <c r="L777" i="1"/>
  <c r="I778" i="1"/>
  <c r="J778" i="1"/>
  <c r="K778" i="1"/>
  <c r="L778" i="1"/>
  <c r="I779" i="1"/>
  <c r="J779" i="1"/>
  <c r="K779" i="1"/>
  <c r="L779" i="1"/>
  <c r="I780" i="1"/>
  <c r="J780" i="1"/>
  <c r="K780" i="1"/>
  <c r="L780" i="1"/>
  <c r="I781" i="1"/>
  <c r="J781" i="1"/>
  <c r="K781" i="1"/>
  <c r="L781" i="1"/>
  <c r="I782" i="1"/>
  <c r="J782" i="1"/>
  <c r="K782" i="1"/>
  <c r="L782" i="1"/>
  <c r="I783" i="1"/>
  <c r="J783" i="1"/>
  <c r="K783" i="1"/>
  <c r="L783" i="1"/>
  <c r="I784" i="1"/>
  <c r="J784" i="1"/>
  <c r="K784" i="1"/>
  <c r="L784" i="1"/>
  <c r="I785" i="1"/>
  <c r="J785" i="1"/>
  <c r="K785" i="1"/>
  <c r="L785" i="1"/>
  <c r="I786" i="1"/>
  <c r="J786" i="1"/>
  <c r="K786" i="1"/>
  <c r="L786" i="1"/>
  <c r="I787" i="1"/>
  <c r="J787" i="1"/>
  <c r="K787" i="1"/>
  <c r="L787" i="1"/>
  <c r="I788" i="1"/>
  <c r="J788" i="1"/>
  <c r="K788" i="1"/>
  <c r="L788" i="1"/>
  <c r="I789" i="1"/>
  <c r="J789" i="1"/>
  <c r="K789" i="1"/>
  <c r="L789" i="1"/>
  <c r="I790" i="1"/>
  <c r="J790" i="1"/>
  <c r="K790" i="1"/>
  <c r="L790" i="1"/>
  <c r="I791" i="1"/>
  <c r="J791" i="1"/>
  <c r="K791" i="1"/>
  <c r="L791" i="1"/>
  <c r="I792" i="1"/>
  <c r="J792" i="1"/>
  <c r="K792" i="1"/>
  <c r="L792" i="1"/>
  <c r="I793" i="1"/>
  <c r="J793" i="1"/>
  <c r="K793" i="1"/>
  <c r="L793" i="1"/>
  <c r="I794" i="1"/>
  <c r="J794" i="1"/>
  <c r="K794" i="1"/>
  <c r="L794" i="1"/>
  <c r="I795" i="1"/>
  <c r="J795" i="1"/>
  <c r="K795" i="1"/>
  <c r="L795" i="1"/>
  <c r="I796" i="1"/>
  <c r="J796" i="1"/>
  <c r="K796" i="1"/>
  <c r="L796" i="1"/>
  <c r="I797" i="1"/>
  <c r="J797" i="1"/>
  <c r="K797" i="1"/>
  <c r="L797" i="1"/>
  <c r="I798" i="1"/>
  <c r="J798" i="1"/>
  <c r="K798" i="1"/>
  <c r="L798" i="1"/>
  <c r="I799" i="1"/>
  <c r="J799" i="1"/>
  <c r="K799" i="1"/>
  <c r="L799" i="1"/>
  <c r="I800" i="1"/>
  <c r="J800" i="1"/>
  <c r="K800" i="1"/>
  <c r="L800" i="1"/>
  <c r="I801" i="1"/>
  <c r="J801" i="1"/>
  <c r="K801" i="1"/>
  <c r="L801" i="1"/>
  <c r="I802" i="1"/>
  <c r="J802" i="1"/>
  <c r="K802" i="1"/>
  <c r="L802" i="1"/>
  <c r="I803" i="1"/>
  <c r="J803" i="1"/>
  <c r="K803" i="1"/>
  <c r="L803" i="1"/>
  <c r="I804" i="1"/>
  <c r="J804" i="1"/>
  <c r="K804" i="1"/>
  <c r="L804" i="1"/>
  <c r="I805" i="1"/>
  <c r="J805" i="1"/>
  <c r="K805" i="1"/>
  <c r="L805" i="1"/>
  <c r="I806" i="1"/>
  <c r="J806" i="1"/>
  <c r="K806" i="1"/>
  <c r="L806" i="1"/>
  <c r="I807" i="1"/>
  <c r="J807" i="1"/>
  <c r="K807" i="1"/>
  <c r="L807" i="1"/>
  <c r="I808" i="1"/>
  <c r="J808" i="1"/>
  <c r="K808" i="1"/>
  <c r="L808" i="1"/>
  <c r="I809" i="1"/>
  <c r="J809" i="1"/>
  <c r="K809" i="1"/>
  <c r="L809" i="1"/>
  <c r="I810" i="1"/>
  <c r="J810" i="1"/>
  <c r="K810" i="1"/>
  <c r="L810" i="1"/>
  <c r="I811" i="1"/>
  <c r="J811" i="1"/>
  <c r="K811" i="1"/>
  <c r="L811" i="1"/>
  <c r="I812" i="1"/>
  <c r="J812" i="1"/>
  <c r="K812" i="1"/>
  <c r="L812" i="1"/>
  <c r="I813" i="1"/>
  <c r="J813" i="1"/>
  <c r="K813" i="1"/>
  <c r="L813" i="1"/>
  <c r="I814" i="1"/>
  <c r="J814" i="1"/>
  <c r="K814" i="1"/>
  <c r="L814" i="1"/>
  <c r="I815" i="1"/>
  <c r="J815" i="1"/>
  <c r="K815" i="1"/>
  <c r="L815" i="1"/>
  <c r="I816" i="1"/>
  <c r="J816" i="1"/>
  <c r="K816" i="1"/>
  <c r="L816" i="1"/>
  <c r="I817" i="1"/>
  <c r="J817" i="1"/>
  <c r="K817" i="1"/>
  <c r="L817" i="1"/>
  <c r="I818" i="1"/>
  <c r="J818" i="1"/>
  <c r="K818" i="1"/>
  <c r="L818" i="1"/>
  <c r="I819" i="1"/>
  <c r="J819" i="1"/>
  <c r="K819" i="1"/>
  <c r="L819" i="1"/>
  <c r="I820" i="1"/>
  <c r="J820" i="1"/>
  <c r="K820" i="1"/>
  <c r="L820" i="1"/>
  <c r="I821" i="1"/>
  <c r="J821" i="1"/>
  <c r="K821" i="1"/>
  <c r="L821" i="1"/>
  <c r="I822" i="1"/>
  <c r="J822" i="1"/>
  <c r="K822" i="1"/>
  <c r="L822" i="1"/>
  <c r="I823" i="1"/>
  <c r="J823" i="1"/>
  <c r="K823" i="1"/>
  <c r="L823" i="1"/>
  <c r="I824" i="1"/>
  <c r="J824" i="1"/>
  <c r="K824" i="1"/>
  <c r="L824" i="1"/>
  <c r="I825" i="1"/>
  <c r="J825" i="1"/>
  <c r="K825" i="1"/>
  <c r="L825" i="1"/>
  <c r="I826" i="1"/>
  <c r="J826" i="1"/>
  <c r="K826" i="1"/>
  <c r="L826" i="1"/>
  <c r="I827" i="1"/>
  <c r="J827" i="1"/>
  <c r="K827" i="1"/>
  <c r="L827" i="1"/>
  <c r="I828" i="1"/>
  <c r="J828" i="1"/>
  <c r="K828" i="1"/>
  <c r="L828" i="1"/>
  <c r="I829" i="1"/>
  <c r="J829" i="1"/>
  <c r="K829" i="1"/>
  <c r="L829" i="1"/>
  <c r="I830" i="1"/>
  <c r="J830" i="1"/>
  <c r="K830" i="1"/>
  <c r="L830" i="1"/>
  <c r="I831" i="1"/>
  <c r="J831" i="1"/>
  <c r="K831" i="1"/>
  <c r="L831" i="1"/>
  <c r="I832" i="1"/>
  <c r="J832" i="1"/>
  <c r="K832" i="1"/>
  <c r="L832" i="1"/>
  <c r="I833" i="1"/>
  <c r="J833" i="1"/>
  <c r="K833" i="1"/>
  <c r="L833" i="1"/>
  <c r="I834" i="1"/>
  <c r="J834" i="1"/>
  <c r="K834" i="1"/>
  <c r="L834" i="1"/>
  <c r="I835" i="1"/>
  <c r="J835" i="1"/>
  <c r="K835" i="1"/>
  <c r="L835" i="1"/>
  <c r="I836" i="1"/>
  <c r="J836" i="1"/>
  <c r="K836" i="1"/>
  <c r="L836" i="1"/>
  <c r="I837" i="1"/>
  <c r="J837" i="1"/>
  <c r="K837" i="1"/>
  <c r="L837" i="1"/>
  <c r="I838" i="1"/>
  <c r="J838" i="1"/>
  <c r="K838" i="1"/>
  <c r="L838" i="1"/>
  <c r="I839" i="1"/>
  <c r="J839" i="1"/>
  <c r="K839" i="1"/>
  <c r="L839" i="1"/>
  <c r="I840" i="1"/>
  <c r="J840" i="1"/>
  <c r="K840" i="1"/>
  <c r="L840" i="1"/>
  <c r="I841" i="1"/>
  <c r="J841" i="1"/>
  <c r="K841" i="1"/>
  <c r="L841" i="1"/>
  <c r="I842" i="1"/>
  <c r="J842" i="1"/>
  <c r="K842" i="1"/>
  <c r="L842" i="1"/>
  <c r="I843" i="1"/>
  <c r="J843" i="1"/>
  <c r="K843" i="1"/>
  <c r="L843" i="1"/>
  <c r="I844" i="1"/>
  <c r="J844" i="1"/>
  <c r="K844" i="1"/>
  <c r="L844" i="1"/>
  <c r="I845" i="1"/>
  <c r="J845" i="1"/>
  <c r="K845" i="1"/>
  <c r="L845" i="1"/>
  <c r="I846" i="1"/>
  <c r="J846" i="1"/>
  <c r="K846" i="1"/>
  <c r="L846" i="1"/>
  <c r="I847" i="1"/>
  <c r="J847" i="1"/>
  <c r="K847" i="1"/>
  <c r="L847" i="1"/>
  <c r="I848" i="1"/>
  <c r="J848" i="1"/>
  <c r="K848" i="1"/>
  <c r="L848" i="1"/>
  <c r="I849" i="1"/>
  <c r="J849" i="1"/>
  <c r="K849" i="1"/>
  <c r="L849" i="1"/>
  <c r="I850" i="1"/>
  <c r="J850" i="1"/>
  <c r="K850" i="1"/>
  <c r="L850" i="1"/>
  <c r="I851" i="1"/>
  <c r="J851" i="1"/>
  <c r="K851" i="1"/>
  <c r="L851" i="1"/>
  <c r="I852" i="1"/>
  <c r="J852" i="1"/>
  <c r="K852" i="1"/>
  <c r="L852" i="1"/>
  <c r="I853" i="1"/>
  <c r="J853" i="1"/>
  <c r="K853" i="1"/>
  <c r="L853" i="1"/>
  <c r="I854" i="1"/>
  <c r="J854" i="1"/>
  <c r="K854" i="1"/>
  <c r="L854" i="1"/>
  <c r="I855" i="1"/>
  <c r="J855" i="1"/>
  <c r="K855" i="1"/>
  <c r="L855" i="1"/>
  <c r="I856" i="1"/>
  <c r="J856" i="1"/>
  <c r="K856" i="1"/>
  <c r="L856" i="1"/>
  <c r="I857" i="1"/>
  <c r="J857" i="1"/>
  <c r="K857" i="1"/>
  <c r="L857" i="1"/>
  <c r="I858" i="1"/>
  <c r="J858" i="1"/>
  <c r="K858" i="1"/>
  <c r="L858" i="1"/>
  <c r="I859" i="1"/>
  <c r="J859" i="1"/>
  <c r="K859" i="1"/>
  <c r="L859" i="1"/>
  <c r="I860" i="1"/>
  <c r="J860" i="1"/>
  <c r="K860" i="1"/>
  <c r="L860" i="1"/>
  <c r="I861" i="1"/>
  <c r="J861" i="1"/>
  <c r="K861" i="1"/>
  <c r="L861" i="1"/>
  <c r="I862" i="1"/>
  <c r="J862" i="1"/>
  <c r="K862" i="1"/>
  <c r="L862" i="1"/>
  <c r="I863" i="1"/>
  <c r="J863" i="1"/>
  <c r="K863" i="1"/>
  <c r="L863" i="1"/>
  <c r="I864" i="1"/>
  <c r="J864" i="1"/>
  <c r="K864" i="1"/>
  <c r="L864" i="1"/>
  <c r="I865" i="1"/>
  <c r="J865" i="1"/>
  <c r="K865" i="1"/>
  <c r="L865" i="1"/>
  <c r="I866" i="1"/>
  <c r="J866" i="1"/>
  <c r="K866" i="1"/>
  <c r="L866" i="1"/>
  <c r="I867" i="1"/>
  <c r="J867" i="1"/>
  <c r="K867" i="1"/>
  <c r="L867" i="1"/>
  <c r="I868" i="1"/>
  <c r="J868" i="1"/>
  <c r="K868" i="1"/>
  <c r="L868" i="1"/>
  <c r="I869" i="1"/>
  <c r="J869" i="1"/>
  <c r="K869" i="1"/>
  <c r="L869" i="1"/>
  <c r="I870" i="1"/>
  <c r="J870" i="1"/>
  <c r="K870" i="1"/>
  <c r="L870" i="1"/>
  <c r="I871" i="1"/>
  <c r="J871" i="1"/>
  <c r="K871" i="1"/>
  <c r="L871" i="1"/>
  <c r="I872" i="1"/>
  <c r="J872" i="1"/>
  <c r="K872" i="1"/>
  <c r="L872" i="1"/>
  <c r="I873" i="1"/>
  <c r="J873" i="1"/>
  <c r="K873" i="1"/>
  <c r="L873" i="1"/>
  <c r="I874" i="1"/>
  <c r="J874" i="1"/>
  <c r="K874" i="1"/>
  <c r="L874" i="1"/>
  <c r="I875" i="1"/>
  <c r="J875" i="1"/>
  <c r="K875" i="1"/>
  <c r="L875" i="1"/>
  <c r="I876" i="1"/>
  <c r="J876" i="1"/>
  <c r="K876" i="1"/>
  <c r="L876" i="1"/>
  <c r="I877" i="1"/>
  <c r="J877" i="1"/>
  <c r="K877" i="1"/>
  <c r="L877" i="1"/>
  <c r="I878" i="1"/>
  <c r="J878" i="1"/>
  <c r="K878" i="1"/>
  <c r="L878" i="1"/>
  <c r="I879" i="1"/>
  <c r="J879" i="1"/>
  <c r="K879" i="1"/>
  <c r="L879" i="1"/>
  <c r="I880" i="1"/>
  <c r="J880" i="1"/>
  <c r="K880" i="1"/>
  <c r="L880" i="1"/>
  <c r="I881" i="1"/>
  <c r="J881" i="1"/>
  <c r="K881" i="1"/>
  <c r="L881" i="1"/>
  <c r="I882" i="1"/>
  <c r="J882" i="1"/>
  <c r="K882" i="1"/>
  <c r="L882" i="1"/>
  <c r="I883" i="1"/>
  <c r="J883" i="1"/>
  <c r="K883" i="1"/>
  <c r="L883" i="1"/>
  <c r="I884" i="1"/>
  <c r="J884" i="1"/>
  <c r="K884" i="1"/>
  <c r="L884" i="1"/>
  <c r="I885" i="1"/>
  <c r="J885" i="1"/>
  <c r="K885" i="1"/>
  <c r="L885" i="1"/>
  <c r="I886" i="1"/>
  <c r="J886" i="1"/>
  <c r="K886" i="1"/>
  <c r="L886" i="1"/>
  <c r="I887" i="1"/>
  <c r="J887" i="1"/>
  <c r="K887" i="1"/>
  <c r="L887" i="1"/>
  <c r="I888" i="1"/>
  <c r="J888" i="1"/>
  <c r="K888" i="1"/>
  <c r="L888" i="1"/>
  <c r="I889" i="1"/>
  <c r="J889" i="1"/>
  <c r="K889" i="1"/>
  <c r="L889" i="1"/>
  <c r="I890" i="1"/>
  <c r="J890" i="1"/>
  <c r="K890" i="1"/>
  <c r="L890" i="1"/>
  <c r="I891" i="1"/>
  <c r="J891" i="1"/>
  <c r="K891" i="1"/>
  <c r="L891" i="1"/>
  <c r="I892" i="1"/>
  <c r="J892" i="1"/>
  <c r="K892" i="1"/>
  <c r="L892" i="1"/>
  <c r="I893" i="1"/>
  <c r="J893" i="1"/>
  <c r="K893" i="1"/>
  <c r="L893" i="1"/>
  <c r="I894" i="1"/>
  <c r="J894" i="1"/>
  <c r="K894" i="1"/>
  <c r="L894" i="1"/>
  <c r="I895" i="1"/>
  <c r="J895" i="1"/>
  <c r="K895" i="1"/>
  <c r="L895" i="1"/>
  <c r="I896" i="1"/>
  <c r="J896" i="1"/>
  <c r="K896" i="1"/>
  <c r="L896" i="1"/>
  <c r="I897" i="1"/>
  <c r="J897" i="1"/>
  <c r="K897" i="1"/>
  <c r="L897" i="1"/>
  <c r="I898" i="1"/>
  <c r="J898" i="1"/>
  <c r="K898" i="1"/>
  <c r="L898" i="1"/>
  <c r="I899" i="1"/>
  <c r="J899" i="1"/>
  <c r="K899" i="1"/>
  <c r="L899" i="1"/>
  <c r="I900" i="1"/>
  <c r="J900" i="1"/>
  <c r="K900" i="1"/>
  <c r="L900" i="1"/>
  <c r="I901" i="1"/>
  <c r="J901" i="1"/>
  <c r="K901" i="1"/>
  <c r="L901" i="1"/>
  <c r="I902" i="1"/>
  <c r="J902" i="1"/>
  <c r="K902" i="1"/>
  <c r="L902" i="1"/>
  <c r="I903" i="1"/>
  <c r="J903" i="1"/>
  <c r="K903" i="1"/>
  <c r="L903" i="1"/>
  <c r="I904" i="1"/>
  <c r="J904" i="1"/>
  <c r="K904" i="1"/>
  <c r="L904" i="1"/>
  <c r="I905" i="1"/>
  <c r="J905" i="1"/>
  <c r="K905" i="1"/>
  <c r="L905" i="1"/>
  <c r="I906" i="1"/>
  <c r="J906" i="1"/>
  <c r="K906" i="1"/>
  <c r="L906" i="1"/>
  <c r="I907" i="1"/>
  <c r="J907" i="1"/>
  <c r="K907" i="1"/>
  <c r="L907" i="1"/>
  <c r="I908" i="1"/>
  <c r="J908" i="1"/>
  <c r="K908" i="1"/>
  <c r="L908" i="1"/>
  <c r="I909" i="1"/>
  <c r="J909" i="1"/>
  <c r="K909" i="1"/>
  <c r="L909" i="1"/>
  <c r="I910" i="1"/>
  <c r="J910" i="1"/>
  <c r="K910" i="1"/>
  <c r="L910" i="1"/>
  <c r="I911" i="1"/>
  <c r="J911" i="1"/>
  <c r="K911" i="1"/>
  <c r="L911" i="1"/>
  <c r="I912" i="1"/>
  <c r="J912" i="1"/>
  <c r="K912" i="1"/>
  <c r="L912" i="1"/>
  <c r="I913" i="1"/>
  <c r="J913" i="1"/>
  <c r="K913" i="1"/>
  <c r="L913" i="1"/>
  <c r="I914" i="1"/>
  <c r="J914" i="1"/>
  <c r="K914" i="1"/>
  <c r="L914" i="1"/>
  <c r="I915" i="1"/>
  <c r="J915" i="1"/>
  <c r="K915" i="1"/>
  <c r="L915" i="1"/>
  <c r="I916" i="1"/>
  <c r="J916" i="1"/>
  <c r="K916" i="1"/>
  <c r="L916" i="1"/>
  <c r="I917" i="1"/>
  <c r="J917" i="1"/>
  <c r="K917" i="1"/>
  <c r="L917" i="1"/>
  <c r="I918" i="1"/>
  <c r="J918" i="1"/>
  <c r="K918" i="1"/>
  <c r="L918" i="1"/>
  <c r="I919" i="1"/>
  <c r="J919" i="1"/>
  <c r="K919" i="1"/>
  <c r="L919" i="1"/>
  <c r="I920" i="1"/>
  <c r="J920" i="1"/>
  <c r="K920" i="1"/>
  <c r="L920" i="1"/>
  <c r="I921" i="1"/>
  <c r="J921" i="1"/>
  <c r="K921" i="1"/>
  <c r="L921" i="1"/>
  <c r="I922" i="1"/>
  <c r="J922" i="1"/>
  <c r="K922" i="1"/>
  <c r="L922" i="1"/>
  <c r="I923" i="1"/>
  <c r="J923" i="1"/>
  <c r="K923" i="1"/>
  <c r="L923" i="1"/>
  <c r="I924" i="1"/>
  <c r="J924" i="1"/>
  <c r="K924" i="1"/>
  <c r="L924" i="1"/>
  <c r="I925" i="1"/>
  <c r="J925" i="1"/>
  <c r="K925" i="1"/>
  <c r="L925" i="1"/>
  <c r="I926" i="1"/>
  <c r="J926" i="1"/>
  <c r="K926" i="1"/>
  <c r="L926" i="1"/>
  <c r="I927" i="1"/>
  <c r="J927" i="1"/>
  <c r="K927" i="1"/>
  <c r="L927" i="1"/>
  <c r="I928" i="1"/>
  <c r="J928" i="1"/>
  <c r="K928" i="1"/>
  <c r="L928" i="1"/>
  <c r="I929" i="1"/>
  <c r="J929" i="1"/>
  <c r="K929" i="1"/>
  <c r="L929" i="1"/>
  <c r="I930" i="1"/>
  <c r="J930" i="1"/>
  <c r="K930" i="1"/>
  <c r="L930" i="1"/>
  <c r="I931" i="1"/>
  <c r="J931" i="1"/>
  <c r="K931" i="1"/>
  <c r="L931" i="1"/>
  <c r="I932" i="1"/>
  <c r="J932" i="1"/>
  <c r="K932" i="1"/>
  <c r="L932" i="1"/>
  <c r="I933" i="1"/>
  <c r="J933" i="1"/>
  <c r="K933" i="1"/>
  <c r="L933" i="1"/>
  <c r="I934" i="1"/>
  <c r="J934" i="1"/>
  <c r="K934" i="1"/>
  <c r="L934" i="1"/>
  <c r="I935" i="1"/>
  <c r="J935" i="1"/>
  <c r="K935" i="1"/>
  <c r="L935" i="1"/>
  <c r="I936" i="1"/>
  <c r="J936" i="1"/>
  <c r="K936" i="1"/>
  <c r="L936" i="1"/>
  <c r="I937" i="1"/>
  <c r="J937" i="1"/>
  <c r="K937" i="1"/>
  <c r="L937" i="1"/>
  <c r="I938" i="1"/>
  <c r="J938" i="1"/>
  <c r="K938" i="1"/>
  <c r="L938" i="1"/>
  <c r="I939" i="1"/>
  <c r="J939" i="1"/>
  <c r="K939" i="1"/>
  <c r="L939" i="1"/>
  <c r="I940" i="1"/>
  <c r="J940" i="1"/>
  <c r="K940" i="1"/>
  <c r="L940" i="1"/>
  <c r="I941" i="1"/>
  <c r="J941" i="1"/>
  <c r="K941" i="1"/>
  <c r="L941" i="1"/>
  <c r="I942" i="1"/>
  <c r="J942" i="1"/>
  <c r="K942" i="1"/>
  <c r="L942" i="1"/>
  <c r="I943" i="1"/>
  <c r="J943" i="1"/>
  <c r="K943" i="1"/>
  <c r="L943" i="1"/>
  <c r="I944" i="1"/>
  <c r="J944" i="1"/>
  <c r="K944" i="1"/>
  <c r="L944" i="1"/>
  <c r="I945" i="1"/>
  <c r="J945" i="1"/>
  <c r="K945" i="1"/>
  <c r="L945" i="1"/>
  <c r="I946" i="1"/>
  <c r="J946" i="1"/>
  <c r="K946" i="1"/>
  <c r="L946" i="1"/>
  <c r="I947" i="1"/>
  <c r="J947" i="1"/>
  <c r="K947" i="1"/>
  <c r="L947" i="1"/>
  <c r="I948" i="1"/>
  <c r="J948" i="1"/>
  <c r="K948" i="1"/>
  <c r="L948" i="1"/>
  <c r="I949" i="1"/>
  <c r="J949" i="1"/>
  <c r="K949" i="1"/>
  <c r="L949" i="1"/>
  <c r="I950" i="1"/>
  <c r="J950" i="1"/>
  <c r="K950" i="1"/>
  <c r="L950" i="1"/>
  <c r="I951" i="1"/>
  <c r="J951" i="1"/>
  <c r="K951" i="1"/>
  <c r="L951" i="1"/>
  <c r="I952" i="1"/>
  <c r="J952" i="1"/>
  <c r="K952" i="1"/>
  <c r="L952" i="1"/>
  <c r="I953" i="1"/>
  <c r="J953" i="1"/>
  <c r="K953" i="1"/>
  <c r="L953" i="1"/>
  <c r="I954" i="1"/>
  <c r="J954" i="1"/>
  <c r="K954" i="1"/>
  <c r="L954" i="1"/>
  <c r="I955" i="1"/>
  <c r="J955" i="1"/>
  <c r="K955" i="1"/>
  <c r="L955" i="1"/>
  <c r="I956" i="1"/>
  <c r="J956" i="1"/>
  <c r="K956" i="1"/>
  <c r="L956" i="1"/>
  <c r="I957" i="1"/>
  <c r="J957" i="1"/>
  <c r="K957" i="1"/>
  <c r="L957" i="1"/>
  <c r="I958" i="1"/>
  <c r="J958" i="1"/>
  <c r="K958" i="1"/>
  <c r="L958" i="1"/>
  <c r="I959" i="1"/>
  <c r="J959" i="1"/>
  <c r="K959" i="1"/>
  <c r="L959" i="1"/>
  <c r="I960" i="1"/>
  <c r="J960" i="1"/>
  <c r="K960" i="1"/>
  <c r="L960" i="1"/>
  <c r="I961" i="1"/>
  <c r="J961" i="1"/>
  <c r="K961" i="1"/>
  <c r="L961" i="1"/>
  <c r="I962" i="1"/>
  <c r="J962" i="1"/>
  <c r="K962" i="1"/>
  <c r="L962" i="1"/>
  <c r="I963" i="1"/>
  <c r="J963" i="1"/>
  <c r="K963" i="1"/>
  <c r="L963" i="1"/>
  <c r="I964" i="1"/>
  <c r="J964" i="1"/>
  <c r="K964" i="1"/>
  <c r="L964" i="1"/>
  <c r="I965" i="1"/>
  <c r="J965" i="1"/>
  <c r="K965" i="1"/>
  <c r="L965" i="1"/>
  <c r="I966" i="1"/>
  <c r="J966" i="1"/>
  <c r="K966" i="1"/>
  <c r="L966" i="1"/>
  <c r="I967" i="1"/>
  <c r="J967" i="1"/>
  <c r="K967" i="1"/>
  <c r="L967" i="1"/>
  <c r="I968" i="1"/>
  <c r="J968" i="1"/>
  <c r="K968" i="1"/>
  <c r="L968" i="1"/>
  <c r="I969" i="1"/>
  <c r="J969" i="1"/>
  <c r="K969" i="1"/>
  <c r="L969" i="1"/>
  <c r="I970" i="1"/>
  <c r="J970" i="1"/>
  <c r="K970" i="1"/>
  <c r="L970" i="1"/>
  <c r="I971" i="1"/>
  <c r="J971" i="1"/>
  <c r="K971" i="1"/>
  <c r="L971" i="1"/>
  <c r="I972" i="1"/>
  <c r="J972" i="1"/>
  <c r="K972" i="1"/>
  <c r="L972" i="1"/>
  <c r="I973" i="1"/>
  <c r="J973" i="1"/>
  <c r="K973" i="1"/>
  <c r="L973" i="1"/>
  <c r="I974" i="1"/>
  <c r="J974" i="1"/>
  <c r="K974" i="1"/>
  <c r="L974" i="1"/>
  <c r="I975" i="1"/>
  <c r="J975" i="1"/>
  <c r="K975" i="1"/>
  <c r="L975" i="1"/>
  <c r="I976" i="1"/>
  <c r="J976" i="1"/>
  <c r="K976" i="1"/>
  <c r="L976" i="1"/>
  <c r="I977" i="1"/>
  <c r="J977" i="1"/>
  <c r="K977" i="1"/>
  <c r="L977" i="1"/>
  <c r="I978" i="1"/>
  <c r="J978" i="1"/>
  <c r="K978" i="1"/>
  <c r="L978" i="1"/>
  <c r="I979" i="1"/>
  <c r="J979" i="1"/>
  <c r="K979" i="1"/>
  <c r="L979" i="1"/>
  <c r="I980" i="1"/>
  <c r="J980" i="1"/>
  <c r="K980" i="1"/>
  <c r="L980" i="1"/>
  <c r="I981" i="1"/>
  <c r="J981" i="1"/>
  <c r="K981" i="1"/>
  <c r="L981" i="1"/>
  <c r="I982" i="1"/>
  <c r="J982" i="1"/>
  <c r="K982" i="1"/>
  <c r="L982" i="1"/>
  <c r="I983" i="1"/>
  <c r="J983" i="1"/>
  <c r="K983" i="1"/>
  <c r="L983" i="1"/>
  <c r="I984" i="1"/>
  <c r="J984" i="1"/>
  <c r="K984" i="1"/>
  <c r="L984" i="1"/>
  <c r="I985" i="1"/>
  <c r="J985" i="1"/>
  <c r="K985" i="1"/>
  <c r="L985" i="1"/>
  <c r="I986" i="1"/>
  <c r="J986" i="1"/>
  <c r="K986" i="1"/>
  <c r="L986" i="1"/>
  <c r="I987" i="1"/>
  <c r="J987" i="1"/>
  <c r="K987" i="1"/>
  <c r="L987" i="1"/>
  <c r="I988" i="1"/>
  <c r="J988" i="1"/>
  <c r="K988" i="1"/>
  <c r="L988" i="1"/>
  <c r="I989" i="1"/>
  <c r="J989" i="1"/>
  <c r="K989" i="1"/>
  <c r="L989" i="1"/>
  <c r="I990" i="1"/>
  <c r="J990" i="1"/>
  <c r="K990" i="1"/>
  <c r="L990" i="1"/>
  <c r="I991" i="1"/>
  <c r="J991" i="1"/>
  <c r="K991" i="1"/>
  <c r="L991" i="1"/>
  <c r="I992" i="1"/>
  <c r="J992" i="1"/>
  <c r="K992" i="1"/>
  <c r="L992" i="1"/>
  <c r="I993" i="1"/>
  <c r="J993" i="1"/>
  <c r="K993" i="1"/>
  <c r="L993" i="1"/>
  <c r="I994" i="1"/>
  <c r="J994" i="1"/>
  <c r="K994" i="1"/>
  <c r="L994" i="1"/>
  <c r="I995" i="1"/>
  <c r="J995" i="1"/>
  <c r="K995" i="1"/>
  <c r="L995" i="1"/>
  <c r="I996" i="1"/>
  <c r="J996" i="1"/>
  <c r="K996" i="1"/>
  <c r="L996" i="1"/>
  <c r="I997" i="1"/>
  <c r="J997" i="1"/>
  <c r="K997" i="1"/>
  <c r="L997" i="1"/>
  <c r="I998" i="1"/>
  <c r="J998" i="1"/>
  <c r="K998" i="1"/>
  <c r="L998" i="1"/>
  <c r="I999" i="1"/>
  <c r="J999" i="1"/>
  <c r="K999" i="1"/>
  <c r="L999" i="1"/>
  <c r="I1000" i="1"/>
  <c r="J1000" i="1"/>
  <c r="K1000" i="1"/>
  <c r="L1000" i="1"/>
  <c r="I1001" i="1"/>
  <c r="J1001" i="1"/>
  <c r="K1001" i="1"/>
  <c r="L1001" i="1"/>
  <c r="I1002" i="1"/>
  <c r="J1002" i="1"/>
  <c r="K1002" i="1"/>
  <c r="L1002" i="1"/>
  <c r="I1003" i="1"/>
  <c r="J1003" i="1"/>
  <c r="K1003" i="1"/>
  <c r="L1003" i="1"/>
  <c r="I1004" i="1"/>
  <c r="J1004" i="1"/>
  <c r="K1004" i="1"/>
  <c r="L1004" i="1"/>
  <c r="I1005" i="1"/>
  <c r="J1005" i="1"/>
  <c r="K1005" i="1"/>
  <c r="L1005" i="1"/>
  <c r="I1006" i="1"/>
  <c r="J1006" i="1"/>
  <c r="K1006" i="1"/>
  <c r="L1006" i="1"/>
  <c r="I1007" i="1"/>
  <c r="J1007" i="1"/>
  <c r="K1007" i="1"/>
  <c r="L1007" i="1"/>
  <c r="I1008" i="1"/>
  <c r="J1008" i="1"/>
  <c r="K1008" i="1"/>
  <c r="L1008" i="1"/>
  <c r="I1009" i="1"/>
  <c r="J1009" i="1"/>
  <c r="K1009" i="1"/>
  <c r="L1009" i="1"/>
  <c r="I1010" i="1"/>
  <c r="J1010" i="1"/>
  <c r="K1010" i="1"/>
  <c r="L1010" i="1"/>
  <c r="I1011" i="1"/>
  <c r="J1011" i="1"/>
  <c r="K1011" i="1"/>
  <c r="L1011" i="1"/>
  <c r="I1012" i="1"/>
  <c r="J1012" i="1"/>
  <c r="K1012" i="1"/>
  <c r="L1012" i="1"/>
  <c r="I1013" i="1"/>
  <c r="J1013" i="1"/>
  <c r="K1013" i="1"/>
  <c r="L1013" i="1"/>
  <c r="I1014" i="1"/>
  <c r="J1014" i="1"/>
  <c r="K1014" i="1"/>
  <c r="L1014" i="1"/>
  <c r="I1015" i="1"/>
  <c r="J1015" i="1"/>
  <c r="K1015" i="1"/>
  <c r="L1015" i="1"/>
  <c r="I1016" i="1"/>
  <c r="J1016" i="1"/>
  <c r="K1016" i="1"/>
  <c r="L1016" i="1"/>
  <c r="I1017" i="1"/>
  <c r="J1017" i="1"/>
  <c r="K1017" i="1"/>
  <c r="L1017" i="1"/>
  <c r="I1018" i="1"/>
  <c r="J1018" i="1"/>
  <c r="K1018" i="1"/>
  <c r="L1018" i="1"/>
  <c r="I1019" i="1"/>
  <c r="J1019" i="1"/>
  <c r="K1019" i="1"/>
  <c r="L1019" i="1"/>
  <c r="I1020" i="1"/>
  <c r="J1020" i="1"/>
  <c r="K1020" i="1"/>
  <c r="L1020" i="1"/>
  <c r="I1021" i="1"/>
  <c r="J1021" i="1"/>
  <c r="K1021" i="1"/>
  <c r="L1021" i="1"/>
  <c r="I1022" i="1"/>
  <c r="J1022" i="1"/>
  <c r="K1022" i="1"/>
  <c r="L1022" i="1"/>
  <c r="I1023" i="1"/>
  <c r="J1023" i="1"/>
  <c r="K1023" i="1"/>
  <c r="L1023" i="1"/>
  <c r="I1024" i="1"/>
  <c r="J1024" i="1"/>
  <c r="K1024" i="1"/>
  <c r="L1024" i="1"/>
  <c r="I1025" i="1"/>
  <c r="J1025" i="1"/>
  <c r="K1025" i="1"/>
  <c r="L1025" i="1"/>
  <c r="I1026" i="1"/>
  <c r="J1026" i="1"/>
  <c r="K1026" i="1"/>
  <c r="L1026" i="1"/>
  <c r="I1027" i="1"/>
  <c r="J1027" i="1"/>
  <c r="K1027" i="1"/>
  <c r="L1027" i="1"/>
  <c r="I1028" i="1"/>
  <c r="J1028" i="1"/>
  <c r="K1028" i="1"/>
  <c r="L1028" i="1"/>
  <c r="I1029" i="1"/>
  <c r="J1029" i="1"/>
  <c r="K1029" i="1"/>
  <c r="L1029" i="1"/>
  <c r="I1030" i="1"/>
  <c r="J1030" i="1"/>
  <c r="K1030" i="1"/>
  <c r="L1030" i="1"/>
  <c r="I1031" i="1"/>
  <c r="J1031" i="1"/>
  <c r="K1031" i="1"/>
  <c r="L1031" i="1"/>
  <c r="I1032" i="1"/>
  <c r="J1032" i="1"/>
  <c r="K1032" i="1"/>
  <c r="L1032" i="1"/>
  <c r="I1033" i="1"/>
  <c r="J1033" i="1"/>
  <c r="K1033" i="1"/>
  <c r="L1033" i="1"/>
  <c r="I1034" i="1"/>
  <c r="J1034" i="1"/>
  <c r="K1034" i="1"/>
  <c r="L1034" i="1"/>
  <c r="I1035" i="1"/>
  <c r="J1035" i="1"/>
  <c r="K1035" i="1"/>
  <c r="L1035" i="1"/>
  <c r="I1036" i="1"/>
  <c r="J1036" i="1"/>
  <c r="K1036" i="1"/>
  <c r="L1036" i="1"/>
  <c r="I1037" i="1"/>
  <c r="J1037" i="1"/>
  <c r="K1037" i="1"/>
  <c r="L1037" i="1"/>
  <c r="I1038" i="1"/>
  <c r="J1038" i="1"/>
  <c r="K1038" i="1"/>
  <c r="L1038" i="1"/>
  <c r="I1039" i="1"/>
  <c r="J1039" i="1"/>
  <c r="K1039" i="1"/>
  <c r="L1039" i="1"/>
  <c r="I1040" i="1"/>
  <c r="J1040" i="1"/>
  <c r="K1040" i="1"/>
  <c r="L1040" i="1"/>
  <c r="I1041" i="1"/>
  <c r="J1041" i="1"/>
  <c r="K1041" i="1"/>
  <c r="L1041" i="1"/>
  <c r="I1042" i="1"/>
  <c r="J1042" i="1"/>
  <c r="K1042" i="1"/>
  <c r="L1042" i="1"/>
  <c r="I1043" i="1"/>
  <c r="J1043" i="1"/>
  <c r="K1043" i="1"/>
  <c r="L1043" i="1"/>
  <c r="I1044" i="1"/>
  <c r="J1044" i="1"/>
  <c r="K1044" i="1"/>
  <c r="L1044" i="1"/>
  <c r="I1045" i="1"/>
  <c r="J1045" i="1"/>
  <c r="K1045" i="1"/>
  <c r="L1045" i="1"/>
  <c r="I1046" i="1"/>
  <c r="J1046" i="1"/>
  <c r="K1046" i="1"/>
  <c r="L1046" i="1"/>
  <c r="I1047" i="1"/>
  <c r="J1047" i="1"/>
  <c r="K1047" i="1"/>
  <c r="L1047" i="1"/>
  <c r="I1048" i="1"/>
  <c r="J1048" i="1"/>
  <c r="K1048" i="1"/>
  <c r="L1048" i="1"/>
  <c r="I1049" i="1"/>
  <c r="J1049" i="1"/>
  <c r="K1049" i="1"/>
  <c r="L1049" i="1"/>
  <c r="I1050" i="1"/>
  <c r="J1050" i="1"/>
  <c r="K1050" i="1"/>
  <c r="L1050" i="1"/>
  <c r="I1051" i="1"/>
  <c r="J1051" i="1"/>
  <c r="K1051" i="1"/>
  <c r="L1051" i="1"/>
  <c r="I1052" i="1"/>
  <c r="J1052" i="1"/>
  <c r="K1052" i="1"/>
  <c r="L1052" i="1"/>
  <c r="I1053" i="1"/>
  <c r="J1053" i="1"/>
  <c r="K1053" i="1"/>
  <c r="L1053" i="1"/>
  <c r="I1054" i="1"/>
  <c r="J1054" i="1"/>
  <c r="K1054" i="1"/>
  <c r="L1054" i="1"/>
  <c r="I1055" i="1"/>
  <c r="J1055" i="1"/>
  <c r="K1055" i="1"/>
  <c r="L1055" i="1"/>
  <c r="I1056" i="1"/>
  <c r="J1056" i="1"/>
  <c r="K1056" i="1"/>
  <c r="L1056" i="1"/>
  <c r="I1057" i="1"/>
  <c r="J1057" i="1"/>
  <c r="K1057" i="1"/>
  <c r="L1057" i="1"/>
  <c r="I1058" i="1"/>
  <c r="J1058" i="1"/>
  <c r="K1058" i="1"/>
  <c r="L1058" i="1"/>
  <c r="I1059" i="1"/>
  <c r="J1059" i="1"/>
  <c r="K1059" i="1"/>
  <c r="L1059" i="1"/>
  <c r="I1060" i="1"/>
  <c r="J1060" i="1"/>
  <c r="K1060" i="1"/>
  <c r="L1060" i="1"/>
  <c r="I1061" i="1"/>
  <c r="J1061" i="1"/>
  <c r="K1061" i="1"/>
  <c r="L1061" i="1"/>
  <c r="I1062" i="1"/>
  <c r="J1062" i="1"/>
  <c r="K1062" i="1"/>
  <c r="L1062" i="1"/>
  <c r="I1063" i="1"/>
  <c r="J1063" i="1"/>
  <c r="K1063" i="1"/>
  <c r="L1063" i="1"/>
  <c r="I1064" i="1"/>
  <c r="J1064" i="1"/>
  <c r="K1064" i="1"/>
  <c r="L1064" i="1"/>
  <c r="I1065" i="1"/>
  <c r="J1065" i="1"/>
  <c r="K1065" i="1"/>
  <c r="L1065" i="1"/>
  <c r="I1066" i="1"/>
  <c r="J1066" i="1"/>
  <c r="K1066" i="1"/>
  <c r="L1066" i="1"/>
  <c r="I1067" i="1"/>
  <c r="J1067" i="1"/>
  <c r="K1067" i="1"/>
  <c r="L1067" i="1"/>
  <c r="I1068" i="1"/>
  <c r="J1068" i="1"/>
  <c r="K1068" i="1"/>
  <c r="L1068" i="1"/>
  <c r="I1069" i="1"/>
  <c r="J1069" i="1"/>
  <c r="K1069" i="1"/>
  <c r="L1069" i="1"/>
  <c r="I1070" i="1"/>
  <c r="J1070" i="1"/>
  <c r="K1070" i="1"/>
  <c r="L1070" i="1"/>
  <c r="I1071" i="1"/>
  <c r="J1071" i="1"/>
  <c r="K1071" i="1"/>
  <c r="L1071" i="1"/>
  <c r="I1072" i="1"/>
  <c r="J1072" i="1"/>
  <c r="K1072" i="1"/>
  <c r="L1072" i="1"/>
  <c r="I1073" i="1"/>
  <c r="J1073" i="1"/>
  <c r="K1073" i="1"/>
  <c r="L1073" i="1"/>
  <c r="I1074" i="1"/>
  <c r="J1074" i="1"/>
  <c r="K1074" i="1"/>
  <c r="L1074" i="1"/>
  <c r="I1075" i="1"/>
  <c r="J1075" i="1"/>
  <c r="K1075" i="1"/>
  <c r="L1075" i="1"/>
  <c r="I1076" i="1"/>
  <c r="J1076" i="1"/>
  <c r="K1076" i="1"/>
  <c r="L1076" i="1"/>
  <c r="I1077" i="1"/>
  <c r="J1077" i="1"/>
  <c r="K1077" i="1"/>
  <c r="L1077" i="1"/>
  <c r="I1078" i="1"/>
  <c r="J1078" i="1"/>
  <c r="K1078" i="1"/>
  <c r="L1078" i="1"/>
  <c r="I1079" i="1"/>
  <c r="J1079" i="1"/>
  <c r="K1079" i="1"/>
  <c r="L1079" i="1"/>
  <c r="I1080" i="1"/>
  <c r="J1080" i="1"/>
  <c r="K1080" i="1"/>
  <c r="L1080" i="1"/>
  <c r="I1081" i="1"/>
  <c r="J1081" i="1"/>
  <c r="K1081" i="1"/>
  <c r="L1081" i="1"/>
  <c r="I1082" i="1"/>
  <c r="J1082" i="1"/>
  <c r="K1082" i="1"/>
  <c r="L1082" i="1"/>
  <c r="I1083" i="1"/>
  <c r="J1083" i="1"/>
  <c r="K1083" i="1"/>
  <c r="L1083" i="1"/>
  <c r="I1084" i="1"/>
  <c r="J1084" i="1"/>
  <c r="K1084" i="1"/>
  <c r="L1084" i="1"/>
  <c r="I1085" i="1"/>
  <c r="J1085" i="1"/>
  <c r="K1085" i="1"/>
  <c r="L1085" i="1"/>
  <c r="I1086" i="1"/>
  <c r="J1086" i="1"/>
  <c r="K1086" i="1"/>
  <c r="L1086" i="1"/>
  <c r="I1087" i="1"/>
  <c r="J1087" i="1"/>
  <c r="K1087" i="1"/>
  <c r="L1087" i="1"/>
  <c r="I1088" i="1"/>
  <c r="J1088" i="1"/>
  <c r="K1088" i="1"/>
  <c r="L1088" i="1"/>
  <c r="I1089" i="1"/>
  <c r="J1089" i="1"/>
  <c r="K1089" i="1"/>
  <c r="L1089" i="1"/>
  <c r="I1090" i="1"/>
  <c r="J1090" i="1"/>
  <c r="K1090" i="1"/>
  <c r="L1090" i="1"/>
  <c r="I1091" i="1"/>
  <c r="J1091" i="1"/>
  <c r="K1091" i="1"/>
  <c r="L1091" i="1"/>
  <c r="I1092" i="1"/>
  <c r="J1092" i="1"/>
  <c r="K1092" i="1"/>
  <c r="L1092" i="1"/>
  <c r="I1093" i="1"/>
  <c r="J1093" i="1"/>
  <c r="K1093" i="1"/>
  <c r="L1093" i="1"/>
  <c r="I1094" i="1"/>
  <c r="J1094" i="1"/>
  <c r="K1094" i="1"/>
  <c r="L1094" i="1"/>
  <c r="I1095" i="1"/>
  <c r="J1095" i="1"/>
  <c r="K1095" i="1"/>
  <c r="L1095" i="1"/>
  <c r="I1096" i="1"/>
  <c r="J1096" i="1"/>
  <c r="K1096" i="1"/>
  <c r="L1096" i="1"/>
  <c r="I1097" i="1"/>
  <c r="J1097" i="1"/>
  <c r="K1097" i="1"/>
  <c r="L1097" i="1"/>
  <c r="I1098" i="1"/>
  <c r="J1098" i="1"/>
  <c r="K1098" i="1"/>
  <c r="L1098" i="1"/>
  <c r="I1099" i="1"/>
  <c r="J1099" i="1"/>
  <c r="K1099" i="1"/>
  <c r="L1099" i="1"/>
  <c r="I1100" i="1"/>
  <c r="J1100" i="1"/>
  <c r="K1100" i="1"/>
  <c r="L1100" i="1"/>
  <c r="I1101" i="1"/>
  <c r="J1101" i="1"/>
  <c r="K1101" i="1"/>
  <c r="L1101" i="1"/>
  <c r="I1102" i="1"/>
  <c r="J1102" i="1"/>
  <c r="K1102" i="1"/>
  <c r="L1102" i="1"/>
  <c r="I1103" i="1"/>
  <c r="J1103" i="1"/>
  <c r="K1103" i="1"/>
  <c r="L1103" i="1"/>
  <c r="I1104" i="1"/>
  <c r="J1104" i="1"/>
  <c r="K1104" i="1"/>
  <c r="L1104" i="1"/>
  <c r="I1105" i="1"/>
  <c r="J1105" i="1"/>
  <c r="K1105" i="1"/>
  <c r="L1105" i="1"/>
  <c r="I1106" i="1"/>
  <c r="J1106" i="1"/>
  <c r="K1106" i="1"/>
  <c r="L1106" i="1"/>
  <c r="I1107" i="1"/>
  <c r="J1107" i="1"/>
  <c r="K1107" i="1"/>
  <c r="L1107" i="1"/>
  <c r="I1108" i="1"/>
  <c r="J1108" i="1"/>
  <c r="K1108" i="1"/>
  <c r="L1108" i="1"/>
  <c r="I1109" i="1"/>
  <c r="J1109" i="1"/>
  <c r="K1109" i="1"/>
  <c r="L1109" i="1"/>
  <c r="I1110" i="1"/>
  <c r="J1110" i="1"/>
  <c r="K1110" i="1"/>
  <c r="L1110" i="1"/>
  <c r="I1111" i="1"/>
  <c r="J1111" i="1"/>
  <c r="K1111" i="1"/>
  <c r="L1111" i="1"/>
  <c r="I1112" i="1"/>
  <c r="J1112" i="1"/>
  <c r="K1112" i="1"/>
  <c r="L1112" i="1"/>
  <c r="I1113" i="1"/>
  <c r="J1113" i="1"/>
  <c r="K1113" i="1"/>
  <c r="L1113" i="1"/>
  <c r="I1114" i="1"/>
  <c r="J1114" i="1"/>
  <c r="K1114" i="1"/>
  <c r="L1114" i="1"/>
  <c r="I1115" i="1"/>
  <c r="J1115" i="1"/>
  <c r="K1115" i="1"/>
  <c r="L1115" i="1"/>
  <c r="I1116" i="1"/>
  <c r="J1116" i="1"/>
  <c r="K1116" i="1"/>
  <c r="L1116" i="1"/>
  <c r="I1117" i="1"/>
  <c r="J1117" i="1"/>
  <c r="K1117" i="1"/>
  <c r="L1117" i="1"/>
  <c r="I1118" i="1"/>
  <c r="J1118" i="1"/>
  <c r="K1118" i="1"/>
  <c r="L1118" i="1"/>
  <c r="I1119" i="1"/>
  <c r="J1119" i="1"/>
  <c r="K1119" i="1"/>
  <c r="L1119" i="1"/>
  <c r="I1120" i="1"/>
  <c r="J1120" i="1"/>
  <c r="K1120" i="1"/>
  <c r="L1120" i="1"/>
  <c r="I1121" i="1"/>
  <c r="J1121" i="1"/>
  <c r="K1121" i="1"/>
  <c r="L1121" i="1"/>
  <c r="I1122" i="1"/>
  <c r="J1122" i="1"/>
  <c r="K1122" i="1"/>
  <c r="L1122" i="1"/>
  <c r="I1123" i="1"/>
  <c r="J1123" i="1"/>
  <c r="K1123" i="1"/>
  <c r="L1123" i="1"/>
  <c r="I1124" i="1"/>
  <c r="J1124" i="1"/>
  <c r="K1124" i="1"/>
  <c r="L1124" i="1"/>
  <c r="I1125" i="1"/>
  <c r="J1125" i="1"/>
  <c r="K1125" i="1"/>
  <c r="L1125" i="1"/>
  <c r="I1126" i="1"/>
  <c r="J1126" i="1"/>
  <c r="K1126" i="1"/>
  <c r="L1126" i="1"/>
  <c r="I1127" i="1"/>
  <c r="J1127" i="1"/>
  <c r="K1127" i="1"/>
  <c r="L1127" i="1"/>
  <c r="I1128" i="1"/>
  <c r="J1128" i="1"/>
  <c r="K1128" i="1"/>
  <c r="L1128" i="1"/>
  <c r="I1129" i="1"/>
  <c r="J1129" i="1"/>
  <c r="K1129" i="1"/>
  <c r="L1129" i="1"/>
  <c r="I1130" i="1"/>
  <c r="J1130" i="1"/>
  <c r="K1130" i="1"/>
  <c r="L1130" i="1"/>
  <c r="I1131" i="1"/>
  <c r="J1131" i="1"/>
  <c r="K1131" i="1"/>
  <c r="L1131" i="1"/>
  <c r="I1132" i="1"/>
  <c r="J1132" i="1"/>
  <c r="K1132" i="1"/>
  <c r="L1132" i="1"/>
  <c r="I1133" i="1"/>
  <c r="J1133" i="1"/>
  <c r="K1133" i="1"/>
  <c r="L1133" i="1"/>
  <c r="I1134" i="1"/>
  <c r="J1134" i="1"/>
  <c r="K1134" i="1"/>
  <c r="L1134" i="1"/>
  <c r="I1135" i="1"/>
  <c r="J1135" i="1"/>
  <c r="K1135" i="1"/>
  <c r="L1135" i="1"/>
  <c r="I1136" i="1"/>
  <c r="J1136" i="1"/>
  <c r="K1136" i="1"/>
  <c r="L1136" i="1"/>
  <c r="I1137" i="1"/>
  <c r="J1137" i="1"/>
  <c r="K1137" i="1"/>
  <c r="L1137" i="1"/>
  <c r="I1138" i="1"/>
  <c r="J1138" i="1"/>
  <c r="K1138" i="1"/>
  <c r="L1138" i="1"/>
  <c r="I1139" i="1"/>
  <c r="J1139" i="1"/>
  <c r="K1139" i="1"/>
  <c r="L1139" i="1"/>
  <c r="I1140" i="1"/>
  <c r="J1140" i="1"/>
  <c r="K1140" i="1"/>
  <c r="L1140" i="1"/>
  <c r="I1141" i="1"/>
  <c r="J1141" i="1"/>
  <c r="K1141" i="1"/>
  <c r="L1141" i="1"/>
  <c r="I1142" i="1"/>
  <c r="J1142" i="1"/>
  <c r="K1142" i="1"/>
  <c r="L1142" i="1"/>
  <c r="I1143" i="1"/>
  <c r="J1143" i="1"/>
  <c r="K1143" i="1"/>
  <c r="L1143" i="1"/>
  <c r="I1144" i="1"/>
  <c r="J1144" i="1"/>
  <c r="K1144" i="1"/>
  <c r="L1144" i="1"/>
  <c r="I1145" i="1"/>
  <c r="J1145" i="1"/>
  <c r="K1145" i="1"/>
  <c r="L1145" i="1"/>
  <c r="I1146" i="1"/>
  <c r="J1146" i="1"/>
  <c r="K1146" i="1"/>
  <c r="L1146" i="1"/>
  <c r="I1147" i="1"/>
  <c r="J1147" i="1"/>
  <c r="K1147" i="1"/>
  <c r="L1147" i="1"/>
  <c r="I1148" i="1"/>
  <c r="J1148" i="1"/>
  <c r="K1148" i="1"/>
  <c r="L1148" i="1"/>
  <c r="I1149" i="1"/>
  <c r="J1149" i="1"/>
  <c r="K1149" i="1"/>
  <c r="L1149" i="1"/>
  <c r="I1150" i="1"/>
  <c r="J1150" i="1"/>
  <c r="K1150" i="1"/>
  <c r="L1150" i="1"/>
  <c r="I1151" i="1"/>
  <c r="J1151" i="1"/>
  <c r="K1151" i="1"/>
  <c r="L1151" i="1"/>
  <c r="I1152" i="1"/>
  <c r="J1152" i="1"/>
  <c r="K1152" i="1"/>
  <c r="L1152" i="1"/>
  <c r="I1153" i="1"/>
  <c r="J1153" i="1"/>
  <c r="K1153" i="1"/>
  <c r="L1153" i="1"/>
  <c r="I1154" i="1"/>
  <c r="J1154" i="1"/>
  <c r="K1154" i="1"/>
  <c r="L1154" i="1"/>
  <c r="I1155" i="1"/>
  <c r="J1155" i="1"/>
  <c r="K1155" i="1"/>
  <c r="L1155" i="1"/>
  <c r="I1156" i="1"/>
  <c r="J1156" i="1"/>
  <c r="K1156" i="1"/>
  <c r="L1156" i="1"/>
  <c r="I1157" i="1"/>
  <c r="J1157" i="1"/>
  <c r="K1157" i="1"/>
  <c r="L1157" i="1"/>
  <c r="I1158" i="1"/>
  <c r="J1158" i="1"/>
  <c r="K1158" i="1"/>
  <c r="L1158" i="1"/>
  <c r="I1159" i="1"/>
  <c r="J1159" i="1"/>
  <c r="K1159" i="1"/>
  <c r="L1159" i="1"/>
  <c r="I1160" i="1"/>
  <c r="J1160" i="1"/>
  <c r="K1160" i="1"/>
  <c r="L1160" i="1"/>
  <c r="I1161" i="1"/>
  <c r="J1161" i="1"/>
  <c r="K1161" i="1"/>
  <c r="L1161" i="1"/>
  <c r="I1162" i="1"/>
  <c r="J1162" i="1"/>
  <c r="K1162" i="1"/>
  <c r="L1162" i="1"/>
  <c r="I1163" i="1"/>
  <c r="J1163" i="1"/>
  <c r="K1163" i="1"/>
  <c r="L1163" i="1"/>
  <c r="I1164" i="1"/>
  <c r="J1164" i="1"/>
  <c r="K1164" i="1"/>
  <c r="L1164" i="1"/>
  <c r="I1165" i="1"/>
  <c r="J1165" i="1"/>
  <c r="K1165" i="1"/>
  <c r="L1165" i="1"/>
  <c r="I1166" i="1"/>
  <c r="J1166" i="1"/>
  <c r="K1166" i="1"/>
  <c r="L1166" i="1"/>
  <c r="I1167" i="1"/>
  <c r="J1167" i="1"/>
  <c r="K1167" i="1"/>
  <c r="L1167" i="1"/>
  <c r="I1168" i="1"/>
  <c r="J1168" i="1"/>
  <c r="K1168" i="1"/>
  <c r="L1168" i="1"/>
  <c r="I1169" i="1"/>
  <c r="J1169" i="1"/>
  <c r="K1169" i="1"/>
  <c r="L1169" i="1"/>
  <c r="I1170" i="1"/>
  <c r="J1170" i="1"/>
  <c r="K1170" i="1"/>
  <c r="L1170" i="1"/>
  <c r="I1171" i="1"/>
  <c r="J1171" i="1"/>
  <c r="K1171" i="1"/>
  <c r="L1171" i="1"/>
  <c r="I1172" i="1"/>
  <c r="J1172" i="1"/>
  <c r="K1172" i="1"/>
  <c r="L1172" i="1"/>
  <c r="I1173" i="1"/>
  <c r="J1173" i="1"/>
  <c r="K1173" i="1"/>
  <c r="L1173" i="1"/>
  <c r="I1174" i="1"/>
  <c r="J1174" i="1"/>
  <c r="K1174" i="1"/>
  <c r="L1174" i="1"/>
  <c r="I1175" i="1"/>
  <c r="J1175" i="1"/>
  <c r="K1175" i="1"/>
  <c r="L1175" i="1"/>
  <c r="I1176" i="1"/>
  <c r="J1176" i="1"/>
  <c r="K1176" i="1"/>
  <c r="L1176" i="1"/>
  <c r="I1177" i="1"/>
  <c r="J1177" i="1"/>
  <c r="K1177" i="1"/>
  <c r="L1177" i="1"/>
  <c r="I1178" i="1"/>
  <c r="J1178" i="1"/>
  <c r="K1178" i="1"/>
  <c r="L1178" i="1"/>
  <c r="I1179" i="1"/>
  <c r="J1179" i="1"/>
  <c r="K1179" i="1"/>
  <c r="L1179" i="1"/>
  <c r="I1180" i="1"/>
  <c r="J1180" i="1"/>
  <c r="K1180" i="1"/>
  <c r="L1180" i="1"/>
  <c r="I1181" i="1"/>
  <c r="J1181" i="1"/>
  <c r="K1181" i="1"/>
  <c r="L1181" i="1"/>
  <c r="I1182" i="1"/>
  <c r="J1182" i="1"/>
  <c r="K1182" i="1"/>
  <c r="L1182" i="1"/>
  <c r="I1183" i="1"/>
  <c r="J1183" i="1"/>
  <c r="K1183" i="1"/>
  <c r="L1183" i="1"/>
  <c r="I1184" i="1"/>
  <c r="J1184" i="1"/>
  <c r="K1184" i="1"/>
  <c r="L1184" i="1"/>
  <c r="I1185" i="1"/>
  <c r="J1185" i="1"/>
  <c r="K1185" i="1"/>
  <c r="L1185" i="1"/>
  <c r="I1186" i="1"/>
  <c r="J1186" i="1"/>
  <c r="K1186" i="1"/>
  <c r="L1186" i="1"/>
  <c r="I1187" i="1"/>
  <c r="J1187" i="1"/>
  <c r="K1187" i="1"/>
  <c r="L1187" i="1"/>
  <c r="I1188" i="1"/>
  <c r="J1188" i="1"/>
  <c r="K1188" i="1"/>
  <c r="L1188" i="1"/>
  <c r="I1189" i="1"/>
  <c r="J1189" i="1"/>
  <c r="K1189" i="1"/>
  <c r="L1189" i="1"/>
  <c r="I1190" i="1"/>
  <c r="J1190" i="1"/>
  <c r="K1190" i="1"/>
  <c r="L1190" i="1"/>
  <c r="I1191" i="1"/>
  <c r="J1191" i="1"/>
  <c r="K1191" i="1"/>
  <c r="L1191" i="1"/>
  <c r="I1192" i="1"/>
  <c r="J1192" i="1"/>
  <c r="K1192" i="1"/>
  <c r="L1192" i="1"/>
  <c r="I1193" i="1"/>
  <c r="J1193" i="1"/>
  <c r="K1193" i="1"/>
  <c r="L1193" i="1"/>
  <c r="I1194" i="1"/>
  <c r="J1194" i="1"/>
  <c r="K1194" i="1"/>
  <c r="L1194" i="1"/>
  <c r="I1195" i="1"/>
  <c r="J1195" i="1"/>
  <c r="K1195" i="1"/>
  <c r="L1195" i="1"/>
  <c r="I1196" i="1"/>
  <c r="J1196" i="1"/>
  <c r="K1196" i="1"/>
  <c r="L1196" i="1"/>
  <c r="I1197" i="1"/>
  <c r="J1197" i="1"/>
  <c r="K1197" i="1"/>
  <c r="L1197" i="1"/>
  <c r="I1198" i="1"/>
  <c r="J1198" i="1"/>
  <c r="K1198" i="1"/>
  <c r="L1198" i="1"/>
  <c r="I1199" i="1"/>
  <c r="J1199" i="1"/>
  <c r="K1199" i="1"/>
  <c r="L1199" i="1"/>
  <c r="I1200" i="1"/>
  <c r="J1200" i="1"/>
  <c r="K1200" i="1"/>
  <c r="L1200" i="1"/>
  <c r="I1201" i="1"/>
  <c r="J1201" i="1"/>
  <c r="K1201" i="1"/>
  <c r="L1201" i="1"/>
  <c r="I1202" i="1"/>
  <c r="J1202" i="1"/>
  <c r="K1202" i="1"/>
  <c r="L1202" i="1"/>
  <c r="I1203" i="1"/>
  <c r="J1203" i="1"/>
  <c r="K1203" i="1"/>
  <c r="L1203" i="1"/>
  <c r="I1204" i="1"/>
  <c r="J1204" i="1"/>
  <c r="K1204" i="1"/>
  <c r="L1204" i="1"/>
  <c r="I1205" i="1"/>
  <c r="J1205" i="1"/>
  <c r="K1205" i="1"/>
  <c r="L1205" i="1"/>
  <c r="I1206" i="1"/>
  <c r="J1206" i="1"/>
  <c r="K1206" i="1"/>
  <c r="L1206" i="1"/>
  <c r="I1207" i="1"/>
  <c r="J1207" i="1"/>
  <c r="K1207" i="1"/>
  <c r="L1207" i="1"/>
  <c r="I1208" i="1"/>
  <c r="J1208" i="1"/>
  <c r="K1208" i="1"/>
  <c r="L1208" i="1"/>
  <c r="I1209" i="1"/>
  <c r="J1209" i="1"/>
  <c r="K1209" i="1"/>
  <c r="L1209" i="1"/>
  <c r="I1210" i="1"/>
  <c r="J1210" i="1"/>
  <c r="K1210" i="1"/>
  <c r="L1210" i="1"/>
  <c r="I1211" i="1"/>
  <c r="J1211" i="1"/>
  <c r="K1211" i="1"/>
  <c r="L1211" i="1"/>
  <c r="I1212" i="1"/>
  <c r="J1212" i="1"/>
  <c r="K1212" i="1"/>
  <c r="L1212" i="1"/>
  <c r="I1213" i="1"/>
  <c r="J1213" i="1"/>
  <c r="K1213" i="1"/>
  <c r="L1213" i="1"/>
  <c r="I1214" i="1"/>
  <c r="J1214" i="1"/>
  <c r="K1214" i="1"/>
  <c r="L1214" i="1"/>
  <c r="I1215" i="1"/>
  <c r="J1215" i="1"/>
  <c r="K1215" i="1"/>
  <c r="L1215" i="1"/>
  <c r="I1216" i="1"/>
  <c r="J1216" i="1"/>
  <c r="K1216" i="1"/>
  <c r="L1216" i="1"/>
  <c r="I1217" i="1"/>
  <c r="J1217" i="1"/>
  <c r="K1217" i="1"/>
  <c r="L1217" i="1"/>
  <c r="I1218" i="1"/>
  <c r="J1218" i="1"/>
  <c r="K1218" i="1"/>
  <c r="L1218" i="1"/>
  <c r="I1219" i="1"/>
  <c r="J1219" i="1"/>
  <c r="K1219" i="1"/>
  <c r="L1219" i="1"/>
  <c r="I1220" i="1"/>
  <c r="J1220" i="1"/>
  <c r="K1220" i="1"/>
  <c r="L1220" i="1"/>
  <c r="I1221" i="1"/>
  <c r="J1221" i="1"/>
  <c r="K1221" i="1"/>
  <c r="L1221" i="1"/>
  <c r="I1222" i="1"/>
  <c r="J1222" i="1"/>
  <c r="K1222" i="1"/>
  <c r="L1222" i="1"/>
  <c r="I1223" i="1"/>
  <c r="J1223" i="1"/>
  <c r="K1223" i="1"/>
  <c r="L1223" i="1"/>
  <c r="I1224" i="1"/>
  <c r="J1224" i="1"/>
  <c r="K1224" i="1"/>
  <c r="L1224" i="1"/>
  <c r="I1225" i="1"/>
  <c r="J1225" i="1"/>
  <c r="K1225" i="1"/>
  <c r="L1225" i="1"/>
  <c r="I1226" i="1"/>
  <c r="J1226" i="1"/>
  <c r="K1226" i="1"/>
  <c r="L1226" i="1"/>
  <c r="I1227" i="1"/>
  <c r="J1227" i="1"/>
  <c r="K1227" i="1"/>
  <c r="L1227" i="1"/>
  <c r="I1228" i="1"/>
  <c r="J1228" i="1"/>
  <c r="K1228" i="1"/>
  <c r="L1228" i="1"/>
  <c r="I1229" i="1"/>
  <c r="J1229" i="1"/>
  <c r="K1229" i="1"/>
  <c r="L1229" i="1"/>
  <c r="I1230" i="1"/>
  <c r="J1230" i="1"/>
  <c r="K1230" i="1"/>
  <c r="L1230" i="1"/>
  <c r="I1231" i="1"/>
  <c r="J1231" i="1"/>
  <c r="K1231" i="1"/>
  <c r="L1231" i="1"/>
  <c r="I1232" i="1"/>
  <c r="J1232" i="1"/>
  <c r="K1232" i="1"/>
  <c r="L1232" i="1"/>
  <c r="I1233" i="1"/>
  <c r="J1233" i="1"/>
  <c r="K1233" i="1"/>
  <c r="L1233" i="1"/>
  <c r="I1234" i="1"/>
  <c r="J1234" i="1"/>
  <c r="K1234" i="1"/>
  <c r="L1234" i="1"/>
  <c r="I1235" i="1"/>
  <c r="J1235" i="1"/>
  <c r="K1235" i="1"/>
  <c r="L1235" i="1"/>
  <c r="I1236" i="1"/>
  <c r="J1236" i="1"/>
  <c r="K1236" i="1"/>
  <c r="L1236" i="1"/>
  <c r="I1237" i="1"/>
  <c r="J1237" i="1"/>
  <c r="K1237" i="1"/>
  <c r="L1237" i="1"/>
  <c r="I1238" i="1"/>
  <c r="J1238" i="1"/>
  <c r="K1238" i="1"/>
  <c r="L1238" i="1"/>
  <c r="I1239" i="1"/>
  <c r="J1239" i="1"/>
  <c r="K1239" i="1"/>
  <c r="L1239" i="1"/>
  <c r="I1240" i="1"/>
  <c r="J1240" i="1"/>
  <c r="K1240" i="1"/>
  <c r="L1240" i="1"/>
  <c r="I1241" i="1"/>
  <c r="J1241" i="1"/>
  <c r="K1241" i="1"/>
  <c r="L1241" i="1"/>
  <c r="I1242" i="1"/>
  <c r="J1242" i="1"/>
  <c r="K1242" i="1"/>
  <c r="L1242" i="1"/>
  <c r="I1243" i="1"/>
  <c r="J1243" i="1"/>
  <c r="K1243" i="1"/>
  <c r="L1243" i="1"/>
  <c r="I1244" i="1"/>
  <c r="J1244" i="1"/>
  <c r="K1244" i="1"/>
  <c r="L1244" i="1"/>
  <c r="I1245" i="1"/>
  <c r="J1245" i="1"/>
  <c r="K1245" i="1"/>
  <c r="L1245" i="1"/>
  <c r="I1246" i="1"/>
  <c r="J1246" i="1"/>
  <c r="K1246" i="1"/>
  <c r="L1246" i="1"/>
  <c r="I1247" i="1"/>
  <c r="J1247" i="1"/>
  <c r="K1247" i="1"/>
  <c r="L1247" i="1"/>
  <c r="I1248" i="1"/>
  <c r="J1248" i="1"/>
  <c r="K1248" i="1"/>
  <c r="L1248" i="1"/>
  <c r="I1249" i="1"/>
  <c r="J1249" i="1"/>
  <c r="K1249" i="1"/>
  <c r="L1249" i="1"/>
  <c r="I1250" i="1"/>
  <c r="J1250" i="1"/>
  <c r="K1250" i="1"/>
  <c r="L1250" i="1"/>
  <c r="I1251" i="1"/>
  <c r="J1251" i="1"/>
  <c r="K1251" i="1"/>
  <c r="L1251" i="1"/>
  <c r="I1252" i="1"/>
  <c r="J1252" i="1"/>
  <c r="K1252" i="1"/>
  <c r="L1252" i="1"/>
  <c r="I1253" i="1"/>
  <c r="J1253" i="1"/>
  <c r="K1253" i="1"/>
  <c r="L1253" i="1"/>
  <c r="I1254" i="1"/>
  <c r="J1254" i="1"/>
  <c r="K1254" i="1"/>
  <c r="L1254" i="1"/>
  <c r="I1255" i="1"/>
  <c r="J1255" i="1"/>
  <c r="K1255" i="1"/>
  <c r="L1255" i="1"/>
  <c r="I1256" i="1"/>
  <c r="J1256" i="1"/>
  <c r="K1256" i="1"/>
  <c r="L1256" i="1"/>
  <c r="I1257" i="1"/>
  <c r="J1257" i="1"/>
  <c r="K1257" i="1"/>
  <c r="L1257" i="1"/>
  <c r="I1258" i="1"/>
  <c r="J1258" i="1"/>
  <c r="K1258" i="1"/>
  <c r="L1258" i="1"/>
  <c r="I1259" i="1"/>
  <c r="J1259" i="1"/>
  <c r="K1259" i="1"/>
  <c r="L1259" i="1"/>
  <c r="I1260" i="1"/>
  <c r="J1260" i="1"/>
  <c r="K1260" i="1"/>
  <c r="L1260" i="1"/>
  <c r="I1261" i="1"/>
  <c r="J1261" i="1"/>
  <c r="K1261" i="1"/>
  <c r="L1261" i="1"/>
  <c r="I1262" i="1"/>
  <c r="J1262" i="1"/>
  <c r="K1262" i="1"/>
  <c r="L1262" i="1"/>
  <c r="I1263" i="1"/>
  <c r="J1263" i="1"/>
  <c r="K1263" i="1"/>
  <c r="L1263" i="1"/>
  <c r="I1264" i="1"/>
  <c r="J1264" i="1"/>
  <c r="K1264" i="1"/>
  <c r="L1264" i="1"/>
  <c r="I1265" i="1"/>
  <c r="J1265" i="1"/>
  <c r="K1265" i="1"/>
  <c r="L1265" i="1"/>
  <c r="I1266" i="1"/>
  <c r="J1266" i="1"/>
  <c r="K1266" i="1"/>
  <c r="L1266" i="1"/>
  <c r="I1267" i="1"/>
  <c r="J1267" i="1"/>
  <c r="K1267" i="1"/>
  <c r="L1267" i="1"/>
  <c r="I1268" i="1"/>
  <c r="J1268" i="1"/>
  <c r="K1268" i="1"/>
  <c r="L1268" i="1"/>
  <c r="I1269" i="1"/>
  <c r="J1269" i="1"/>
  <c r="K1269" i="1"/>
  <c r="L1269" i="1"/>
  <c r="I1270" i="1"/>
  <c r="J1270" i="1"/>
  <c r="K1270" i="1"/>
  <c r="L1270" i="1"/>
  <c r="I1271" i="1"/>
  <c r="J1271" i="1"/>
  <c r="K1271" i="1"/>
  <c r="L1271" i="1"/>
  <c r="I1272" i="1"/>
  <c r="J1272" i="1"/>
  <c r="K1272" i="1"/>
  <c r="L1272" i="1"/>
  <c r="I1273" i="1"/>
  <c r="J1273" i="1"/>
  <c r="K1273" i="1"/>
  <c r="L1273" i="1"/>
  <c r="I1274" i="1"/>
  <c r="J1274" i="1"/>
  <c r="K1274" i="1"/>
  <c r="L1274" i="1"/>
  <c r="I1275" i="1"/>
  <c r="J1275" i="1"/>
  <c r="K1275" i="1"/>
  <c r="L1275" i="1"/>
  <c r="I1276" i="1"/>
  <c r="J1276" i="1"/>
  <c r="K1276" i="1"/>
  <c r="L1276" i="1"/>
  <c r="I1277" i="1"/>
  <c r="J1277" i="1"/>
  <c r="K1277" i="1"/>
  <c r="L1277" i="1"/>
  <c r="I1278" i="1"/>
  <c r="J1278" i="1"/>
  <c r="K1278" i="1"/>
  <c r="L1278" i="1"/>
  <c r="I1279" i="1"/>
  <c r="J1279" i="1"/>
  <c r="K1279" i="1"/>
  <c r="L1279" i="1"/>
  <c r="I1280" i="1"/>
  <c r="J1280" i="1"/>
  <c r="K1280" i="1"/>
  <c r="L1280" i="1"/>
  <c r="I1281" i="1"/>
  <c r="J1281" i="1"/>
  <c r="K1281" i="1"/>
  <c r="L1281" i="1"/>
  <c r="I1282" i="1"/>
  <c r="J1282" i="1"/>
  <c r="K1282" i="1"/>
  <c r="L1282" i="1"/>
  <c r="I1283" i="1"/>
  <c r="J1283" i="1"/>
  <c r="K1283" i="1"/>
  <c r="L1283" i="1"/>
  <c r="I1284" i="1"/>
  <c r="J1284" i="1"/>
  <c r="K1284" i="1"/>
  <c r="L1284" i="1"/>
  <c r="I1285" i="1"/>
  <c r="J1285" i="1"/>
  <c r="K1285" i="1"/>
  <c r="L1285" i="1"/>
  <c r="I1286" i="1"/>
  <c r="J1286" i="1"/>
  <c r="K1286" i="1"/>
  <c r="L1286" i="1"/>
  <c r="I1287" i="1"/>
  <c r="J1287" i="1"/>
  <c r="K1287" i="1"/>
  <c r="L1287" i="1"/>
  <c r="I1288" i="1"/>
  <c r="J1288" i="1"/>
  <c r="K1288" i="1"/>
  <c r="L1288" i="1"/>
  <c r="I1289" i="1"/>
  <c r="J1289" i="1"/>
  <c r="K1289" i="1"/>
  <c r="L1289" i="1"/>
  <c r="I1290" i="1"/>
  <c r="J1290" i="1"/>
  <c r="K1290" i="1"/>
  <c r="L1290" i="1"/>
  <c r="I1291" i="1"/>
  <c r="J1291" i="1"/>
  <c r="K1291" i="1"/>
  <c r="L1291" i="1"/>
  <c r="I1292" i="1"/>
  <c r="J1292" i="1"/>
  <c r="K1292" i="1"/>
  <c r="L1292" i="1"/>
  <c r="I1293" i="1"/>
  <c r="J1293" i="1"/>
  <c r="K1293" i="1"/>
  <c r="L1293" i="1"/>
  <c r="I1294" i="1"/>
  <c r="J1294" i="1"/>
  <c r="K1294" i="1"/>
  <c r="L1294" i="1"/>
  <c r="I1295" i="1"/>
  <c r="J1295" i="1"/>
  <c r="K1295" i="1"/>
  <c r="L1295" i="1"/>
  <c r="I1296" i="1"/>
  <c r="J1296" i="1"/>
  <c r="K1296" i="1"/>
  <c r="L1296" i="1"/>
  <c r="I1297" i="1"/>
  <c r="J1297" i="1"/>
  <c r="K1297" i="1"/>
  <c r="L1297" i="1"/>
  <c r="I1298" i="1"/>
  <c r="J1298" i="1"/>
  <c r="K1298" i="1"/>
  <c r="L1298" i="1"/>
  <c r="I1299" i="1"/>
  <c r="J1299" i="1"/>
  <c r="K1299" i="1"/>
  <c r="L1299" i="1"/>
  <c r="I1300" i="1"/>
  <c r="J1300" i="1"/>
  <c r="K1300" i="1"/>
  <c r="L1300" i="1"/>
  <c r="I1301" i="1"/>
  <c r="J1301" i="1"/>
  <c r="K1301" i="1"/>
  <c r="L1301" i="1"/>
  <c r="I1302" i="1"/>
  <c r="J1302" i="1"/>
  <c r="K1302" i="1"/>
  <c r="L1302" i="1"/>
  <c r="I1303" i="1"/>
  <c r="J1303" i="1"/>
  <c r="K1303" i="1"/>
  <c r="L1303" i="1"/>
  <c r="I1304" i="1"/>
  <c r="J1304" i="1"/>
  <c r="K1304" i="1"/>
  <c r="L1304" i="1"/>
  <c r="I1305" i="1"/>
  <c r="J1305" i="1"/>
  <c r="K1305" i="1"/>
  <c r="L1305" i="1"/>
  <c r="I1306" i="1"/>
  <c r="J1306" i="1"/>
  <c r="K1306" i="1"/>
  <c r="L1306" i="1"/>
  <c r="I1307" i="1"/>
  <c r="J1307" i="1"/>
  <c r="K1307" i="1"/>
  <c r="L1307" i="1"/>
  <c r="I1308" i="1"/>
  <c r="J1308" i="1"/>
  <c r="K1308" i="1"/>
  <c r="L1308" i="1"/>
  <c r="I1309" i="1"/>
  <c r="J1309" i="1"/>
  <c r="K1309" i="1"/>
  <c r="L1309" i="1"/>
  <c r="I1310" i="1"/>
  <c r="J1310" i="1"/>
  <c r="K1310" i="1"/>
  <c r="L1310" i="1"/>
  <c r="I1311" i="1"/>
  <c r="J1311" i="1"/>
  <c r="K1311" i="1"/>
  <c r="L1311" i="1"/>
  <c r="I1312" i="1"/>
  <c r="J1312" i="1"/>
  <c r="K1312" i="1"/>
  <c r="L1312" i="1"/>
  <c r="I1313" i="1"/>
  <c r="J1313" i="1"/>
  <c r="K1313" i="1"/>
  <c r="L1313" i="1"/>
  <c r="I1314" i="1"/>
  <c r="J1314" i="1"/>
  <c r="K1314" i="1"/>
  <c r="L1314" i="1"/>
  <c r="I1315" i="1"/>
  <c r="J1315" i="1"/>
  <c r="K1315" i="1"/>
  <c r="L1315" i="1"/>
  <c r="I1316" i="1"/>
  <c r="J1316" i="1"/>
  <c r="K1316" i="1"/>
  <c r="L1316" i="1"/>
  <c r="I1317" i="1"/>
  <c r="J1317" i="1"/>
  <c r="K1317" i="1"/>
  <c r="L1317" i="1"/>
  <c r="I1318" i="1"/>
  <c r="J1318" i="1"/>
  <c r="K1318" i="1"/>
  <c r="L1318" i="1"/>
  <c r="I1319" i="1"/>
  <c r="J1319" i="1"/>
  <c r="K1319" i="1"/>
  <c r="L1319" i="1"/>
  <c r="I1320" i="1"/>
  <c r="J1320" i="1"/>
  <c r="K1320" i="1"/>
  <c r="L1320" i="1"/>
  <c r="I1321" i="1"/>
  <c r="J1321" i="1"/>
  <c r="K1321" i="1"/>
  <c r="L1321" i="1"/>
  <c r="I1322" i="1"/>
  <c r="J1322" i="1"/>
  <c r="K1322" i="1"/>
  <c r="L1322" i="1"/>
  <c r="I1323" i="1"/>
  <c r="J1323" i="1"/>
  <c r="K1323" i="1"/>
  <c r="L1323" i="1"/>
  <c r="I1324" i="1"/>
  <c r="J1324" i="1"/>
  <c r="K1324" i="1"/>
  <c r="L1324" i="1"/>
  <c r="I1325" i="1"/>
  <c r="J1325" i="1"/>
  <c r="K1325" i="1"/>
  <c r="L1325" i="1"/>
  <c r="I1326" i="1"/>
  <c r="J1326" i="1"/>
  <c r="K1326" i="1"/>
  <c r="L1326" i="1"/>
  <c r="I1327" i="1"/>
  <c r="J1327" i="1"/>
  <c r="K1327" i="1"/>
  <c r="L1327" i="1"/>
  <c r="I1328" i="1"/>
  <c r="J1328" i="1"/>
  <c r="K1328" i="1"/>
  <c r="L1328" i="1"/>
  <c r="I1329" i="1"/>
  <c r="J1329" i="1"/>
  <c r="K1329" i="1"/>
  <c r="L1329" i="1"/>
  <c r="I1330" i="1"/>
  <c r="J1330" i="1"/>
  <c r="K1330" i="1"/>
  <c r="L1330" i="1"/>
  <c r="I1331" i="1"/>
  <c r="J1331" i="1"/>
  <c r="K1331" i="1"/>
  <c r="L1331" i="1"/>
  <c r="I1332" i="1"/>
  <c r="J1332" i="1"/>
  <c r="K1332" i="1"/>
  <c r="L1332" i="1"/>
  <c r="I1333" i="1"/>
  <c r="J1333" i="1"/>
  <c r="K1333" i="1"/>
  <c r="L1333" i="1"/>
  <c r="I1334" i="1"/>
  <c r="J1334" i="1"/>
  <c r="K1334" i="1"/>
  <c r="L1334" i="1"/>
  <c r="I1335" i="1"/>
  <c r="J1335" i="1"/>
  <c r="K1335" i="1"/>
  <c r="L1335" i="1"/>
  <c r="I1336" i="1"/>
  <c r="J1336" i="1"/>
  <c r="K1336" i="1"/>
  <c r="L1336" i="1"/>
  <c r="I1337" i="1"/>
  <c r="J1337" i="1"/>
  <c r="K1337" i="1"/>
  <c r="L1337" i="1"/>
  <c r="I1338" i="1"/>
  <c r="J1338" i="1"/>
  <c r="K1338" i="1"/>
  <c r="L1338" i="1"/>
  <c r="I1339" i="1"/>
  <c r="J1339" i="1"/>
  <c r="K1339" i="1"/>
  <c r="L1339" i="1"/>
  <c r="I1340" i="1"/>
  <c r="J1340" i="1"/>
  <c r="K1340" i="1"/>
  <c r="L1340" i="1"/>
  <c r="I1341" i="1"/>
  <c r="J1341" i="1"/>
  <c r="K1341" i="1"/>
  <c r="L1341" i="1"/>
  <c r="I1342" i="1"/>
  <c r="J1342" i="1"/>
  <c r="K1342" i="1"/>
  <c r="L1342" i="1"/>
  <c r="I1343" i="1"/>
  <c r="J1343" i="1"/>
  <c r="K1343" i="1"/>
  <c r="L1343" i="1"/>
  <c r="I1344" i="1"/>
  <c r="J1344" i="1"/>
  <c r="K1344" i="1"/>
  <c r="L1344" i="1"/>
  <c r="I1345" i="1"/>
  <c r="J1345" i="1"/>
  <c r="K1345" i="1"/>
  <c r="L1345" i="1"/>
  <c r="I1346" i="1"/>
  <c r="J1346" i="1"/>
  <c r="K1346" i="1"/>
  <c r="L1346" i="1"/>
  <c r="I1347" i="1"/>
  <c r="J1347" i="1"/>
  <c r="K1347" i="1"/>
  <c r="L1347" i="1"/>
  <c r="I1348" i="1"/>
  <c r="J1348" i="1"/>
  <c r="K1348" i="1"/>
  <c r="L1348" i="1"/>
  <c r="I1349" i="1"/>
  <c r="J1349" i="1"/>
  <c r="K1349" i="1"/>
  <c r="L1349" i="1"/>
  <c r="I1350" i="1"/>
  <c r="J1350" i="1"/>
  <c r="K1350" i="1"/>
  <c r="L1350" i="1"/>
  <c r="I1351" i="1"/>
  <c r="J1351" i="1"/>
  <c r="K1351" i="1"/>
  <c r="L1351" i="1"/>
  <c r="I1352" i="1"/>
  <c r="J1352" i="1"/>
  <c r="K1352" i="1"/>
  <c r="L1352" i="1"/>
  <c r="I1353" i="1"/>
  <c r="J1353" i="1"/>
  <c r="K1353" i="1"/>
  <c r="L1353" i="1"/>
  <c r="I1354" i="1"/>
  <c r="J1354" i="1"/>
  <c r="K1354" i="1"/>
  <c r="L1354" i="1"/>
  <c r="I1355" i="1"/>
  <c r="J1355" i="1"/>
  <c r="K1355" i="1"/>
  <c r="L1355" i="1"/>
  <c r="I1356" i="1"/>
  <c r="J1356" i="1"/>
  <c r="K1356" i="1"/>
  <c r="L1356" i="1"/>
  <c r="I1357" i="1"/>
  <c r="J1357" i="1"/>
  <c r="K1357" i="1"/>
  <c r="L1357" i="1"/>
  <c r="I1358" i="1"/>
  <c r="J1358" i="1"/>
  <c r="K1358" i="1"/>
  <c r="L1358" i="1"/>
  <c r="I1359" i="1"/>
  <c r="J1359" i="1"/>
  <c r="K1359" i="1"/>
  <c r="L1359" i="1"/>
  <c r="I1360" i="1"/>
  <c r="J1360" i="1"/>
  <c r="K1360" i="1"/>
  <c r="L1360" i="1"/>
  <c r="I1361" i="1"/>
  <c r="J1361" i="1"/>
  <c r="K1361" i="1"/>
  <c r="L1361" i="1"/>
  <c r="L2" i="1"/>
  <c r="K2" i="1"/>
  <c r="J2" i="1"/>
  <c r="I2" i="1"/>
  <c r="AF2" i="1"/>
  <c r="AI4" i="1"/>
  <c r="AJ4" i="1" l="1"/>
  <c r="AI3" i="1"/>
  <c r="AF3" i="1" s="1"/>
  <c r="AJ3" i="1"/>
</calcChain>
</file>

<file path=xl/sharedStrings.xml><?xml version="1.0" encoding="utf-8"?>
<sst xmlns="http://schemas.openxmlformats.org/spreadsheetml/2006/main" count="4122" uniqueCount="1448">
  <si>
    <t>index</t>
  </si>
  <si>
    <t>timestamp</t>
  </si>
  <si>
    <t>team_name</t>
  </si>
  <si>
    <t>op_team_name</t>
  </si>
  <si>
    <t>competitionid</t>
  </si>
  <si>
    <t>points</t>
  </si>
  <si>
    <t>predicted</t>
  </si>
  <si>
    <t>B365H</t>
  </si>
  <si>
    <t>B365D</t>
  </si>
  <si>
    <t>B365A</t>
  </si>
  <si>
    <t>good_pred</t>
  </si>
  <si>
    <t>probH</t>
  </si>
  <si>
    <t>2014/5/18/Sevilla/Elche</t>
  </si>
  <si>
    <t>Sevilla</t>
  </si>
  <si>
    <t>Elche</t>
  </si>
  <si>
    <t>2014/5/18/Rayo Vallecano/Getafe</t>
  </si>
  <si>
    <t>Rayo Vallecano</t>
  </si>
  <si>
    <t>Getafe</t>
  </si>
  <si>
    <t>2014/5/18/AlmerÃ­a/Athletic Club</t>
  </si>
  <si>
    <t>AlmerÃ­a</t>
  </si>
  <si>
    <t>Athletic Club</t>
  </si>
  <si>
    <t>2014/5/18/Real Valladolid/Granada CF</t>
  </si>
  <si>
    <t>Real Valladolid</t>
  </si>
  <si>
    <t>Granada CF</t>
  </si>
  <si>
    <t>2014/5/18/Osasuna/Real Betis</t>
  </si>
  <si>
    <t>Osasuna</t>
  </si>
  <si>
    <t>Real Betis</t>
  </si>
  <si>
    <t>2014/5/18/Real Sociedad/Villarreal</t>
  </si>
  <si>
    <t>Real Sociedad</t>
  </si>
  <si>
    <t>Villarreal</t>
  </si>
  <si>
    <t>2014/5/17/Valencia/Celta de Vigo</t>
  </si>
  <si>
    <t>Valencia</t>
  </si>
  <si>
    <t>Celta de Vigo</t>
  </si>
  <si>
    <t>2014/5/17/Barcelona/AtlÃ©tico de Madrid</t>
  </si>
  <si>
    <t>Barcelona</t>
  </si>
  <si>
    <t>AtlÃ©tico de Madrid</t>
  </si>
  <si>
    <t>2014/5/17/Real Madrid/Espanyol</t>
  </si>
  <si>
    <t>Real Madrid</t>
  </si>
  <si>
    <t>Espanyol</t>
  </si>
  <si>
    <t>2014/5/16/MÃ¡laga/Levante</t>
  </si>
  <si>
    <t>MÃ¡laga</t>
  </si>
  <si>
    <t>Levante</t>
  </si>
  <si>
    <t>2014/5/11/AtlÃ©tico de Madrid/MÃ¡laga</t>
  </si>
  <si>
    <t>2014/5/11/Elche/Barcelona</t>
  </si>
  <si>
    <t>2014/5/11/Getafe/Sevilla</t>
  </si>
  <si>
    <t>2014/5/11/Granada CF/AlmerÃ­a</t>
  </si>
  <si>
    <t>2014/5/11/Real Betis/Real Valladolid</t>
  </si>
  <si>
    <t>2014/5/11/Espanyol/Osasuna</t>
  </si>
  <si>
    <t>2014/5/11/Celta de Vigo/Real Madrid</t>
  </si>
  <si>
    <t>2014/5/11/Athletic Club/Real Sociedad</t>
  </si>
  <si>
    <t>2014/5/10/Levante/Valencia</t>
  </si>
  <si>
    <t>2014/5/10/Villarreal/Rayo Vallecano</t>
  </si>
  <si>
    <t>2014/5/7/Real Valladolid/Real Madrid</t>
  </si>
  <si>
    <t>2014/5/5/Real Sociedad/Granada CF</t>
  </si>
  <si>
    <t>2014/5/4/Real Madrid/Valencia</t>
  </si>
  <si>
    <t>2014/5/4/Sevilla/Villarreal</t>
  </si>
  <si>
    <t>2014/5/4/Levante/AtlÃ©tico de Madrid</t>
  </si>
  <si>
    <t>2014/5/4/AlmerÃ­a/Real Betis</t>
  </si>
  <si>
    <t>2014/5/3/Real Valladolid/Espanyol</t>
  </si>
  <si>
    <t>2014/5/3/Osasuna/Celta de Vigo</t>
  </si>
  <si>
    <t>2014/5/3/MÃ¡laga/Elche</t>
  </si>
  <si>
    <t>2014/5/3/Barcelona/Getafe</t>
  </si>
  <si>
    <t>2014/5/2/Rayo Vallecano/Athletic Club</t>
  </si>
  <si>
    <t>2014/4/28/Celta de Vigo/Real Valladolid</t>
  </si>
  <si>
    <t>2014/4/27/Villarreal/Barcelona</t>
  </si>
  <si>
    <t>2014/4/27/Athletic Club/Sevilla</t>
  </si>
  <si>
    <t>2014/4/27/Espanyol/AlmerÃ­a</t>
  </si>
  <si>
    <t>2014/4/26/Real Betis/Real Sociedad</t>
  </si>
  <si>
    <t>2014/4/26/Real Madrid/Osasuna</t>
  </si>
  <si>
    <t>2014/4/26/Getafe/MÃ¡laga</t>
  </si>
  <si>
    <t>2014/4/26/Granada CF/Rayo Vallecano</t>
  </si>
  <si>
    <t>2014/4/25/Elche/Levante</t>
  </si>
  <si>
    <t>2014/4/21/MÃ¡laga/Villarreal</t>
  </si>
  <si>
    <t>2014/4/20/Barcelona/Athletic Club</t>
  </si>
  <si>
    <t>2014/4/20/Sevilla/Granada CF</t>
  </si>
  <si>
    <t>2014/4/20/Rayo Vallecano/Real Betis</t>
  </si>
  <si>
    <t>2014/4/20/AlmerÃ­a/Celta de Vigo</t>
  </si>
  <si>
    <t>2014/4/19/Real Sociedad/Espanyol</t>
  </si>
  <si>
    <t>2014/4/19/Levante/Getafe</t>
  </si>
  <si>
    <t>2014/4/19/Osasuna/Valencia</t>
  </si>
  <si>
    <t>2014/4/18/AtlÃ©tico de Madrid/Elche</t>
  </si>
  <si>
    <t>2014/4/14/Athletic Club/MÃ¡laga</t>
  </si>
  <si>
    <t>2014/4/13/Espanyol/Rayo Vallecano</t>
  </si>
  <si>
    <t>2014/4/13/Getafe/AtlÃ©tico de Madrid</t>
  </si>
  <si>
    <t>2014/4/13/Valencia/Elche</t>
  </si>
  <si>
    <t>2014/4/13/Real Betis/Sevilla</t>
  </si>
  <si>
    <t>2014/4/12/Real Madrid/AlmerÃ­a</t>
  </si>
  <si>
    <t>2014/4/12/Granada CF/Barcelona</t>
  </si>
  <si>
    <t>2014/4/12/Villarreal/Levante</t>
  </si>
  <si>
    <t>2014/4/12/Celta de Vigo/Real Sociedad</t>
  </si>
  <si>
    <t>2014/4/11/Osasuna/Real Valladolid</t>
  </si>
  <si>
    <t>2014/4/7/Levante/Athletic Club</t>
  </si>
  <si>
    <t>2014/4/6/Real Valladolid/Valencia</t>
  </si>
  <si>
    <t>2014/4/6/Sevilla/Espanyol</t>
  </si>
  <si>
    <t>2014/4/6/Elche/Getafe</t>
  </si>
  <si>
    <t>2014/4/6/MÃ¡laga/Granada CF</t>
  </si>
  <si>
    <t>2014/4/5/Rayo Vallecano/Celta de Vigo</t>
  </si>
  <si>
    <t>2014/4/5/Real Sociedad/Real Madrid</t>
  </si>
  <si>
    <t>2014/4/5/Barcelona/Real Betis</t>
  </si>
  <si>
    <t>2014/4/5/AtlÃ©tico de Madrid/Villarreal</t>
  </si>
  <si>
    <t>2014/4/4/AlmerÃ­a/Osasuna</t>
  </si>
  <si>
    <t>2014/3/31/Real Betis/MÃ¡laga</t>
  </si>
  <si>
    <t>2014/3/31/Granada CF/Levante</t>
  </si>
  <si>
    <t>2014/3/30/Valencia/Getafe</t>
  </si>
  <si>
    <t>2014/3/30/Villarreal/Elche</t>
  </si>
  <si>
    <t>2014/3/30/Osasuna/Real Sociedad</t>
  </si>
  <si>
    <t>2014/3/30/Real Valladolid/AlmerÃ­a</t>
  </si>
  <si>
    <t>2014/3/29/Real Madrid/Rayo Vallecano</t>
  </si>
  <si>
    <t>2014/3/29/Athletic Club/AtlÃ©tico de Madrid</t>
  </si>
  <si>
    <t>2014/3/29/Celta de Vigo/Sevilla</t>
  </si>
  <si>
    <t>2014/3/29/Espanyol/Barcelona</t>
  </si>
  <si>
    <t>2014/3/27/Levante/Real Betis</t>
  </si>
  <si>
    <t>2014/3/27/AlmerÃ­a/Valencia</t>
  </si>
  <si>
    <t>2014/3/27/Getafe/Villarreal</t>
  </si>
  <si>
    <t>2014/3/27/Real Sociedad/Real Valladolid</t>
  </si>
  <si>
    <t>2014/3/26/AtlÃ©tico de Madrid/Granada CF</t>
  </si>
  <si>
    <t>2014/3/26/Sevilla/Real Madrid</t>
  </si>
  <si>
    <t>2014/3/26/Barcelona/Celta de Vigo</t>
  </si>
  <si>
    <t>2014/3/26/Rayo Vallecano/Osasuna</t>
  </si>
  <si>
    <t>2014/3/25/Elche/Athletic Club</t>
  </si>
  <si>
    <t>2014/3/25/MÃ¡laga/Espanyol</t>
  </si>
  <si>
    <t>2014/3/24/AlmerÃ­a/Real Sociedad</t>
  </si>
  <si>
    <t>2014/3/23/Real Madrid/Barcelona</t>
  </si>
  <si>
    <t>2014/3/23/Valencia/Villarreal</t>
  </si>
  <si>
    <t>2014/3/23/Real Betis/AtlÃ©tico de Madrid</t>
  </si>
  <si>
    <t>2014/3/23/Osasuna/Sevilla</t>
  </si>
  <si>
    <t>2014/3/22/Athletic Club/Getafe</t>
  </si>
  <si>
    <t>2014/3/22/Real Valladolid/Rayo Vallecano</t>
  </si>
  <si>
    <t>2014/3/22/Espanyol/Levante</t>
  </si>
  <si>
    <t>2014/3/22/Granada CF/Elche</t>
  </si>
  <si>
    <t>2014/3/21/Celta de Vigo/MÃ¡laga</t>
  </si>
  <si>
    <t>2014/3/17/Villarreal/Athletic Club</t>
  </si>
  <si>
    <t>2014/3/16/Real Sociedad/Valencia</t>
  </si>
  <si>
    <t>2014/3/16/Sevilla/Real Valladolid</t>
  </si>
  <si>
    <t>2014/3/16/Barcelona/Osasuna</t>
  </si>
  <si>
    <t>2014/3/16/Elche/Real Betis</t>
  </si>
  <si>
    <t>2014/3/15/AtlÃ©tico de Madrid/Espanyol</t>
  </si>
  <si>
    <t>2014/3/15/MÃ¡laga/Real Madrid</t>
  </si>
  <si>
    <t>2014/3/15/Rayo Vallecano/AlmerÃ­a</t>
  </si>
  <si>
    <t>2014/3/15/Levante/Celta de Vigo</t>
  </si>
  <si>
    <t>2014/3/14/Getafe/Granada CF</t>
  </si>
  <si>
    <t>2014/3/10/Real Sociedad/Rayo Vallecano</t>
  </si>
  <si>
    <t>2014/3/10/Osasuna/MÃ¡laga</t>
  </si>
  <si>
    <t>2014/3/9/Valencia/Athletic Club</t>
  </si>
  <si>
    <t>2014/3/9/Real Madrid/Levante</t>
  </si>
  <si>
    <t>2014/3/9/AlmerÃ­a/Sevilla</t>
  </si>
  <si>
    <t>2014/3/9/Espanyol/Elche</t>
  </si>
  <si>
    <t>2014/3/8/Granada CF/Villarreal</t>
  </si>
  <si>
    <t>2014/3/8/Celta de Vigo/AtlÃ©tico de Madrid</t>
  </si>
  <si>
    <t>2014/3/8/Real Betis/Getafe</t>
  </si>
  <si>
    <t>2014/3/8/Real Valladolid/Barcelona</t>
  </si>
  <si>
    <t>2014/3/2/Barcelona/AlmerÃ­a</t>
  </si>
  <si>
    <t>2014/3/2/Rayo Vallecano/Valencia</t>
  </si>
  <si>
    <t>2014/3/2/Sevilla/Real Sociedad</t>
  </si>
  <si>
    <t>2014/3/2/AtlÃ©tico de Madrid/Real Madrid</t>
  </si>
  <si>
    <t>2014/3/2/Villarreal/Real Betis</t>
  </si>
  <si>
    <t>2014/3/1/Elche/Celta de Vigo</t>
  </si>
  <si>
    <t>2014/3/1/Getafe/Espanyol</t>
  </si>
  <si>
    <t>2014/3/1/Levante/Osasuna</t>
  </si>
  <si>
    <t>2014/3/1/MÃ¡laga/Real Valladolid</t>
  </si>
  <si>
    <t>2014/2/28/Athletic Club/Granada CF</t>
  </si>
  <si>
    <t>2014/2/24/Espanyol/Villarreal</t>
  </si>
  <si>
    <t>2014/2/23/Osasuna/AtlÃ©tico de Madrid</t>
  </si>
  <si>
    <t>2014/2/23/Valencia/Granada CF</t>
  </si>
  <si>
    <t>2014/2/23/Real Betis/Athletic Club</t>
  </si>
  <si>
    <t>2014/2/23/Rayo Vallecano/Sevilla</t>
  </si>
  <si>
    <t>2014/2/22/AlmerÃ­a/MÃ¡laga</t>
  </si>
  <si>
    <t>2014/2/22/Real Sociedad/Barcelona</t>
  </si>
  <si>
    <t>2014/2/22/Celta de Vigo/Getafe</t>
  </si>
  <si>
    <t>2014/2/22/Real Madrid/Elche</t>
  </si>
  <si>
    <t>2014/2/21/Real Valladolid/Levante</t>
  </si>
  <si>
    <t>2014/2/17/MÃ¡laga/Real Sociedad</t>
  </si>
  <si>
    <t>2014/2/16/Sevilla/Valencia</t>
  </si>
  <si>
    <t>2014/2/16/Athletic Club/Espanyol</t>
  </si>
  <si>
    <t>2014/2/16/Getafe/Real Madrid</t>
  </si>
  <si>
    <t>2014/2/16/Granada CF/Real Betis</t>
  </si>
  <si>
    <t>2014/2/15/Villarreal/Celta de Vigo</t>
  </si>
  <si>
    <t>2014/2/15/Barcelona/Rayo Vallecano</t>
  </si>
  <si>
    <t>2014/2/15/Levante/AlmerÃ­a</t>
  </si>
  <si>
    <t>2014/2/15/AtlÃ©tico de Madrid/Real Valladolid</t>
  </si>
  <si>
    <t>2014/2/14/Elche/Osasuna</t>
  </si>
  <si>
    <t>2014/2/10/Celta de Vigo/Athletic Club</t>
  </si>
  <si>
    <t>2014/2/9/Sevilla/Barcelona</t>
  </si>
  <si>
    <t>2014/2/9/Real Sociedad/Levante</t>
  </si>
  <si>
    <t>2014/2/9/Real Valladolid/Elche</t>
  </si>
  <si>
    <t>2014/2/9/Osasuna/Getafe</t>
  </si>
  <si>
    <t>2014/2/8/AlmerÃ­a/AtlÃ©tico de Madrid</t>
  </si>
  <si>
    <t>2014/2/8/Real Madrid/Villarreal</t>
  </si>
  <si>
    <t>2014/2/8/Rayo Vallecano/MÃ¡laga</t>
  </si>
  <si>
    <t>2014/2/8/Valencia/Real Betis</t>
  </si>
  <si>
    <t>2014/2/7/Espanyol/Granada CF</t>
  </si>
  <si>
    <t>2014/2/3/Villarreal/Osasuna</t>
  </si>
  <si>
    <t>2014/2/2/Athletic Club/Real Madrid</t>
  </si>
  <si>
    <t>2014/2/2/AtlÃ©tico de Madrid/Real Sociedad</t>
  </si>
  <si>
    <t>2014/2/2/Real Betis/Espanyol</t>
  </si>
  <si>
    <t>2014/2/2/Elche/AlmerÃ­a</t>
  </si>
  <si>
    <t>2014/2/1/MÃ¡laga/Sevilla</t>
  </si>
  <si>
    <t>2014/2/1/Getafe/Real Valladolid</t>
  </si>
  <si>
    <t>2014/2/1/Levante/Rayo Vallecano</t>
  </si>
  <si>
    <t>2014/2/1/Barcelona/Valencia</t>
  </si>
  <si>
    <t>2014/1/31/Granada CF/Celta de Vigo</t>
  </si>
  <si>
    <t>2014/1/27/Real Sociedad/Elche</t>
  </si>
  <si>
    <t>2014/1/26/Barcelona/MÃ¡laga</t>
  </si>
  <si>
    <t>2014/1/26/Rayo Vallecano/AtlÃ©tico de Madrid</t>
  </si>
  <si>
    <t>2014/1/26/Osasuna/Athletic Club</t>
  </si>
  <si>
    <t>2014/1/26/AlmerÃ­a/Getafe</t>
  </si>
  <si>
    <t>2014/1/25/Sevilla/Levante</t>
  </si>
  <si>
    <t>2014/1/25/Valencia/Espanyol</t>
  </si>
  <si>
    <t>2014/1/25/Real Valladolid/Villarreal</t>
  </si>
  <si>
    <t>2014/1/25/Real Madrid/Granada CF</t>
  </si>
  <si>
    <t>2014/1/24/Celta de Vigo/Real Betis</t>
  </si>
  <si>
    <t>2014/1/20/Athletic Club/Real Valladolid</t>
  </si>
  <si>
    <t>2014/1/19/AtlÃ©tico de Madrid/Sevilla</t>
  </si>
  <si>
    <t>2014/1/19/Levante/Barcelona</t>
  </si>
  <si>
    <t>2014/1/19/Villarreal/AlmerÃ­a</t>
  </si>
  <si>
    <t>2014/1/19/Getafe/Real Sociedad</t>
  </si>
  <si>
    <t>2014/1/18/Espanyol/Celta de Vigo</t>
  </si>
  <si>
    <t>2014/1/18/Granada CF/Osasuna</t>
  </si>
  <si>
    <t>2014/1/18/Elche/Rayo Vallecano</t>
  </si>
  <si>
    <t>2014/1/18/Real Betis/Real Madrid</t>
  </si>
  <si>
    <t>2014/1/17/MÃ¡laga/Valencia</t>
  </si>
  <si>
    <t>2014/1/13/Villarreal/Real Sociedad</t>
  </si>
  <si>
    <t>2014/1/12/Levante/MÃ¡laga</t>
  </si>
  <si>
    <t>2014/1/12/Espanyol/Real Madrid</t>
  </si>
  <si>
    <t>2014/1/12/Real Betis/Osasuna</t>
  </si>
  <si>
    <t>2014/1/12/Getafe/Rayo Vallecano</t>
  </si>
  <si>
    <t>2014/1/11/Elche/Sevilla</t>
  </si>
  <si>
    <t>2014/1/11/AtlÃ©tico de Madrid/Barcelona</t>
  </si>
  <si>
    <t>2014/1/11/Celta de Vigo/Valencia</t>
  </si>
  <si>
    <t>2014/1/11/Athletic Club/AlmerÃ­a</t>
  </si>
  <si>
    <t>2014/1/10/Granada CF/Real Valladolid</t>
  </si>
  <si>
    <t>2014/1/6/Rayo Vallecano/Villarreal</t>
  </si>
  <si>
    <t>2014/1/6/Real Madrid/Celta de Vigo</t>
  </si>
  <si>
    <t>2014/1/5/Real Sociedad/Athletic Club</t>
  </si>
  <si>
    <t>2014/1/5/Osasuna/Espanyol</t>
  </si>
  <si>
    <t>2014/1/5/Barcelona/Elche</t>
  </si>
  <si>
    <t>2014/1/5/Sevilla/Getafe</t>
  </si>
  <si>
    <t>2014/1/4/AlmerÃ­a/Granada CF</t>
  </si>
  <si>
    <t>2014/1/4/Valencia/Levante</t>
  </si>
  <si>
    <t>2014/1/4/Real Valladolid/Real Betis</t>
  </si>
  <si>
    <t>2014/1/4/MÃ¡laga/AtlÃ©tico de Madrid</t>
  </si>
  <si>
    <t>2013/12/22/Celta de Vigo/Osasuna</t>
  </si>
  <si>
    <t>2013/12/22/Valencia/Real Madrid</t>
  </si>
  <si>
    <t>2013/12/22/Athletic Club/Rayo Vallecano</t>
  </si>
  <si>
    <t>2013/12/22/Getafe/Barcelona</t>
  </si>
  <si>
    <t>2013/12/22/Espanyol/Real Valladolid</t>
  </si>
  <si>
    <t>2013/12/21/Granada CF/Real Sociedad</t>
  </si>
  <si>
    <t>2013/12/21/AtlÃ©tico de Madrid/Levante</t>
  </si>
  <si>
    <t>2013/12/21/Real Betis/AlmerÃ­a</t>
  </si>
  <si>
    <t>2013/12/21/Villarreal/Sevilla</t>
  </si>
  <si>
    <t>2013/12/20/Elche/MÃ¡laga</t>
  </si>
  <si>
    <t>2013/12/16/Real Valladolid/Celta de Vigo</t>
  </si>
  <si>
    <t>2013/12/15/AtlÃ©tico de Madrid/Valencia</t>
  </si>
  <si>
    <t>2013/12/15/Sevilla/Athletic Club</t>
  </si>
  <si>
    <t>2013/12/15/Real Sociedad/Real Betis</t>
  </si>
  <si>
    <t>2013/12/15/AlmerÃ­a/Espanyol</t>
  </si>
  <si>
    <t>2013/12/14/MÃ¡laga/Getafe</t>
  </si>
  <si>
    <t>2013/12/14/Barcelona/Villarreal</t>
  </si>
  <si>
    <t>2013/12/14/Rayo Vallecano/Granada CF</t>
  </si>
  <si>
    <t>2013/12/14/Osasuna/Real Madrid</t>
  </si>
  <si>
    <t>2013/12/13/Levante/Elche</t>
  </si>
  <si>
    <t>2013/12/1/Athletic Club/Barcelona</t>
  </si>
  <si>
    <t>2013/12/1/Valencia/Osasuna</t>
  </si>
  <si>
    <t>2013/12/1/Granada CF/Sevilla</t>
  </si>
  <si>
    <t>2013/12/1/Real Betis/Rayo Vallecano</t>
  </si>
  <si>
    <t>2013/11/30/Espanyol/Real Sociedad</t>
  </si>
  <si>
    <t>2013/11/30/Real Madrid/Real Valladolid</t>
  </si>
  <si>
    <t>2013/11/30/Celta de Vigo/AlmerÃ­a</t>
  </si>
  <si>
    <t>2013/11/30/Elche/AtlÃ©tico de Madrid</t>
  </si>
  <si>
    <t>2013/11/29/Villarreal/MÃ¡laga</t>
  </si>
  <si>
    <t>2013/11/29/Getafe/Levante</t>
  </si>
  <si>
    <t>2013/11/25/MÃ¡laga/Athletic Club</t>
  </si>
  <si>
    <t>2013/11/24/Sevilla/Real Betis</t>
  </si>
  <si>
    <t>2013/11/24/Elche/Valencia</t>
  </si>
  <si>
    <t>2013/11/24/Rayo Vallecano/Espanyol</t>
  </si>
  <si>
    <t>2013/11/24/Levante/Villarreal</t>
  </si>
  <si>
    <t>2013/11/23/AtlÃ©tico de Madrid/Getafe</t>
  </si>
  <si>
    <t>2013/11/23/AlmerÃ­a/Real Madrid</t>
  </si>
  <si>
    <t>2013/11/23/Real Sociedad/Celta de Vigo</t>
  </si>
  <si>
    <t>2013/11/23/Barcelona/Granada CF</t>
  </si>
  <si>
    <t>2013/11/22/Real Valladolid/Osasuna</t>
  </si>
  <si>
    <t>2013/11/10/Real Betis/Barcelona</t>
  </si>
  <si>
    <t>2013/11/10/Villarreal/AtlÃ©tico de Madrid</t>
  </si>
  <si>
    <t>2013/11/10/Valencia/Real Valladolid</t>
  </si>
  <si>
    <t>2013/11/10/Espanyol/Sevilla</t>
  </si>
  <si>
    <t>2013/11/9/Celta de Vigo/Rayo Vallecano</t>
  </si>
  <si>
    <t>2013/11/9/Athletic Club/Levante</t>
  </si>
  <si>
    <t>2013/11/9/Getafe/Elche</t>
  </si>
  <si>
    <t>2013/11/9/Real Madrid/Real Sociedad</t>
  </si>
  <si>
    <t>2013/11/8/Granada CF/MÃ¡laga</t>
  </si>
  <si>
    <t>2013/11/8/Osasuna/AlmerÃ­a</t>
  </si>
  <si>
    <t>2013/11/4/Elche/Villarreal</t>
  </si>
  <si>
    <t>2013/11/3/MÃ¡laga/Real Betis</t>
  </si>
  <si>
    <t>2013/11/3/Levante/Granada CF</t>
  </si>
  <si>
    <t>2013/11/3/AtlÃ©tico de Madrid/Athletic Club</t>
  </si>
  <si>
    <t>2013/11/3/Getafe/Valencia</t>
  </si>
  <si>
    <t>2013/11/2/Sevilla/Celta de Vigo</t>
  </si>
  <si>
    <t>2013/11/2/Rayo Vallecano/Real Madrid</t>
  </si>
  <si>
    <t>2013/11/2/AlmerÃ­a/Real Valladolid</t>
  </si>
  <si>
    <t>2013/11/2/Real Sociedad/Osasuna</t>
  </si>
  <si>
    <t>2013/11/1/Barcelona/Espanyol</t>
  </si>
  <si>
    <t>2013/10/31/Athletic Club/Elche</t>
  </si>
  <si>
    <t>2013/10/31/Real Betis/Levante</t>
  </si>
  <si>
    <t>2013/10/31/Villarreal/Getafe</t>
  </si>
  <si>
    <t>2013/10/31/Granada CF/AtlÃ©tico de Madrid</t>
  </si>
  <si>
    <t>2013/10/30/Real Madrid/Sevilla</t>
  </si>
  <si>
    <t>2013/10/30/Osasuna/Rayo Vallecano</t>
  </si>
  <si>
    <t>2013/10/30/Real Valladolid/Real Sociedad</t>
  </si>
  <si>
    <t>2013/10/29/Celta de Vigo/Barcelona</t>
  </si>
  <si>
    <t>2013/10/29/Espanyol/MÃ¡laga</t>
  </si>
  <si>
    <t>2013/10/28/Getafe/Athletic Club</t>
  </si>
  <si>
    <t>2013/10/27/AtlÃ©tico de Madrid/Real Betis</t>
  </si>
  <si>
    <t>2013/10/27/Real Sociedad/AlmerÃ­a</t>
  </si>
  <si>
    <t>2013/10/27/Villarreal/Valencia</t>
  </si>
  <si>
    <t>2013/10/27/Sevilla/Osasuna</t>
  </si>
  <si>
    <t>2013/10/26/Levante/Espanyol</t>
  </si>
  <si>
    <t>2013/10/26/Elche/Granada CF</t>
  </si>
  <si>
    <t>2013/10/26/Barcelona/Real Madrid</t>
  </si>
  <si>
    <t>2013/10/26/MÃ¡laga/Celta de Vigo</t>
  </si>
  <si>
    <t>2013/10/25/Rayo Vallecano/Real Valladolid</t>
  </si>
  <si>
    <t>2013/10/21/Athletic Club/Villarreal</t>
  </si>
  <si>
    <t>2013/10/21/Celta de Vigo/Levante</t>
  </si>
  <si>
    <t>2013/10/20/Real Valladolid/Sevilla</t>
  </si>
  <si>
    <t>2013/10/20/Real Betis/Elche</t>
  </si>
  <si>
    <t>2013/10/20/AlmerÃ­a/Rayo Vallecano</t>
  </si>
  <si>
    <t>2013/10/20/Granada CF/Getafe</t>
  </si>
  <si>
    <t>2013/10/19/Espanyol/AtlÃ©tico de Madrid</t>
  </si>
  <si>
    <t>2013/10/19/Osasuna/Barcelona</t>
  </si>
  <si>
    <t>2013/10/19/Valencia/Real Sociedad</t>
  </si>
  <si>
    <t>2013/10/19/Real Madrid/MÃ¡laga</t>
  </si>
  <si>
    <t>2013/10/6/Athletic Club/Valencia</t>
  </si>
  <si>
    <t>2013/10/6/Getafe/Real Betis</t>
  </si>
  <si>
    <t>2013/10/6/Sevilla/AlmerÃ­a</t>
  </si>
  <si>
    <t>2013/10/6/AtlÃ©tico de Madrid/Celta de Vigo</t>
  </si>
  <si>
    <t>2013/10/5/Barcelona/Real Valladolid</t>
  </si>
  <si>
    <t>2013/10/5/Levante/Real Madrid</t>
  </si>
  <si>
    <t>2013/10/5/Rayo Vallecano/Real Sociedad</t>
  </si>
  <si>
    <t>2013/10/5/Elche/Espanyol</t>
  </si>
  <si>
    <t>2013/10/4/MÃ¡laga/Osasuna</t>
  </si>
  <si>
    <t>2013/10/4/Villarreal/Granada CF</t>
  </si>
  <si>
    <t>2013/9/30/Granada CF/Athletic Club</t>
  </si>
  <si>
    <t>2013/9/29/Real Betis/Villarreal</t>
  </si>
  <si>
    <t>2013/9/29/Espanyol/Getafe</t>
  </si>
  <si>
    <t>2013/9/29/Celta de Vigo/Elche</t>
  </si>
  <si>
    <t>2013/9/29/Osasuna/Levante</t>
  </si>
  <si>
    <t>2013/9/28/Real Madrid/AtlÃ©tico de Madrid</t>
  </si>
  <si>
    <t>2013/9/28/Real Sociedad/Sevilla</t>
  </si>
  <si>
    <t>2013/9/28/AlmerÃ­a/Barcelona</t>
  </si>
  <si>
    <t>2013/9/28/Valencia/Rayo Vallecano</t>
  </si>
  <si>
    <t>2013/9/27/Real Valladolid/MÃ¡laga</t>
  </si>
  <si>
    <t>2013/9/26/Getafe/Celta de Vigo</t>
  </si>
  <si>
    <t>2013/9/26/Athletic Club/Real Betis</t>
  </si>
  <si>
    <t>2013/9/25/Granada CF/Valencia</t>
  </si>
  <si>
    <t>2013/9/25/Sevilla/Rayo Vallecano</t>
  </si>
  <si>
    <t>2013/9/24/AtlÃ©tico de Madrid/Osasuna</t>
  </si>
  <si>
    <t>2013/9/24/Barcelona/Real Sociedad</t>
  </si>
  <si>
    <t>2013/9/24/Levante/Real Valladolid</t>
  </si>
  <si>
    <t>2013/9/23/Espanyol/Athletic Club</t>
  </si>
  <si>
    <t>2013/9/22/Valencia/Sevilla</t>
  </si>
  <si>
    <t>2013/9/22/Real Madrid/Getafe</t>
  </si>
  <si>
    <t>2013/9/22/Real Betis/Granada CF</t>
  </si>
  <si>
    <t>2013/9/21/Real Valladolid/AtlÃ©tico de Madrid</t>
  </si>
  <si>
    <t>2013/9/21/Rayo Vallecano/Barcelona</t>
  </si>
  <si>
    <t>2013/9/21/Real Sociedad/MÃ¡laga</t>
  </si>
  <si>
    <t>2013/9/16/Athletic Club/Celta de Vigo</t>
  </si>
  <si>
    <t>2013/9/15/Real Betis/Valencia</t>
  </si>
  <si>
    <t>2013/9/15/MÃ¡laga/Rayo Vallecano</t>
  </si>
  <si>
    <t>2013/9/15/Getafe/Osasuna</t>
  </si>
  <si>
    <t>2013/9/15/Granada CF/Espanyol</t>
  </si>
  <si>
    <t>2013/9/14/Barcelona/Sevilla</t>
  </si>
  <si>
    <t>2013/9/14/Levante/Real Sociedad</t>
  </si>
  <si>
    <t>2013/9/1/Sevilla/MÃ¡laga</t>
  </si>
  <si>
    <t>2013/9/1/Valencia/Barcelona</t>
  </si>
  <si>
    <t>2013/9/1/Real Sociedad/AtlÃ©tico de Madrid</t>
  </si>
  <si>
    <t>2013/9/1/Espanyol/Real Betis</t>
  </si>
  <si>
    <t>2013/9/1/Real Madrid/Athletic Club</t>
  </si>
  <si>
    <t>2013/8/31/Real Valladolid/Getafe</t>
  </si>
  <si>
    <t>2013/8/31/Celta de Vigo/Granada CF</t>
  </si>
  <si>
    <t>2013/8/30/Rayo Vallecano/Levante</t>
  </si>
  <si>
    <t>2013/8/26/Granada CF/Real Madrid</t>
  </si>
  <si>
    <t>2013/8/25/Real Betis/Celta de Vigo</t>
  </si>
  <si>
    <t>2013/8/25/Levante/Sevilla</t>
  </si>
  <si>
    <t>2013/8/25/MÃ¡laga/Barcelona</t>
  </si>
  <si>
    <t>2013/8/25/AtlÃ©tico de Madrid/Rayo Vallecano</t>
  </si>
  <si>
    <t>2013/8/24/Espanyol/Valencia</t>
  </si>
  <si>
    <t>2013/8/23/Athletic Club/Osasuna</t>
  </si>
  <si>
    <t>2013/8/19/Celta de Vigo/Espanyol</t>
  </si>
  <si>
    <t>2013/8/18/Sevilla/AtlÃ©tico de Madrid</t>
  </si>
  <si>
    <t>2013/8/18/Real Madrid/Real Betis</t>
  </si>
  <si>
    <t>2013/8/18/Osasuna/Granada CF</t>
  </si>
  <si>
    <t>2013/8/18/Barcelona/Levante</t>
  </si>
  <si>
    <t>2013/8/17/Real Valladolid/Athletic Club</t>
  </si>
  <si>
    <t>2013/8/17/Real Sociedad/Getafe</t>
  </si>
  <si>
    <t>2013/6/1/Granada CF/Getafe</t>
  </si>
  <si>
    <t>2013/6/1/Sevilla/Valencia</t>
  </si>
  <si>
    <t>2013/6/1/Deportivo de La CoruÃ±a/Real Sociedad</t>
  </si>
  <si>
    <t>Deportivo de La CoruÃ±a</t>
  </si>
  <si>
    <t>2013/6/1/Celta de Vigo/Espanyol</t>
  </si>
  <si>
    <t>2013/6/1/Mallorca/Real Valladolid</t>
  </si>
  <si>
    <t>Mallorca</t>
  </si>
  <si>
    <t>2013/6/1/Real Zaragoza/AtlÃ©tico de Madrid</t>
  </si>
  <si>
    <t>Real Zaragoza</t>
  </si>
  <si>
    <t>2013/6/1/Levante/Real Betis</t>
  </si>
  <si>
    <t>2013/6/1/Rayo Vallecano/Athletic Club</t>
  </si>
  <si>
    <t>2013/6/1/Barcelona/MÃ¡laga</t>
  </si>
  <si>
    <t>2013/6/1/Real Madrid/Osasuna</t>
  </si>
  <si>
    <t>2013/5/26/Getafe/Rayo Vallecano</t>
  </si>
  <si>
    <t>2013/5/26/Valencia/Granada CF</t>
  </si>
  <si>
    <t>2013/5/26/Osasuna/Sevilla</t>
  </si>
  <si>
    <t>2013/5/26/Real Sociedad/Real Madrid</t>
  </si>
  <si>
    <t>2013/5/26/MÃ¡laga/Deportivo de La CoruÃ±a</t>
  </si>
  <si>
    <t>2013/5/26/Espanyol/Barcelona</t>
  </si>
  <si>
    <t>2013/5/26/Real Valladolid/Celta de Vigo</t>
  </si>
  <si>
    <t>2013/5/26/AtlÃ©tico de Madrid/Mallorca</t>
  </si>
  <si>
    <t>2013/5/26/Real Betis/Real Zaragoza</t>
  </si>
  <si>
    <t>2013/5/26/Athletic Club/Levante</t>
  </si>
  <si>
    <t>2013/5/20/Mallorca/Real Betis</t>
  </si>
  <si>
    <t>2013/5/19/Barcelona/Real Valladolid</t>
  </si>
  <si>
    <t>2013/5/19/Real Zaragoza/Athletic Club</t>
  </si>
  <si>
    <t>2013/5/19/Chelsea/Everton</t>
  </si>
  <si>
    <t>Chelsea</t>
  </si>
  <si>
    <t>Everton</t>
  </si>
  <si>
    <t>2013/5/19/Liverpool/Queens Park Rangers</t>
  </si>
  <si>
    <t>Liverpool</t>
  </si>
  <si>
    <t>Queens Park Rangers</t>
  </si>
  <si>
    <t>2013/5/19/Manchester City/Norwich City</t>
  </si>
  <si>
    <t>Manchester City</t>
  </si>
  <si>
    <t>Norwich City</t>
  </si>
  <si>
    <t>2013/5/19/Newcastle United/Arsenal</t>
  </si>
  <si>
    <t>Newcastle United</t>
  </si>
  <si>
    <t>Arsenal</t>
  </si>
  <si>
    <t>2013/5/19/Southampton/Stoke City</t>
  </si>
  <si>
    <t>Southampton</t>
  </si>
  <si>
    <t>Stoke City</t>
  </si>
  <si>
    <t>2013/5/19/Swansea City/Fulham</t>
  </si>
  <si>
    <t>Swansea City</t>
  </si>
  <si>
    <t>Fulham</t>
  </si>
  <si>
    <t>2013/5/19/Tottenham Hotspur/Sunderland</t>
  </si>
  <si>
    <t>Tottenham Hotspur</t>
  </si>
  <si>
    <t>Sunderland</t>
  </si>
  <si>
    <t>2013/5/19/West Bromwich Albion/Manchester United</t>
  </si>
  <si>
    <t>West Bromwich Albion</t>
  </si>
  <si>
    <t>Manchester United</t>
  </si>
  <si>
    <t>2013/5/19/West Ham United/Reading</t>
  </si>
  <si>
    <t>West Ham United</t>
  </si>
  <si>
    <t>Reading</t>
  </si>
  <si>
    <t>2013/5/19/Wigan Athletic/Aston Villa</t>
  </si>
  <si>
    <t>Wigan Athletic</t>
  </si>
  <si>
    <t>Aston Villa</t>
  </si>
  <si>
    <t>2013/5/19/Deportivo de La CoruÃ±a/Espanyol</t>
  </si>
  <si>
    <t>2013/5/19/Levante/Rayo Vallecano</t>
  </si>
  <si>
    <t>2013/5/18/Sevilla/Real Sociedad</t>
  </si>
  <si>
    <t>2013/5/18/Granada CF/Osasuna</t>
  </si>
  <si>
    <t>2013/5/18/Getafe/Valencia</t>
  </si>
  <si>
    <t>2013/5/14/Reading/Manchester City</t>
  </si>
  <si>
    <t>2013/5/14/Arsenal/Wigan Athletic</t>
  </si>
  <si>
    <t>2013/5/13/Real Sociedad/Granada CF</t>
  </si>
  <si>
    <t>2013/5/12/MÃ¡laga/Sevilla</t>
  </si>
  <si>
    <t>2013/5/12/AtlÃ©tico de Madrid/Barcelona</t>
  </si>
  <si>
    <t>2013/5/12/Manchester United/Swansea City</t>
  </si>
  <si>
    <t>2013/5/12/Real Betis/Celta de Vigo</t>
  </si>
  <si>
    <t>2013/5/12/Everton/West Ham United</t>
  </si>
  <si>
    <t>2013/5/12/Fulham/Liverpool</t>
  </si>
  <si>
    <t>2013/5/12/Norwich City/West Bromwich Albion</t>
  </si>
  <si>
    <t>2013/5/12/Queens Park Rangers/Newcastle United</t>
  </si>
  <si>
    <t>2013/5/12/Sunderland/Southampton</t>
  </si>
  <si>
    <t>2013/5/12/Stoke City/Tottenham Hotspur</t>
  </si>
  <si>
    <t>2013/5/12/Rayo Vallecano/Valencia</t>
  </si>
  <si>
    <t>2013/5/11/Espanyol/Real Madrid</t>
  </si>
  <si>
    <t>2013/5/11/Osasuna/Getafe</t>
  </si>
  <si>
    <t>2013/5/11/Real Valladolid/Deportivo de La CoruÃ±a</t>
  </si>
  <si>
    <t>2013/5/11/Athletic Club/Mallorca</t>
  </si>
  <si>
    <t>2013/5/11/Aston Villa/Chelsea</t>
  </si>
  <si>
    <t>2013/5/10/Levante/Real Zaragoza</t>
  </si>
  <si>
    <t>2013/5/8/Real Madrid/MÃ¡laga</t>
  </si>
  <si>
    <t>2013/5/8/Chelsea/Tottenham Hotspur</t>
  </si>
  <si>
    <t>2013/5/8/Celta de Vigo/AtlÃ©tico de Madrid</t>
  </si>
  <si>
    <t>2013/5/7/Manchester City/West Bromwich Albion</t>
  </si>
  <si>
    <t>2013/5/7/Wigan Athletic/Swansea City</t>
  </si>
  <si>
    <t>2013/5/6/Getafe/Real Sociedad</t>
  </si>
  <si>
    <t>2013/5/6/Sunderland/Stoke City</t>
  </si>
  <si>
    <t>2013/5/5/Barcelona/Real Betis</t>
  </si>
  <si>
    <t>2013/5/5/Sevilla/Espanyol</t>
  </si>
  <si>
    <t>2013/5/5/Manchester United/Chelsea</t>
  </si>
  <si>
    <t>2013/5/5/Real Zaragoza/Rayo Vallecano</t>
  </si>
  <si>
    <t>2013/5/5/Liverpool/Everton</t>
  </si>
  <si>
    <t>2013/5/5/Mallorca/Levante</t>
  </si>
  <si>
    <t>2013/5/4/Deportivo de La CoruÃ±a/AtlÃ©tico de Madrid</t>
  </si>
  <si>
    <t>2013/5/4/Real Madrid/Real Valladolid</t>
  </si>
  <si>
    <t>2013/5/4/Queens Park Rangers/Arsenal</t>
  </si>
  <si>
    <t>2013/5/4/Granada CF/MÃ¡laga</t>
  </si>
  <si>
    <t>2013/5/4/Fulham/Reading</t>
  </si>
  <si>
    <t>2013/5/4/Norwich City/Aston Villa</t>
  </si>
  <si>
    <t>2013/5/4/Swansea City/Manchester City</t>
  </si>
  <si>
    <t>2013/5/4/Tottenham Hotspur/Southampton</t>
  </si>
  <si>
    <t>2013/5/4/West Bromwich Albion/Wigan Athletic</t>
  </si>
  <si>
    <t>2013/5/4/West Ham United/Newcastle United</t>
  </si>
  <si>
    <t>2013/5/4/Valencia/Osasuna</t>
  </si>
  <si>
    <t>2013/5/3/Celta de Vigo/Athletic Club</t>
  </si>
  <si>
    <t>2013/4/29/Real Betis/Deportivo de La CoruÃ±a</t>
  </si>
  <si>
    <t>2013/4/29/Aston Villa/Sunderland</t>
  </si>
  <si>
    <t>2013/4/28/Real Sociedad/Valencia</t>
  </si>
  <si>
    <t>2013/4/28/Real Valladolid/Sevilla</t>
  </si>
  <si>
    <t>2013/4/28/Arsenal/Manchester United</t>
  </si>
  <si>
    <t>2013/4/28/MÃ¡laga/Getafe</t>
  </si>
  <si>
    <t>2013/4/28/Chelsea/Swansea City</t>
  </si>
  <si>
    <t>2013/4/28/Reading/Queens Park Rangers</t>
  </si>
  <si>
    <t>2013/4/28/Espanyol/Granada CF</t>
  </si>
  <si>
    <t>2013/4/27/Real Zaragoza/Mallorca</t>
  </si>
  <si>
    <t>2013/4/27/AtlÃ©tico de Madrid/Real Madrid</t>
  </si>
  <si>
    <t>2013/4/27/Newcastle United/Liverpool</t>
  </si>
  <si>
    <t>2013/4/27/Athletic Club/Barcelona</t>
  </si>
  <si>
    <t>2013/4/27/Everton/Fulham</t>
  </si>
  <si>
    <t>2013/4/27/Southampton/West Bromwich Albion</t>
  </si>
  <si>
    <t>2013/4/27/Stoke City/Norwich City</t>
  </si>
  <si>
    <t>2013/4/27/Wigan Athletic/Tottenham Hotspur</t>
  </si>
  <si>
    <t>2013/4/27/Levante/Celta de Vigo</t>
  </si>
  <si>
    <t>2013/4/27/Manchester City/West Ham United</t>
  </si>
  <si>
    <t>2013/4/26/Rayo Vallecano/Osasuna</t>
  </si>
  <si>
    <t>2013/4/22/Celta de Vigo/Real Zaragoza</t>
  </si>
  <si>
    <t>2013/4/22/Manchester United/Aston Villa</t>
  </si>
  <si>
    <t>2013/4/21/Sevilla/AtlÃ©tico de Madrid</t>
  </si>
  <si>
    <t>2013/4/21/Osasuna/Real Sociedad</t>
  </si>
  <si>
    <t>2013/4/21/Liverpool/Chelsea</t>
  </si>
  <si>
    <t>2013/4/21/Deportivo de La CoruÃ±a/Athletic Club</t>
  </si>
  <si>
    <t>2013/4/21/Tottenham Hotspur/Manchester City</t>
  </si>
  <si>
    <t>2013/4/21/Getafe/Espanyol</t>
  </si>
  <si>
    <t>2013/4/20/Valencia/MÃ¡laga</t>
  </si>
  <si>
    <t>2013/4/20/Barcelona/Levante</t>
  </si>
  <si>
    <t>2013/4/20/Real Madrid/Real Betis</t>
  </si>
  <si>
    <t>2013/4/20/Fulham/Arsenal</t>
  </si>
  <si>
    <t>2013/4/20/Norwich City/Reading</t>
  </si>
  <si>
    <t>2013/4/20/Queens Park Rangers/Stoke City</t>
  </si>
  <si>
    <t>2013/4/20/Sunderland/Everton</t>
  </si>
  <si>
    <t>2013/4/20/Swansea City/Southampton</t>
  </si>
  <si>
    <t>2013/4/20/West Bromwich Albion/Newcastle United</t>
  </si>
  <si>
    <t>2013/4/20/West Ham United/Wigan Athletic</t>
  </si>
  <si>
    <t>2013/4/20/Granada CF/Real Valladolid</t>
  </si>
  <si>
    <t>2013/4/19/Mallorca/Rayo Vallecano</t>
  </si>
  <si>
    <t>2013/4/17/Fulham/Chelsea</t>
  </si>
  <si>
    <t>2013/4/17/Manchester City/Wigan Athletic</t>
  </si>
  <si>
    <t>2013/4/17/West Ham United/Manchester United</t>
  </si>
  <si>
    <t>2013/4/16/Arsenal/Everton</t>
  </si>
  <si>
    <t>2013/4/15/Mallorca/Celta de Vigo</t>
  </si>
  <si>
    <t>2013/4/14/Athletic Club/Real Madrid</t>
  </si>
  <si>
    <t>2013/4/14/Real Zaragoza/Barcelona</t>
  </si>
  <si>
    <t>2013/4/14/AtlÃ©tico de Madrid/Granada CF</t>
  </si>
  <si>
    <t>2013/4/14/Stoke City/Manchester United</t>
  </si>
  <si>
    <t>2013/4/14/Newcastle United/Sunderland</t>
  </si>
  <si>
    <t>2013/4/14/Rayo Vallecano/Real Sociedad</t>
  </si>
  <si>
    <t>2013/4/13/MÃ¡laga/Osasuna</t>
  </si>
  <si>
    <t>2013/4/13/Espanyol/Valencia</t>
  </si>
  <si>
    <t>2013/4/13/Levante/Deportivo de La CoruÃ±a</t>
  </si>
  <si>
    <t>2013/4/13/Arsenal/Norwich City</t>
  </si>
  <si>
    <t>2013/4/13/Aston Villa/Fulham</t>
  </si>
  <si>
    <t>2013/4/13/Everton/Queens Park Rangers</t>
  </si>
  <si>
    <t>2013/4/13/Reading/Liverpool</t>
  </si>
  <si>
    <t>2013/4/13/Southampton/West Ham United</t>
  </si>
  <si>
    <t>2013/4/13/Real Valladolid/Getafe</t>
  </si>
  <si>
    <t>2013/4/12/Real Betis/Sevilla</t>
  </si>
  <si>
    <t>2013/4/8/Sevilla/Athletic Club</t>
  </si>
  <si>
    <t>2013/4/8/Manchester United/Manchester City</t>
  </si>
  <si>
    <t>2013/4/7/Valencia/Real Valladolid</t>
  </si>
  <si>
    <t>2013/4/7/Getafe/AtlÃ©tico de Madrid</t>
  </si>
  <si>
    <t>2013/4/7/Queens Park Rangers/Wigan Athletic</t>
  </si>
  <si>
    <t>2013/4/7/Osasuna/Espanyol</t>
  </si>
  <si>
    <t>2013/4/7/Chelsea/Sunderland</t>
  </si>
  <si>
    <t>2013/4/7/Newcastle United/Fulham</t>
  </si>
  <si>
    <t>2013/4/7/Tottenham Hotspur/Everton</t>
  </si>
  <si>
    <t>2013/4/7/Liverpool/West Ham United</t>
  </si>
  <si>
    <t>2013/4/7/Celta de Vigo/Rayo Vallecano</t>
  </si>
  <si>
    <t>2013/4/6/Barcelona/Mallorca</t>
  </si>
  <si>
    <t>2013/4/6/Deportivo de La CoruÃ±a/Real Zaragoza</t>
  </si>
  <si>
    <t>2013/4/6/Real Madrid/Levante</t>
  </si>
  <si>
    <t>2013/4/6/Norwich City/Swansea City</t>
  </si>
  <si>
    <t>2013/4/6/Stoke City/Aston Villa</t>
  </si>
  <si>
    <t>2013/4/6/West Bromwich Albion/Arsenal</t>
  </si>
  <si>
    <t>2013/4/6/Real Sociedad/MÃ¡laga</t>
  </si>
  <si>
    <t>2013/4/6/Reading/Southampton</t>
  </si>
  <si>
    <t>2013/4/5/Granada CF/Real Betis</t>
  </si>
  <si>
    <t>2013/4/1/Real Betis/Getafe</t>
  </si>
  <si>
    <t>2013/4/1/Fulham/Queens Park Rangers</t>
  </si>
  <si>
    <t>2013/4/1/Athletic Club/Granada CF</t>
  </si>
  <si>
    <t>2013/3/31/AtlÃ©tico de Madrid/Valencia</t>
  </si>
  <si>
    <t>2013/3/31/Espanyol/Real Sociedad</t>
  </si>
  <si>
    <t>2013/3/31/Mallorca/Deportivo de La CoruÃ±a</t>
  </si>
  <si>
    <t>2013/3/31/Aston Villa/Liverpool</t>
  </si>
  <si>
    <t>2013/3/31/Real Valladolid/Osasuna</t>
  </si>
  <si>
    <t>2013/3/30/Levante/Sevilla</t>
  </si>
  <si>
    <t>2013/3/30/Real Zaragoza/Real Madrid</t>
  </si>
  <si>
    <t>2013/3/30/Everton/Stoke City</t>
  </si>
  <si>
    <t>2013/3/30/Celta de Vigo/Barcelona</t>
  </si>
  <si>
    <t>2013/3/30/Arsenal/Reading</t>
  </si>
  <si>
    <t>2013/3/30/Manchester City/Newcastle United</t>
  </si>
  <si>
    <t>2013/3/30/Southampton/Chelsea</t>
  </si>
  <si>
    <t>2013/3/30/Swansea City/Tottenham Hotspur</t>
  </si>
  <si>
    <t>2013/3/30/West Ham United/West Bromwich Albion</t>
  </si>
  <si>
    <t>2013/3/30/Wigan Athletic/Norwich City</t>
  </si>
  <si>
    <t>2013/3/30/Rayo Vallecano/MÃ¡laga</t>
  </si>
  <si>
    <t>2013/3/30/Sunderland/Manchester United</t>
  </si>
  <si>
    <t>2013/3/17/Granada CF/Levante</t>
  </si>
  <si>
    <t>2013/3/17/Barcelona/Rayo Vallecano</t>
  </si>
  <si>
    <t>2013/3/17/Osasuna/AtlÃ©tico de Madrid</t>
  </si>
  <si>
    <t>2013/3/17/Chelsea/West Ham United</t>
  </si>
  <si>
    <t>2013/3/17/Wigan Athletic/Newcastle United</t>
  </si>
  <si>
    <t>2013/3/17/Sevilla/Real Zaragoza</t>
  </si>
  <si>
    <t>2013/3/17/Tottenham Hotspur/Fulham</t>
  </si>
  <si>
    <t>2013/3/17/Sunderland/Norwich City</t>
  </si>
  <si>
    <t>2013/3/17/MÃ¡laga/Espanyol</t>
  </si>
  <si>
    <t>2013/3/16/Valencia/Real Betis</t>
  </si>
  <si>
    <t>2013/3/16/Real Madrid/Mallorca</t>
  </si>
  <si>
    <t>2013/3/16/Manchester United/Reading</t>
  </si>
  <si>
    <t>2013/3/16/Getafe/Athletic Club</t>
  </si>
  <si>
    <t>2013/3/16/Aston Villa/Queens Park Rangers</t>
  </si>
  <si>
    <t>2013/3/16/Southampton/Liverpool</t>
  </si>
  <si>
    <t>2013/3/16/Stoke City/West Bromwich Albion</t>
  </si>
  <si>
    <t>2013/3/16/Swansea City/Arsenal</t>
  </si>
  <si>
    <t>2013/3/16/Real Sociedad/Real Valladolid</t>
  </si>
  <si>
    <t>2013/3/15/Deportivo de La CoruÃ±a/Celta de Vigo</t>
  </si>
  <si>
    <t>2013/3/11/Real Zaragoza/Granada CF</t>
  </si>
  <si>
    <t>2013/3/10/AtlÃ©tico de Madrid/Real Sociedad</t>
  </si>
  <si>
    <t>2013/3/10/Celta de Vigo/Real Madrid</t>
  </si>
  <si>
    <t>2013/3/10/Liverpool/Tottenham Hotspur</t>
  </si>
  <si>
    <t>2013/3/10/Levante/Getafe</t>
  </si>
  <si>
    <t>2013/3/10/Newcastle United/Stoke City</t>
  </si>
  <si>
    <t>2013/3/10/Athletic Club/Valencia</t>
  </si>
  <si>
    <t>2013/3/9/Mallorca/Sevilla</t>
  </si>
  <si>
    <t>2013/3/9/Barcelona/Deportivo de La CoruÃ±a</t>
  </si>
  <si>
    <t>2013/3/9/Real Valladolid/MÃ¡laga</t>
  </si>
  <si>
    <t>2013/3/9/Norwich City/Southampton</t>
  </si>
  <si>
    <t>2013/3/9/Queens Park Rangers/Sunderland</t>
  </si>
  <si>
    <t>2013/3/9/Reading/Aston Villa</t>
  </si>
  <si>
    <t>2013/3/9/West Bromwich Albion/Swansea City</t>
  </si>
  <si>
    <t>2013/3/9/Rayo Vallecano/Espanyol</t>
  </si>
  <si>
    <t>2013/3/8/Real Betis/Osasuna</t>
  </si>
  <si>
    <t>2013/3/4/Sevilla/Celta de Vigo</t>
  </si>
  <si>
    <t>2013/3/4/Aston Villa/Manchester City</t>
  </si>
  <si>
    <t>2013/3/3/Real Sociedad/Real Betis</t>
  </si>
  <si>
    <t>2013/3/3/MÃ¡laga/AtlÃ©tico de Madrid</t>
  </si>
  <si>
    <t>2013/3/3/Tottenham Hotspur/Arsenal</t>
  </si>
  <si>
    <t>2013/3/3/Espanyol/Real Valladolid</t>
  </si>
  <si>
    <t>2013/3/3/Granada CF/Mallorca</t>
  </si>
  <si>
    <t>2013/3/2/Valencia/Levante</t>
  </si>
  <si>
    <t>2013/3/2/Osasuna/Athletic Club</t>
  </si>
  <si>
    <t>2013/3/2/Wigan Athletic/Liverpool</t>
  </si>
  <si>
    <t>2013/3/2/Deportivo de La CoruÃ±a/Rayo Vallecano</t>
  </si>
  <si>
    <t>2013/3/2/Chelsea/West Bromwich Albion</t>
  </si>
  <si>
    <t>2013/3/2/Everton/Reading</t>
  </si>
  <si>
    <t>2013/3/2/Manchester United/Norwich City</t>
  </si>
  <si>
    <t>2013/3/2/Southampton/Queens Park Rangers</t>
  </si>
  <si>
    <t>2013/3/2/Stoke City/West Ham United</t>
  </si>
  <si>
    <t>2013/3/2/Sunderland/Fulham</t>
  </si>
  <si>
    <t>2013/3/2/Swansea City/Newcastle United</t>
  </si>
  <si>
    <t>2013/3/2/Real Madrid/Barcelona</t>
  </si>
  <si>
    <t>2013/3/1/Getafe/Real Zaragoza</t>
  </si>
  <si>
    <t>2013/2/25/West Ham United/Tottenham Hotspur</t>
  </si>
  <si>
    <t>2013/2/25/Levante/Osasuna</t>
  </si>
  <si>
    <t>2013/2/24/Real Betis/MÃ¡laga</t>
  </si>
  <si>
    <t>2013/2/24/AtlÃ©tico de Madrid/Espanyol</t>
  </si>
  <si>
    <t>2013/2/24/Celta de Vigo/Granada CF</t>
  </si>
  <si>
    <t>2013/2/24/Manchester City/Chelsea</t>
  </si>
  <si>
    <t>2013/2/24/Newcastle United/Southampton</t>
  </si>
  <si>
    <t>2013/2/24/Rayo Vallecano/Real Valladolid</t>
  </si>
  <si>
    <t>2013/2/23/Barcelona/Sevilla</t>
  </si>
  <si>
    <t>2013/2/23/Deportivo de La CoruÃ±a/Real Madrid</t>
  </si>
  <si>
    <t>2013/2/23/Real Zaragoza/Valencia</t>
  </si>
  <si>
    <t>2013/2/23/Arsenal/Aston Villa</t>
  </si>
  <si>
    <t>2013/2/23/Norwich City/Everton</t>
  </si>
  <si>
    <t>2013/2/23/Queens Park Rangers/Manchester United</t>
  </si>
  <si>
    <t>2013/2/23/Reading/Wigan Athletic</t>
  </si>
  <si>
    <t>2013/2/23/West Bromwich Albion/Sunderland</t>
  </si>
  <si>
    <t>2013/2/23/Mallorca/Getafe</t>
  </si>
  <si>
    <t>2013/2/23/Fulham/Stoke City</t>
  </si>
  <si>
    <t>2013/2/22/Athletic Club/Real Sociedad</t>
  </si>
  <si>
    <t>2013/2/17/Espanyol/Real Betis</t>
  </si>
  <si>
    <t>2013/2/17/Real Madrid/Rayo Vallecano</t>
  </si>
  <si>
    <t>2013/2/17/Real Valladolid/AtlÃ©tico de Madrid</t>
  </si>
  <si>
    <t>2013/2/17/Valencia/Mallorca</t>
  </si>
  <si>
    <t>2013/2/17/Liverpool/Swansea City</t>
  </si>
  <si>
    <t>2013/2/17/Real Sociedad/Levante</t>
  </si>
  <si>
    <t>2013/2/16/Osasuna/Real Zaragoza</t>
  </si>
  <si>
    <t>2013/2/16/Granada CF/Barcelona</t>
  </si>
  <si>
    <t>2013/2/16/MÃ¡laga/Athletic Club</t>
  </si>
  <si>
    <t>2013/2/16/Getafe/Celta de Vigo</t>
  </si>
  <si>
    <t>2013/2/15/Sevilla/Deportivo de La CoruÃ±a</t>
  </si>
  <si>
    <t>2013/2/11/Real Betis/Real Valladolid</t>
  </si>
  <si>
    <t>2013/2/11/Liverpool/West Bromwich Albion</t>
  </si>
  <si>
    <t>2013/2/10/Rayo Vallecano/AtlÃ©tico de Madrid</t>
  </si>
  <si>
    <t>2013/2/10/Athletic Club/Espanyol</t>
  </si>
  <si>
    <t>2013/2/10/Manchester United/Everton</t>
  </si>
  <si>
    <t>2013/2/10/Real Zaragoza/Real Sociedad</t>
  </si>
  <si>
    <t>2013/2/10/Aston Villa/West Ham United</t>
  </si>
  <si>
    <t>2013/2/10/Barcelona/Getafe</t>
  </si>
  <si>
    <t>2013/2/9/Deportivo de La CoruÃ±a/Granada CF</t>
  </si>
  <si>
    <t>2013/2/9/Real Madrid/Sevilla</t>
  </si>
  <si>
    <t>2013/2/9/Levante/MÃ¡laga</t>
  </si>
  <si>
    <t>2013/2/9/Southampton/Manchester City</t>
  </si>
  <si>
    <t>2013/2/9/Celta de Vigo/Valencia</t>
  </si>
  <si>
    <t>2013/2/9/Chelsea/Wigan Athletic</t>
  </si>
  <si>
    <t>2013/2/9/Norwich City/Fulham</t>
  </si>
  <si>
    <t>2013/2/9/Stoke City/Reading</t>
  </si>
  <si>
    <t>2013/2/9/Sunderland/Arsenal</t>
  </si>
  <si>
    <t>2013/2/9/Swansea City/Queens Park Rangers</t>
  </si>
  <si>
    <t>2013/2/9/Mallorca/Osasuna</t>
  </si>
  <si>
    <t>2013/2/9/Tottenham Hotspur/Newcastle United</t>
  </si>
  <si>
    <t>2013/2/3/AtlÃ©tico de Madrid/Real Betis</t>
  </si>
  <si>
    <t>2013/2/3/Real Sociedad/Mallorca</t>
  </si>
  <si>
    <t>2013/2/3/Valencia/Barcelona</t>
  </si>
  <si>
    <t>2013/2/3/Manchester City/Liverpool</t>
  </si>
  <si>
    <t>2013/2/3/Sevilla/Rayo Vallecano</t>
  </si>
  <si>
    <t>2013/2/3/West Bromwich Albion/Tottenham Hotspur</t>
  </si>
  <si>
    <t>2013/2/3/MÃ¡laga/Real Zaragoza</t>
  </si>
  <si>
    <t>2013/2/2/Granada CF/Real Madrid</t>
  </si>
  <si>
    <t>2013/2/2/Espanyol/Levante</t>
  </si>
  <si>
    <t>2013/2/2/Fulham/Manchester United</t>
  </si>
  <si>
    <t>2013/2/2/Getafe/Deportivo de La CoruÃ±a</t>
  </si>
  <si>
    <t>2013/2/2/Arsenal/Stoke City</t>
  </si>
  <si>
    <t>2013/2/2/Everton/Aston Villa</t>
  </si>
  <si>
    <t>2013/2/2/Newcastle United/Chelsea</t>
  </si>
  <si>
    <t>2013/2/2/Reading/Sunderland</t>
  </si>
  <si>
    <t>2013/2/2/West Ham United/Swansea City</t>
  </si>
  <si>
    <t>2013/2/2/Wigan Athletic/Southampton</t>
  </si>
  <si>
    <t>2013/2/2/Osasuna/Celta de Vigo</t>
  </si>
  <si>
    <t>2013/2/2/Queens Park Rangers/Norwich City</t>
  </si>
  <si>
    <t>2013/2/1/Real Valladolid/Athletic Club</t>
  </si>
  <si>
    <t>2013/1/30/Manchester United/Southampton</t>
  </si>
  <si>
    <t>2013/1/30/Reading/Chelsea</t>
  </si>
  <si>
    <t>2013/1/30/Fulham/West Ham United</t>
  </si>
  <si>
    <t>2013/1/30/Arsenal/Liverpool</t>
  </si>
  <si>
    <t>2013/1/30/Norwich City/Tottenham Hotspur</t>
  </si>
  <si>
    <t>2013/1/30/Everton/West Bromwich Albion</t>
  </si>
  <si>
    <t>2013/1/29/Aston Villa/Newcastle United</t>
  </si>
  <si>
    <t>2013/1/29/Queens Park Rangers/Manchester City</t>
  </si>
  <si>
    <t>2013/1/29/Stoke City/Wigan Athletic</t>
  </si>
  <si>
    <t>2013/1/29/Sunderland/Swansea City</t>
  </si>
  <si>
    <t>2013/1/28/Sevilla/Granada CF</t>
  </si>
  <si>
    <t>2013/1/27/Athletic Club/AtlÃ©tico de Madrid</t>
  </si>
  <si>
    <t>2013/1/27/Mallorca/MÃ¡laga</t>
  </si>
  <si>
    <t>2013/1/27/Barcelona/Osasuna</t>
  </si>
  <si>
    <t>2013/1/27/Rayo Vallecano/Real Betis</t>
  </si>
  <si>
    <t>2013/1/27/Real Madrid/Getafe</t>
  </si>
  <si>
    <t>2013/1/26/Deportivo de La CoruÃ±a/Valencia</t>
  </si>
  <si>
    <t>2013/1/26/Real Zaragoza/Espanyol</t>
  </si>
  <si>
    <t>2013/1/26/Levante/Real Valladolid</t>
  </si>
  <si>
    <t>2013/1/26/Celta de Vigo/Real Sociedad</t>
  </si>
  <si>
    <t>2013/1/23/Arsenal/West Ham United</t>
  </si>
  <si>
    <t>2013/1/21/Real Betis/Athletic Club</t>
  </si>
  <si>
    <t>2013/1/21/Southampton/Everton</t>
  </si>
  <si>
    <t>2013/1/20/Valencia/Real Madrid</t>
  </si>
  <si>
    <t>2013/1/20/AtlÃ©tico de Madrid/Levante</t>
  </si>
  <si>
    <t>2013/1/20/Tottenham Hotspur/Manchester United</t>
  </si>
  <si>
    <t>2013/1/20/Real Valladolid/Real Zaragoza</t>
  </si>
  <si>
    <t>2013/1/20/Chelsea/Arsenal</t>
  </si>
  <si>
    <t>2013/1/20/Osasuna/Deportivo de La CoruÃ±a</t>
  </si>
  <si>
    <t>2013/1/19/MÃ¡laga/Celta de Vigo</t>
  </si>
  <si>
    <t>2013/1/19/Getafe/Sevilla</t>
  </si>
  <si>
    <t>2013/1/19/West Bromwich Albion/Aston Villa</t>
  </si>
  <si>
    <t>2013/1/19/Real Sociedad/Barcelona</t>
  </si>
  <si>
    <t>2013/1/19/Liverpool/Norwich City</t>
  </si>
  <si>
    <t>2013/1/19/Manchester City/Fulham</t>
  </si>
  <si>
    <t>2013/1/19/Newcastle United/Reading</t>
  </si>
  <si>
    <t>2013/1/19/Swansea City/Stoke City</t>
  </si>
  <si>
    <t>2013/1/19/West Ham United/Queens Park Rangers</t>
  </si>
  <si>
    <t>2013/1/19/Wigan Athletic/Sunderland</t>
  </si>
  <si>
    <t>2013/1/19/Granada CF/Rayo Vallecano</t>
  </si>
  <si>
    <t>2013/1/18/Espanyol/Mallorca</t>
  </si>
  <si>
    <t>2013/1/16/Chelsea/Southampton</t>
  </si>
  <si>
    <t>2013/1/14/Getafe/Granada CF</t>
  </si>
  <si>
    <t>2013/1/13/MÃ¡laga/Barcelona</t>
  </si>
  <si>
    <t>2013/1/13/AtlÃ©tico de Madrid/Real Zaragoza</t>
  </si>
  <si>
    <t>2013/1/13/Arsenal/Manchester City</t>
  </si>
  <si>
    <t>2013/1/13/Real Sociedad/Deportivo de La CoruÃ±a</t>
  </si>
  <si>
    <t>2013/1/13/Manchester United/Liverpool</t>
  </si>
  <si>
    <t>2013/1/13/Real Betis/Levante</t>
  </si>
  <si>
    <t>2013/1/12/Valencia/Sevilla</t>
  </si>
  <si>
    <t>2013/1/12/Osasuna/Real Madrid</t>
  </si>
  <si>
    <t>2013/1/12/Espanyol/Celta de Vigo</t>
  </si>
  <si>
    <t>2013/1/12/Aston Villa/Southampton</t>
  </si>
  <si>
    <t>2013/1/12/Everton/Swansea City</t>
  </si>
  <si>
    <t>2013/1/12/Fulham/Wigan Athletic</t>
  </si>
  <si>
    <t>2013/1/12/Norwich City/Newcastle United</t>
  </si>
  <si>
    <t>2013/1/12/Reading/West Bromwich Albion</t>
  </si>
  <si>
    <t>2013/1/12/Stoke City/Chelsea</t>
  </si>
  <si>
    <t>2013/1/12/Sunderland/West Ham United</t>
  </si>
  <si>
    <t>2013/1/12/Real Valladolid/Mallorca</t>
  </si>
  <si>
    <t>2013/1/12/Queens Park Rangers/Tottenham Hotspur</t>
  </si>
  <si>
    <t>2013/1/11/Athletic Club/Rayo Vallecano</t>
  </si>
  <si>
    <t>2013/1/7/Rayo Vallecano/Getafe</t>
  </si>
  <si>
    <t>2013/1/6/Mallorca/AtlÃ©tico de Madrid</t>
  </si>
  <si>
    <t>2013/1/6/Barcelona/Espanyol</t>
  </si>
  <si>
    <t>2013/1/6/Real Madrid/Real Sociedad</t>
  </si>
  <si>
    <t>2013/1/6/Celta de Vigo/Real Valladolid</t>
  </si>
  <si>
    <t>2013/1/5/Sevilla/Osasuna</t>
  </si>
  <si>
    <t>2013/1/5/Deportivo de La CoruÃ±a/MÃ¡laga</t>
  </si>
  <si>
    <t>2013/1/5/Granada CF/Valencia</t>
  </si>
  <si>
    <t>2013/1/5/Levante/Athletic Club</t>
  </si>
  <si>
    <t>2013/1/4/Real Zaragoza/Real Betis</t>
  </si>
  <si>
    <t>2013/1/2/Newcastle United/Everton</t>
  </si>
  <si>
    <t>2013/1/2/Chelsea/Queens Park Rangers</t>
  </si>
  <si>
    <t>2013/1/2/Liverpool/Sunderland</t>
  </si>
  <si>
    <t>2013/1/1/Southampton/Arsenal</t>
  </si>
  <si>
    <t>2013/1/1/Manchester City/Stoke City</t>
  </si>
  <si>
    <t>2013/1/1/Swansea City/Aston Villa</t>
  </si>
  <si>
    <t>2013/1/1/Tottenham Hotspur/Reading</t>
  </si>
  <si>
    <t>2013/1/1/West Ham United/Norwich City</t>
  </si>
  <si>
    <t>2013/1/1/Wigan Athletic/Manchester United</t>
  </si>
  <si>
    <t>2013/1/1/West Bromwich Albion/Fulham</t>
  </si>
  <si>
    <t>2012/12/30/Queens Park Rangers/Liverpool</t>
  </si>
  <si>
    <t>2012/12/30/Everton/Chelsea</t>
  </si>
  <si>
    <t>2012/12/29/Arsenal/Newcastle United</t>
  </si>
  <si>
    <t>2012/12/29/Aston Villa/Wigan Athletic</t>
  </si>
  <si>
    <t>2012/12/29/Fulham/Swansea City</t>
  </si>
  <si>
    <t>2012/12/29/Manchester United/West Bromwich Albion</t>
  </si>
  <si>
    <t>2012/12/29/Norwich City/Manchester City</t>
  </si>
  <si>
    <t>2012/12/29/Reading/West Ham United</t>
  </si>
  <si>
    <t>2012/12/29/Stoke City/Southampton</t>
  </si>
  <si>
    <t>2012/12/29/Sunderland/Tottenham Hotspur</t>
  </si>
  <si>
    <t>2012/12/26/Stoke City/Liverpool</t>
  </si>
  <si>
    <t>2012/12/26/Aston Villa/Tottenham Hotspur</t>
  </si>
  <si>
    <t>2012/12/26/Everton/Wigan Athletic</t>
  </si>
  <si>
    <t>2012/12/26/Fulham/Southampton</t>
  </si>
  <si>
    <t>2012/12/26/Manchester United/Newcastle United</t>
  </si>
  <si>
    <t>2012/12/26/Norwich City/Chelsea</t>
  </si>
  <si>
    <t>2012/12/26/Queens Park Rangers/West Bromwich Albion</t>
  </si>
  <si>
    <t>2012/12/26/Reading/Swansea City</t>
  </si>
  <si>
    <t>2012/12/26/Sunderland/Manchester City</t>
  </si>
  <si>
    <t>2012/12/23/Chelsea/Aston Villa</t>
  </si>
  <si>
    <t>2012/12/23/Swansea City/Manchester United</t>
  </si>
  <si>
    <t>2012/12/22/Athletic Club/Real Zaragoza</t>
  </si>
  <si>
    <t>2012/12/22/Osasuna/Granada CF</t>
  </si>
  <si>
    <t>2012/12/22/MÃ¡laga/Real Madrid</t>
  </si>
  <si>
    <t>2012/12/22/Liverpool/Fulham</t>
  </si>
  <si>
    <t>2012/12/22/Real Valladolid/Barcelona</t>
  </si>
  <si>
    <t>2012/12/22/Manchester City/Reading</t>
  </si>
  <si>
    <t>2012/12/22/Newcastle United/Queens Park Rangers</t>
  </si>
  <si>
    <t>2012/12/22/Southampton/Sunderland</t>
  </si>
  <si>
    <t>2012/12/22/Tottenham Hotspur/Stoke City</t>
  </si>
  <si>
    <t>2012/12/22/West Bromwich Albion/Norwich City</t>
  </si>
  <si>
    <t>2012/12/22/West Ham United/Everton</t>
  </si>
  <si>
    <t>2012/12/22/Real Betis/Mallorca</t>
  </si>
  <si>
    <t>2012/12/22/Wigan Athletic/Arsenal</t>
  </si>
  <si>
    <t>2012/12/21/AtlÃ©tico de Madrid/Celta de Vigo</t>
  </si>
  <si>
    <t>2012/12/21/Valencia/Getafe</t>
  </si>
  <si>
    <t>2012/12/20/Real Sociedad/Sevilla</t>
  </si>
  <si>
    <t>2012/12/20/Espanyol/Deportivo de La CoruÃ±a</t>
  </si>
  <si>
    <t>2012/12/20/Rayo Vallecano/Levante</t>
  </si>
  <si>
    <t>2012/12/17/Celta de Vigo/Real Betis</t>
  </si>
  <si>
    <t>2012/12/17/Reading/Arsenal</t>
  </si>
  <si>
    <t>2012/12/17/Deportivo de La CoruÃ±a/Real Valladolid</t>
  </si>
  <si>
    <t>2012/12/16/Barcelona/AtlÃ©tico de Madrid</t>
  </si>
  <si>
    <t>2012/12/16/Real Madrid/Espanyol</t>
  </si>
  <si>
    <t>2012/12/16/West Bromwich Albion/West Ham United</t>
  </si>
  <si>
    <t>2012/12/16/Valencia/Rayo Vallecano</t>
  </si>
  <si>
    <t>2012/12/16/Tottenham Hotspur/Swansea City</t>
  </si>
  <si>
    <t>2012/12/16/Real Zaragoza/Levante</t>
  </si>
  <si>
    <t>2012/12/15/Sevilla/MÃ¡laga</t>
  </si>
  <si>
    <t>2012/12/15/Granada CF/Real Sociedad</t>
  </si>
  <si>
    <t>2012/12/15/Mallorca/Athletic Club</t>
  </si>
  <si>
    <t>2012/12/15/Liverpool/Aston Villa</t>
  </si>
  <si>
    <t>2012/12/15/Manchester United/Sunderland</t>
  </si>
  <si>
    <t>2012/12/15/Norwich City/Wigan Athletic</t>
  </si>
  <si>
    <t>2012/12/15/Queens Park Rangers/Fulham</t>
  </si>
  <si>
    <t>2012/12/15/Stoke City/Everton</t>
  </si>
  <si>
    <t>2012/12/15/Getafe/Osasuna</t>
  </si>
  <si>
    <t>2012/12/15/Newcastle United/Manchester City</t>
  </si>
  <si>
    <t>2012/12/11/Sunderland/Reading</t>
  </si>
  <si>
    <t>2012/12/10/Fulham/Newcastle United</t>
  </si>
  <si>
    <t>2012/12/10/Rayo Vallecano/Real Zaragoza</t>
  </si>
  <si>
    <t>2012/12/9/Real Betis/Barcelona</t>
  </si>
  <si>
    <t>2012/12/9/AtlÃ©tico de Madrid/Deportivo de La CoruÃ±a</t>
  </si>
  <si>
    <t>2012/12/9/West Ham United/Liverpool</t>
  </si>
  <si>
    <t>2012/12/9/Athletic Club/Celta de Vigo</t>
  </si>
  <si>
    <t>2012/12/9/Everton/Tottenham Hotspur</t>
  </si>
  <si>
    <t>2012/12/9/Manchester City/Manchester United</t>
  </si>
  <si>
    <t>2012/12/9/Levante/Mallorca</t>
  </si>
  <si>
    <t>2012/12/8/Osasuna/Valencia</t>
  </si>
  <si>
    <t>2012/12/8/Real Valladolid/Real Madrid</t>
  </si>
  <si>
    <t>2012/12/8/MÃ¡laga/Granada CF</t>
  </si>
  <si>
    <t>2012/12/8/Arsenal/West Bromwich Albion</t>
  </si>
  <si>
    <t>2012/12/8/Aston Villa/Stoke City</t>
  </si>
  <si>
    <t>2012/12/8/Southampton/Reading</t>
  </si>
  <si>
    <t>2012/12/8/Sunderland/Chelsea</t>
  </si>
  <si>
    <t>2012/12/8/Swansea City/Norwich City</t>
  </si>
  <si>
    <t>2012/12/8/Wigan Athletic/Queens Park Rangers</t>
  </si>
  <si>
    <t>2012/12/8/Real Sociedad/Getafe</t>
  </si>
  <si>
    <t>2012/12/7/Espanyol/Sevilla</t>
  </si>
  <si>
    <t>2012/12/3/Sevilla/Real Valladolid</t>
  </si>
  <si>
    <t>2012/12/3/Newcastle United/Wigan Athletic</t>
  </si>
  <si>
    <t>2012/12/2/Mallorca/Real Zaragoza</t>
  </si>
  <si>
    <t>2012/12/2/Celta de Vigo/Levante</t>
  </si>
  <si>
    <t>2012/12/2/Norwich City/Sunderland</t>
  </si>
  <si>
    <t>2012/12/2/Deportivo de La CoruÃ±a/Real Betis</t>
  </si>
  <si>
    <t>2012/12/2/Granada CF/Espanyol</t>
  </si>
  <si>
    <t>2012/12/1/Real Madrid/AtlÃ©tico de Madrid</t>
  </si>
  <si>
    <t>2012/12/1/Barcelona/Athletic Club</t>
  </si>
  <si>
    <t>2012/12/1/Reading/Manchester United</t>
  </si>
  <si>
    <t>2012/12/1/Valencia/Real Sociedad</t>
  </si>
  <si>
    <t>2012/12/1/Arsenal/Swansea City</t>
  </si>
  <si>
    <t>2012/12/1/Fulham/Tottenham Hotspur</t>
  </si>
  <si>
    <t>2012/12/1/Liverpool/Southampton</t>
  </si>
  <si>
    <t>2012/12/1/Manchester City/Everton</t>
  </si>
  <si>
    <t>2012/12/1/Queens Park Rangers/Aston Villa</t>
  </si>
  <si>
    <t>2012/12/1/West Bromwich Albion/Stoke City</t>
  </si>
  <si>
    <t>2012/12/1/Getafe/MÃ¡laga</t>
  </si>
  <si>
    <t>2012/12/1/West Ham United/Chelsea</t>
  </si>
  <si>
    <t>2012/11/30/Osasuna/Rayo Vallecano</t>
  </si>
  <si>
    <t>2012/11/28/Manchester United/West Ham United</t>
  </si>
  <si>
    <t>2012/11/28/Wigan Athletic/Manchester City</t>
  </si>
  <si>
    <t>2012/11/28/Southampton/Norwich City</t>
  </si>
  <si>
    <t>2012/11/28/Stoke City/Newcastle United</t>
  </si>
  <si>
    <t>2012/11/28/Swansea City/West Bromwich Albion</t>
  </si>
  <si>
    <t>2012/11/28/Tottenham Hotspur/Liverpool</t>
  </si>
  <si>
    <t>2012/11/28/Chelsea/Fulham</t>
  </si>
  <si>
    <t>2012/11/28/Everton/Arsenal</t>
  </si>
  <si>
    <t>2012/11/27/Aston Villa/Reading</t>
  </si>
  <si>
    <t>2012/11/27/Sunderland/Queens Park Rangers</t>
  </si>
  <si>
    <t>2012/11/26/Real Zaragoza/Celta de Vigo</t>
  </si>
  <si>
    <t>2012/11/25/Levante/Barcelona</t>
  </si>
  <si>
    <t>2012/11/25/AtlÃ©tico de Madrid/Sevilla</t>
  </si>
  <si>
    <t>2012/11/25/Chelsea/Manchester City</t>
  </si>
  <si>
    <t>2012/11/25/Tottenham Hotspur/West Ham United</t>
  </si>
  <si>
    <t>2012/11/25/Athletic Club/Deportivo de La CoruÃ±a</t>
  </si>
  <si>
    <t>2012/11/25/Southampton/Newcastle United</t>
  </si>
  <si>
    <t>2012/11/25/Swansea City/Liverpool</t>
  </si>
  <si>
    <t>2012/11/25/Espanyol/Getafe</t>
  </si>
  <si>
    <t>2012/11/24/Real Betis/Real Madrid</t>
  </si>
  <si>
    <t>2012/11/24/MÃ¡laga/Valencia</t>
  </si>
  <si>
    <t>2012/11/24/Aston Villa/Arsenal</t>
  </si>
  <si>
    <t>2012/11/24/Real Valladolid/Granada CF</t>
  </si>
  <si>
    <t>2012/11/24/Everton/Norwich City</t>
  </si>
  <si>
    <t>2012/11/24/Manchester United/Queens Park Rangers</t>
  </si>
  <si>
    <t>2012/11/24/Stoke City/Fulham</t>
  </si>
  <si>
    <t>2012/11/24/Wigan Athletic/Reading</t>
  </si>
  <si>
    <t>2012/11/24/Rayo Vallecano/Mallorca</t>
  </si>
  <si>
    <t>2012/11/24/Sunderland/West Bromwich Albion</t>
  </si>
  <si>
    <t>2012/11/23/Real Sociedad/Osasuna</t>
  </si>
  <si>
    <t>2012/11/19/Real Sociedad/Rayo Vallecano</t>
  </si>
  <si>
    <t>2012/11/19/West Ham United/Stoke City</t>
  </si>
  <si>
    <t>2012/11/18/Sevilla/Real Betis</t>
  </si>
  <si>
    <t>2012/11/18/Granada CF/AtlÃ©tico de Madrid</t>
  </si>
  <si>
    <t>2012/11/18/Getafe/Real Valladolid</t>
  </si>
  <si>
    <t>2012/11/18/Fulham/Sunderland</t>
  </si>
  <si>
    <t>2012/11/18/Celta de Vigo/Mallorca</t>
  </si>
  <si>
    <t>2012/11/18/Deportivo de La CoruÃ±a/Levante</t>
  </si>
  <si>
    <t>2012/11/17/Real Madrid/Athletic Club</t>
  </si>
  <si>
    <t>2012/11/17/Barcelona/Real Zaragoza</t>
  </si>
  <si>
    <t>2012/11/17/Norwich City/Manchester United</t>
  </si>
  <si>
    <t>2012/11/17/Valencia/Espanyol</t>
  </si>
  <si>
    <t>2012/11/17/Liverpool/Wigan Athletic</t>
  </si>
  <si>
    <t>2012/11/17/Manchester City/Aston Villa</t>
  </si>
  <si>
    <t>2012/11/17/Newcastle United/Swansea City</t>
  </si>
  <si>
    <t>2012/11/17/Queens Park Rangers/Southampton</t>
  </si>
  <si>
    <t>2012/11/17/Reading/Everton</t>
  </si>
  <si>
    <t>2012/11/17/West Bromwich Albion/Chelsea</t>
  </si>
  <si>
    <t>2012/11/17/Osasuna/MÃ¡laga</t>
  </si>
  <si>
    <t>2012/11/17/Arsenal/Tottenham Hotspur</t>
  </si>
  <si>
    <t>2012/11/11/Levante/Real Madrid</t>
  </si>
  <si>
    <t>2012/11/11/AtlÃ©tico de Madrid/Getafe</t>
  </si>
  <si>
    <t>2012/11/11/Mallorca/Barcelona</t>
  </si>
  <si>
    <t>2012/11/11/Chelsea/Liverpool</t>
  </si>
  <si>
    <t>2012/11/11/Newcastle United/West Ham United</t>
  </si>
  <si>
    <t>2012/11/11/Athletic Club/Sevilla</t>
  </si>
  <si>
    <t>2012/11/11/Manchester City/Tottenham Hotspur</t>
  </si>
  <si>
    <t>2012/11/11/Real Valladolid/Valencia</t>
  </si>
  <si>
    <t>2012/11/10/MÃ¡laga/Real Sociedad</t>
  </si>
  <si>
    <t>2012/11/10/Real Zaragoza/Deportivo de La CoruÃ±a</t>
  </si>
  <si>
    <t>2012/11/10/Aston Villa/Manchester United</t>
  </si>
  <si>
    <t>2012/11/10/Espanyol/Osasuna</t>
  </si>
  <si>
    <t>2012/11/10/Arsenal/Fulham</t>
  </si>
  <si>
    <t>2012/11/10/Everton/Sunderland</t>
  </si>
  <si>
    <t>2012/11/10/Reading/Norwich City</t>
  </si>
  <si>
    <t>2012/11/10/Southampton/Swansea City</t>
  </si>
  <si>
    <t>2012/11/10/Stoke City/Queens Park Rangers</t>
  </si>
  <si>
    <t>2012/11/10/Wigan Athletic/West Bromwich Albion</t>
  </si>
  <si>
    <t>2012/11/10/Rayo Vallecano/Celta de Vigo</t>
  </si>
  <si>
    <t>2012/11/9/Real Betis/Granada CF</t>
  </si>
  <si>
    <t>2012/11/5/Getafe/Real Betis</t>
  </si>
  <si>
    <t>2012/11/5/West Bromwich Albion/Southampton</t>
  </si>
  <si>
    <t>2012/11/4/Sevilla/Levante</t>
  </si>
  <si>
    <t>2012/11/4/Granada CF/Athletic Club</t>
  </si>
  <si>
    <t>2012/11/4/Osasuna/Real Valladolid</t>
  </si>
  <si>
    <t>2012/11/4/Liverpool/Newcastle United</t>
  </si>
  <si>
    <t>2012/11/4/Deportivo de La CoruÃ±a/Mallorca</t>
  </si>
  <si>
    <t>2012/11/4/Queens Park Rangers/Reading</t>
  </si>
  <si>
    <t>2012/11/4/Real Sociedad/Espanyol</t>
  </si>
  <si>
    <t>2012/11/3/Valencia/AtlÃ©tico de Madrid</t>
  </si>
  <si>
    <t>2012/11/3/Real Madrid/Real Zaragoza</t>
  </si>
  <si>
    <t>2012/11/3/West Ham United/Manchester City</t>
  </si>
  <si>
    <t>2012/11/3/Barcelona/Celta de Vigo</t>
  </si>
  <si>
    <t>2012/11/3/Fulham/Everton</t>
  </si>
  <si>
    <t>2012/11/3/Norwich City/Stoke City</t>
  </si>
  <si>
    <t>2012/11/3/Sunderland/Aston Villa</t>
  </si>
  <si>
    <t>2012/11/3/Swansea City/Chelsea</t>
  </si>
  <si>
    <t>2012/11/3/Tottenham Hotspur/Wigan Athletic</t>
  </si>
  <si>
    <t>2012/11/3/MÃ¡laga/Rayo Vallecano</t>
  </si>
  <si>
    <t>2012/11/3/Manchester United/Arsenal</t>
  </si>
  <si>
    <t>2012/10/29/Real Valladolid/Real Sociedad</t>
  </si>
  <si>
    <t>2012/10/28/Mallorca/Real Madrid</t>
  </si>
  <si>
    <t>2012/10/28/AtlÃ©tico de Madrid/Osasuna</t>
  </si>
  <si>
    <t>2012/10/28/Athletic Club/Getafe</t>
  </si>
  <si>
    <t>2012/10/28/Chelsea/Manchester United</t>
  </si>
  <si>
    <t>2012/10/28/Newcastle United/West Bromwich Albion</t>
  </si>
  <si>
    <t>2012/10/28/Southampton/Tottenham Hotspur</t>
  </si>
  <si>
    <t>2012/10/28/Levante/Granada CF</t>
  </si>
  <si>
    <t>2012/10/28/Everton/Liverpool</t>
  </si>
  <si>
    <t>2012/10/28/Real Zaragoza/Sevilla</t>
  </si>
  <si>
    <t>2012/10/27/Rayo Vallecano/Barcelona</t>
  </si>
  <si>
    <t>2012/10/27/Celta de Vigo/Deportivo de La CoruÃ±a</t>
  </si>
  <si>
    <t>2012/10/27/Manchester City/Swansea City</t>
  </si>
  <si>
    <t>2012/10/27/Real Betis/Valencia</t>
  </si>
  <si>
    <t>2012/10/27/Arsenal/Queens Park Rangers</t>
  </si>
  <si>
    <t>2012/10/27/Reading/Fulham</t>
  </si>
  <si>
    <t>2012/10/27/Stoke City/Sunderland</t>
  </si>
  <si>
    <t>2012/10/27/Wigan Athletic/West Ham United</t>
  </si>
  <si>
    <t>2012/10/27/Espanyol/MÃ¡laga</t>
  </si>
  <si>
    <t>2012/10/27/Aston Villa/Norwich City</t>
  </si>
  <si>
    <t>2012/10/22/Sevilla/Mallorca</t>
  </si>
  <si>
    <t>2012/10/21/Real Sociedad/AtlÃ©tico de Madrid</t>
  </si>
  <si>
    <t>2012/10/21/Osasuna/Real Betis</t>
  </si>
  <si>
    <t>2012/10/21/Granada CF/Real Zaragoza</t>
  </si>
  <si>
    <t>2012/10/21/Queens Park Rangers/Everton</t>
  </si>
  <si>
    <t>2012/10/21/Espanyol/Rayo Vallecano</t>
  </si>
  <si>
    <t>2012/10/21/Sunderland/Newcastle United</t>
  </si>
  <si>
    <t>2012/10/21/Getafe/Levante</t>
  </si>
  <si>
    <t>2012/10/20/Deportivo de La CoruÃ±a/Barcelona</t>
  </si>
  <si>
    <t>2012/10/20/Valencia/Athletic Club</t>
  </si>
  <si>
    <t>2012/10/20/Norwich City/Arsenal</t>
  </si>
  <si>
    <t>2012/10/20/Real Madrid/Celta de Vigo</t>
  </si>
  <si>
    <t>2012/10/20/Fulham/Aston Villa</t>
  </si>
  <si>
    <t>2012/10/20/Liverpool/Reading</t>
  </si>
  <si>
    <t>2012/10/20/Manchester United/Stoke City</t>
  </si>
  <si>
    <t>2012/10/20/Swansea City/Wigan Athletic</t>
  </si>
  <si>
    <t>2012/10/20/West Bromwich Albion/Manchester City</t>
  </si>
  <si>
    <t>2012/10/20/West Ham United/Southampton</t>
  </si>
  <si>
    <t>2012/10/20/MÃ¡laga/Real Valladolid</t>
  </si>
  <si>
    <t>2012/10/20/Tottenham Hotspur/Chelsea</t>
  </si>
  <si>
    <t>2012/10/7/AtlÃ©tico de Madrid/MÃ¡laga</t>
  </si>
  <si>
    <t>2012/10/7/Barcelona/Real Madrid</t>
  </si>
  <si>
    <t>2012/10/7/Athletic Club/Osasuna</t>
  </si>
  <si>
    <t>2012/10/7/Newcastle United/Manchester United</t>
  </si>
  <si>
    <t>2012/10/7/Liverpool/Stoke City</t>
  </si>
  <si>
    <t>2012/10/7/Tottenham Hotspur/Aston Villa</t>
  </si>
  <si>
    <t>2012/10/7/Mallorca/Granada CF</t>
  </si>
  <si>
    <t>2012/10/7/Southampton/Fulham</t>
  </si>
  <si>
    <t>2012/10/7/Levante/Valencia</t>
  </si>
  <si>
    <t>2012/10/6/Real Betis/Real Sociedad</t>
  </si>
  <si>
    <t>2012/10/6/Real Valladolid/Espanyol</t>
  </si>
  <si>
    <t>2012/10/6/West Ham United/Arsenal</t>
  </si>
  <si>
    <t>2012/10/6/Real Zaragoza/Getafe</t>
  </si>
  <si>
    <t>2012/10/6/Chelsea/Norwich City</t>
  </si>
  <si>
    <t>2012/10/6/West Bromwich Albion/Queens Park Rangers</t>
  </si>
  <si>
    <t>2012/10/6/Wigan Athletic/Everton</t>
  </si>
  <si>
    <t>2012/10/6/Rayo Vallecano/Deportivo de La CoruÃ±a</t>
  </si>
  <si>
    <t>2012/10/6/Manchester City/Sunderland</t>
  </si>
  <si>
    <t>2012/10/5/Celta de Vigo/Sevilla</t>
  </si>
  <si>
    <t>2012/9/30/Aston Villa/West Bromwich Albion</t>
  </si>
  <si>
    <t>2012/9/29/Manchester United/Tottenham Hotspur</t>
  </si>
  <si>
    <t>2012/9/29/Fulham/Manchester City</t>
  </si>
  <si>
    <t>2012/9/29/Norwich City/Liverpool</t>
  </si>
  <si>
    <t>2012/9/29/Stoke City/Swansea City</t>
  </si>
  <si>
    <t>2012/9/29/Sunderland/Wigan Athletic</t>
  </si>
  <si>
    <t>2012/9/29/Arsenal/Chelsea</t>
  </si>
  <si>
    <t>2012/9/23/Manchester City/Arsenal</t>
  </si>
  <si>
    <t>2012/9/23/Tottenham Hotspur/Queens Park Rangers</t>
  </si>
  <si>
    <t>2012/9/23/Newcastle United/Norwich City</t>
  </si>
  <si>
    <t>2012/9/23/Liverpool/Manchester United</t>
  </si>
  <si>
    <t>2012/9/22/Chelsea/Stoke City</t>
  </si>
  <si>
    <t>2012/9/22/Wigan Athletic/Fulham</t>
  </si>
  <si>
    <t>2012/9/22/Swansea City/Everton</t>
  </si>
  <si>
    <t>2012/9/17/Everton/Newcastle United</t>
  </si>
  <si>
    <t>2012/9/15/Sunderland/Liverpool</t>
  </si>
  <si>
    <t>2012/9/15/Aston Villa/Swansea City</t>
  </si>
  <si>
    <t>2012/9/15/Fulham/West Bromwich Albion</t>
  </si>
  <si>
    <t>2012/9/15/Manchester United/Wigan Athletic</t>
  </si>
  <si>
    <t>2012/9/15/Queens Park Rangers/Chelsea</t>
  </si>
  <si>
    <t>2012/9/15/Stoke City/Manchester City</t>
  </si>
  <si>
    <t>2012/9/2/Newcastle United/Aston Villa</t>
  </si>
  <si>
    <t>2012/9/2/Liverpool/Arsenal</t>
  </si>
  <si>
    <t>2012/9/1/Manchester City/Queens Park Rangers</t>
  </si>
  <si>
    <t>2012/9/1/Swansea City/Sunderland</t>
  </si>
  <si>
    <t>2012/9/1/Tottenham Hotspur/Norwich City</t>
  </si>
  <si>
    <t>2012/9/1/West Bromwich Albion/Everton</t>
  </si>
  <si>
    <t>2012/9/1/Wigan Athletic/Stoke City</t>
  </si>
  <si>
    <t>2012/8/26/Liverpool/Manchester City</t>
  </si>
  <si>
    <t>2012/8/26/Stoke City/Arsenal</t>
  </si>
  <si>
    <t>2012/8/25/Chelsea/Newcastle United</t>
  </si>
  <si>
    <t>2012/8/25/Aston Villa/Everton</t>
  </si>
  <si>
    <t>2012/8/25/Manchester United/Fulham</t>
  </si>
  <si>
    <t>2012/8/25/Norwich City/Queens Park Rangers</t>
  </si>
  <si>
    <t>2012/8/25/Tottenham Hotspur/West Bromwich Albion</t>
  </si>
  <si>
    <t>2012/8/20/Everton/Manchester United</t>
  </si>
  <si>
    <t>2012/8/19/Wigan Athletic/Chelsea</t>
  </si>
  <si>
    <t>2012/8/18/Newcastle United/Tottenham Hotspur</t>
  </si>
  <si>
    <t>2012/8/18/Arsenal/Sunderland</t>
  </si>
  <si>
    <t>2012/8/18/Fulham/Norwich City</t>
  </si>
  <si>
    <t>2012/8/18/Queens Park Rangers/Swansea City</t>
  </si>
  <si>
    <t>2012/8/18/West Bromwich Albion/Liverpool</t>
  </si>
  <si>
    <t>2012/5/13/Chelsea/Blackburn Rovers</t>
  </si>
  <si>
    <t>Blackburn Rovers</t>
  </si>
  <si>
    <t>2012/5/13/Everton/Newcastle United</t>
  </si>
  <si>
    <t>2012/5/13/Manchester City/Queens Park Rangers</t>
  </si>
  <si>
    <t>2012/5/13/Norwich City/Aston Villa</t>
  </si>
  <si>
    <t>2012/5/13/Stoke City/Bolton Wanderers</t>
  </si>
  <si>
    <t>Bolton Wanderers</t>
  </si>
  <si>
    <t>2012/5/13/Sunderland/Manchester United</t>
  </si>
  <si>
    <t>2012/5/13/Swansea City/Liverpool</t>
  </si>
  <si>
    <t>2012/5/13/Tottenham Hotspur/Fulham</t>
  </si>
  <si>
    <t>2012/5/13/West Bromwich Albion/Arsenal</t>
  </si>
  <si>
    <t>2012/5/13/Wigan Athletic/Wolverhampton Wanderers</t>
  </si>
  <si>
    <t>Wolverhampton Wanderers</t>
  </si>
  <si>
    <t>2012/5/8/Liverpool/Chelsea</t>
  </si>
  <si>
    <t>2012/5/7/Blackburn Rovers/Wigan Athletic</t>
  </si>
  <si>
    <t>2012/5/6/Manchester United/Swansea City</t>
  </si>
  <si>
    <t>2012/5/6/Aston Villa/Tottenham Hotspur</t>
  </si>
  <si>
    <t>2012/5/6/Bolton Wanderers/West Bromwich Albion</t>
  </si>
  <si>
    <t>2012/5/6/Fulham/Sunderland</t>
  </si>
  <si>
    <t>2012/5/6/Queens Park Rangers/Stoke City</t>
  </si>
  <si>
    <t>2012/5/6/Wolverhampton Wanderers/Everton</t>
  </si>
  <si>
    <t>2012/5/6/Newcastle United/Manchester City</t>
  </si>
  <si>
    <t>2012/5/5/Arsenal/Norwich City</t>
  </si>
  <si>
    <t>2012/5/2/Bolton Wanderers/Tottenham Hotspur</t>
  </si>
  <si>
    <t>2012/5/2/Chelsea/Newcastle United</t>
  </si>
  <si>
    <t>2012/5/1/Liverpool/Fulham</t>
  </si>
  <si>
    <t>2012/5/1/Stoke City/Everton</t>
  </si>
  <si>
    <t>2012/4/30/Manchester City/Manchester United</t>
  </si>
  <si>
    <t>2012/4/29/Tottenham Hotspur/Blackburn Rovers</t>
  </si>
  <si>
    <t>2012/4/29/Chelsea/Queens Park Rangers</t>
  </si>
  <si>
    <t>2012/4/28/Norwich City/Liverpool</t>
  </si>
  <si>
    <t>2012/4/28/Everton/Fulham</t>
  </si>
  <si>
    <t>2012/4/28/Stoke City/Arsenal</t>
  </si>
  <si>
    <t>2012/4/28/Sunderland/Bolton Wanderers</t>
  </si>
  <si>
    <t>2012/4/28/Swansea City/Wolverhampton Wanderers</t>
  </si>
  <si>
    <t>2012/4/28/West Bromwich Albion/Aston Villa</t>
  </si>
  <si>
    <t>2012/4/28/Wigan Athletic/Newcastle United</t>
  </si>
  <si>
    <t>2012/4/24/Aston Villa/Bolton Wanderers</t>
  </si>
  <si>
    <t>2012/4/22/Liverpool/West Bromwich Albion</t>
  </si>
  <si>
    <t>2012/4/22/Wolverhampton Wanderers/Manchester City</t>
  </si>
  <si>
    <t>2012/4/22/Manchester United/Everton</t>
  </si>
  <si>
    <t>2012/4/21/Queens Park Rangers/Tottenham Hotspur</t>
  </si>
  <si>
    <t>2012/4/21/Aston Villa/Sunderland</t>
  </si>
  <si>
    <t>2012/4/21/Blackburn Rovers/Norwich City</t>
  </si>
  <si>
    <t>2012/4/21/Bolton Wanderers/Swansea City</t>
  </si>
  <si>
    <t>2012/4/21/Fulham/Wigan Athletic</t>
  </si>
  <si>
    <t>2012/4/21/Newcastle United/Stoke City</t>
  </si>
  <si>
    <t>2012/4/21/Arsenal/Chelsea</t>
  </si>
  <si>
    <t>2012/4/16/Arsenal/Wigan Athletic</t>
  </si>
  <si>
    <t>2012/4/15/Manchester United/Aston Villa</t>
  </si>
  <si>
    <t>2012/4/14/Sunderland/Wolverhampton Wanderers</t>
  </si>
  <si>
    <t>2012/4/14/Swansea City/Blackburn Rovers</t>
  </si>
  <si>
    <t>2012/4/14/West Bromwich Albion/Queens Park Rangers</t>
  </si>
  <si>
    <t>2012/4/14/Norwich City/Manchester City</t>
  </si>
  <si>
    <t>2012/4/11/Queens Park Rangers/Swansea City</t>
  </si>
  <si>
    <t>2012/4/11/Manchester City/West Bromwich Albion</t>
  </si>
  <si>
    <t>2012/4/11/Wigan Athletic/Manchester United</t>
  </si>
  <si>
    <t>2012/4/11/Wolverhampton Wanderers/Arsenal</t>
  </si>
  <si>
    <t>2012/4/10/Blackburn Rovers/Liverpool</t>
  </si>
  <si>
    <t>2012/4/9/Fulham/Chelsea</t>
  </si>
  <si>
    <t>2012/4/9/Aston Villa/Stoke City</t>
  </si>
  <si>
    <t>2012/4/9/Everton/Sunderland</t>
  </si>
  <si>
    <t>2012/4/9/Newcastle United/Bolton Wanderers</t>
  </si>
  <si>
    <t>2012/4/9/Tottenham Hotspur/Norwich City</t>
  </si>
  <si>
    <t>2012/4/8/Arsenal/Manchester City</t>
  </si>
  <si>
    <t>2012/4/8/Manchester United/Queens Park Rangers</t>
  </si>
  <si>
    <t>2012/4/7/Stoke City/Wolverhampton Wanderers</t>
  </si>
  <si>
    <t>2012/4/7/Bolton Wanderers/Fulham</t>
  </si>
  <si>
    <t>2012/4/7/Chelsea/Wigan Athletic</t>
  </si>
  <si>
    <t>2012/4/7/Liverpool/Aston Villa</t>
  </si>
  <si>
    <t>2012/4/7/Norwich City/Everton</t>
  </si>
  <si>
    <t>2012/4/7/West Bromwich Albion/Blackburn Rovers</t>
  </si>
  <si>
    <t>2012/4/7/Sunderland/Tottenham Hotspur</t>
  </si>
  <si>
    <t>2012/4/6/Swansea City/Newcastle United</t>
  </si>
  <si>
    <t>2012/4/2/Blackburn Rovers/Manchester United</t>
  </si>
  <si>
    <t>2012/4/1/Tottenham Hotspur/Swansea City</t>
  </si>
  <si>
    <t>2012/4/1/Newcastle United/Liverpool</t>
  </si>
  <si>
    <t>2012/3/31/Aston Villa/Chelsea</t>
  </si>
  <si>
    <t>2012/3/31/Everton/West Bromwich Albion</t>
  </si>
  <si>
    <t>2012/3/31/Fulham/Norwich City</t>
  </si>
  <si>
    <t>2012/3/31/Manchester City/Sunderland</t>
  </si>
  <si>
    <t>2012/3/31/Queens Park Rangers/Arsenal</t>
  </si>
  <si>
    <t>2012/3/31/Wigan Athletic/Stoke City</t>
  </si>
  <si>
    <t>2012/3/31/Wolverhampton Wanderers/Bolton Wanderers</t>
  </si>
  <si>
    <t>2012/3/26/Manchester United/Fulham</t>
  </si>
  <si>
    <t>2012/3/25/West Bromwich Albion/Newcastle United</t>
  </si>
  <si>
    <t>2012/3/24/Stoke City/Manchester City</t>
  </si>
  <si>
    <t>2012/3/24/Arsenal/Aston Villa</t>
  </si>
  <si>
    <t>2012/3/24/Bolton Wanderers/Blackburn Rovers</t>
  </si>
  <si>
    <t>2012/3/24/Liverpool/Wigan Athletic</t>
  </si>
  <si>
    <t>2012/3/24/Norwich City/Wolverhampton Wanderers</t>
  </si>
  <si>
    <t>2012/3/24/Sunderland/Queens Park Rangers</t>
  </si>
  <si>
    <t>2012/3/24/Swansea City/Everton</t>
  </si>
  <si>
    <t>2012/3/24/Chelsea/Tottenham Hotspur</t>
  </si>
  <si>
    <t>2012/3/21/Everton/Arsenal</t>
  </si>
  <si>
    <t>2012/3/21/Queens Park Rangers/Liverpool</t>
  </si>
  <si>
    <t>2012/3/21/Manchester City/Chelsea</t>
  </si>
  <si>
    <t>2012/3/21/Tottenham Hotspur/Stoke City</t>
  </si>
  <si>
    <t>2012/3/20/Blackburn Rovers/Sunderland</t>
  </si>
  <si>
    <t>2012/3/18/Newcastle United/Norwich City</t>
  </si>
  <si>
    <t>2012/3/18/Wolverhampton Wanderers/Manchester United</t>
  </si>
  <si>
    <t>2012/3/17/Fulham/Swansea City</t>
  </si>
  <si>
    <t>2012/3/17/Wigan Athletic/West Bromwich Albion</t>
  </si>
  <si>
    <t>2012/3/13/Liverpool/Everton</t>
  </si>
  <si>
    <t>2012/3/12/Arsenal/Newcastle United</t>
  </si>
  <si>
    <t>2012/3/11/Norwich City/Wigan Athletic</t>
  </si>
  <si>
    <t>2012/3/11/Manchester United/West Bromwich Albion</t>
  </si>
  <si>
    <t>2012/3/11/Swansea City/Manchester City</t>
  </si>
  <si>
    <t>2012/3/10/Everton/Tottenham Hotspur</t>
  </si>
  <si>
    <t>2012/3/10/Aston Villa/Fulham</t>
  </si>
  <si>
    <t>2012/3/10/Chelsea/Stoke City</t>
  </si>
  <si>
    <t>2012/3/10/Sunderland/Liverpool</t>
  </si>
  <si>
    <t>2012/3/10/Wolverhampton Wanderers/Blackburn Rovers</t>
  </si>
  <si>
    <t>2012/3/10/Bolton Wanderers/Queens Park Rangers</t>
  </si>
  <si>
    <t>2012/3/4/Tottenham Hotspur/Manchester United</t>
  </si>
  <si>
    <t>2012/3/4/Fulham/Wolverhampton Wanderers</t>
  </si>
  <si>
    <t>2012/3/4/Newcastle United/Sunderland</t>
  </si>
  <si>
    <t>2012/3/3/Blackburn Rovers/Aston Villa</t>
  </si>
  <si>
    <t>2012/3/3/Manchester City/Bolton Wanderers</t>
  </si>
  <si>
    <t>2012/3/3/Queens Park Rangers/Everton</t>
  </si>
  <si>
    <t>2012/3/3/Stoke City/Norwich City</t>
  </si>
  <si>
    <t>2012/3/3/West Bromwich Albion/Chelsea</t>
  </si>
  <si>
    <t>2012/3/3/Wigan Athletic/Swansea City</t>
  </si>
  <si>
    <t>2012/3/3/Liverpool/Arsenal</t>
  </si>
  <si>
    <t>2012/2/26/Stoke City/Swansea City</t>
  </si>
  <si>
    <t>2012/2/26/Arsenal/Tottenham Hotspur</t>
  </si>
  <si>
    <t>2012/2/26/Norwich City/Manchester United</t>
  </si>
  <si>
    <t>2012/2/25/Manchester City/Blackburn Rovers</t>
  </si>
  <si>
    <t>2012/2/25/Chelsea/Bolton Wanderers</t>
  </si>
  <si>
    <t>2012/2/25/Newcastle United/Wolverhampton Wanderers</t>
  </si>
  <si>
    <t>2012/2/25/Queens Park Rangers/Fulham</t>
  </si>
  <si>
    <t>2012/2/25/West Bromwich Albion/Sunderland</t>
  </si>
  <si>
    <t>2012/2/25/Wigan Athletic/Aston Villa</t>
  </si>
  <si>
    <t>2012/2/12/Aston Villa/Manchester City</t>
  </si>
  <si>
    <t>2012/2/12/Wolverhampton Wanderers/West Bromwich Albion</t>
  </si>
  <si>
    <t>2012/2/11/Tottenham Hotspur/Newcastle United</t>
  </si>
  <si>
    <t>2012/2/11/Blackburn Rovers/Queens Park Rangers</t>
  </si>
  <si>
    <t>2012/2/11/Bolton Wanderers/Wigan Athletic</t>
  </si>
  <si>
    <t>2012/2/11/Everton/Chelsea</t>
  </si>
  <si>
    <t>2012/2/11/Fulham/Stoke City</t>
  </si>
  <si>
    <t>2012/2/11/Sunderland/Arsenal</t>
  </si>
  <si>
    <t>2012/2/11/Swansea City/Norwich City</t>
  </si>
  <si>
    <t>2012/2/11/Manchester United/Liverpool</t>
  </si>
  <si>
    <t>2012/2/6/Liverpool/Tottenham Hotspur</t>
  </si>
  <si>
    <t>2012/2/5/Chelsea/Manchester United</t>
  </si>
  <si>
    <t>2012/2/5/Newcastle United/Aston Villa</t>
  </si>
  <si>
    <t>2012/2/4/Manchester City/Fulham</t>
  </si>
  <si>
    <t>2012/2/4/Norwich City/Bolton Wanderers</t>
  </si>
  <si>
    <t>2012/2/4/Queens Park Rangers/Wolverhampton Wanderers</t>
  </si>
  <si>
    <t>2012/2/4/Stoke City/Sunderland</t>
  </si>
  <si>
    <t>2012/2/4/West Bromwich Albion/Swansea City</t>
  </si>
  <si>
    <t>2012/2/4/Wigan Athletic/Everton</t>
  </si>
  <si>
    <t>2012/2/4/Arsenal/Blackburn Rovers</t>
  </si>
  <si>
    <t>2012/2/1/Bolton Wanderers/Arsenal</t>
  </si>
  <si>
    <t>2012/2/1/Sunderland/Norwich City</t>
  </si>
  <si>
    <t>2012/2/1/Blackburn Rovers/Newcastle United</t>
  </si>
  <si>
    <t>2012/2/1/Fulham/West Bromwich Albion</t>
  </si>
  <si>
    <t>2012/2/1/Aston Villa/Queens Park Rangers</t>
  </si>
  <si>
    <t>2012/1/31/Manchester United/Stoke City</t>
  </si>
  <si>
    <t>2012/1/31/Everton/Manchester City</t>
  </si>
  <si>
    <t>2012/1/31/Swansea City/Chelsea</t>
  </si>
  <si>
    <t>2012/1/31/Tottenham Hotspur/Wigan Athletic</t>
  </si>
  <si>
    <t>2012/1/31/Wolverhampton Wanderers/Liverpool</t>
  </si>
  <si>
    <t>2012/1/22/Arsenal/Manchester United</t>
  </si>
  <si>
    <t>2012/1/22/Manchester City/Tottenham Hotspur</t>
  </si>
  <si>
    <t>2012/1/21/Bolton Wanderers/Liverpool</t>
  </si>
  <si>
    <t>2012/1/21/Everton/Blackburn Rovers</t>
  </si>
  <si>
    <t>2012/1/21/Fulham/Newcastle United</t>
  </si>
  <si>
    <t>2012/1/21/Queens Park Rangers/Wigan Athletic</t>
  </si>
  <si>
    <t>2012/1/21/Stoke City/West Bromwich Albion</t>
  </si>
  <si>
    <t>2012/1/21/Sunderland/Swansea City</t>
  </si>
  <si>
    <t>2012/1/21/Wolverhampton Wanderers/Aston Villa</t>
  </si>
  <si>
    <t>2012/1/21/Norwich City/Chelsea</t>
  </si>
  <si>
    <t>2012/1/16/Wigan Athletic/Manchester City</t>
  </si>
  <si>
    <t>2012/1/15/Swansea City/Arsenal</t>
  </si>
  <si>
    <t>2012/1/15/Newcastle United/Queens Park Rangers</t>
  </si>
  <si>
    <t>2012/1/14/Aston Villa/Everton</t>
  </si>
  <si>
    <t>2012/1/14/Blackburn Rovers/Fulham</t>
  </si>
  <si>
    <t>2012/1/14/Chelsea/Sunderland</t>
  </si>
  <si>
    <t>2012/1/14/Liverpool/Stoke City</t>
  </si>
  <si>
    <t>2012/1/14/Manchester United/Bolton Wanderers</t>
  </si>
  <si>
    <t>2012/1/14/Tottenham Hotspur/Wolverhampton Wanderers</t>
  </si>
  <si>
    <t>2012/1/14/West Bromwich Albion/Norwich City</t>
  </si>
  <si>
    <t>2012/1/11/Tottenham Hotspur/Everton</t>
  </si>
  <si>
    <t>2012/1/4/Everton/Bolton Wanderers</t>
  </si>
  <si>
    <t>2012/1/4/Newcastle United/Manchester United</t>
  </si>
  <si>
    <t>2012/1/3/Manchester City/Liverpool</t>
  </si>
  <si>
    <t>2012/1/3/Tottenham Hotspur/West Bromwich Albion</t>
  </si>
  <si>
    <t>2012/1/3/Wigan Athletic/Sunderland</t>
  </si>
  <si>
    <t>2012/1/2/Fulham/Arsenal</t>
  </si>
  <si>
    <t>2012/1/2/Aston Villa/Swansea City</t>
  </si>
  <si>
    <t>2012/1/2/Blackburn Rovers/Stoke City</t>
  </si>
  <si>
    <t>2012/1/2/Queens Park Rangers/Norwich City</t>
  </si>
  <si>
    <t>2012/1/2/Wolverhampton Wanderers/Chelsea</t>
  </si>
  <si>
    <t>2012/1/1/Sunderland/Manchester City</t>
  </si>
  <si>
    <t>2012/1/1/West Bromwich Albion/Everton</t>
  </si>
  <si>
    <t>2011/12/31/Arsenal/Queens Park Rangers</t>
  </si>
  <si>
    <t>2011/12/31/Bolton Wanderers/Wolverhampton Wanderers</t>
  </si>
  <si>
    <t>2011/12/31/Chelsea/Aston Villa</t>
  </si>
  <si>
    <t>2011/12/31/Norwich City/Fulham</t>
  </si>
  <si>
    <t>2011/12/31/Stoke City/Wigan Athletic</t>
  </si>
  <si>
    <t>2011/12/31/Swansea City/Tottenham Hotspur</t>
  </si>
  <si>
    <t>2011/12/31/Manchester United/Blackburn Rovers</t>
  </si>
  <si>
    <t>2011/12/30/Liverpool/Newcastle United</t>
  </si>
  <si>
    <t>2011/12/27/Norwich City/Tottenham Hotspur</t>
  </si>
  <si>
    <t>2011/12/27/Swansea City/Queens Park Rangers</t>
  </si>
  <si>
    <t>2011/12/27/Arsenal/Wolverhampton Wanderers</t>
  </si>
  <si>
    <t>2011/12/26/Stoke City/Aston Villa</t>
  </si>
  <si>
    <t>2011/12/26/Bolton Wanderers/Newcastle United</t>
  </si>
  <si>
    <t>2011/12/26/Liverpool/Blackburn Rovers</t>
  </si>
  <si>
    <t>2011/12/26/Manchester United/Wigan Athletic</t>
  </si>
  <si>
    <t>2011/12/26/Sunderland/Everton</t>
  </si>
  <si>
    <t>2011/12/26/West Bromwich Albion/Manchester City</t>
  </si>
  <si>
    <t>2011/12/26/Chelsea/Fulham</t>
  </si>
  <si>
    <t>2011/12/22/Tottenham Hotspur/Chelsea</t>
  </si>
  <si>
    <t>2011/12/21/Queens Park Rangers/Sunderland</t>
  </si>
  <si>
    <t>2011/12/21/Wigan Athletic/Liverpool</t>
  </si>
  <si>
    <t>2011/12/21/Everton/Swansea City</t>
  </si>
  <si>
    <t>2011/12/21/Fulham/Manchester United</t>
  </si>
  <si>
    <t>2011/12/21/Aston Villa/Arsenal</t>
  </si>
  <si>
    <t>2011/12/21/Manchester City/Stoke City</t>
  </si>
  <si>
    <t>2011/12/21/Newcastle United/West Bromwich Albion</t>
  </si>
  <si>
    <t>2011/12/20/Blackburn Rovers/Bolton Wanderers</t>
  </si>
  <si>
    <t>2011/12/20/Wolverhampton Wanderers/Norwich City</t>
  </si>
  <si>
    <t>2011/12/18/Manchester City/Arsenal</t>
  </si>
  <si>
    <t>2011/12/18/Tottenham Hotspur/Sunderland</t>
  </si>
  <si>
    <t>2011/12/18/Aston Villa/Liverpool</t>
  </si>
  <si>
    <t>2011/12/18/Queens Park Rangers/Manchester United</t>
  </si>
  <si>
    <t>2011/12/17/Wigan Athletic/Chelsea</t>
  </si>
  <si>
    <t>2011/12/17/Blackburn Rovers/West Bromwich Albion</t>
  </si>
  <si>
    <t>2011/12/17/Everton/Norwich City</t>
  </si>
  <si>
    <t>2011/12/17/Fulham/Bolton Wanderers</t>
  </si>
  <si>
    <t>2011/12/17/Newcastle United/Swansea City</t>
  </si>
  <si>
    <t>2011/12/17/Wolverhampton Wanderers/Stoke City</t>
  </si>
  <si>
    <t>2011/12/12/Chelsea/Manchester City</t>
  </si>
  <si>
    <t>2011/12/11/Stoke City/Tottenham Hotspur</t>
  </si>
  <si>
    <t>2011/12/11/Sunderland/Blackburn Rovers</t>
  </si>
  <si>
    <t>2011/12/10/Arsenal/Everton</t>
  </si>
  <si>
    <t>2011/12/10/Bolton Wanderers/Aston Villa</t>
  </si>
  <si>
    <t>2011/12/10/Liverpool/Queens Park Rangers</t>
  </si>
  <si>
    <t>2011/12/10/Manchester United/Wolverhampton Wanderers</t>
  </si>
  <si>
    <t>2011/12/10/Norwich City/Newcastle United</t>
  </si>
  <si>
    <t>2011/12/10/Swansea City/Fulham</t>
  </si>
  <si>
    <t>2011/12/10/West Bromwich Albion/Wigan Athletic</t>
  </si>
  <si>
    <t>2011/12/5/Fulham/Liverpool</t>
  </si>
  <si>
    <t>2011/12/4/Wolverhampton Wanderers/Sunderland</t>
  </si>
  <si>
    <t>2011/12/4/Everton/Stoke City</t>
  </si>
  <si>
    <t>2011/12/3/Aston Villa/Manchester United</t>
  </si>
  <si>
    <t>2011/12/3/Blackburn Rovers/Swansea City</t>
  </si>
  <si>
    <t>2011/12/3/Manchester City/Norwich City</t>
  </si>
  <si>
    <t>2011/12/3/Queens Park Rangers/West Bromwich Albion</t>
  </si>
  <si>
    <t>2011/12/3/Tottenham Hotspur/Bolton Wanderers</t>
  </si>
  <si>
    <t>2011/12/3/Wigan Athletic/Arsenal</t>
  </si>
  <si>
    <t>2011/12/3/Newcastle United/Chelsea</t>
  </si>
  <si>
    <t>2011/11/27/Liverpool/Manchester City</t>
  </si>
  <si>
    <t>2011/11/27/Swansea City/Aston Villa</t>
  </si>
  <si>
    <t>2011/11/26/Arsenal/Fulham</t>
  </si>
  <si>
    <t>2011/11/26/Bolton Wanderers/Everton</t>
  </si>
  <si>
    <t>2011/11/26/Chelsea/Wolverhampton Wanderers</t>
  </si>
  <si>
    <t>2011/11/26/Manchester United/Newcastle United</t>
  </si>
  <si>
    <t>2011/11/26/Norwich City/Queens Park Rangers</t>
  </si>
  <si>
    <t>2011/11/26/Sunderland/Wigan Athletic</t>
  </si>
  <si>
    <t>2011/11/26/West Bromwich Albion/Tottenham Hotspur</t>
  </si>
  <si>
    <t>2011/11/26/Stoke City/Blackburn Rovers</t>
  </si>
  <si>
    <t>2011/11/21/Tottenham Hotspur/Aston Villa</t>
  </si>
  <si>
    <t>2011/11/20/Chelsea/Liverpool</t>
  </si>
  <si>
    <t>2011/11/19/Swansea City/Manchester United</t>
  </si>
  <si>
    <t>2011/11/19/Everton/Wolverhampton Wanderers</t>
  </si>
  <si>
    <t>2011/11/19/Manchester City/Newcastle United</t>
  </si>
  <si>
    <t>2011/11/19/Stoke City/Queens Park Rangers</t>
  </si>
  <si>
    <t>2011/11/19/Sunderland/Fulham</t>
  </si>
  <si>
    <t>2011/11/19/West Bromwich Albion/Bolton Wanderers</t>
  </si>
  <si>
    <t>2011/11/19/Wigan Athletic/Blackburn Rovers</t>
  </si>
  <si>
    <t>2011/11/19/Norwich City/Arsenal</t>
  </si>
  <si>
    <t>2011/11/6/Fulham/Tottenham Hotspur</t>
  </si>
  <si>
    <t>2011/11/6/Bolton Wanderers/Stoke City</t>
  </si>
  <si>
    <t>2011/11/6/Wolverhampton Wanderers/Wigan Athletic</t>
  </si>
  <si>
    <t>2011/11/5/Queens Park Rangers/Manchester City</t>
  </si>
  <si>
    <t>2011/11/5/Arsenal/West Bromwich Albion</t>
  </si>
  <si>
    <t>2011/11/5/Blackburn Rovers/Chelsea</t>
  </si>
  <si>
    <t>2011/11/5/Liverpool/Swansea City</t>
  </si>
  <si>
    <t>2011/11/5/Manchester United/Sunderland</t>
  </si>
  <si>
    <t>2011/11/5/Newcastle United/Everton</t>
  </si>
  <si>
    <t>2011/10/31/Stoke City/Newcastle United</t>
  </si>
  <si>
    <t>2011/10/30/Tottenham Hotspur/Queens Park Rangers</t>
  </si>
  <si>
    <t>2011/10/29/West Bromwich Albion/Liverpool</t>
  </si>
  <si>
    <t>2011/10/29/Manchester City/Wolverhampton Wanderers</t>
  </si>
  <si>
    <t>2011/10/29/Norwich City/Blackburn Rovers</t>
  </si>
  <si>
    <t>2011/10/29/Sunderland/Aston Villa</t>
  </si>
  <si>
    <t>2011/10/29/Swansea City/Bolton Wanderers</t>
  </si>
  <si>
    <t>2011/10/29/Wigan Athletic/Fulham</t>
  </si>
  <si>
    <t>2011/10/29/Chelsea/Arsenal</t>
  </si>
  <si>
    <t>2011/10/29/Everton/Manchester United</t>
  </si>
  <si>
    <t>2011/10/23/Queens Park Rangers/Chelsea</t>
  </si>
  <si>
    <t>2011/10/23/Blackburn Rovers/Tottenham Hotspur</t>
  </si>
  <si>
    <t>2011/10/23/Arsenal/Stoke City</t>
  </si>
  <si>
    <t>2011/10/23/Fulham/Everton</t>
  </si>
  <si>
    <t>2011/10/23/Manchester United/Manchester City</t>
  </si>
  <si>
    <t>2011/10/22/Liverpool/Norwich City</t>
  </si>
  <si>
    <t>2011/10/22/Aston Villa/West Bromwich Albion</t>
  </si>
  <si>
    <t>2011/10/22/Bolton Wanderers/Sunderland</t>
  </si>
  <si>
    <t>2011/10/22/Newcastle United/Wigan Athletic</t>
  </si>
  <si>
    <t>2011/10/22/Wolverhampton Wanderers/Swansea City</t>
  </si>
  <si>
    <t>2011/10/16/Newcastle United/Tottenham Hotspur</t>
  </si>
  <si>
    <t>2011/10/16/Arsenal/Sunderland</t>
  </si>
  <si>
    <t>2011/10/16/West Bromwich Albion/Wolverhampton Wanderers</t>
  </si>
  <si>
    <t>2011/10/15/Chelsea/Everton</t>
  </si>
  <si>
    <t>2011/10/15/Manchester City/Aston Villa</t>
  </si>
  <si>
    <t>2011/10/15/Norwich City/Swansea City</t>
  </si>
  <si>
    <t>2011/10/15/Queens Park Rangers/Blackburn Rovers</t>
  </si>
  <si>
    <t>2011/10/15/Stoke City/Fulham</t>
  </si>
  <si>
    <t>2011/10/15/Wigan Athletic/Bolton Wanderers</t>
  </si>
  <si>
    <t>2011/10/15/Liverpool/Manchester United</t>
  </si>
  <si>
    <t>2011/10/2/Fulham/Queens Park Rangers</t>
  </si>
  <si>
    <t>2011/10/2/Swansea City/Stoke City</t>
  </si>
  <si>
    <t>2011/10/2/Bolton Wanderers/Chelsea</t>
  </si>
  <si>
    <t>2011/10/1/Aston Villa/Wigan Athletic</t>
  </si>
  <si>
    <t>2011/10/1/Blackburn Rovers/Manchester City</t>
  </si>
  <si>
    <t>2011/10/1/Manchester United/Norwich City</t>
  </si>
  <si>
    <t>2011/10/1/Sunderland/West Bromwich Albion</t>
  </si>
  <si>
    <t>2011/10/1/Wolverhampton Wanderers/Newcastle United</t>
  </si>
  <si>
    <t>True</t>
  </si>
  <si>
    <t>Positive</t>
  </si>
  <si>
    <t>Negative</t>
  </si>
  <si>
    <t>TruePos</t>
  </si>
  <si>
    <t>FalsePos</t>
  </si>
  <si>
    <t>TrueNeg</t>
  </si>
  <si>
    <t>FalseNeg</t>
  </si>
  <si>
    <t>Threshold:</t>
  </si>
  <si>
    <t>False</t>
  </si>
  <si>
    <t>Total:</t>
  </si>
  <si>
    <t>Accuracy:</t>
  </si>
  <si>
    <t>Confusion matrix</t>
  </si>
  <si>
    <t>good_pred_Spain</t>
  </si>
  <si>
    <t>good_pred_England</t>
  </si>
  <si>
    <t>Spain Acc:</t>
  </si>
  <si>
    <t>England Acc:</t>
  </si>
  <si>
    <t>payoutH</t>
  </si>
  <si>
    <t>payoutA</t>
  </si>
  <si>
    <t>total_payout</t>
  </si>
  <si>
    <t>payout_Spain</t>
  </si>
  <si>
    <t>payout_England</t>
  </si>
  <si>
    <t>Avg. Payout Spain</t>
  </si>
  <si>
    <t>Avg. Payout England</t>
  </si>
  <si>
    <t>Avg. Payout</t>
  </si>
  <si>
    <t>Corr Y_hat vs Y</t>
  </si>
  <si>
    <t>Extreme events</t>
  </si>
  <si>
    <t>payout_extreme</t>
  </si>
  <si>
    <t>payout_extremeH</t>
  </si>
  <si>
    <t>payout_extremeA</t>
  </si>
  <si>
    <t>%predicted 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</si>
</sst>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0" fontId="0" fillId="0" borderId="0" xfId="0" applyNumberFormat="1"/>
    <xf numFmtId="0" fontId="0" fillId="0" borderId="10" xfId="0" applyBorder="1"/>
    <xf numFmtId="0" fontId="0" fillId="33" borderId="10" xfId="0" applyFill="1" applyBorder="1"/>
    <xf numFmtId="0" fontId="0" fillId="34" borderId="10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61"/>
  <sheetViews>
    <sheetView tabSelected="1" topLeftCell="S1" workbookViewId="0">
      <selection activeCell="AC4" sqref="AC4"/>
    </sheetView>
  </sheetViews>
  <sheetFormatPr baseColWidth="10" defaultRowHeight="15" x14ac:dyDescent="0.25"/>
  <cols>
    <col min="2" max="2" width="40.5703125" customWidth="1"/>
    <col min="3" max="3" width="15.7109375" bestFit="1" customWidth="1"/>
    <col min="18" max="18" width="16.42578125" bestFit="1" customWidth="1"/>
    <col min="19" max="19" width="18.7109375" bestFit="1" customWidth="1"/>
    <col min="20" max="21" width="11.42578125" customWidth="1"/>
    <col min="22" max="22" width="12.28515625" bestFit="1" customWidth="1"/>
    <col min="23" max="23" width="13" bestFit="1" customWidth="1"/>
    <col min="24" max="24" width="15.140625" bestFit="1" customWidth="1"/>
    <col min="25" max="26" width="17.140625" bestFit="1" customWidth="1"/>
    <col min="27" max="27" width="15.7109375" bestFit="1" customWidth="1"/>
    <col min="28" max="30" width="11.42578125" customWidth="1"/>
    <col min="31" max="31" width="19" bestFit="1" customWidth="1"/>
  </cols>
  <sheetData>
    <row r="1" spans="1:3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1421</v>
      </c>
      <c r="J1" t="s">
        <v>1422</v>
      </c>
      <c r="K1" t="s">
        <v>1423</v>
      </c>
      <c r="L1" t="s">
        <v>1424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1430</v>
      </c>
      <c r="S1" t="s">
        <v>1431</v>
      </c>
      <c r="T1" t="s">
        <v>1434</v>
      </c>
      <c r="U1" t="s">
        <v>1435</v>
      </c>
      <c r="V1" t="s">
        <v>1436</v>
      </c>
      <c r="W1" t="s">
        <v>1437</v>
      </c>
      <c r="X1" t="s">
        <v>1438</v>
      </c>
      <c r="Y1" t="s">
        <v>1445</v>
      </c>
      <c r="Z1" t="s">
        <v>1446</v>
      </c>
      <c r="AA1" t="s">
        <v>1444</v>
      </c>
      <c r="AE1" t="s">
        <v>1425</v>
      </c>
      <c r="AF1">
        <v>0.5</v>
      </c>
      <c r="AH1" s="5" t="s">
        <v>1429</v>
      </c>
      <c r="AI1" s="5"/>
      <c r="AJ1" s="5"/>
    </row>
    <row r="2" spans="1:36" x14ac:dyDescent="0.25">
      <c r="A2">
        <v>113</v>
      </c>
      <c r="B2" t="s">
        <v>12</v>
      </c>
      <c r="C2" s="1">
        <v>41777.833333333336</v>
      </c>
      <c r="D2" t="s">
        <v>13</v>
      </c>
      <c r="E2" t="s">
        <v>14</v>
      </c>
      <c r="F2">
        <v>23</v>
      </c>
      <c r="G2">
        <v>3</v>
      </c>
      <c r="H2">
        <v>0.53291596571790401</v>
      </c>
      <c r="I2">
        <f>IF(AND(H2&gt;$AF$1,G2=3),1,0)</f>
        <v>1</v>
      </c>
      <c r="J2">
        <f>IF(AND(H2&gt;$AF$1,G2&lt;&gt;3),1,0)</f>
        <v>0</v>
      </c>
      <c r="K2">
        <f>IF(AND(H2&lt;$AF$1,G2=0),1,0)</f>
        <v>0</v>
      </c>
      <c r="L2">
        <f>IF(AND(H2&lt;$AF$1,G2&lt;&gt;0),1,0)</f>
        <v>0</v>
      </c>
      <c r="M2">
        <v>1.8</v>
      </c>
      <c r="N2">
        <v>3.75</v>
      </c>
      <c r="O2">
        <v>4.2</v>
      </c>
      <c r="P2">
        <v>1</v>
      </c>
      <c r="Q2">
        <v>0.55555555555555503</v>
      </c>
      <c r="R2">
        <f>IF(F2=23,P2,"")</f>
        <v>1</v>
      </c>
      <c r="S2" t="str">
        <f>IF(F2=8,P2,"")</f>
        <v/>
      </c>
      <c r="T2">
        <f>IF($I2=1,$M2,"")</f>
        <v>1.8</v>
      </c>
      <c r="U2" t="str">
        <f>IF($K2=1,$O2,"")</f>
        <v/>
      </c>
      <c r="V2">
        <f>IF(T2&lt;&gt;"",T2,IF(U2&lt;&gt;"",U2,0))</f>
        <v>1.8</v>
      </c>
      <c r="W2">
        <f>IF(R2=1,V2,IF(R2=0,0,""))</f>
        <v>1.8</v>
      </c>
      <c r="X2" t="str">
        <f>IF(S2=1,V2,IF(S2=0,0,""))</f>
        <v/>
      </c>
      <c r="Y2" t="str">
        <f>IF(AND(M2=MAX($M$2:$O$2),G2=3),V2,"")</f>
        <v/>
      </c>
      <c r="Z2" t="str">
        <f>IF(AND(O2=MAX($M$2:$O$2),G2=0),V2,"")</f>
        <v/>
      </c>
      <c r="AA2" t="str">
        <f>IF(Y2&lt;&gt;"",Y2,Z2)</f>
        <v/>
      </c>
      <c r="AE2" t="s">
        <v>1427</v>
      </c>
      <c r="AF2">
        <f>COUNT(H2:H1361)</f>
        <v>1360</v>
      </c>
      <c r="AH2" s="4"/>
      <c r="AI2" s="4" t="s">
        <v>1418</v>
      </c>
      <c r="AJ2" s="4" t="s">
        <v>1426</v>
      </c>
    </row>
    <row r="3" spans="1:36" x14ac:dyDescent="0.25">
      <c r="A3">
        <v>117</v>
      </c>
      <c r="B3" t="s">
        <v>15</v>
      </c>
      <c r="C3" s="1">
        <v>41777.708333333336</v>
      </c>
      <c r="D3" t="s">
        <v>16</v>
      </c>
      <c r="E3" t="s">
        <v>17</v>
      </c>
      <c r="F3">
        <v>23</v>
      </c>
      <c r="G3">
        <v>0</v>
      </c>
      <c r="H3">
        <v>0.681219225810207</v>
      </c>
      <c r="I3">
        <f t="shared" ref="I3:I66" si="0">IF(AND(H3&gt;$AF$1,G3=3),1,0)</f>
        <v>0</v>
      </c>
      <c r="J3">
        <f t="shared" ref="J3:J66" si="1">IF(AND(H3&gt;$AF$1,G3&lt;&gt;3),1,0)</f>
        <v>1</v>
      </c>
      <c r="K3">
        <f t="shared" ref="K3:K66" si="2">IF(AND(H3&lt;$AF$1,G3=0),1,0)</f>
        <v>0</v>
      </c>
      <c r="L3">
        <f t="shared" ref="L3:L66" si="3">IF(AND(H3&lt;$AF$1,G3&lt;&gt;0),1,0)</f>
        <v>0</v>
      </c>
      <c r="M3">
        <v>4</v>
      </c>
      <c r="N3">
        <v>3.1</v>
      </c>
      <c r="O3">
        <v>2.0499999999999998</v>
      </c>
      <c r="P3">
        <v>0</v>
      </c>
      <c r="Q3">
        <v>0.25</v>
      </c>
      <c r="R3">
        <f t="shared" ref="R3:R66" si="4">IF(F3=23,P3,"")</f>
        <v>0</v>
      </c>
      <c r="S3" t="str">
        <f t="shared" ref="S3:S66" si="5">IF(F3=8,P3,"")</f>
        <v/>
      </c>
      <c r="T3" t="str">
        <f t="shared" ref="T3:T66" si="6">IF($I3=1,$M3,"")</f>
        <v/>
      </c>
      <c r="U3" t="str">
        <f t="shared" ref="U3:U66" si="7">IF($K3=1,$O3,"")</f>
        <v/>
      </c>
      <c r="V3">
        <f t="shared" ref="V3:V66" si="8">IF(T3&lt;&gt;"",T3,IF(U3&lt;&gt;"",U3,0))</f>
        <v>0</v>
      </c>
      <c r="W3">
        <f t="shared" ref="W3:W66" si="9">IF(R3=1,V3,IF(R3=0,0,""))</f>
        <v>0</v>
      </c>
      <c r="X3" t="str">
        <f t="shared" ref="X3:X66" si="10">IF(S3=1,V3,IF(S3=0,0,""))</f>
        <v/>
      </c>
      <c r="Y3" t="str">
        <f t="shared" ref="Y3:Y66" si="11">IF(AND(M3=MAX($M$2:$O$2),G3=3),V3,"")</f>
        <v/>
      </c>
      <c r="Z3" t="str">
        <f t="shared" ref="Z3:Z66" si="12">IF(AND(O3=MAX($M$2:$O$2),G3=0),V3,"")</f>
        <v/>
      </c>
      <c r="AA3" t="str">
        <f t="shared" ref="AA3:AA66" si="13">IF(Y3&lt;&gt;"",Y3,Z3)</f>
        <v/>
      </c>
      <c r="AE3" t="s">
        <v>1428</v>
      </c>
      <c r="AF3" s="2">
        <f>(AI3+AI4)/AF2</f>
        <v>0.53014705882352942</v>
      </c>
      <c r="AH3" s="4" t="s">
        <v>1419</v>
      </c>
      <c r="AI3" s="3">
        <f>SUM(I2:I1361)</f>
        <v>533</v>
      </c>
      <c r="AJ3" s="3">
        <f>SUM(J2:J1361)</f>
        <v>450</v>
      </c>
    </row>
    <row r="4" spans="1:36" x14ac:dyDescent="0.25">
      <c r="A4">
        <v>119</v>
      </c>
      <c r="B4" t="s">
        <v>18</v>
      </c>
      <c r="C4" s="1">
        <v>41777.708333333336</v>
      </c>
      <c r="D4" t="s">
        <v>19</v>
      </c>
      <c r="E4" t="s">
        <v>20</v>
      </c>
      <c r="F4">
        <v>23</v>
      </c>
      <c r="G4">
        <v>1</v>
      </c>
      <c r="H4">
        <v>0.47174848335284902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1</v>
      </c>
      <c r="M4">
        <v>2.25</v>
      </c>
      <c r="N4">
        <v>3.4</v>
      </c>
      <c r="O4">
        <v>3.1</v>
      </c>
      <c r="P4">
        <v>0</v>
      </c>
      <c r="Q4">
        <v>0.44444444444444398</v>
      </c>
      <c r="R4">
        <f t="shared" si="4"/>
        <v>0</v>
      </c>
      <c r="S4" t="str">
        <f t="shared" si="5"/>
        <v/>
      </c>
      <c r="T4" t="str">
        <f t="shared" si="6"/>
        <v/>
      </c>
      <c r="U4" t="str">
        <f t="shared" si="7"/>
        <v/>
      </c>
      <c r="V4">
        <f t="shared" si="8"/>
        <v>0</v>
      </c>
      <c r="W4">
        <f t="shared" si="9"/>
        <v>0</v>
      </c>
      <c r="X4" t="str">
        <f t="shared" si="10"/>
        <v/>
      </c>
      <c r="Y4" t="str">
        <f t="shared" si="11"/>
        <v/>
      </c>
      <c r="Z4" t="str">
        <f t="shared" si="12"/>
        <v/>
      </c>
      <c r="AA4" t="str">
        <f t="shared" si="13"/>
        <v/>
      </c>
      <c r="AE4" t="s">
        <v>1432</v>
      </c>
      <c r="AF4" s="2">
        <f>SUM(R2:R1361)/COUNT(R2:R1361)</f>
        <v>0.5433186490455213</v>
      </c>
      <c r="AH4" s="4" t="s">
        <v>1420</v>
      </c>
      <c r="AI4" s="3">
        <f>SUM(K2:K1361)</f>
        <v>188</v>
      </c>
      <c r="AJ4" s="3">
        <f>SUM(L2:L1361)</f>
        <v>189</v>
      </c>
    </row>
    <row r="5" spans="1:36" x14ac:dyDescent="0.25">
      <c r="A5">
        <v>121</v>
      </c>
      <c r="B5" t="s">
        <v>21</v>
      </c>
      <c r="C5" s="1">
        <v>41777.708333333336</v>
      </c>
      <c r="D5" t="s">
        <v>22</v>
      </c>
      <c r="E5" t="s">
        <v>23</v>
      </c>
      <c r="F5">
        <v>23</v>
      </c>
      <c r="G5">
        <v>0</v>
      </c>
      <c r="H5">
        <v>0.64334749362739097</v>
      </c>
      <c r="I5">
        <f t="shared" si="0"/>
        <v>0</v>
      </c>
      <c r="J5">
        <f t="shared" si="1"/>
        <v>1</v>
      </c>
      <c r="K5">
        <f t="shared" si="2"/>
        <v>0</v>
      </c>
      <c r="L5">
        <f t="shared" si="3"/>
        <v>0</v>
      </c>
      <c r="M5">
        <v>2.1</v>
      </c>
      <c r="N5">
        <v>3.3</v>
      </c>
      <c r="O5">
        <v>3.5</v>
      </c>
      <c r="P5">
        <v>0</v>
      </c>
      <c r="Q5">
        <v>0.476190476190476</v>
      </c>
      <c r="R5">
        <f t="shared" si="4"/>
        <v>0</v>
      </c>
      <c r="S5" t="str">
        <f t="shared" si="5"/>
        <v/>
      </c>
      <c r="T5" t="str">
        <f t="shared" si="6"/>
        <v/>
      </c>
      <c r="U5" t="str">
        <f t="shared" si="7"/>
        <v/>
      </c>
      <c r="V5">
        <f t="shared" si="8"/>
        <v>0</v>
      </c>
      <c r="W5">
        <f t="shared" si="9"/>
        <v>0</v>
      </c>
      <c r="X5" t="str">
        <f t="shared" si="10"/>
        <v/>
      </c>
      <c r="Y5" t="str">
        <f t="shared" si="11"/>
        <v/>
      </c>
      <c r="Z5" t="str">
        <f t="shared" si="12"/>
        <v/>
      </c>
      <c r="AA5" t="str">
        <f t="shared" si="13"/>
        <v/>
      </c>
      <c r="AE5" t="s">
        <v>1433</v>
      </c>
      <c r="AF5" s="2">
        <f>SUM(S2:S1361)/COUNT(S2:S1361)</f>
        <v>0.51693667157584688</v>
      </c>
    </row>
    <row r="6" spans="1:36" x14ac:dyDescent="0.25">
      <c r="A6">
        <v>123</v>
      </c>
      <c r="B6" t="s">
        <v>24</v>
      </c>
      <c r="C6" s="1">
        <v>41777.708333333336</v>
      </c>
      <c r="D6" t="s">
        <v>25</v>
      </c>
      <c r="E6" t="s">
        <v>26</v>
      </c>
      <c r="F6">
        <v>23</v>
      </c>
      <c r="G6">
        <v>3</v>
      </c>
      <c r="H6">
        <v>0.64185476153352405</v>
      </c>
      <c r="I6">
        <f t="shared" si="0"/>
        <v>1</v>
      </c>
      <c r="J6">
        <f t="shared" si="1"/>
        <v>0</v>
      </c>
      <c r="K6">
        <f t="shared" si="2"/>
        <v>0</v>
      </c>
      <c r="L6">
        <f t="shared" si="3"/>
        <v>0</v>
      </c>
      <c r="M6">
        <v>1.36</v>
      </c>
      <c r="N6">
        <v>5</v>
      </c>
      <c r="O6">
        <v>7.5</v>
      </c>
      <c r="P6">
        <v>1</v>
      </c>
      <c r="Q6">
        <v>0.73529411764705799</v>
      </c>
      <c r="R6">
        <f t="shared" si="4"/>
        <v>1</v>
      </c>
      <c r="S6" t="str">
        <f t="shared" si="5"/>
        <v/>
      </c>
      <c r="T6">
        <f t="shared" si="6"/>
        <v>1.36</v>
      </c>
      <c r="U6" t="str">
        <f t="shared" si="7"/>
        <v/>
      </c>
      <c r="V6">
        <f t="shared" si="8"/>
        <v>1.36</v>
      </c>
      <c r="W6">
        <f t="shared" si="9"/>
        <v>1.36</v>
      </c>
      <c r="X6" t="str">
        <f t="shared" si="10"/>
        <v/>
      </c>
      <c r="Y6" t="str">
        <f t="shared" si="11"/>
        <v/>
      </c>
      <c r="Z6" t="str">
        <f t="shared" si="12"/>
        <v/>
      </c>
      <c r="AA6" t="str">
        <f t="shared" si="13"/>
        <v/>
      </c>
      <c r="AE6" t="s">
        <v>1441</v>
      </c>
      <c r="AF6">
        <f>AVERAGE(V2:V1361)</f>
        <v>0.95122794117647214</v>
      </c>
    </row>
    <row r="7" spans="1:36" x14ac:dyDescent="0.25">
      <c r="A7">
        <v>125</v>
      </c>
      <c r="B7" t="s">
        <v>27</v>
      </c>
      <c r="C7" s="1">
        <v>41777.458333333336</v>
      </c>
      <c r="D7" t="s">
        <v>28</v>
      </c>
      <c r="E7" t="s">
        <v>29</v>
      </c>
      <c r="F7">
        <v>23</v>
      </c>
      <c r="G7">
        <v>0</v>
      </c>
      <c r="H7">
        <v>0.61994993143404897</v>
      </c>
      <c r="I7">
        <f t="shared" si="0"/>
        <v>0</v>
      </c>
      <c r="J7">
        <f t="shared" si="1"/>
        <v>1</v>
      </c>
      <c r="K7">
        <f t="shared" si="2"/>
        <v>0</v>
      </c>
      <c r="L7">
        <f t="shared" si="3"/>
        <v>0</v>
      </c>
      <c r="M7">
        <v>2</v>
      </c>
      <c r="N7">
        <v>3.6</v>
      </c>
      <c r="O7">
        <v>3.5</v>
      </c>
      <c r="P7">
        <v>0</v>
      </c>
      <c r="Q7">
        <v>0.5</v>
      </c>
      <c r="R7">
        <f t="shared" si="4"/>
        <v>0</v>
      </c>
      <c r="S7" t="str">
        <f t="shared" si="5"/>
        <v/>
      </c>
      <c r="T7" t="str">
        <f t="shared" si="6"/>
        <v/>
      </c>
      <c r="U7" t="str">
        <f t="shared" si="7"/>
        <v/>
      </c>
      <c r="V7">
        <f t="shared" si="8"/>
        <v>0</v>
      </c>
      <c r="W7">
        <f t="shared" si="9"/>
        <v>0</v>
      </c>
      <c r="X7" t="str">
        <f t="shared" si="10"/>
        <v/>
      </c>
      <c r="Y7" t="str">
        <f t="shared" si="11"/>
        <v/>
      </c>
      <c r="Z7" t="str">
        <f t="shared" si="12"/>
        <v/>
      </c>
      <c r="AA7" t="str">
        <f t="shared" si="13"/>
        <v/>
      </c>
      <c r="AE7" t="s">
        <v>1439</v>
      </c>
      <c r="AF7">
        <f>AVERAGE(W2:W1361)</f>
        <v>0.97179148311306951</v>
      </c>
    </row>
    <row r="8" spans="1:36" x14ac:dyDescent="0.25">
      <c r="A8">
        <v>143</v>
      </c>
      <c r="B8" t="s">
        <v>30</v>
      </c>
      <c r="C8" s="1">
        <v>41776.875</v>
      </c>
      <c r="D8" t="s">
        <v>31</v>
      </c>
      <c r="E8" t="s">
        <v>32</v>
      </c>
      <c r="F8">
        <v>23</v>
      </c>
      <c r="G8">
        <v>3</v>
      </c>
      <c r="H8">
        <v>0.61151623957088597</v>
      </c>
      <c r="I8">
        <f t="shared" si="0"/>
        <v>1</v>
      </c>
      <c r="J8">
        <f t="shared" si="1"/>
        <v>0</v>
      </c>
      <c r="K8">
        <f t="shared" si="2"/>
        <v>0</v>
      </c>
      <c r="L8">
        <f t="shared" si="3"/>
        <v>0</v>
      </c>
      <c r="M8">
        <v>1.75</v>
      </c>
      <c r="N8">
        <v>3.75</v>
      </c>
      <c r="O8">
        <v>4.5</v>
      </c>
      <c r="P8">
        <v>1</v>
      </c>
      <c r="Q8">
        <v>0.57142857142857095</v>
      </c>
      <c r="R8">
        <f t="shared" si="4"/>
        <v>1</v>
      </c>
      <c r="S8" t="str">
        <f t="shared" si="5"/>
        <v/>
      </c>
      <c r="T8">
        <f t="shared" si="6"/>
        <v>1.75</v>
      </c>
      <c r="U8" t="str">
        <f t="shared" si="7"/>
        <v/>
      </c>
      <c r="V8">
        <f t="shared" si="8"/>
        <v>1.75</v>
      </c>
      <c r="W8">
        <f t="shared" si="9"/>
        <v>1.75</v>
      </c>
      <c r="X8" t="str">
        <f t="shared" si="10"/>
        <v/>
      </c>
      <c r="Y8" t="str">
        <f t="shared" si="11"/>
        <v/>
      </c>
      <c r="Z8" t="str">
        <f t="shared" si="12"/>
        <v/>
      </c>
      <c r="AA8" t="str">
        <f t="shared" si="13"/>
        <v/>
      </c>
      <c r="AE8" t="s">
        <v>1440</v>
      </c>
      <c r="AF8">
        <f>AVERAGE(X2:X1361)</f>
        <v>0.93060382916053119</v>
      </c>
    </row>
    <row r="9" spans="1:36" x14ac:dyDescent="0.25">
      <c r="A9">
        <v>145</v>
      </c>
      <c r="B9" t="s">
        <v>33</v>
      </c>
      <c r="C9" s="1">
        <v>41776.708333333336</v>
      </c>
      <c r="D9" t="s">
        <v>34</v>
      </c>
      <c r="E9" t="s">
        <v>35</v>
      </c>
      <c r="F9">
        <v>23</v>
      </c>
      <c r="G9">
        <v>1</v>
      </c>
      <c r="H9">
        <v>0.89795351981198801</v>
      </c>
      <c r="I9">
        <f t="shared" si="0"/>
        <v>0</v>
      </c>
      <c r="J9">
        <f t="shared" si="1"/>
        <v>1</v>
      </c>
      <c r="K9">
        <f t="shared" si="2"/>
        <v>0</v>
      </c>
      <c r="L9">
        <f t="shared" si="3"/>
        <v>0</v>
      </c>
      <c r="M9">
        <v>1.85</v>
      </c>
      <c r="N9">
        <v>3.8</v>
      </c>
      <c r="O9">
        <v>4.5</v>
      </c>
      <c r="P9">
        <v>0</v>
      </c>
      <c r="Q9">
        <v>0.54054054054054002</v>
      </c>
      <c r="R9">
        <f t="shared" si="4"/>
        <v>0</v>
      </c>
      <c r="S9" t="str">
        <f t="shared" si="5"/>
        <v/>
      </c>
      <c r="T9" t="str">
        <f t="shared" si="6"/>
        <v/>
      </c>
      <c r="U9" t="str">
        <f t="shared" si="7"/>
        <v/>
      </c>
      <c r="V9">
        <f t="shared" si="8"/>
        <v>0</v>
      </c>
      <c r="W9">
        <f t="shared" si="9"/>
        <v>0</v>
      </c>
      <c r="X9" t="str">
        <f t="shared" si="10"/>
        <v/>
      </c>
      <c r="Y9" t="str">
        <f t="shared" si="11"/>
        <v/>
      </c>
      <c r="Z9" t="str">
        <f t="shared" si="12"/>
        <v/>
      </c>
      <c r="AA9" t="str">
        <f t="shared" si="13"/>
        <v/>
      </c>
      <c r="AE9" t="s">
        <v>1442</v>
      </c>
      <c r="AF9">
        <f>CORREL(H2:H1361,Q2:Q1361)</f>
        <v>0.88673439729804027</v>
      </c>
    </row>
    <row r="10" spans="1:36" x14ac:dyDescent="0.25">
      <c r="A10">
        <v>147</v>
      </c>
      <c r="B10" t="s">
        <v>36</v>
      </c>
      <c r="C10" s="1">
        <v>41776.625</v>
      </c>
      <c r="D10" t="s">
        <v>37</v>
      </c>
      <c r="E10" t="s">
        <v>38</v>
      </c>
      <c r="F10">
        <v>23</v>
      </c>
      <c r="G10">
        <v>3</v>
      </c>
      <c r="H10">
        <v>0.91294399349815303</v>
      </c>
      <c r="I10">
        <f t="shared" si="0"/>
        <v>1</v>
      </c>
      <c r="J10">
        <f t="shared" si="1"/>
        <v>0</v>
      </c>
      <c r="K10">
        <f t="shared" si="2"/>
        <v>0</v>
      </c>
      <c r="L10">
        <f t="shared" si="3"/>
        <v>0</v>
      </c>
      <c r="M10">
        <v>1.33</v>
      </c>
      <c r="N10">
        <v>5</v>
      </c>
      <c r="O10">
        <v>8.5</v>
      </c>
      <c r="P10">
        <v>1</v>
      </c>
      <c r="Q10">
        <v>0.75187969924812004</v>
      </c>
      <c r="R10">
        <f t="shared" si="4"/>
        <v>1</v>
      </c>
      <c r="S10" t="str">
        <f t="shared" si="5"/>
        <v/>
      </c>
      <c r="T10">
        <f t="shared" si="6"/>
        <v>1.33</v>
      </c>
      <c r="U10" t="str">
        <f t="shared" si="7"/>
        <v/>
      </c>
      <c r="V10">
        <f t="shared" si="8"/>
        <v>1.33</v>
      </c>
      <c r="W10">
        <f t="shared" si="9"/>
        <v>1.33</v>
      </c>
      <c r="X10" t="str">
        <f t="shared" si="10"/>
        <v/>
      </c>
      <c r="Y10" t="str">
        <f t="shared" si="11"/>
        <v/>
      </c>
      <c r="Z10" t="str">
        <f t="shared" si="12"/>
        <v/>
      </c>
      <c r="AA10" t="str">
        <f t="shared" si="13"/>
        <v/>
      </c>
      <c r="AE10" t="s">
        <v>1443</v>
      </c>
      <c r="AF10">
        <f>COUNT(AA2:AA1361)</f>
        <v>10</v>
      </c>
    </row>
    <row r="11" spans="1:36" x14ac:dyDescent="0.25">
      <c r="A11">
        <v>149</v>
      </c>
      <c r="B11" t="s">
        <v>39</v>
      </c>
      <c r="C11" s="1">
        <v>41775.833333333336</v>
      </c>
      <c r="D11" t="s">
        <v>40</v>
      </c>
      <c r="E11" t="s">
        <v>41</v>
      </c>
      <c r="F11">
        <v>23</v>
      </c>
      <c r="G11">
        <v>3</v>
      </c>
      <c r="H11">
        <v>0.64434232976194095</v>
      </c>
      <c r="I11">
        <f t="shared" si="0"/>
        <v>1</v>
      </c>
      <c r="J11">
        <f t="shared" si="1"/>
        <v>0</v>
      </c>
      <c r="K11">
        <f t="shared" si="2"/>
        <v>0</v>
      </c>
      <c r="L11">
        <f t="shared" si="3"/>
        <v>0</v>
      </c>
      <c r="M11">
        <v>1.91</v>
      </c>
      <c r="N11">
        <v>3.4</v>
      </c>
      <c r="O11">
        <v>4</v>
      </c>
      <c r="P11">
        <v>1</v>
      </c>
      <c r="Q11">
        <v>0.52356020942408299</v>
      </c>
      <c r="R11">
        <f t="shared" si="4"/>
        <v>1</v>
      </c>
      <c r="S11" t="str">
        <f t="shared" si="5"/>
        <v/>
      </c>
      <c r="T11">
        <f t="shared" si="6"/>
        <v>1.91</v>
      </c>
      <c r="U11" t="str">
        <f t="shared" si="7"/>
        <v/>
      </c>
      <c r="V11">
        <f t="shared" si="8"/>
        <v>1.91</v>
      </c>
      <c r="W11">
        <f t="shared" si="9"/>
        <v>1.91</v>
      </c>
      <c r="X11" t="str">
        <f t="shared" si="10"/>
        <v/>
      </c>
      <c r="Y11" t="str">
        <f t="shared" si="11"/>
        <v/>
      </c>
      <c r="Z11" t="str">
        <f t="shared" si="12"/>
        <v/>
      </c>
      <c r="AA11" t="str">
        <f t="shared" si="13"/>
        <v/>
      </c>
      <c r="AE11" t="s">
        <v>1447</v>
      </c>
      <c r="AF11" s="2">
        <f>COUNTIF(AA2:AA1361,"&gt;0")/AF10</f>
        <v>0.1</v>
      </c>
    </row>
    <row r="12" spans="1:36" x14ac:dyDescent="0.25">
      <c r="A12">
        <v>161</v>
      </c>
      <c r="B12" t="s">
        <v>42</v>
      </c>
      <c r="C12" s="1">
        <v>41770.75</v>
      </c>
      <c r="D12" t="s">
        <v>35</v>
      </c>
      <c r="E12" t="s">
        <v>40</v>
      </c>
      <c r="F12">
        <v>23</v>
      </c>
      <c r="G12">
        <v>1</v>
      </c>
      <c r="H12">
        <v>0.84257855488573397</v>
      </c>
      <c r="I12">
        <f t="shared" si="0"/>
        <v>0</v>
      </c>
      <c r="J12">
        <f t="shared" si="1"/>
        <v>1</v>
      </c>
      <c r="K12">
        <f t="shared" si="2"/>
        <v>0</v>
      </c>
      <c r="L12">
        <f t="shared" si="3"/>
        <v>0</v>
      </c>
      <c r="M12">
        <v>1.2</v>
      </c>
      <c r="N12">
        <v>6.5</v>
      </c>
      <c r="O12">
        <v>13</v>
      </c>
      <c r="P12">
        <v>0</v>
      </c>
      <c r="Q12">
        <v>0.83333333333333304</v>
      </c>
      <c r="R12">
        <f t="shared" si="4"/>
        <v>0</v>
      </c>
      <c r="S12" t="str">
        <f t="shared" si="5"/>
        <v/>
      </c>
      <c r="T12" t="str">
        <f t="shared" si="6"/>
        <v/>
      </c>
      <c r="U12" t="str">
        <f t="shared" si="7"/>
        <v/>
      </c>
      <c r="V12">
        <f t="shared" si="8"/>
        <v>0</v>
      </c>
      <c r="W12">
        <f t="shared" si="9"/>
        <v>0</v>
      </c>
      <c r="X12" t="str">
        <f t="shared" si="10"/>
        <v/>
      </c>
      <c r="Y12" t="str">
        <f t="shared" si="11"/>
        <v/>
      </c>
      <c r="Z12" t="str">
        <f t="shared" si="12"/>
        <v/>
      </c>
      <c r="AA12" t="str">
        <f t="shared" si="13"/>
        <v/>
      </c>
    </row>
    <row r="13" spans="1:36" x14ac:dyDescent="0.25">
      <c r="A13">
        <v>163</v>
      </c>
      <c r="B13" t="s">
        <v>43</v>
      </c>
      <c r="C13" s="1">
        <v>41770.75</v>
      </c>
      <c r="D13" t="s">
        <v>14</v>
      </c>
      <c r="E13" t="s">
        <v>34</v>
      </c>
      <c r="F13">
        <v>23</v>
      </c>
      <c r="G13">
        <v>1</v>
      </c>
      <c r="H13">
        <v>0.15638607238041799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1</v>
      </c>
      <c r="M13">
        <v>11</v>
      </c>
      <c r="N13">
        <v>7</v>
      </c>
      <c r="O13">
        <v>1.2</v>
      </c>
      <c r="P13">
        <v>0</v>
      </c>
      <c r="Q13">
        <v>9.0909090909090898E-2</v>
      </c>
      <c r="R13">
        <f t="shared" si="4"/>
        <v>0</v>
      </c>
      <c r="S13" t="str">
        <f t="shared" si="5"/>
        <v/>
      </c>
      <c r="T13" t="str">
        <f t="shared" si="6"/>
        <v/>
      </c>
      <c r="U13" t="str">
        <f t="shared" si="7"/>
        <v/>
      </c>
      <c r="V13">
        <f t="shared" si="8"/>
        <v>0</v>
      </c>
      <c r="W13">
        <f t="shared" si="9"/>
        <v>0</v>
      </c>
      <c r="X13" t="str">
        <f t="shared" si="10"/>
        <v/>
      </c>
      <c r="Y13" t="str">
        <f t="shared" si="11"/>
        <v/>
      </c>
      <c r="Z13" t="str">
        <f t="shared" si="12"/>
        <v/>
      </c>
      <c r="AA13" t="str">
        <f t="shared" si="13"/>
        <v/>
      </c>
    </row>
    <row r="14" spans="1:36" x14ac:dyDescent="0.25">
      <c r="A14">
        <v>165</v>
      </c>
      <c r="B14" t="s">
        <v>44</v>
      </c>
      <c r="C14" s="1">
        <v>41770.75</v>
      </c>
      <c r="D14" t="s">
        <v>17</v>
      </c>
      <c r="E14" t="s">
        <v>13</v>
      </c>
      <c r="F14">
        <v>23</v>
      </c>
      <c r="G14">
        <v>3</v>
      </c>
      <c r="H14">
        <v>0.40153909046899999</v>
      </c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1</v>
      </c>
      <c r="M14">
        <v>1.85</v>
      </c>
      <c r="N14">
        <v>3.6</v>
      </c>
      <c r="O14">
        <v>4</v>
      </c>
      <c r="P14">
        <v>0</v>
      </c>
      <c r="Q14">
        <v>0.54054054054054002</v>
      </c>
      <c r="R14">
        <f t="shared" si="4"/>
        <v>0</v>
      </c>
      <c r="S14" t="str">
        <f t="shared" si="5"/>
        <v/>
      </c>
      <c r="T14" t="str">
        <f t="shared" si="6"/>
        <v/>
      </c>
      <c r="U14" t="str">
        <f t="shared" si="7"/>
        <v/>
      </c>
      <c r="V14">
        <f t="shared" si="8"/>
        <v>0</v>
      </c>
      <c r="W14">
        <f t="shared" si="9"/>
        <v>0</v>
      </c>
      <c r="X14" t="str">
        <f t="shared" si="10"/>
        <v/>
      </c>
      <c r="Y14" t="str">
        <f t="shared" si="11"/>
        <v/>
      </c>
      <c r="Z14" t="str">
        <f t="shared" si="12"/>
        <v/>
      </c>
      <c r="AA14" t="str">
        <f t="shared" si="13"/>
        <v/>
      </c>
    </row>
    <row r="15" spans="1:36" x14ac:dyDescent="0.25">
      <c r="A15">
        <v>167</v>
      </c>
      <c r="B15" t="s">
        <v>45</v>
      </c>
      <c r="C15" s="1">
        <v>41770.75</v>
      </c>
      <c r="D15" t="s">
        <v>23</v>
      </c>
      <c r="E15" t="s">
        <v>19</v>
      </c>
      <c r="F15">
        <v>23</v>
      </c>
      <c r="G15">
        <v>0</v>
      </c>
      <c r="H15">
        <v>0.59795587771107805</v>
      </c>
      <c r="I15">
        <f t="shared" si="0"/>
        <v>0</v>
      </c>
      <c r="J15">
        <f t="shared" si="1"/>
        <v>1</v>
      </c>
      <c r="K15">
        <f t="shared" si="2"/>
        <v>0</v>
      </c>
      <c r="L15">
        <f t="shared" si="3"/>
        <v>0</v>
      </c>
      <c r="M15">
        <v>1.91</v>
      </c>
      <c r="N15">
        <v>3.5</v>
      </c>
      <c r="O15">
        <v>4</v>
      </c>
      <c r="P15">
        <v>0</v>
      </c>
      <c r="Q15">
        <v>0.52356020942408299</v>
      </c>
      <c r="R15">
        <f t="shared" si="4"/>
        <v>0</v>
      </c>
      <c r="S15" t="str">
        <f t="shared" si="5"/>
        <v/>
      </c>
      <c r="T15" t="str">
        <f t="shared" si="6"/>
        <v/>
      </c>
      <c r="U15" t="str">
        <f t="shared" si="7"/>
        <v/>
      </c>
      <c r="V15">
        <f t="shared" si="8"/>
        <v>0</v>
      </c>
      <c r="W15">
        <f t="shared" si="9"/>
        <v>0</v>
      </c>
      <c r="X15" t="str">
        <f t="shared" si="10"/>
        <v/>
      </c>
      <c r="Y15" t="str">
        <f t="shared" si="11"/>
        <v/>
      </c>
      <c r="Z15" t="str">
        <f t="shared" si="12"/>
        <v/>
      </c>
      <c r="AA15" t="str">
        <f t="shared" si="13"/>
        <v/>
      </c>
    </row>
    <row r="16" spans="1:36" x14ac:dyDescent="0.25">
      <c r="A16">
        <v>169</v>
      </c>
      <c r="B16" t="s">
        <v>46</v>
      </c>
      <c r="C16" s="1">
        <v>41770.75</v>
      </c>
      <c r="D16" t="s">
        <v>26</v>
      </c>
      <c r="E16" t="s">
        <v>22</v>
      </c>
      <c r="F16">
        <v>23</v>
      </c>
      <c r="G16">
        <v>3</v>
      </c>
      <c r="H16">
        <v>0.58527076730384897</v>
      </c>
      <c r="I16">
        <f t="shared" si="0"/>
        <v>1</v>
      </c>
      <c r="J16">
        <f t="shared" si="1"/>
        <v>0</v>
      </c>
      <c r="K16">
        <f t="shared" si="2"/>
        <v>0</v>
      </c>
      <c r="L16">
        <f t="shared" si="3"/>
        <v>0</v>
      </c>
      <c r="M16">
        <v>3.6</v>
      </c>
      <c r="N16">
        <v>3.5</v>
      </c>
      <c r="O16">
        <v>2</v>
      </c>
      <c r="P16">
        <v>1</v>
      </c>
      <c r="Q16">
        <v>0.27777777777777701</v>
      </c>
      <c r="R16">
        <f t="shared" si="4"/>
        <v>1</v>
      </c>
      <c r="S16" t="str">
        <f t="shared" si="5"/>
        <v/>
      </c>
      <c r="T16">
        <f t="shared" si="6"/>
        <v>3.6</v>
      </c>
      <c r="U16" t="str">
        <f t="shared" si="7"/>
        <v/>
      </c>
      <c r="V16">
        <f t="shared" si="8"/>
        <v>3.6</v>
      </c>
      <c r="W16">
        <f t="shared" si="9"/>
        <v>3.6</v>
      </c>
      <c r="X16" t="str">
        <f t="shared" si="10"/>
        <v/>
      </c>
      <c r="Y16" t="str">
        <f t="shared" si="11"/>
        <v/>
      </c>
      <c r="Z16" t="str">
        <f t="shared" si="12"/>
        <v/>
      </c>
      <c r="AA16" t="str">
        <f t="shared" si="13"/>
        <v/>
      </c>
    </row>
    <row r="17" spans="1:27" x14ac:dyDescent="0.25">
      <c r="A17">
        <v>171</v>
      </c>
      <c r="B17" t="s">
        <v>47</v>
      </c>
      <c r="C17" s="1">
        <v>41770.75</v>
      </c>
      <c r="D17" t="s">
        <v>38</v>
      </c>
      <c r="E17" t="s">
        <v>25</v>
      </c>
      <c r="F17">
        <v>23</v>
      </c>
      <c r="G17">
        <v>1</v>
      </c>
      <c r="H17">
        <v>0.53094513769086304</v>
      </c>
      <c r="I17">
        <f t="shared" si="0"/>
        <v>0</v>
      </c>
      <c r="J17">
        <f t="shared" si="1"/>
        <v>1</v>
      </c>
      <c r="K17">
        <f t="shared" si="2"/>
        <v>0</v>
      </c>
      <c r="L17">
        <f t="shared" si="3"/>
        <v>0</v>
      </c>
      <c r="M17">
        <v>2.2999999999999998</v>
      </c>
      <c r="N17">
        <v>3.25</v>
      </c>
      <c r="O17">
        <v>3.1</v>
      </c>
      <c r="P17">
        <v>0</v>
      </c>
      <c r="Q17">
        <v>0.434782608695652</v>
      </c>
      <c r="R17">
        <f t="shared" si="4"/>
        <v>0</v>
      </c>
      <c r="S17" t="str">
        <f t="shared" si="5"/>
        <v/>
      </c>
      <c r="T17" t="str">
        <f t="shared" si="6"/>
        <v/>
      </c>
      <c r="U17" t="str">
        <f t="shared" si="7"/>
        <v/>
      </c>
      <c r="V17">
        <f t="shared" si="8"/>
        <v>0</v>
      </c>
      <c r="W17">
        <f t="shared" si="9"/>
        <v>0</v>
      </c>
      <c r="X17" t="str">
        <f t="shared" si="10"/>
        <v/>
      </c>
      <c r="Y17" t="str">
        <f t="shared" si="11"/>
        <v/>
      </c>
      <c r="Z17" t="str">
        <f t="shared" si="12"/>
        <v/>
      </c>
      <c r="AA17" t="str">
        <f t="shared" si="13"/>
        <v/>
      </c>
    </row>
    <row r="18" spans="1:27" x14ac:dyDescent="0.25">
      <c r="A18">
        <v>173</v>
      </c>
      <c r="B18" t="s">
        <v>48</v>
      </c>
      <c r="C18" s="1">
        <v>41770.75</v>
      </c>
      <c r="D18" t="s">
        <v>32</v>
      </c>
      <c r="E18" t="s">
        <v>37</v>
      </c>
      <c r="F18">
        <v>23</v>
      </c>
      <c r="G18">
        <v>3</v>
      </c>
      <c r="H18">
        <v>0.23500744582133601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1</v>
      </c>
      <c r="M18">
        <v>6.5</v>
      </c>
      <c r="N18">
        <v>5</v>
      </c>
      <c r="O18">
        <v>1.4</v>
      </c>
      <c r="P18">
        <v>0</v>
      </c>
      <c r="Q18">
        <v>0.15384615384615299</v>
      </c>
      <c r="R18">
        <f t="shared" si="4"/>
        <v>0</v>
      </c>
      <c r="S18" t="str">
        <f t="shared" si="5"/>
        <v/>
      </c>
      <c r="T18" t="str">
        <f t="shared" si="6"/>
        <v/>
      </c>
      <c r="U18" t="str">
        <f t="shared" si="7"/>
        <v/>
      </c>
      <c r="V18">
        <f t="shared" si="8"/>
        <v>0</v>
      </c>
      <c r="W18">
        <f t="shared" si="9"/>
        <v>0</v>
      </c>
      <c r="X18" t="str">
        <f t="shared" si="10"/>
        <v/>
      </c>
      <c r="Y18" t="str">
        <f t="shared" si="11"/>
        <v/>
      </c>
      <c r="Z18" t="str">
        <f t="shared" si="12"/>
        <v/>
      </c>
      <c r="AA18" t="str">
        <f t="shared" si="13"/>
        <v/>
      </c>
    </row>
    <row r="19" spans="1:27" x14ac:dyDescent="0.25">
      <c r="A19">
        <v>175</v>
      </c>
      <c r="B19" t="s">
        <v>49</v>
      </c>
      <c r="C19" s="1">
        <v>41770.666666666664</v>
      </c>
      <c r="D19" t="s">
        <v>20</v>
      </c>
      <c r="E19" t="s">
        <v>28</v>
      </c>
      <c r="F19">
        <v>23</v>
      </c>
      <c r="G19">
        <v>1</v>
      </c>
      <c r="H19">
        <v>0.59412857455193102</v>
      </c>
      <c r="I19">
        <f t="shared" si="0"/>
        <v>0</v>
      </c>
      <c r="J19">
        <f t="shared" si="1"/>
        <v>1</v>
      </c>
      <c r="K19">
        <f t="shared" si="2"/>
        <v>0</v>
      </c>
      <c r="L19">
        <f t="shared" si="3"/>
        <v>0</v>
      </c>
      <c r="M19">
        <v>1.75</v>
      </c>
      <c r="N19">
        <v>3.75</v>
      </c>
      <c r="O19">
        <v>4.5</v>
      </c>
      <c r="P19">
        <v>0</v>
      </c>
      <c r="Q19">
        <v>0.57142857142857095</v>
      </c>
      <c r="R19">
        <f t="shared" si="4"/>
        <v>0</v>
      </c>
      <c r="S19" t="str">
        <f t="shared" si="5"/>
        <v/>
      </c>
      <c r="T19" t="str">
        <f t="shared" si="6"/>
        <v/>
      </c>
      <c r="U19" t="str">
        <f t="shared" si="7"/>
        <v/>
      </c>
      <c r="V19">
        <f t="shared" si="8"/>
        <v>0</v>
      </c>
      <c r="W19">
        <f t="shared" si="9"/>
        <v>0</v>
      </c>
      <c r="X19" t="str">
        <f t="shared" si="10"/>
        <v/>
      </c>
      <c r="Y19" t="str">
        <f t="shared" si="11"/>
        <v/>
      </c>
      <c r="Z19" t="str">
        <f t="shared" si="12"/>
        <v/>
      </c>
      <c r="AA19" t="str">
        <f t="shared" si="13"/>
        <v/>
      </c>
    </row>
    <row r="20" spans="1:27" x14ac:dyDescent="0.25">
      <c r="A20">
        <v>183</v>
      </c>
      <c r="B20" t="s">
        <v>50</v>
      </c>
      <c r="C20" s="1">
        <v>41769.875</v>
      </c>
      <c r="D20" t="s">
        <v>41</v>
      </c>
      <c r="E20" t="s">
        <v>31</v>
      </c>
      <c r="F20">
        <v>23</v>
      </c>
      <c r="G20">
        <v>3</v>
      </c>
      <c r="H20">
        <v>0.67251726400970202</v>
      </c>
      <c r="I20">
        <f t="shared" si="0"/>
        <v>1</v>
      </c>
      <c r="J20">
        <f t="shared" si="1"/>
        <v>0</v>
      </c>
      <c r="K20">
        <f t="shared" si="2"/>
        <v>0</v>
      </c>
      <c r="L20">
        <f t="shared" si="3"/>
        <v>0</v>
      </c>
      <c r="M20">
        <v>3.3</v>
      </c>
      <c r="N20">
        <v>3.4</v>
      </c>
      <c r="O20">
        <v>2.15</v>
      </c>
      <c r="P20">
        <v>1</v>
      </c>
      <c r="Q20">
        <v>0.30303030303030298</v>
      </c>
      <c r="R20">
        <f t="shared" si="4"/>
        <v>1</v>
      </c>
      <c r="S20" t="str">
        <f t="shared" si="5"/>
        <v/>
      </c>
      <c r="T20">
        <f t="shared" si="6"/>
        <v>3.3</v>
      </c>
      <c r="U20" t="str">
        <f t="shared" si="7"/>
        <v/>
      </c>
      <c r="V20">
        <f t="shared" si="8"/>
        <v>3.3</v>
      </c>
      <c r="W20">
        <f t="shared" si="9"/>
        <v>3.3</v>
      </c>
      <c r="X20" t="str">
        <f t="shared" si="10"/>
        <v/>
      </c>
      <c r="Y20" t="str">
        <f t="shared" si="11"/>
        <v/>
      </c>
      <c r="Z20" t="str">
        <f t="shared" si="12"/>
        <v/>
      </c>
      <c r="AA20" t="str">
        <f t="shared" si="13"/>
        <v/>
      </c>
    </row>
    <row r="21" spans="1:27" x14ac:dyDescent="0.25">
      <c r="A21">
        <v>189</v>
      </c>
      <c r="B21" t="s">
        <v>51</v>
      </c>
      <c r="C21" s="1">
        <v>41769.791666666664</v>
      </c>
      <c r="D21" t="s">
        <v>29</v>
      </c>
      <c r="E21" t="s">
        <v>16</v>
      </c>
      <c r="F21">
        <v>23</v>
      </c>
      <c r="G21">
        <v>3</v>
      </c>
      <c r="H21">
        <v>0.64941161754142396</v>
      </c>
      <c r="I21">
        <f t="shared" si="0"/>
        <v>1</v>
      </c>
      <c r="J21">
        <f t="shared" si="1"/>
        <v>0</v>
      </c>
      <c r="K21">
        <f t="shared" si="2"/>
        <v>0</v>
      </c>
      <c r="L21">
        <f t="shared" si="3"/>
        <v>0</v>
      </c>
      <c r="M21">
        <v>1.57</v>
      </c>
      <c r="N21">
        <v>4.33</v>
      </c>
      <c r="O21">
        <v>5</v>
      </c>
      <c r="P21">
        <v>1</v>
      </c>
      <c r="Q21">
        <v>0.63694267515923497</v>
      </c>
      <c r="R21">
        <f t="shared" si="4"/>
        <v>1</v>
      </c>
      <c r="S21" t="str">
        <f t="shared" si="5"/>
        <v/>
      </c>
      <c r="T21">
        <f t="shared" si="6"/>
        <v>1.57</v>
      </c>
      <c r="U21" t="str">
        <f t="shared" si="7"/>
        <v/>
      </c>
      <c r="V21">
        <f t="shared" si="8"/>
        <v>1.57</v>
      </c>
      <c r="W21">
        <f t="shared" si="9"/>
        <v>1.57</v>
      </c>
      <c r="X21" t="str">
        <f t="shared" si="10"/>
        <v/>
      </c>
      <c r="Y21" t="str">
        <f t="shared" si="11"/>
        <v/>
      </c>
      <c r="Z21" t="str">
        <f t="shared" si="12"/>
        <v/>
      </c>
      <c r="AA21" t="str">
        <f t="shared" si="13"/>
        <v/>
      </c>
    </row>
    <row r="22" spans="1:27" x14ac:dyDescent="0.25">
      <c r="A22">
        <v>197</v>
      </c>
      <c r="B22" t="s">
        <v>52</v>
      </c>
      <c r="C22" s="1">
        <v>41766.833333333336</v>
      </c>
      <c r="D22" t="s">
        <v>22</v>
      </c>
      <c r="E22" t="s">
        <v>37</v>
      </c>
      <c r="F22">
        <v>23</v>
      </c>
      <c r="G22">
        <v>1</v>
      </c>
      <c r="H22">
        <v>0.19334796885835701</v>
      </c>
      <c r="I22">
        <f t="shared" si="0"/>
        <v>0</v>
      </c>
      <c r="J22">
        <f t="shared" si="1"/>
        <v>0</v>
      </c>
      <c r="K22">
        <f t="shared" si="2"/>
        <v>0</v>
      </c>
      <c r="L22">
        <f t="shared" si="3"/>
        <v>1</v>
      </c>
      <c r="M22">
        <v>11</v>
      </c>
      <c r="N22">
        <v>7</v>
      </c>
      <c r="O22">
        <v>1.2</v>
      </c>
      <c r="P22">
        <v>0</v>
      </c>
      <c r="Q22">
        <v>9.0909090909090898E-2</v>
      </c>
      <c r="R22">
        <f t="shared" si="4"/>
        <v>0</v>
      </c>
      <c r="S22" t="str">
        <f t="shared" si="5"/>
        <v/>
      </c>
      <c r="T22" t="str">
        <f t="shared" si="6"/>
        <v/>
      </c>
      <c r="U22" t="str">
        <f t="shared" si="7"/>
        <v/>
      </c>
      <c r="V22">
        <f t="shared" si="8"/>
        <v>0</v>
      </c>
      <c r="W22">
        <f t="shared" si="9"/>
        <v>0</v>
      </c>
      <c r="X22" t="str">
        <f t="shared" si="10"/>
        <v/>
      </c>
      <c r="Y22" t="str">
        <f t="shared" si="11"/>
        <v/>
      </c>
      <c r="Z22" t="str">
        <f t="shared" si="12"/>
        <v/>
      </c>
      <c r="AA22" t="str">
        <f t="shared" si="13"/>
        <v/>
      </c>
    </row>
    <row r="23" spans="1:27" x14ac:dyDescent="0.25">
      <c r="A23">
        <v>199</v>
      </c>
      <c r="B23" t="s">
        <v>53</v>
      </c>
      <c r="C23" s="1">
        <v>41764.875</v>
      </c>
      <c r="D23" t="s">
        <v>28</v>
      </c>
      <c r="E23" t="s">
        <v>23</v>
      </c>
      <c r="F23">
        <v>23</v>
      </c>
      <c r="G23">
        <v>1</v>
      </c>
      <c r="H23">
        <v>0.81779545202998705</v>
      </c>
      <c r="I23">
        <f t="shared" si="0"/>
        <v>0</v>
      </c>
      <c r="J23">
        <f t="shared" si="1"/>
        <v>1</v>
      </c>
      <c r="K23">
        <f t="shared" si="2"/>
        <v>0</v>
      </c>
      <c r="L23">
        <f t="shared" si="3"/>
        <v>0</v>
      </c>
      <c r="M23">
        <v>1.44</v>
      </c>
      <c r="N23">
        <v>4.5</v>
      </c>
      <c r="O23">
        <v>6.5</v>
      </c>
      <c r="P23">
        <v>0</v>
      </c>
      <c r="Q23">
        <v>0.69444444444444398</v>
      </c>
      <c r="R23">
        <f t="shared" si="4"/>
        <v>0</v>
      </c>
      <c r="S23" t="str">
        <f t="shared" si="5"/>
        <v/>
      </c>
      <c r="T23" t="str">
        <f t="shared" si="6"/>
        <v/>
      </c>
      <c r="U23" t="str">
        <f t="shared" si="7"/>
        <v/>
      </c>
      <c r="V23">
        <f t="shared" si="8"/>
        <v>0</v>
      </c>
      <c r="W23">
        <f t="shared" si="9"/>
        <v>0</v>
      </c>
      <c r="X23" t="str">
        <f t="shared" si="10"/>
        <v/>
      </c>
      <c r="Y23" t="str">
        <f t="shared" si="11"/>
        <v/>
      </c>
      <c r="Z23" t="str">
        <f t="shared" si="12"/>
        <v/>
      </c>
      <c r="AA23" t="str">
        <f t="shared" si="13"/>
        <v/>
      </c>
    </row>
    <row r="24" spans="1:27" x14ac:dyDescent="0.25">
      <c r="A24">
        <v>203</v>
      </c>
      <c r="B24" t="s">
        <v>54</v>
      </c>
      <c r="C24" s="1">
        <v>41763.833333333336</v>
      </c>
      <c r="D24" t="s">
        <v>37</v>
      </c>
      <c r="E24" t="s">
        <v>31</v>
      </c>
      <c r="F24">
        <v>23</v>
      </c>
      <c r="G24">
        <v>1</v>
      </c>
      <c r="H24">
        <v>0.90401931936378999</v>
      </c>
      <c r="I24">
        <f t="shared" si="0"/>
        <v>0</v>
      </c>
      <c r="J24">
        <f t="shared" si="1"/>
        <v>1</v>
      </c>
      <c r="K24">
        <f t="shared" si="2"/>
        <v>0</v>
      </c>
      <c r="L24">
        <f t="shared" si="3"/>
        <v>0</v>
      </c>
      <c r="M24">
        <v>1.1399999999999999</v>
      </c>
      <c r="N24">
        <v>7.5</v>
      </c>
      <c r="O24">
        <v>17</v>
      </c>
      <c r="P24">
        <v>0</v>
      </c>
      <c r="Q24">
        <v>0.87719298245613997</v>
      </c>
      <c r="R24">
        <f t="shared" si="4"/>
        <v>0</v>
      </c>
      <c r="S24" t="str">
        <f t="shared" si="5"/>
        <v/>
      </c>
      <c r="T24" t="str">
        <f t="shared" si="6"/>
        <v/>
      </c>
      <c r="U24" t="str">
        <f t="shared" si="7"/>
        <v/>
      </c>
      <c r="V24">
        <f t="shared" si="8"/>
        <v>0</v>
      </c>
      <c r="W24">
        <f t="shared" si="9"/>
        <v>0</v>
      </c>
      <c r="X24" t="str">
        <f t="shared" si="10"/>
        <v/>
      </c>
      <c r="Y24" t="str">
        <f t="shared" si="11"/>
        <v/>
      </c>
      <c r="Z24" t="str">
        <f t="shared" si="12"/>
        <v/>
      </c>
      <c r="AA24" t="str">
        <f t="shared" si="13"/>
        <v/>
      </c>
    </row>
    <row r="25" spans="1:27" x14ac:dyDescent="0.25">
      <c r="A25">
        <v>207</v>
      </c>
      <c r="B25" t="s">
        <v>55</v>
      </c>
      <c r="C25" s="1">
        <v>41763.75</v>
      </c>
      <c r="D25" t="s">
        <v>13</v>
      </c>
      <c r="E25" t="s">
        <v>29</v>
      </c>
      <c r="F25">
        <v>23</v>
      </c>
      <c r="G25">
        <v>1</v>
      </c>
      <c r="H25">
        <v>0.62822396907274802</v>
      </c>
      <c r="I25">
        <f t="shared" si="0"/>
        <v>0</v>
      </c>
      <c r="J25">
        <f t="shared" si="1"/>
        <v>1</v>
      </c>
      <c r="K25">
        <f t="shared" si="2"/>
        <v>0</v>
      </c>
      <c r="L25">
        <f t="shared" si="3"/>
        <v>0</v>
      </c>
      <c r="M25">
        <v>1.75</v>
      </c>
      <c r="N25">
        <v>3.6</v>
      </c>
      <c r="O25">
        <v>4.75</v>
      </c>
      <c r="P25">
        <v>0</v>
      </c>
      <c r="Q25">
        <v>0.57142857142857095</v>
      </c>
      <c r="R25">
        <f t="shared" si="4"/>
        <v>0</v>
      </c>
      <c r="S25" t="str">
        <f t="shared" si="5"/>
        <v/>
      </c>
      <c r="T25" t="str">
        <f t="shared" si="6"/>
        <v/>
      </c>
      <c r="U25" t="str">
        <f t="shared" si="7"/>
        <v/>
      </c>
      <c r="V25">
        <f t="shared" si="8"/>
        <v>0</v>
      </c>
      <c r="W25">
        <f t="shared" si="9"/>
        <v>0</v>
      </c>
      <c r="X25" t="str">
        <f t="shared" si="10"/>
        <v/>
      </c>
      <c r="Y25" t="str">
        <f t="shared" si="11"/>
        <v/>
      </c>
      <c r="Z25" t="str">
        <f t="shared" si="12"/>
        <v/>
      </c>
      <c r="AA25" t="str">
        <f t="shared" si="13"/>
        <v/>
      </c>
    </row>
    <row r="26" spans="1:27" x14ac:dyDescent="0.25">
      <c r="A26">
        <v>209</v>
      </c>
      <c r="B26" t="s">
        <v>56</v>
      </c>
      <c r="C26" s="1">
        <v>41763.666666666664</v>
      </c>
      <c r="D26" t="s">
        <v>41</v>
      </c>
      <c r="E26" t="s">
        <v>35</v>
      </c>
      <c r="F26">
        <v>23</v>
      </c>
      <c r="G26">
        <v>3</v>
      </c>
      <c r="H26">
        <v>0.30958612643269101</v>
      </c>
      <c r="I26">
        <f t="shared" si="0"/>
        <v>0</v>
      </c>
      <c r="J26">
        <f t="shared" si="1"/>
        <v>0</v>
      </c>
      <c r="K26">
        <f t="shared" si="2"/>
        <v>0</v>
      </c>
      <c r="L26">
        <f t="shared" si="3"/>
        <v>1</v>
      </c>
      <c r="M26">
        <v>15</v>
      </c>
      <c r="N26">
        <v>5.5</v>
      </c>
      <c r="O26">
        <v>1.22</v>
      </c>
      <c r="P26">
        <v>0</v>
      </c>
      <c r="Q26">
        <v>6.6666666666666596E-2</v>
      </c>
      <c r="R26">
        <f t="shared" si="4"/>
        <v>0</v>
      </c>
      <c r="S26" t="str">
        <f t="shared" si="5"/>
        <v/>
      </c>
      <c r="T26" t="str">
        <f t="shared" si="6"/>
        <v/>
      </c>
      <c r="U26" t="str">
        <f t="shared" si="7"/>
        <v/>
      </c>
      <c r="V26">
        <f t="shared" si="8"/>
        <v>0</v>
      </c>
      <c r="W26">
        <f t="shared" si="9"/>
        <v>0</v>
      </c>
      <c r="X26" t="str">
        <f t="shared" si="10"/>
        <v/>
      </c>
      <c r="Y26" t="str">
        <f t="shared" si="11"/>
        <v/>
      </c>
      <c r="Z26" t="str">
        <f t="shared" si="12"/>
        <v/>
      </c>
      <c r="AA26" t="str">
        <f t="shared" si="13"/>
        <v/>
      </c>
    </row>
    <row r="27" spans="1:27" x14ac:dyDescent="0.25">
      <c r="A27">
        <v>211</v>
      </c>
      <c r="B27" t="s">
        <v>57</v>
      </c>
      <c r="C27" s="1">
        <v>41763.458333333336</v>
      </c>
      <c r="D27" t="s">
        <v>19</v>
      </c>
      <c r="E27" t="s">
        <v>26</v>
      </c>
      <c r="F27">
        <v>23</v>
      </c>
      <c r="G27">
        <v>3</v>
      </c>
      <c r="H27">
        <v>0.58647737592274496</v>
      </c>
      <c r="I27">
        <f t="shared" si="0"/>
        <v>1</v>
      </c>
      <c r="J27">
        <f t="shared" si="1"/>
        <v>0</v>
      </c>
      <c r="K27">
        <f t="shared" si="2"/>
        <v>0</v>
      </c>
      <c r="L27">
        <f t="shared" si="3"/>
        <v>0</v>
      </c>
      <c r="M27">
        <v>1.57</v>
      </c>
      <c r="N27">
        <v>4</v>
      </c>
      <c r="O27">
        <v>5.5</v>
      </c>
      <c r="P27">
        <v>1</v>
      </c>
      <c r="Q27">
        <v>0.63694267515923497</v>
      </c>
      <c r="R27">
        <f t="shared" si="4"/>
        <v>1</v>
      </c>
      <c r="S27" t="str">
        <f t="shared" si="5"/>
        <v/>
      </c>
      <c r="T27">
        <f t="shared" si="6"/>
        <v>1.57</v>
      </c>
      <c r="U27" t="str">
        <f t="shared" si="7"/>
        <v/>
      </c>
      <c r="V27">
        <f t="shared" si="8"/>
        <v>1.57</v>
      </c>
      <c r="W27">
        <f t="shared" si="9"/>
        <v>1.57</v>
      </c>
      <c r="X27" t="str">
        <f t="shared" si="10"/>
        <v/>
      </c>
      <c r="Y27" t="str">
        <f t="shared" si="11"/>
        <v/>
      </c>
      <c r="Z27" t="str">
        <f t="shared" si="12"/>
        <v/>
      </c>
      <c r="AA27" t="str">
        <f t="shared" si="13"/>
        <v/>
      </c>
    </row>
    <row r="28" spans="1:27" x14ac:dyDescent="0.25">
      <c r="A28">
        <v>225</v>
      </c>
      <c r="B28" t="s">
        <v>58</v>
      </c>
      <c r="C28" s="1">
        <v>41762.875</v>
      </c>
      <c r="D28" t="s">
        <v>22</v>
      </c>
      <c r="E28" t="s">
        <v>38</v>
      </c>
      <c r="F28">
        <v>23</v>
      </c>
      <c r="G28">
        <v>3</v>
      </c>
      <c r="H28">
        <v>0.66758989951550196</v>
      </c>
      <c r="I28">
        <f t="shared" si="0"/>
        <v>1</v>
      </c>
      <c r="J28">
        <f t="shared" si="1"/>
        <v>0</v>
      </c>
      <c r="K28">
        <f t="shared" si="2"/>
        <v>0</v>
      </c>
      <c r="L28">
        <f t="shared" si="3"/>
        <v>0</v>
      </c>
      <c r="M28">
        <v>2</v>
      </c>
      <c r="N28">
        <v>3.4</v>
      </c>
      <c r="O28">
        <v>3.75</v>
      </c>
      <c r="P28">
        <v>1</v>
      </c>
      <c r="Q28">
        <v>0.5</v>
      </c>
      <c r="R28">
        <f t="shared" si="4"/>
        <v>1</v>
      </c>
      <c r="S28" t="str">
        <f t="shared" si="5"/>
        <v/>
      </c>
      <c r="T28">
        <f t="shared" si="6"/>
        <v>2</v>
      </c>
      <c r="U28" t="str">
        <f t="shared" si="7"/>
        <v/>
      </c>
      <c r="V28">
        <f t="shared" si="8"/>
        <v>2</v>
      </c>
      <c r="W28">
        <f t="shared" si="9"/>
        <v>2</v>
      </c>
      <c r="X28" t="str">
        <f t="shared" si="10"/>
        <v/>
      </c>
      <c r="Y28" t="str">
        <f t="shared" si="11"/>
        <v/>
      </c>
      <c r="Z28" t="str">
        <f t="shared" si="12"/>
        <v/>
      </c>
      <c r="AA28" t="str">
        <f t="shared" si="13"/>
        <v/>
      </c>
    </row>
    <row r="29" spans="1:27" x14ac:dyDescent="0.25">
      <c r="A29">
        <v>227</v>
      </c>
      <c r="B29" t="s">
        <v>59</v>
      </c>
      <c r="C29" s="1">
        <v>41762.791666666664</v>
      </c>
      <c r="D29" t="s">
        <v>25</v>
      </c>
      <c r="E29" t="s">
        <v>32</v>
      </c>
      <c r="F29">
        <v>23</v>
      </c>
      <c r="G29">
        <v>0</v>
      </c>
      <c r="H29">
        <v>0.53656885564615098</v>
      </c>
      <c r="I29">
        <f t="shared" si="0"/>
        <v>0</v>
      </c>
      <c r="J29">
        <f t="shared" si="1"/>
        <v>1</v>
      </c>
      <c r="K29">
        <f t="shared" si="2"/>
        <v>0</v>
      </c>
      <c r="L29">
        <f t="shared" si="3"/>
        <v>0</v>
      </c>
      <c r="M29">
        <v>1.91</v>
      </c>
      <c r="N29">
        <v>3.5</v>
      </c>
      <c r="O29">
        <v>4</v>
      </c>
      <c r="P29">
        <v>0</v>
      </c>
      <c r="Q29">
        <v>0.52356020942408299</v>
      </c>
      <c r="R29">
        <f t="shared" si="4"/>
        <v>0</v>
      </c>
      <c r="S29" t="str">
        <f t="shared" si="5"/>
        <v/>
      </c>
      <c r="T29" t="str">
        <f t="shared" si="6"/>
        <v/>
      </c>
      <c r="U29" t="str">
        <f t="shared" si="7"/>
        <v/>
      </c>
      <c r="V29">
        <f t="shared" si="8"/>
        <v>0</v>
      </c>
      <c r="W29">
        <f t="shared" si="9"/>
        <v>0</v>
      </c>
      <c r="X29" t="str">
        <f t="shared" si="10"/>
        <v/>
      </c>
      <c r="Y29" t="str">
        <f t="shared" si="11"/>
        <v/>
      </c>
      <c r="Z29" t="str">
        <f t="shared" si="12"/>
        <v/>
      </c>
      <c r="AA29" t="str">
        <f t="shared" si="13"/>
        <v/>
      </c>
    </row>
    <row r="30" spans="1:27" x14ac:dyDescent="0.25">
      <c r="A30">
        <v>231</v>
      </c>
      <c r="B30" t="s">
        <v>60</v>
      </c>
      <c r="C30" s="1">
        <v>41762.708333333336</v>
      </c>
      <c r="D30" t="s">
        <v>40</v>
      </c>
      <c r="E30" t="s">
        <v>14</v>
      </c>
      <c r="F30">
        <v>23</v>
      </c>
      <c r="G30">
        <v>0</v>
      </c>
      <c r="H30">
        <v>0.46278580253781199</v>
      </c>
      <c r="I30">
        <f t="shared" si="0"/>
        <v>0</v>
      </c>
      <c r="J30">
        <f t="shared" si="1"/>
        <v>0</v>
      </c>
      <c r="K30">
        <f t="shared" si="2"/>
        <v>1</v>
      </c>
      <c r="L30">
        <f t="shared" si="3"/>
        <v>0</v>
      </c>
      <c r="M30">
        <v>2.25</v>
      </c>
      <c r="N30">
        <v>3.25</v>
      </c>
      <c r="O30">
        <v>3.25</v>
      </c>
      <c r="P30">
        <v>1</v>
      </c>
      <c r="Q30">
        <v>0.44444444444444398</v>
      </c>
      <c r="R30">
        <f t="shared" si="4"/>
        <v>1</v>
      </c>
      <c r="S30" t="str">
        <f t="shared" si="5"/>
        <v/>
      </c>
      <c r="T30" t="str">
        <f t="shared" si="6"/>
        <v/>
      </c>
      <c r="U30">
        <f t="shared" si="7"/>
        <v>3.25</v>
      </c>
      <c r="V30">
        <f t="shared" si="8"/>
        <v>3.25</v>
      </c>
      <c r="W30">
        <f t="shared" si="9"/>
        <v>3.25</v>
      </c>
      <c r="X30" t="str">
        <f t="shared" si="10"/>
        <v/>
      </c>
      <c r="Y30" t="str">
        <f t="shared" si="11"/>
        <v/>
      </c>
      <c r="Z30" t="str">
        <f t="shared" si="12"/>
        <v/>
      </c>
      <c r="AA30" t="str">
        <f t="shared" si="13"/>
        <v/>
      </c>
    </row>
    <row r="31" spans="1:27" x14ac:dyDescent="0.25">
      <c r="A31">
        <v>233</v>
      </c>
      <c r="B31" t="s">
        <v>61</v>
      </c>
      <c r="C31" s="1">
        <v>41762.625</v>
      </c>
      <c r="D31" t="s">
        <v>34</v>
      </c>
      <c r="E31" t="s">
        <v>17</v>
      </c>
      <c r="F31">
        <v>23</v>
      </c>
      <c r="G31">
        <v>1</v>
      </c>
      <c r="H31">
        <v>0.97549599230772399</v>
      </c>
      <c r="I31">
        <f t="shared" si="0"/>
        <v>0</v>
      </c>
      <c r="J31">
        <f t="shared" si="1"/>
        <v>1</v>
      </c>
      <c r="K31">
        <f t="shared" si="2"/>
        <v>0</v>
      </c>
      <c r="L31">
        <f t="shared" si="3"/>
        <v>0</v>
      </c>
      <c r="M31">
        <v>1.07</v>
      </c>
      <c r="N31">
        <v>11</v>
      </c>
      <c r="O31">
        <v>26</v>
      </c>
      <c r="P31">
        <v>0</v>
      </c>
      <c r="Q31">
        <v>0.934579439252336</v>
      </c>
      <c r="R31">
        <f t="shared" si="4"/>
        <v>0</v>
      </c>
      <c r="S31" t="str">
        <f t="shared" si="5"/>
        <v/>
      </c>
      <c r="T31" t="str">
        <f t="shared" si="6"/>
        <v/>
      </c>
      <c r="U31" t="str">
        <f t="shared" si="7"/>
        <v/>
      </c>
      <c r="V31">
        <f t="shared" si="8"/>
        <v>0</v>
      </c>
      <c r="W31">
        <f t="shared" si="9"/>
        <v>0</v>
      </c>
      <c r="X31" t="str">
        <f t="shared" si="10"/>
        <v/>
      </c>
      <c r="Y31" t="str">
        <f t="shared" si="11"/>
        <v/>
      </c>
      <c r="Z31" t="str">
        <f t="shared" si="12"/>
        <v/>
      </c>
      <c r="AA31" t="str">
        <f t="shared" si="13"/>
        <v/>
      </c>
    </row>
    <row r="32" spans="1:27" x14ac:dyDescent="0.25">
      <c r="A32">
        <v>235</v>
      </c>
      <c r="B32" t="s">
        <v>62</v>
      </c>
      <c r="C32" s="1">
        <v>41761.833333333336</v>
      </c>
      <c r="D32" t="s">
        <v>16</v>
      </c>
      <c r="E32" t="s">
        <v>20</v>
      </c>
      <c r="F32">
        <v>23</v>
      </c>
      <c r="G32">
        <v>0</v>
      </c>
      <c r="H32">
        <v>0.63624674368696599</v>
      </c>
      <c r="I32">
        <f t="shared" si="0"/>
        <v>0</v>
      </c>
      <c r="J32">
        <f t="shared" si="1"/>
        <v>1</v>
      </c>
      <c r="K32">
        <f t="shared" si="2"/>
        <v>0</v>
      </c>
      <c r="L32">
        <f t="shared" si="3"/>
        <v>0</v>
      </c>
      <c r="M32">
        <v>3.75</v>
      </c>
      <c r="N32">
        <v>3.6</v>
      </c>
      <c r="O32">
        <v>1.91</v>
      </c>
      <c r="P32">
        <v>0</v>
      </c>
      <c r="Q32">
        <v>0.266666666666666</v>
      </c>
      <c r="R32">
        <f t="shared" si="4"/>
        <v>0</v>
      </c>
      <c r="S32" t="str">
        <f t="shared" si="5"/>
        <v/>
      </c>
      <c r="T32" t="str">
        <f t="shared" si="6"/>
        <v/>
      </c>
      <c r="U32" t="str">
        <f t="shared" si="7"/>
        <v/>
      </c>
      <c r="V32">
        <f t="shared" si="8"/>
        <v>0</v>
      </c>
      <c r="W32">
        <f t="shared" si="9"/>
        <v>0</v>
      </c>
      <c r="X32" t="str">
        <f t="shared" si="10"/>
        <v/>
      </c>
      <c r="Y32" t="str">
        <f t="shared" si="11"/>
        <v/>
      </c>
      <c r="Z32" t="str">
        <f t="shared" si="12"/>
        <v/>
      </c>
      <c r="AA32" t="str">
        <f t="shared" si="13"/>
        <v/>
      </c>
    </row>
    <row r="33" spans="1:27" x14ac:dyDescent="0.25">
      <c r="A33">
        <v>237</v>
      </c>
      <c r="B33" t="s">
        <v>63</v>
      </c>
      <c r="C33" s="1">
        <v>41757.875</v>
      </c>
      <c r="D33" t="s">
        <v>32</v>
      </c>
      <c r="E33" t="s">
        <v>22</v>
      </c>
      <c r="F33">
        <v>23</v>
      </c>
      <c r="G33">
        <v>3</v>
      </c>
      <c r="H33">
        <v>0.67203890692577795</v>
      </c>
      <c r="I33">
        <f t="shared" si="0"/>
        <v>1</v>
      </c>
      <c r="J33">
        <f t="shared" si="1"/>
        <v>0</v>
      </c>
      <c r="K33">
        <f t="shared" si="2"/>
        <v>0</v>
      </c>
      <c r="L33">
        <f t="shared" si="3"/>
        <v>0</v>
      </c>
      <c r="M33">
        <v>1.8</v>
      </c>
      <c r="N33">
        <v>3.75</v>
      </c>
      <c r="O33">
        <v>4.2</v>
      </c>
      <c r="P33">
        <v>1</v>
      </c>
      <c r="Q33">
        <v>0.55555555555555503</v>
      </c>
      <c r="R33">
        <f t="shared" si="4"/>
        <v>1</v>
      </c>
      <c r="S33" t="str">
        <f t="shared" si="5"/>
        <v/>
      </c>
      <c r="T33">
        <f t="shared" si="6"/>
        <v>1.8</v>
      </c>
      <c r="U33" t="str">
        <f t="shared" si="7"/>
        <v/>
      </c>
      <c r="V33">
        <f t="shared" si="8"/>
        <v>1.8</v>
      </c>
      <c r="W33">
        <f t="shared" si="9"/>
        <v>1.8</v>
      </c>
      <c r="X33" t="str">
        <f t="shared" si="10"/>
        <v/>
      </c>
      <c r="Y33" t="str">
        <f t="shared" si="11"/>
        <v/>
      </c>
      <c r="Z33" t="str">
        <f t="shared" si="12"/>
        <v/>
      </c>
      <c r="AA33" t="str">
        <f t="shared" si="13"/>
        <v/>
      </c>
    </row>
    <row r="34" spans="1:27" x14ac:dyDescent="0.25">
      <c r="A34">
        <v>239</v>
      </c>
      <c r="B34" t="s">
        <v>64</v>
      </c>
      <c r="C34" s="1">
        <v>41756.833333333336</v>
      </c>
      <c r="D34" t="s">
        <v>29</v>
      </c>
      <c r="E34" t="s">
        <v>34</v>
      </c>
      <c r="F34">
        <v>23</v>
      </c>
      <c r="G34">
        <v>0</v>
      </c>
      <c r="H34">
        <v>0.107632284094985</v>
      </c>
      <c r="I34">
        <f t="shared" si="0"/>
        <v>0</v>
      </c>
      <c r="J34">
        <f t="shared" si="1"/>
        <v>0</v>
      </c>
      <c r="K34">
        <f t="shared" si="2"/>
        <v>1</v>
      </c>
      <c r="L34">
        <f t="shared" si="3"/>
        <v>0</v>
      </c>
      <c r="M34">
        <v>6.5</v>
      </c>
      <c r="N34">
        <v>4.5</v>
      </c>
      <c r="O34">
        <v>1.44</v>
      </c>
      <c r="P34">
        <v>1</v>
      </c>
      <c r="Q34">
        <v>0.15384615384615299</v>
      </c>
      <c r="R34">
        <f t="shared" si="4"/>
        <v>1</v>
      </c>
      <c r="S34" t="str">
        <f t="shared" si="5"/>
        <v/>
      </c>
      <c r="T34" t="str">
        <f t="shared" si="6"/>
        <v/>
      </c>
      <c r="U34">
        <f t="shared" si="7"/>
        <v>1.44</v>
      </c>
      <c r="V34">
        <f t="shared" si="8"/>
        <v>1.44</v>
      </c>
      <c r="W34">
        <f t="shared" si="9"/>
        <v>1.44</v>
      </c>
      <c r="X34" t="str">
        <f t="shared" si="10"/>
        <v/>
      </c>
      <c r="Y34" t="str">
        <f t="shared" si="11"/>
        <v/>
      </c>
      <c r="Z34" t="str">
        <f t="shared" si="12"/>
        <v/>
      </c>
      <c r="AA34" t="str">
        <f t="shared" si="13"/>
        <v/>
      </c>
    </row>
    <row r="35" spans="1:27" x14ac:dyDescent="0.25">
      <c r="A35">
        <v>243</v>
      </c>
      <c r="B35" t="s">
        <v>65</v>
      </c>
      <c r="C35" s="1">
        <v>41756.75</v>
      </c>
      <c r="D35" t="s">
        <v>20</v>
      </c>
      <c r="E35" t="s">
        <v>13</v>
      </c>
      <c r="F35">
        <v>23</v>
      </c>
      <c r="G35">
        <v>3</v>
      </c>
      <c r="H35">
        <v>0.61396763109430696</v>
      </c>
      <c r="I35">
        <f t="shared" si="0"/>
        <v>1</v>
      </c>
      <c r="J35">
        <f t="shared" si="1"/>
        <v>0</v>
      </c>
      <c r="K35">
        <f t="shared" si="2"/>
        <v>0</v>
      </c>
      <c r="L35">
        <f t="shared" si="3"/>
        <v>0</v>
      </c>
      <c r="M35">
        <v>1.95</v>
      </c>
      <c r="N35">
        <v>3.5</v>
      </c>
      <c r="O35">
        <v>3.75</v>
      </c>
      <c r="P35">
        <v>1</v>
      </c>
      <c r="Q35">
        <v>0.512820512820512</v>
      </c>
      <c r="R35">
        <f t="shared" si="4"/>
        <v>1</v>
      </c>
      <c r="S35" t="str">
        <f t="shared" si="5"/>
        <v/>
      </c>
      <c r="T35">
        <f t="shared" si="6"/>
        <v>1.95</v>
      </c>
      <c r="U35" t="str">
        <f t="shared" si="7"/>
        <v/>
      </c>
      <c r="V35">
        <f t="shared" si="8"/>
        <v>1.95</v>
      </c>
      <c r="W35">
        <f t="shared" si="9"/>
        <v>1.95</v>
      </c>
      <c r="X35" t="str">
        <f t="shared" si="10"/>
        <v/>
      </c>
      <c r="Y35" t="str">
        <f t="shared" si="11"/>
        <v/>
      </c>
      <c r="Z35" t="str">
        <f t="shared" si="12"/>
        <v/>
      </c>
      <c r="AA35" t="str">
        <f t="shared" si="13"/>
        <v/>
      </c>
    </row>
    <row r="36" spans="1:27" x14ac:dyDescent="0.25">
      <c r="A36">
        <v>247</v>
      </c>
      <c r="B36" t="s">
        <v>66</v>
      </c>
      <c r="C36" s="1">
        <v>41756.458333333336</v>
      </c>
      <c r="D36" t="s">
        <v>38</v>
      </c>
      <c r="E36" t="s">
        <v>19</v>
      </c>
      <c r="F36">
        <v>23</v>
      </c>
      <c r="G36">
        <v>0</v>
      </c>
      <c r="H36">
        <v>0.62293761119760604</v>
      </c>
      <c r="I36">
        <f t="shared" si="0"/>
        <v>0</v>
      </c>
      <c r="J36">
        <f t="shared" si="1"/>
        <v>1</v>
      </c>
      <c r="K36">
        <f t="shared" si="2"/>
        <v>0</v>
      </c>
      <c r="L36">
        <f t="shared" si="3"/>
        <v>0</v>
      </c>
      <c r="M36">
        <v>1.62</v>
      </c>
      <c r="N36">
        <v>3.75</v>
      </c>
      <c r="O36">
        <v>5.5</v>
      </c>
      <c r="P36">
        <v>0</v>
      </c>
      <c r="Q36">
        <v>0.61728395061728303</v>
      </c>
      <c r="R36">
        <f t="shared" si="4"/>
        <v>0</v>
      </c>
      <c r="S36" t="str">
        <f t="shared" si="5"/>
        <v/>
      </c>
      <c r="T36" t="str">
        <f t="shared" si="6"/>
        <v/>
      </c>
      <c r="U36" t="str">
        <f t="shared" si="7"/>
        <v/>
      </c>
      <c r="V36">
        <f t="shared" si="8"/>
        <v>0</v>
      </c>
      <c r="W36">
        <f t="shared" si="9"/>
        <v>0</v>
      </c>
      <c r="X36" t="str">
        <f t="shared" si="10"/>
        <v/>
      </c>
      <c r="Y36" t="str">
        <f t="shared" si="11"/>
        <v/>
      </c>
      <c r="Z36" t="str">
        <f t="shared" si="12"/>
        <v/>
      </c>
      <c r="AA36" t="str">
        <f t="shared" si="13"/>
        <v/>
      </c>
    </row>
    <row r="37" spans="1:27" x14ac:dyDescent="0.25">
      <c r="A37">
        <v>259</v>
      </c>
      <c r="B37" t="s">
        <v>67</v>
      </c>
      <c r="C37" s="1">
        <v>41755.875</v>
      </c>
      <c r="D37" t="s">
        <v>26</v>
      </c>
      <c r="E37" t="s">
        <v>28</v>
      </c>
      <c r="F37">
        <v>23</v>
      </c>
      <c r="G37">
        <v>0</v>
      </c>
      <c r="H37">
        <v>0.47592032070525397</v>
      </c>
      <c r="I37">
        <f t="shared" si="0"/>
        <v>0</v>
      </c>
      <c r="J37">
        <f t="shared" si="1"/>
        <v>0</v>
      </c>
      <c r="K37">
        <f t="shared" si="2"/>
        <v>1</v>
      </c>
      <c r="L37">
        <f t="shared" si="3"/>
        <v>0</v>
      </c>
      <c r="M37">
        <v>3.1</v>
      </c>
      <c r="N37">
        <v>3.5</v>
      </c>
      <c r="O37">
        <v>2.2000000000000002</v>
      </c>
      <c r="P37">
        <v>1</v>
      </c>
      <c r="Q37">
        <v>0.32258064516128998</v>
      </c>
      <c r="R37">
        <f t="shared" si="4"/>
        <v>1</v>
      </c>
      <c r="S37" t="str">
        <f t="shared" si="5"/>
        <v/>
      </c>
      <c r="T37" t="str">
        <f t="shared" si="6"/>
        <v/>
      </c>
      <c r="U37">
        <f t="shared" si="7"/>
        <v>2.2000000000000002</v>
      </c>
      <c r="V37">
        <f t="shared" si="8"/>
        <v>2.2000000000000002</v>
      </c>
      <c r="W37">
        <f t="shared" si="9"/>
        <v>2.2000000000000002</v>
      </c>
      <c r="X37" t="str">
        <f t="shared" si="10"/>
        <v/>
      </c>
      <c r="Y37" t="str">
        <f t="shared" si="11"/>
        <v/>
      </c>
      <c r="Z37" t="str">
        <f t="shared" si="12"/>
        <v/>
      </c>
      <c r="AA37" t="str">
        <f t="shared" si="13"/>
        <v/>
      </c>
    </row>
    <row r="38" spans="1:27" x14ac:dyDescent="0.25">
      <c r="A38">
        <v>265</v>
      </c>
      <c r="B38" t="s">
        <v>68</v>
      </c>
      <c r="C38" s="1">
        <v>41755.791666666664</v>
      </c>
      <c r="D38" t="s">
        <v>37</v>
      </c>
      <c r="E38" t="s">
        <v>25</v>
      </c>
      <c r="F38">
        <v>23</v>
      </c>
      <c r="G38">
        <v>3</v>
      </c>
      <c r="H38">
        <v>0.88483503226687199</v>
      </c>
      <c r="I38">
        <f t="shared" si="0"/>
        <v>1</v>
      </c>
      <c r="J38">
        <f t="shared" si="1"/>
        <v>0</v>
      </c>
      <c r="K38">
        <f t="shared" si="2"/>
        <v>0</v>
      </c>
      <c r="L38">
        <f t="shared" si="3"/>
        <v>0</v>
      </c>
      <c r="M38">
        <v>1.05</v>
      </c>
      <c r="N38">
        <v>13</v>
      </c>
      <c r="O38">
        <v>34</v>
      </c>
      <c r="P38">
        <v>1</v>
      </c>
      <c r="Q38">
        <v>0.952380952380952</v>
      </c>
      <c r="R38">
        <f t="shared" si="4"/>
        <v>1</v>
      </c>
      <c r="S38" t="str">
        <f t="shared" si="5"/>
        <v/>
      </c>
      <c r="T38">
        <f t="shared" si="6"/>
        <v>1.05</v>
      </c>
      <c r="U38" t="str">
        <f t="shared" si="7"/>
        <v/>
      </c>
      <c r="V38">
        <f t="shared" si="8"/>
        <v>1.05</v>
      </c>
      <c r="W38">
        <f t="shared" si="9"/>
        <v>1.05</v>
      </c>
      <c r="X38" t="str">
        <f t="shared" si="10"/>
        <v/>
      </c>
      <c r="Y38" t="str">
        <f t="shared" si="11"/>
        <v/>
      </c>
      <c r="Z38" t="str">
        <f t="shared" si="12"/>
        <v/>
      </c>
      <c r="AA38" t="str">
        <f t="shared" si="13"/>
        <v/>
      </c>
    </row>
    <row r="39" spans="1:27" x14ac:dyDescent="0.25">
      <c r="A39">
        <v>267</v>
      </c>
      <c r="B39" t="s">
        <v>69</v>
      </c>
      <c r="C39" s="1">
        <v>41755.708333333336</v>
      </c>
      <c r="D39" t="s">
        <v>17</v>
      </c>
      <c r="E39" t="s">
        <v>40</v>
      </c>
      <c r="F39">
        <v>23</v>
      </c>
      <c r="G39">
        <v>3</v>
      </c>
      <c r="H39">
        <v>0.50988646782589797</v>
      </c>
      <c r="I39">
        <f t="shared" si="0"/>
        <v>1</v>
      </c>
      <c r="J39">
        <f t="shared" si="1"/>
        <v>0</v>
      </c>
      <c r="K39">
        <f t="shared" si="2"/>
        <v>0</v>
      </c>
      <c r="L39">
        <f t="shared" si="3"/>
        <v>0</v>
      </c>
      <c r="M39">
        <v>2.1</v>
      </c>
      <c r="N39">
        <v>3.3</v>
      </c>
      <c r="O39">
        <v>3.5</v>
      </c>
      <c r="P39">
        <v>1</v>
      </c>
      <c r="Q39">
        <v>0.476190476190476</v>
      </c>
      <c r="R39">
        <f t="shared" si="4"/>
        <v>1</v>
      </c>
      <c r="S39" t="str">
        <f t="shared" si="5"/>
        <v/>
      </c>
      <c r="T39">
        <f t="shared" si="6"/>
        <v>2.1</v>
      </c>
      <c r="U39" t="str">
        <f t="shared" si="7"/>
        <v/>
      </c>
      <c r="V39">
        <f t="shared" si="8"/>
        <v>2.1</v>
      </c>
      <c r="W39">
        <f t="shared" si="9"/>
        <v>2.1</v>
      </c>
      <c r="X39" t="str">
        <f t="shared" si="10"/>
        <v/>
      </c>
      <c r="Y39" t="str">
        <f t="shared" si="11"/>
        <v/>
      </c>
      <c r="Z39" t="str">
        <f t="shared" si="12"/>
        <v/>
      </c>
      <c r="AA39" t="str">
        <f t="shared" si="13"/>
        <v/>
      </c>
    </row>
    <row r="40" spans="1:27" x14ac:dyDescent="0.25">
      <c r="A40">
        <v>269</v>
      </c>
      <c r="B40" t="s">
        <v>70</v>
      </c>
      <c r="C40" s="1">
        <v>41755.625</v>
      </c>
      <c r="D40" t="s">
        <v>23</v>
      </c>
      <c r="E40" t="s">
        <v>16</v>
      </c>
      <c r="F40">
        <v>23</v>
      </c>
      <c r="G40">
        <v>0</v>
      </c>
      <c r="H40">
        <v>0.44922783356545998</v>
      </c>
      <c r="I40">
        <f t="shared" si="0"/>
        <v>0</v>
      </c>
      <c r="J40">
        <f t="shared" si="1"/>
        <v>0</v>
      </c>
      <c r="K40">
        <f t="shared" si="2"/>
        <v>1</v>
      </c>
      <c r="L40">
        <f t="shared" si="3"/>
        <v>0</v>
      </c>
      <c r="M40">
        <v>2.2000000000000002</v>
      </c>
      <c r="N40">
        <v>3.3</v>
      </c>
      <c r="O40">
        <v>3.3</v>
      </c>
      <c r="P40">
        <v>1</v>
      </c>
      <c r="Q40">
        <v>0.45454545454545398</v>
      </c>
      <c r="R40">
        <f t="shared" si="4"/>
        <v>1</v>
      </c>
      <c r="S40" t="str">
        <f t="shared" si="5"/>
        <v/>
      </c>
      <c r="T40" t="str">
        <f t="shared" si="6"/>
        <v/>
      </c>
      <c r="U40">
        <f t="shared" si="7"/>
        <v>3.3</v>
      </c>
      <c r="V40">
        <f t="shared" si="8"/>
        <v>3.3</v>
      </c>
      <c r="W40">
        <f t="shared" si="9"/>
        <v>3.3</v>
      </c>
      <c r="X40" t="str">
        <f t="shared" si="10"/>
        <v/>
      </c>
      <c r="Y40" t="str">
        <f t="shared" si="11"/>
        <v/>
      </c>
      <c r="Z40" t="str">
        <f t="shared" si="12"/>
        <v/>
      </c>
      <c r="AA40" t="str">
        <f t="shared" si="13"/>
        <v/>
      </c>
    </row>
    <row r="41" spans="1:27" x14ac:dyDescent="0.25">
      <c r="A41">
        <v>271</v>
      </c>
      <c r="B41" t="s">
        <v>71</v>
      </c>
      <c r="C41" s="1">
        <v>41754.833333333336</v>
      </c>
      <c r="D41" t="s">
        <v>14</v>
      </c>
      <c r="E41" t="s">
        <v>41</v>
      </c>
      <c r="F41">
        <v>23</v>
      </c>
      <c r="G41">
        <v>1</v>
      </c>
      <c r="H41">
        <v>0.78778673126365695</v>
      </c>
      <c r="I41">
        <f t="shared" si="0"/>
        <v>0</v>
      </c>
      <c r="J41">
        <f t="shared" si="1"/>
        <v>1</v>
      </c>
      <c r="K41">
        <f t="shared" si="2"/>
        <v>0</v>
      </c>
      <c r="L41">
        <f t="shared" si="3"/>
        <v>0</v>
      </c>
      <c r="M41">
        <v>1.65</v>
      </c>
      <c r="N41">
        <v>3.6</v>
      </c>
      <c r="O41">
        <v>5.5</v>
      </c>
      <c r="P41">
        <v>0</v>
      </c>
      <c r="Q41">
        <v>0.60606060606060597</v>
      </c>
      <c r="R41">
        <f t="shared" si="4"/>
        <v>0</v>
      </c>
      <c r="S41" t="str">
        <f t="shared" si="5"/>
        <v/>
      </c>
      <c r="T41" t="str">
        <f t="shared" si="6"/>
        <v/>
      </c>
      <c r="U41" t="str">
        <f t="shared" si="7"/>
        <v/>
      </c>
      <c r="V41">
        <f t="shared" si="8"/>
        <v>0</v>
      </c>
      <c r="W41">
        <f t="shared" si="9"/>
        <v>0</v>
      </c>
      <c r="X41" t="str">
        <f t="shared" si="10"/>
        <v/>
      </c>
      <c r="Y41" t="str">
        <f t="shared" si="11"/>
        <v/>
      </c>
      <c r="Z41" t="str">
        <f t="shared" si="12"/>
        <v/>
      </c>
      <c r="AA41" t="str">
        <f t="shared" si="13"/>
        <v/>
      </c>
    </row>
    <row r="42" spans="1:27" x14ac:dyDescent="0.25">
      <c r="A42">
        <v>275</v>
      </c>
      <c r="B42" t="s">
        <v>72</v>
      </c>
      <c r="C42" s="1">
        <v>41750.875</v>
      </c>
      <c r="D42" t="s">
        <v>40</v>
      </c>
      <c r="E42" t="s">
        <v>29</v>
      </c>
      <c r="F42">
        <v>23</v>
      </c>
      <c r="G42">
        <v>3</v>
      </c>
      <c r="H42">
        <v>0.58043727235985598</v>
      </c>
      <c r="I42">
        <f t="shared" si="0"/>
        <v>1</v>
      </c>
      <c r="J42">
        <f t="shared" si="1"/>
        <v>0</v>
      </c>
      <c r="K42">
        <f t="shared" si="2"/>
        <v>0</v>
      </c>
      <c r="L42">
        <f t="shared" si="3"/>
        <v>0</v>
      </c>
      <c r="M42">
        <v>2.8</v>
      </c>
      <c r="N42">
        <v>3.25</v>
      </c>
      <c r="O42">
        <v>2.5</v>
      </c>
      <c r="P42">
        <v>1</v>
      </c>
      <c r="Q42">
        <v>0.35714285714285698</v>
      </c>
      <c r="R42">
        <f t="shared" si="4"/>
        <v>1</v>
      </c>
      <c r="S42" t="str">
        <f t="shared" si="5"/>
        <v/>
      </c>
      <c r="T42">
        <f t="shared" si="6"/>
        <v>2.8</v>
      </c>
      <c r="U42" t="str">
        <f t="shared" si="7"/>
        <v/>
      </c>
      <c r="V42">
        <f t="shared" si="8"/>
        <v>2.8</v>
      </c>
      <c r="W42">
        <f t="shared" si="9"/>
        <v>2.8</v>
      </c>
      <c r="X42" t="str">
        <f t="shared" si="10"/>
        <v/>
      </c>
      <c r="Y42" t="str">
        <f t="shared" si="11"/>
        <v/>
      </c>
      <c r="Z42" t="str">
        <f t="shared" si="12"/>
        <v/>
      </c>
      <c r="AA42" t="str">
        <f t="shared" si="13"/>
        <v/>
      </c>
    </row>
    <row r="43" spans="1:27" x14ac:dyDescent="0.25">
      <c r="A43">
        <v>277</v>
      </c>
      <c r="B43" t="s">
        <v>73</v>
      </c>
      <c r="C43" s="1">
        <v>41749.833333333336</v>
      </c>
      <c r="D43" t="s">
        <v>34</v>
      </c>
      <c r="E43" t="s">
        <v>20</v>
      </c>
      <c r="F43">
        <v>23</v>
      </c>
      <c r="G43">
        <v>3</v>
      </c>
      <c r="H43">
        <v>0.96101393090917597</v>
      </c>
      <c r="I43">
        <f t="shared" si="0"/>
        <v>1</v>
      </c>
      <c r="J43">
        <f t="shared" si="1"/>
        <v>0</v>
      </c>
      <c r="K43">
        <f t="shared" si="2"/>
        <v>0</v>
      </c>
      <c r="L43">
        <f t="shared" si="3"/>
        <v>0</v>
      </c>
      <c r="M43">
        <v>1.2</v>
      </c>
      <c r="N43">
        <v>7</v>
      </c>
      <c r="O43">
        <v>12</v>
      </c>
      <c r="P43">
        <v>1</v>
      </c>
      <c r="Q43">
        <v>0.83333333333333304</v>
      </c>
      <c r="R43">
        <f t="shared" si="4"/>
        <v>1</v>
      </c>
      <c r="S43" t="str">
        <f t="shared" si="5"/>
        <v/>
      </c>
      <c r="T43">
        <f t="shared" si="6"/>
        <v>1.2</v>
      </c>
      <c r="U43" t="str">
        <f t="shared" si="7"/>
        <v/>
      </c>
      <c r="V43">
        <f t="shared" si="8"/>
        <v>1.2</v>
      </c>
      <c r="W43">
        <f t="shared" si="9"/>
        <v>1.2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</row>
    <row r="44" spans="1:27" x14ac:dyDescent="0.25">
      <c r="A44">
        <v>279</v>
      </c>
      <c r="B44" t="s">
        <v>74</v>
      </c>
      <c r="C44" s="1">
        <v>41749.75</v>
      </c>
      <c r="D44" t="s">
        <v>13</v>
      </c>
      <c r="E44" t="s">
        <v>23</v>
      </c>
      <c r="F44">
        <v>23</v>
      </c>
      <c r="G44">
        <v>3</v>
      </c>
      <c r="H44">
        <v>0.78266057380242005</v>
      </c>
      <c r="I44">
        <f t="shared" si="0"/>
        <v>1</v>
      </c>
      <c r="J44">
        <f t="shared" si="1"/>
        <v>0</v>
      </c>
      <c r="K44">
        <f t="shared" si="2"/>
        <v>0</v>
      </c>
      <c r="L44">
        <f t="shared" si="3"/>
        <v>0</v>
      </c>
      <c r="M44">
        <v>1.4</v>
      </c>
      <c r="N44">
        <v>4.5</v>
      </c>
      <c r="O44">
        <v>8</v>
      </c>
      <c r="P44">
        <v>1</v>
      </c>
      <c r="Q44">
        <v>0.71428571428571397</v>
      </c>
      <c r="R44">
        <f t="shared" si="4"/>
        <v>1</v>
      </c>
      <c r="S44" t="str">
        <f t="shared" si="5"/>
        <v/>
      </c>
      <c r="T44">
        <f t="shared" si="6"/>
        <v>1.4</v>
      </c>
      <c r="U44" t="str">
        <f t="shared" si="7"/>
        <v/>
      </c>
      <c r="V44">
        <f t="shared" si="8"/>
        <v>1.4</v>
      </c>
      <c r="W44">
        <f t="shared" si="9"/>
        <v>1.4</v>
      </c>
      <c r="X44" t="str">
        <f t="shared" si="10"/>
        <v/>
      </c>
      <c r="Y44" t="str">
        <f t="shared" si="11"/>
        <v/>
      </c>
      <c r="Z44" t="str">
        <f t="shared" si="12"/>
        <v/>
      </c>
      <c r="AA44" t="str">
        <f t="shared" si="13"/>
        <v/>
      </c>
    </row>
    <row r="45" spans="1:27" x14ac:dyDescent="0.25">
      <c r="A45">
        <v>281</v>
      </c>
      <c r="B45" t="s">
        <v>75</v>
      </c>
      <c r="C45" s="1">
        <v>41749.666666666664</v>
      </c>
      <c r="D45" t="s">
        <v>16</v>
      </c>
      <c r="E45" t="s">
        <v>26</v>
      </c>
      <c r="F45">
        <v>23</v>
      </c>
      <c r="G45">
        <v>3</v>
      </c>
      <c r="H45">
        <v>0.69417539725189004</v>
      </c>
      <c r="I45">
        <f t="shared" si="0"/>
        <v>1</v>
      </c>
      <c r="J45">
        <f t="shared" si="1"/>
        <v>0</v>
      </c>
      <c r="K45">
        <f t="shared" si="2"/>
        <v>0</v>
      </c>
      <c r="L45">
        <f t="shared" si="3"/>
        <v>0</v>
      </c>
      <c r="M45">
        <v>2</v>
      </c>
      <c r="N45">
        <v>3.4</v>
      </c>
      <c r="O45">
        <v>3.75</v>
      </c>
      <c r="P45">
        <v>1</v>
      </c>
      <c r="Q45">
        <v>0.5</v>
      </c>
      <c r="R45">
        <f t="shared" si="4"/>
        <v>1</v>
      </c>
      <c r="S45" t="str">
        <f t="shared" si="5"/>
        <v/>
      </c>
      <c r="T45">
        <f t="shared" si="6"/>
        <v>2</v>
      </c>
      <c r="U45" t="str">
        <f t="shared" si="7"/>
        <v/>
      </c>
      <c r="V45">
        <f t="shared" si="8"/>
        <v>2</v>
      </c>
      <c r="W45">
        <f t="shared" si="9"/>
        <v>2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</row>
    <row r="46" spans="1:27" x14ac:dyDescent="0.25">
      <c r="A46">
        <v>283</v>
      </c>
      <c r="B46" t="s">
        <v>76</v>
      </c>
      <c r="C46" s="1">
        <v>41749.458333333336</v>
      </c>
      <c r="D46" t="s">
        <v>19</v>
      </c>
      <c r="E46" t="s">
        <v>32</v>
      </c>
      <c r="F46">
        <v>23</v>
      </c>
      <c r="G46">
        <v>0</v>
      </c>
      <c r="H46">
        <v>0.53711870412037999</v>
      </c>
      <c r="I46">
        <f t="shared" si="0"/>
        <v>0</v>
      </c>
      <c r="J46">
        <f t="shared" si="1"/>
        <v>1</v>
      </c>
      <c r="K46">
        <f t="shared" si="2"/>
        <v>0</v>
      </c>
      <c r="L46">
        <f t="shared" si="3"/>
        <v>0</v>
      </c>
      <c r="M46">
        <v>2.5</v>
      </c>
      <c r="N46">
        <v>3.25</v>
      </c>
      <c r="O46">
        <v>2.8</v>
      </c>
      <c r="P46">
        <v>0</v>
      </c>
      <c r="Q46">
        <v>0.4</v>
      </c>
      <c r="R46">
        <f t="shared" si="4"/>
        <v>0</v>
      </c>
      <c r="S46" t="str">
        <f t="shared" si="5"/>
        <v/>
      </c>
      <c r="T46" t="str">
        <f t="shared" si="6"/>
        <v/>
      </c>
      <c r="U46" t="str">
        <f t="shared" si="7"/>
        <v/>
      </c>
      <c r="V46">
        <f t="shared" si="8"/>
        <v>0</v>
      </c>
      <c r="W46">
        <f t="shared" si="9"/>
        <v>0</v>
      </c>
      <c r="X46" t="str">
        <f t="shared" si="10"/>
        <v/>
      </c>
      <c r="Y46" t="str">
        <f t="shared" si="11"/>
        <v/>
      </c>
      <c r="Z46" t="str">
        <f t="shared" si="12"/>
        <v/>
      </c>
      <c r="AA46" t="str">
        <f t="shared" si="13"/>
        <v/>
      </c>
    </row>
    <row r="47" spans="1:27" x14ac:dyDescent="0.25">
      <c r="A47">
        <v>303</v>
      </c>
      <c r="B47" t="s">
        <v>77</v>
      </c>
      <c r="C47" s="1">
        <v>41748.791666666664</v>
      </c>
      <c r="D47" t="s">
        <v>28</v>
      </c>
      <c r="E47" t="s">
        <v>38</v>
      </c>
      <c r="F47">
        <v>23</v>
      </c>
      <c r="G47">
        <v>3</v>
      </c>
      <c r="H47">
        <v>0.733112578037868</v>
      </c>
      <c r="I47">
        <f t="shared" si="0"/>
        <v>1</v>
      </c>
      <c r="J47">
        <f t="shared" si="1"/>
        <v>0</v>
      </c>
      <c r="K47">
        <f t="shared" si="2"/>
        <v>0</v>
      </c>
      <c r="L47">
        <f t="shared" si="3"/>
        <v>0</v>
      </c>
      <c r="M47">
        <v>1.75</v>
      </c>
      <c r="N47">
        <v>3.6</v>
      </c>
      <c r="O47">
        <v>4.75</v>
      </c>
      <c r="P47">
        <v>1</v>
      </c>
      <c r="Q47">
        <v>0.57142857142857095</v>
      </c>
      <c r="R47">
        <f t="shared" si="4"/>
        <v>1</v>
      </c>
      <c r="S47" t="str">
        <f t="shared" si="5"/>
        <v/>
      </c>
      <c r="T47">
        <f t="shared" si="6"/>
        <v>1.75</v>
      </c>
      <c r="U47" t="str">
        <f t="shared" si="7"/>
        <v/>
      </c>
      <c r="V47">
        <f t="shared" si="8"/>
        <v>1.75</v>
      </c>
      <c r="W47">
        <f t="shared" si="9"/>
        <v>1.75</v>
      </c>
      <c r="X47" t="str">
        <f t="shared" si="10"/>
        <v/>
      </c>
      <c r="Y47" t="str">
        <f t="shared" si="11"/>
        <v/>
      </c>
      <c r="Z47" t="str">
        <f t="shared" si="12"/>
        <v/>
      </c>
      <c r="AA47" t="str">
        <f t="shared" si="13"/>
        <v/>
      </c>
    </row>
    <row r="48" spans="1:27" x14ac:dyDescent="0.25">
      <c r="A48">
        <v>305</v>
      </c>
      <c r="B48" t="s">
        <v>78</v>
      </c>
      <c r="C48" s="1">
        <v>41748.708333333336</v>
      </c>
      <c r="D48" t="s">
        <v>41</v>
      </c>
      <c r="E48" t="s">
        <v>17</v>
      </c>
      <c r="F48">
        <v>23</v>
      </c>
      <c r="G48">
        <v>1</v>
      </c>
      <c r="H48">
        <v>0.67984805165583495</v>
      </c>
      <c r="I48">
        <f t="shared" si="0"/>
        <v>0</v>
      </c>
      <c r="J48">
        <f t="shared" si="1"/>
        <v>1</v>
      </c>
      <c r="K48">
        <f t="shared" si="2"/>
        <v>0</v>
      </c>
      <c r="L48">
        <f t="shared" si="3"/>
        <v>0</v>
      </c>
      <c r="M48">
        <v>2.4</v>
      </c>
      <c r="N48">
        <v>3.1</v>
      </c>
      <c r="O48">
        <v>3.1</v>
      </c>
      <c r="P48">
        <v>0</v>
      </c>
      <c r="Q48">
        <v>0.41666666666666602</v>
      </c>
      <c r="R48">
        <f t="shared" si="4"/>
        <v>0</v>
      </c>
      <c r="S48" t="str">
        <f t="shared" si="5"/>
        <v/>
      </c>
      <c r="T48" t="str">
        <f t="shared" si="6"/>
        <v/>
      </c>
      <c r="U48" t="str">
        <f t="shared" si="7"/>
        <v/>
      </c>
      <c r="V48">
        <f t="shared" si="8"/>
        <v>0</v>
      </c>
      <c r="W48">
        <f t="shared" si="9"/>
        <v>0</v>
      </c>
      <c r="X48" t="str">
        <f t="shared" si="10"/>
        <v/>
      </c>
      <c r="Y48" t="str">
        <f t="shared" si="11"/>
        <v/>
      </c>
      <c r="Z48" t="str">
        <f t="shared" si="12"/>
        <v/>
      </c>
      <c r="AA48" t="str">
        <f t="shared" si="13"/>
        <v/>
      </c>
    </row>
    <row r="49" spans="1:27" x14ac:dyDescent="0.25">
      <c r="A49">
        <v>307</v>
      </c>
      <c r="B49" t="s">
        <v>79</v>
      </c>
      <c r="C49" s="1">
        <v>41748.625</v>
      </c>
      <c r="D49" t="s">
        <v>25</v>
      </c>
      <c r="E49" t="s">
        <v>31</v>
      </c>
      <c r="F49">
        <v>23</v>
      </c>
      <c r="G49">
        <v>1</v>
      </c>
      <c r="H49">
        <v>0.52237569179272603</v>
      </c>
      <c r="I49">
        <f t="shared" si="0"/>
        <v>0</v>
      </c>
      <c r="J49">
        <f t="shared" si="1"/>
        <v>1</v>
      </c>
      <c r="K49">
        <f t="shared" si="2"/>
        <v>0</v>
      </c>
      <c r="L49">
        <f t="shared" si="3"/>
        <v>0</v>
      </c>
      <c r="M49">
        <v>2.7</v>
      </c>
      <c r="N49">
        <v>3.1</v>
      </c>
      <c r="O49">
        <v>2.7</v>
      </c>
      <c r="P49">
        <v>0</v>
      </c>
      <c r="Q49">
        <v>0.37037037037037002</v>
      </c>
      <c r="R49">
        <f t="shared" si="4"/>
        <v>0</v>
      </c>
      <c r="S49" t="str">
        <f t="shared" si="5"/>
        <v/>
      </c>
      <c r="T49" t="str">
        <f t="shared" si="6"/>
        <v/>
      </c>
      <c r="U49" t="str">
        <f t="shared" si="7"/>
        <v/>
      </c>
      <c r="V49">
        <f t="shared" si="8"/>
        <v>0</v>
      </c>
      <c r="W49">
        <f t="shared" si="9"/>
        <v>0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</row>
    <row r="50" spans="1:27" x14ac:dyDescent="0.25">
      <c r="A50">
        <v>309</v>
      </c>
      <c r="B50" t="s">
        <v>80</v>
      </c>
      <c r="C50" s="1">
        <v>41747.8125</v>
      </c>
      <c r="D50" t="s">
        <v>35</v>
      </c>
      <c r="E50" t="s">
        <v>14</v>
      </c>
      <c r="F50">
        <v>23</v>
      </c>
      <c r="G50">
        <v>3</v>
      </c>
      <c r="H50">
        <v>0.72080747262311795</v>
      </c>
      <c r="I50">
        <f t="shared" si="0"/>
        <v>1</v>
      </c>
      <c r="J50">
        <f t="shared" si="1"/>
        <v>0</v>
      </c>
      <c r="K50">
        <f t="shared" si="2"/>
        <v>0</v>
      </c>
      <c r="L50">
        <f t="shared" si="3"/>
        <v>0</v>
      </c>
      <c r="M50">
        <v>1.2</v>
      </c>
      <c r="N50">
        <v>6</v>
      </c>
      <c r="O50">
        <v>15</v>
      </c>
      <c r="P50">
        <v>1</v>
      </c>
      <c r="Q50">
        <v>0.83333333333333304</v>
      </c>
      <c r="R50">
        <f t="shared" si="4"/>
        <v>1</v>
      </c>
      <c r="S50" t="str">
        <f t="shared" si="5"/>
        <v/>
      </c>
      <c r="T50">
        <f t="shared" si="6"/>
        <v>1.2</v>
      </c>
      <c r="U50" t="str">
        <f t="shared" si="7"/>
        <v/>
      </c>
      <c r="V50">
        <f t="shared" si="8"/>
        <v>1.2</v>
      </c>
      <c r="W50">
        <f t="shared" si="9"/>
        <v>1.2</v>
      </c>
      <c r="X50" t="str">
        <f t="shared" si="10"/>
        <v/>
      </c>
      <c r="Y50" t="str">
        <f t="shared" si="11"/>
        <v/>
      </c>
      <c r="Z50" t="str">
        <f t="shared" si="12"/>
        <v/>
      </c>
      <c r="AA50" t="str">
        <f t="shared" si="13"/>
        <v/>
      </c>
    </row>
    <row r="51" spans="1:27" x14ac:dyDescent="0.25">
      <c r="A51">
        <v>313</v>
      </c>
      <c r="B51" t="s">
        <v>81</v>
      </c>
      <c r="C51" s="1">
        <v>41743.875</v>
      </c>
      <c r="D51" t="s">
        <v>20</v>
      </c>
      <c r="E51" t="s">
        <v>40</v>
      </c>
      <c r="F51">
        <v>23</v>
      </c>
      <c r="G51">
        <v>3</v>
      </c>
      <c r="H51">
        <v>0.62349338918957098</v>
      </c>
      <c r="I51">
        <f t="shared" si="0"/>
        <v>1</v>
      </c>
      <c r="J51">
        <f t="shared" si="1"/>
        <v>0</v>
      </c>
      <c r="K51">
        <f t="shared" si="2"/>
        <v>0</v>
      </c>
      <c r="L51">
        <f t="shared" si="3"/>
        <v>0</v>
      </c>
      <c r="M51">
        <v>1.4</v>
      </c>
      <c r="N51">
        <v>4.5</v>
      </c>
      <c r="O51">
        <v>8</v>
      </c>
      <c r="P51">
        <v>1</v>
      </c>
      <c r="Q51">
        <v>0.71428571428571397</v>
      </c>
      <c r="R51">
        <f t="shared" si="4"/>
        <v>1</v>
      </c>
      <c r="S51" t="str">
        <f t="shared" si="5"/>
        <v/>
      </c>
      <c r="T51">
        <f t="shared" si="6"/>
        <v>1.4</v>
      </c>
      <c r="U51" t="str">
        <f t="shared" si="7"/>
        <v/>
      </c>
      <c r="V51">
        <f t="shared" si="8"/>
        <v>1.4</v>
      </c>
      <c r="W51">
        <f t="shared" si="9"/>
        <v>1.4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</row>
    <row r="52" spans="1:27" x14ac:dyDescent="0.25">
      <c r="A52">
        <v>315</v>
      </c>
      <c r="B52" t="s">
        <v>82</v>
      </c>
      <c r="C52" s="1">
        <v>41742.833333333336</v>
      </c>
      <c r="D52" t="s">
        <v>38</v>
      </c>
      <c r="E52" t="s">
        <v>16</v>
      </c>
      <c r="F52">
        <v>23</v>
      </c>
      <c r="G52">
        <v>1</v>
      </c>
      <c r="H52">
        <v>0.53159381495257196</v>
      </c>
      <c r="I52">
        <f t="shared" si="0"/>
        <v>0</v>
      </c>
      <c r="J52">
        <f t="shared" si="1"/>
        <v>1</v>
      </c>
      <c r="K52">
        <f t="shared" si="2"/>
        <v>0</v>
      </c>
      <c r="L52">
        <f t="shared" si="3"/>
        <v>0</v>
      </c>
      <c r="M52">
        <v>1.83</v>
      </c>
      <c r="N52">
        <v>3.5</v>
      </c>
      <c r="O52">
        <v>4.33</v>
      </c>
      <c r="P52">
        <v>0</v>
      </c>
      <c r="Q52">
        <v>0.54644808743169304</v>
      </c>
      <c r="R52">
        <f t="shared" si="4"/>
        <v>0</v>
      </c>
      <c r="S52" t="str">
        <f t="shared" si="5"/>
        <v/>
      </c>
      <c r="T52" t="str">
        <f t="shared" si="6"/>
        <v/>
      </c>
      <c r="U52" t="str">
        <f t="shared" si="7"/>
        <v/>
      </c>
      <c r="V52">
        <f t="shared" si="8"/>
        <v>0</v>
      </c>
      <c r="W52">
        <f t="shared" si="9"/>
        <v>0</v>
      </c>
      <c r="X52" t="str">
        <f t="shared" si="10"/>
        <v/>
      </c>
      <c r="Y52" t="str">
        <f t="shared" si="11"/>
        <v/>
      </c>
      <c r="Z52" t="str">
        <f t="shared" si="12"/>
        <v/>
      </c>
      <c r="AA52" t="str">
        <f t="shared" si="13"/>
        <v/>
      </c>
    </row>
    <row r="53" spans="1:27" x14ac:dyDescent="0.25">
      <c r="A53">
        <v>319</v>
      </c>
      <c r="B53" t="s">
        <v>83</v>
      </c>
      <c r="C53" s="1">
        <v>41742.75</v>
      </c>
      <c r="D53" t="s">
        <v>17</v>
      </c>
      <c r="E53" t="s">
        <v>35</v>
      </c>
      <c r="F53">
        <v>23</v>
      </c>
      <c r="G53">
        <v>0</v>
      </c>
      <c r="H53">
        <v>0.23460615182351799</v>
      </c>
      <c r="I53">
        <f t="shared" si="0"/>
        <v>0</v>
      </c>
      <c r="J53">
        <f t="shared" si="1"/>
        <v>0</v>
      </c>
      <c r="K53">
        <f t="shared" si="2"/>
        <v>1</v>
      </c>
      <c r="L53">
        <f t="shared" si="3"/>
        <v>0</v>
      </c>
      <c r="M53">
        <v>8.5</v>
      </c>
      <c r="N53">
        <v>4</v>
      </c>
      <c r="O53">
        <v>1.44</v>
      </c>
      <c r="P53">
        <v>1</v>
      </c>
      <c r="Q53">
        <v>0.11764705882352899</v>
      </c>
      <c r="R53">
        <f t="shared" si="4"/>
        <v>1</v>
      </c>
      <c r="S53" t="str">
        <f t="shared" si="5"/>
        <v/>
      </c>
      <c r="T53" t="str">
        <f t="shared" si="6"/>
        <v/>
      </c>
      <c r="U53">
        <f t="shared" si="7"/>
        <v>1.44</v>
      </c>
      <c r="V53">
        <f t="shared" si="8"/>
        <v>1.44</v>
      </c>
      <c r="W53">
        <f t="shared" si="9"/>
        <v>1.44</v>
      </c>
      <c r="X53" t="str">
        <f t="shared" si="10"/>
        <v/>
      </c>
      <c r="Y53" t="str">
        <f t="shared" si="11"/>
        <v/>
      </c>
      <c r="Z53" t="str">
        <f t="shared" si="12"/>
        <v/>
      </c>
      <c r="AA53" t="str">
        <f t="shared" si="13"/>
        <v/>
      </c>
    </row>
    <row r="54" spans="1:27" x14ac:dyDescent="0.25">
      <c r="A54">
        <v>321</v>
      </c>
      <c r="B54" t="s">
        <v>84</v>
      </c>
      <c r="C54" s="1">
        <v>41742.666666666664</v>
      </c>
      <c r="D54" t="s">
        <v>31</v>
      </c>
      <c r="E54" t="s">
        <v>14</v>
      </c>
      <c r="F54">
        <v>23</v>
      </c>
      <c r="G54">
        <v>3</v>
      </c>
      <c r="H54">
        <v>0.48411756499206898</v>
      </c>
      <c r="I54">
        <f t="shared" si="0"/>
        <v>0</v>
      </c>
      <c r="J54">
        <f t="shared" si="1"/>
        <v>0</v>
      </c>
      <c r="K54">
        <f t="shared" si="2"/>
        <v>0</v>
      </c>
      <c r="L54">
        <f t="shared" si="3"/>
        <v>1</v>
      </c>
      <c r="M54">
        <v>1.62</v>
      </c>
      <c r="N54">
        <v>4</v>
      </c>
      <c r="O54">
        <v>5.25</v>
      </c>
      <c r="P54">
        <v>0</v>
      </c>
      <c r="Q54">
        <v>0.61728395061728303</v>
      </c>
      <c r="R54">
        <f t="shared" si="4"/>
        <v>0</v>
      </c>
      <c r="S54" t="str">
        <f t="shared" si="5"/>
        <v/>
      </c>
      <c r="T54" t="str">
        <f t="shared" si="6"/>
        <v/>
      </c>
      <c r="U54" t="str">
        <f t="shared" si="7"/>
        <v/>
      </c>
      <c r="V54">
        <f t="shared" si="8"/>
        <v>0</v>
      </c>
      <c r="W54">
        <f t="shared" si="9"/>
        <v>0</v>
      </c>
      <c r="X54" t="str">
        <f t="shared" si="10"/>
        <v/>
      </c>
      <c r="Y54" t="str">
        <f t="shared" si="11"/>
        <v/>
      </c>
      <c r="Z54" t="str">
        <f t="shared" si="12"/>
        <v/>
      </c>
      <c r="AA54" t="str">
        <f t="shared" si="13"/>
        <v/>
      </c>
    </row>
    <row r="55" spans="1:27" x14ac:dyDescent="0.25">
      <c r="A55">
        <v>323</v>
      </c>
      <c r="B55" t="s">
        <v>85</v>
      </c>
      <c r="C55" s="1">
        <v>41742.458333333336</v>
      </c>
      <c r="D55" t="s">
        <v>26</v>
      </c>
      <c r="E55" t="s">
        <v>13</v>
      </c>
      <c r="F55">
        <v>23</v>
      </c>
      <c r="G55">
        <v>0</v>
      </c>
      <c r="H55">
        <v>0.51158961739386399</v>
      </c>
      <c r="I55">
        <f t="shared" si="0"/>
        <v>0</v>
      </c>
      <c r="J55">
        <f t="shared" si="1"/>
        <v>1</v>
      </c>
      <c r="K55">
        <f t="shared" si="2"/>
        <v>0</v>
      </c>
      <c r="L55">
        <f t="shared" si="3"/>
        <v>0</v>
      </c>
      <c r="M55">
        <v>3.2</v>
      </c>
      <c r="N55">
        <v>3.4</v>
      </c>
      <c r="O55">
        <v>2.2000000000000002</v>
      </c>
      <c r="P55">
        <v>0</v>
      </c>
      <c r="Q55">
        <v>0.3125</v>
      </c>
      <c r="R55">
        <f t="shared" si="4"/>
        <v>0</v>
      </c>
      <c r="S55" t="str">
        <f t="shared" si="5"/>
        <v/>
      </c>
      <c r="T55" t="str">
        <f t="shared" si="6"/>
        <v/>
      </c>
      <c r="U55" t="str">
        <f t="shared" si="7"/>
        <v/>
      </c>
      <c r="V55">
        <f t="shared" si="8"/>
        <v>0</v>
      </c>
      <c r="W55">
        <f t="shared" si="9"/>
        <v>0</v>
      </c>
      <c r="X55" t="str">
        <f t="shared" si="10"/>
        <v/>
      </c>
      <c r="Y55" t="str">
        <f t="shared" si="11"/>
        <v/>
      </c>
      <c r="Z55" t="str">
        <f t="shared" si="12"/>
        <v/>
      </c>
      <c r="AA55" t="str">
        <f t="shared" si="13"/>
        <v/>
      </c>
    </row>
    <row r="56" spans="1:27" x14ac:dyDescent="0.25">
      <c r="A56">
        <v>335</v>
      </c>
      <c r="B56" t="s">
        <v>86</v>
      </c>
      <c r="C56" s="1">
        <v>41741.875</v>
      </c>
      <c r="D56" t="s">
        <v>37</v>
      </c>
      <c r="E56" t="s">
        <v>19</v>
      </c>
      <c r="F56">
        <v>23</v>
      </c>
      <c r="G56">
        <v>3</v>
      </c>
      <c r="H56">
        <v>0.91143103884986099</v>
      </c>
      <c r="I56">
        <f t="shared" si="0"/>
        <v>1</v>
      </c>
      <c r="J56">
        <f t="shared" si="1"/>
        <v>0</v>
      </c>
      <c r="K56">
        <f t="shared" si="2"/>
        <v>0</v>
      </c>
      <c r="L56">
        <f t="shared" si="3"/>
        <v>0</v>
      </c>
      <c r="M56">
        <v>1.05</v>
      </c>
      <c r="N56">
        <v>15</v>
      </c>
      <c r="O56">
        <v>29</v>
      </c>
      <c r="P56">
        <v>1</v>
      </c>
      <c r="Q56">
        <v>0.952380952380952</v>
      </c>
      <c r="R56">
        <f t="shared" si="4"/>
        <v>1</v>
      </c>
      <c r="S56" t="str">
        <f t="shared" si="5"/>
        <v/>
      </c>
      <c r="T56">
        <f t="shared" si="6"/>
        <v>1.05</v>
      </c>
      <c r="U56" t="str">
        <f t="shared" si="7"/>
        <v/>
      </c>
      <c r="V56">
        <f t="shared" si="8"/>
        <v>1.05</v>
      </c>
      <c r="W56">
        <f t="shared" si="9"/>
        <v>1.05</v>
      </c>
      <c r="X56" t="str">
        <f t="shared" si="10"/>
        <v/>
      </c>
      <c r="Y56" t="str">
        <f t="shared" si="11"/>
        <v/>
      </c>
      <c r="Z56" t="str">
        <f t="shared" si="12"/>
        <v/>
      </c>
      <c r="AA56" t="str">
        <f t="shared" si="13"/>
        <v/>
      </c>
    </row>
    <row r="57" spans="1:27" x14ac:dyDescent="0.25">
      <c r="A57">
        <v>343</v>
      </c>
      <c r="B57" t="s">
        <v>87</v>
      </c>
      <c r="C57" s="1">
        <v>41741.791666666664</v>
      </c>
      <c r="D57" t="s">
        <v>23</v>
      </c>
      <c r="E57" t="s">
        <v>34</v>
      </c>
      <c r="F57">
        <v>23</v>
      </c>
      <c r="G57">
        <v>3</v>
      </c>
      <c r="H57">
        <v>6.8869409776980903E-2</v>
      </c>
      <c r="I57">
        <f t="shared" si="0"/>
        <v>0</v>
      </c>
      <c r="J57">
        <f t="shared" si="1"/>
        <v>0</v>
      </c>
      <c r="K57">
        <f t="shared" si="2"/>
        <v>0</v>
      </c>
      <c r="L57">
        <f t="shared" si="3"/>
        <v>1</v>
      </c>
      <c r="M57">
        <v>9.5</v>
      </c>
      <c r="N57">
        <v>6.5</v>
      </c>
      <c r="O57">
        <v>1.25</v>
      </c>
      <c r="P57">
        <v>0</v>
      </c>
      <c r="Q57">
        <v>0.105263157894736</v>
      </c>
      <c r="R57">
        <f t="shared" si="4"/>
        <v>0</v>
      </c>
      <c r="S57" t="str">
        <f t="shared" si="5"/>
        <v/>
      </c>
      <c r="T57" t="str">
        <f t="shared" si="6"/>
        <v/>
      </c>
      <c r="U57" t="str">
        <f t="shared" si="7"/>
        <v/>
      </c>
      <c r="V57">
        <f t="shared" si="8"/>
        <v>0</v>
      </c>
      <c r="W57">
        <f t="shared" si="9"/>
        <v>0</v>
      </c>
      <c r="X57" t="str">
        <f t="shared" si="10"/>
        <v/>
      </c>
      <c r="Y57" t="str">
        <f t="shared" si="11"/>
        <v/>
      </c>
      <c r="Z57" t="str">
        <f t="shared" si="12"/>
        <v/>
      </c>
      <c r="AA57" t="str">
        <f t="shared" si="13"/>
        <v/>
      </c>
    </row>
    <row r="58" spans="1:27" x14ac:dyDescent="0.25">
      <c r="A58">
        <v>345</v>
      </c>
      <c r="B58" t="s">
        <v>88</v>
      </c>
      <c r="C58" s="1">
        <v>41741.708333333336</v>
      </c>
      <c r="D58" t="s">
        <v>29</v>
      </c>
      <c r="E58" t="s">
        <v>41</v>
      </c>
      <c r="F58">
        <v>23</v>
      </c>
      <c r="G58">
        <v>3</v>
      </c>
      <c r="H58">
        <v>0.74833787092470105</v>
      </c>
      <c r="I58">
        <f t="shared" si="0"/>
        <v>1</v>
      </c>
      <c r="J58">
        <f t="shared" si="1"/>
        <v>0</v>
      </c>
      <c r="K58">
        <f t="shared" si="2"/>
        <v>0</v>
      </c>
      <c r="L58">
        <f t="shared" si="3"/>
        <v>0</v>
      </c>
      <c r="M58">
        <v>1.4</v>
      </c>
      <c r="N58">
        <v>4.2</v>
      </c>
      <c r="O58">
        <v>9</v>
      </c>
      <c r="P58">
        <v>1</v>
      </c>
      <c r="Q58">
        <v>0.71428571428571397</v>
      </c>
      <c r="R58">
        <f t="shared" si="4"/>
        <v>1</v>
      </c>
      <c r="S58" t="str">
        <f t="shared" si="5"/>
        <v/>
      </c>
      <c r="T58">
        <f t="shared" si="6"/>
        <v>1.4</v>
      </c>
      <c r="U58" t="str">
        <f t="shared" si="7"/>
        <v/>
      </c>
      <c r="V58">
        <f t="shared" si="8"/>
        <v>1.4</v>
      </c>
      <c r="W58">
        <f t="shared" si="9"/>
        <v>1.4</v>
      </c>
      <c r="X58" t="str">
        <f t="shared" si="10"/>
        <v/>
      </c>
      <c r="Y58" t="str">
        <f t="shared" si="11"/>
        <v/>
      </c>
      <c r="Z58" t="str">
        <f t="shared" si="12"/>
        <v/>
      </c>
      <c r="AA58" t="str">
        <f t="shared" si="13"/>
        <v/>
      </c>
    </row>
    <row r="59" spans="1:27" x14ac:dyDescent="0.25">
      <c r="A59">
        <v>347</v>
      </c>
      <c r="B59" t="s">
        <v>89</v>
      </c>
      <c r="C59" s="1">
        <v>41741.625</v>
      </c>
      <c r="D59" t="s">
        <v>32</v>
      </c>
      <c r="E59" t="s">
        <v>28</v>
      </c>
      <c r="F59">
        <v>23</v>
      </c>
      <c r="G59">
        <v>1</v>
      </c>
      <c r="H59">
        <v>0.53869124506188604</v>
      </c>
      <c r="I59">
        <f t="shared" si="0"/>
        <v>0</v>
      </c>
      <c r="J59">
        <f t="shared" si="1"/>
        <v>1</v>
      </c>
      <c r="K59">
        <f t="shared" si="2"/>
        <v>0</v>
      </c>
      <c r="L59">
        <f t="shared" si="3"/>
        <v>0</v>
      </c>
      <c r="M59">
        <v>2.2999999999999998</v>
      </c>
      <c r="N59">
        <v>3.3</v>
      </c>
      <c r="O59">
        <v>3.1</v>
      </c>
      <c r="P59">
        <v>0</v>
      </c>
      <c r="Q59">
        <v>0.434782608695652</v>
      </c>
      <c r="R59">
        <f t="shared" si="4"/>
        <v>0</v>
      </c>
      <c r="S59" t="str">
        <f t="shared" si="5"/>
        <v/>
      </c>
      <c r="T59" t="str">
        <f t="shared" si="6"/>
        <v/>
      </c>
      <c r="U59" t="str">
        <f t="shared" si="7"/>
        <v/>
      </c>
      <c r="V59">
        <f t="shared" si="8"/>
        <v>0</v>
      </c>
      <c r="W59">
        <f t="shared" si="9"/>
        <v>0</v>
      </c>
      <c r="X59" t="str">
        <f t="shared" si="10"/>
        <v/>
      </c>
      <c r="Y59" t="str">
        <f t="shared" si="11"/>
        <v/>
      </c>
      <c r="Z59" t="str">
        <f t="shared" si="12"/>
        <v/>
      </c>
      <c r="AA59" t="str">
        <f t="shared" si="13"/>
        <v/>
      </c>
    </row>
    <row r="60" spans="1:27" x14ac:dyDescent="0.25">
      <c r="A60">
        <v>349</v>
      </c>
      <c r="B60" t="s">
        <v>90</v>
      </c>
      <c r="C60" s="1">
        <v>41740.833333333336</v>
      </c>
      <c r="D60" t="s">
        <v>25</v>
      </c>
      <c r="E60" t="s">
        <v>22</v>
      </c>
      <c r="F60">
        <v>23</v>
      </c>
      <c r="G60">
        <v>1</v>
      </c>
      <c r="H60">
        <v>0.57936892339078305</v>
      </c>
      <c r="I60">
        <f t="shared" si="0"/>
        <v>0</v>
      </c>
      <c r="J60">
        <f t="shared" si="1"/>
        <v>1</v>
      </c>
      <c r="K60">
        <f t="shared" si="2"/>
        <v>0</v>
      </c>
      <c r="L60">
        <f t="shared" si="3"/>
        <v>0</v>
      </c>
      <c r="M60">
        <v>2</v>
      </c>
      <c r="N60">
        <v>3.4</v>
      </c>
      <c r="O60">
        <v>3.75</v>
      </c>
      <c r="P60">
        <v>0</v>
      </c>
      <c r="Q60">
        <v>0.5</v>
      </c>
      <c r="R60">
        <f t="shared" si="4"/>
        <v>0</v>
      </c>
      <c r="S60" t="str">
        <f t="shared" si="5"/>
        <v/>
      </c>
      <c r="T60" t="str">
        <f t="shared" si="6"/>
        <v/>
      </c>
      <c r="U60" t="str">
        <f t="shared" si="7"/>
        <v/>
      </c>
      <c r="V60">
        <f t="shared" si="8"/>
        <v>0</v>
      </c>
      <c r="W60">
        <f t="shared" si="9"/>
        <v>0</v>
      </c>
      <c r="X60" t="str">
        <f t="shared" si="10"/>
        <v/>
      </c>
      <c r="Y60" t="str">
        <f t="shared" si="11"/>
        <v/>
      </c>
      <c r="Z60" t="str">
        <f t="shared" si="12"/>
        <v/>
      </c>
      <c r="AA60" t="str">
        <f t="shared" si="13"/>
        <v/>
      </c>
    </row>
    <row r="61" spans="1:27" x14ac:dyDescent="0.25">
      <c r="A61">
        <v>351</v>
      </c>
      <c r="B61" t="s">
        <v>91</v>
      </c>
      <c r="C61" s="1">
        <v>41736.875</v>
      </c>
      <c r="D61" t="s">
        <v>41</v>
      </c>
      <c r="E61" t="s">
        <v>20</v>
      </c>
      <c r="F61">
        <v>23</v>
      </c>
      <c r="G61">
        <v>0</v>
      </c>
      <c r="H61">
        <v>0.47710447372652298</v>
      </c>
      <c r="I61">
        <f t="shared" si="0"/>
        <v>0</v>
      </c>
      <c r="J61">
        <f t="shared" si="1"/>
        <v>0</v>
      </c>
      <c r="K61">
        <f t="shared" si="2"/>
        <v>1</v>
      </c>
      <c r="L61">
        <f t="shared" si="3"/>
        <v>0</v>
      </c>
      <c r="M61">
        <v>3.9</v>
      </c>
      <c r="N61">
        <v>3.4</v>
      </c>
      <c r="O61">
        <v>1.95</v>
      </c>
      <c r="P61">
        <v>1</v>
      </c>
      <c r="Q61">
        <v>0.256410256410256</v>
      </c>
      <c r="R61">
        <f t="shared" si="4"/>
        <v>1</v>
      </c>
      <c r="S61" t="str">
        <f t="shared" si="5"/>
        <v/>
      </c>
      <c r="T61" t="str">
        <f t="shared" si="6"/>
        <v/>
      </c>
      <c r="U61">
        <f t="shared" si="7"/>
        <v>1.95</v>
      </c>
      <c r="V61">
        <f t="shared" si="8"/>
        <v>1.95</v>
      </c>
      <c r="W61">
        <f t="shared" si="9"/>
        <v>1.95</v>
      </c>
      <c r="X61" t="str">
        <f t="shared" si="10"/>
        <v/>
      </c>
      <c r="Y61" t="str">
        <f t="shared" si="11"/>
        <v/>
      </c>
      <c r="Z61" t="str">
        <f t="shared" si="12"/>
        <v/>
      </c>
      <c r="AA61" t="str">
        <f t="shared" si="13"/>
        <v/>
      </c>
    </row>
    <row r="62" spans="1:27" x14ac:dyDescent="0.25">
      <c r="A62">
        <v>353</v>
      </c>
      <c r="B62" t="s">
        <v>92</v>
      </c>
      <c r="C62" s="1">
        <v>41735.833333333336</v>
      </c>
      <c r="D62" t="s">
        <v>22</v>
      </c>
      <c r="E62" t="s">
        <v>31</v>
      </c>
      <c r="F62">
        <v>23</v>
      </c>
      <c r="G62">
        <v>1</v>
      </c>
      <c r="H62">
        <v>0.53923017351492097</v>
      </c>
      <c r="I62">
        <f t="shared" si="0"/>
        <v>0</v>
      </c>
      <c r="J62">
        <f t="shared" si="1"/>
        <v>1</v>
      </c>
      <c r="K62">
        <f t="shared" si="2"/>
        <v>0</v>
      </c>
      <c r="L62">
        <f t="shared" si="3"/>
        <v>0</v>
      </c>
      <c r="M62">
        <v>2.8</v>
      </c>
      <c r="N62">
        <v>3.25</v>
      </c>
      <c r="O62">
        <v>2.5</v>
      </c>
      <c r="P62">
        <v>0</v>
      </c>
      <c r="Q62">
        <v>0.35714285714285698</v>
      </c>
      <c r="R62">
        <f t="shared" si="4"/>
        <v>0</v>
      </c>
      <c r="S62" t="str">
        <f t="shared" si="5"/>
        <v/>
      </c>
      <c r="T62" t="str">
        <f t="shared" si="6"/>
        <v/>
      </c>
      <c r="U62" t="str">
        <f t="shared" si="7"/>
        <v/>
      </c>
      <c r="V62">
        <f t="shared" si="8"/>
        <v>0</v>
      </c>
      <c r="W62">
        <f t="shared" si="9"/>
        <v>0</v>
      </c>
      <c r="X62" t="str">
        <f t="shared" si="10"/>
        <v/>
      </c>
      <c r="Y62" t="str">
        <f t="shared" si="11"/>
        <v/>
      </c>
      <c r="Z62" t="str">
        <f t="shared" si="12"/>
        <v/>
      </c>
      <c r="AA62" t="str">
        <f t="shared" si="13"/>
        <v/>
      </c>
    </row>
    <row r="63" spans="1:27" x14ac:dyDescent="0.25">
      <c r="A63">
        <v>357</v>
      </c>
      <c r="B63" t="s">
        <v>93</v>
      </c>
      <c r="C63" s="1">
        <v>41735.75</v>
      </c>
      <c r="D63" t="s">
        <v>13</v>
      </c>
      <c r="E63" t="s">
        <v>38</v>
      </c>
      <c r="F63">
        <v>23</v>
      </c>
      <c r="G63">
        <v>3</v>
      </c>
      <c r="H63">
        <v>0.73721285185291796</v>
      </c>
      <c r="I63">
        <f t="shared" si="0"/>
        <v>1</v>
      </c>
      <c r="J63">
        <f t="shared" si="1"/>
        <v>0</v>
      </c>
      <c r="K63">
        <f t="shared" si="2"/>
        <v>0</v>
      </c>
      <c r="L63">
        <f t="shared" si="3"/>
        <v>0</v>
      </c>
      <c r="M63">
        <v>1.67</v>
      </c>
      <c r="N63">
        <v>3.75</v>
      </c>
      <c r="O63">
        <v>5</v>
      </c>
      <c r="P63">
        <v>1</v>
      </c>
      <c r="Q63">
        <v>0.59880239520958001</v>
      </c>
      <c r="R63">
        <f t="shared" si="4"/>
        <v>1</v>
      </c>
      <c r="S63" t="str">
        <f t="shared" si="5"/>
        <v/>
      </c>
      <c r="T63">
        <f t="shared" si="6"/>
        <v>1.67</v>
      </c>
      <c r="U63" t="str">
        <f t="shared" si="7"/>
        <v/>
      </c>
      <c r="V63">
        <f t="shared" si="8"/>
        <v>1.67</v>
      </c>
      <c r="W63">
        <f t="shared" si="9"/>
        <v>1.67</v>
      </c>
      <c r="X63" t="str">
        <f t="shared" si="10"/>
        <v/>
      </c>
      <c r="Y63" t="str">
        <f t="shared" si="11"/>
        <v/>
      </c>
      <c r="Z63" t="str">
        <f t="shared" si="12"/>
        <v/>
      </c>
      <c r="AA63" t="str">
        <f t="shared" si="13"/>
        <v/>
      </c>
    </row>
    <row r="64" spans="1:27" x14ac:dyDescent="0.25">
      <c r="A64">
        <v>359</v>
      </c>
      <c r="B64" t="s">
        <v>94</v>
      </c>
      <c r="C64" s="1">
        <v>41735.666666666664</v>
      </c>
      <c r="D64" t="s">
        <v>14</v>
      </c>
      <c r="E64" t="s">
        <v>17</v>
      </c>
      <c r="F64">
        <v>23</v>
      </c>
      <c r="G64">
        <v>3</v>
      </c>
      <c r="H64">
        <v>0.83246885193799303</v>
      </c>
      <c r="I64">
        <f t="shared" si="0"/>
        <v>1</v>
      </c>
      <c r="J64">
        <f t="shared" si="1"/>
        <v>0</v>
      </c>
      <c r="K64">
        <f t="shared" si="2"/>
        <v>0</v>
      </c>
      <c r="L64">
        <f t="shared" si="3"/>
        <v>0</v>
      </c>
      <c r="M64">
        <v>2.15</v>
      </c>
      <c r="N64">
        <v>3.2</v>
      </c>
      <c r="O64">
        <v>3.5</v>
      </c>
      <c r="P64">
        <v>1</v>
      </c>
      <c r="Q64">
        <v>0.46511627906976699</v>
      </c>
      <c r="R64">
        <f t="shared" si="4"/>
        <v>1</v>
      </c>
      <c r="S64" t="str">
        <f t="shared" si="5"/>
        <v/>
      </c>
      <c r="T64">
        <f t="shared" si="6"/>
        <v>2.15</v>
      </c>
      <c r="U64" t="str">
        <f t="shared" si="7"/>
        <v/>
      </c>
      <c r="V64">
        <f t="shared" si="8"/>
        <v>2.15</v>
      </c>
      <c r="W64">
        <f t="shared" si="9"/>
        <v>2.15</v>
      </c>
      <c r="X64" t="str">
        <f t="shared" si="10"/>
        <v/>
      </c>
      <c r="Y64" t="str">
        <f t="shared" si="11"/>
        <v/>
      </c>
      <c r="Z64" t="str">
        <f t="shared" si="12"/>
        <v/>
      </c>
      <c r="AA64" t="str">
        <f t="shared" si="13"/>
        <v/>
      </c>
    </row>
    <row r="65" spans="1:27" x14ac:dyDescent="0.25">
      <c r="A65">
        <v>361</v>
      </c>
      <c r="B65" t="s">
        <v>95</v>
      </c>
      <c r="C65" s="1">
        <v>41735.458333333336</v>
      </c>
      <c r="D65" t="s">
        <v>40</v>
      </c>
      <c r="E65" t="s">
        <v>23</v>
      </c>
      <c r="F65">
        <v>23</v>
      </c>
      <c r="G65">
        <v>3</v>
      </c>
      <c r="H65">
        <v>0.73685773168030799</v>
      </c>
      <c r="I65">
        <f t="shared" si="0"/>
        <v>1</v>
      </c>
      <c r="J65">
        <f t="shared" si="1"/>
        <v>0</v>
      </c>
      <c r="K65">
        <f t="shared" si="2"/>
        <v>0</v>
      </c>
      <c r="L65">
        <f t="shared" si="3"/>
        <v>0</v>
      </c>
      <c r="M65">
        <v>2.0499999999999998</v>
      </c>
      <c r="N65">
        <v>3.3</v>
      </c>
      <c r="O65">
        <v>3.6</v>
      </c>
      <c r="P65">
        <v>1</v>
      </c>
      <c r="Q65">
        <v>0.48780487804877998</v>
      </c>
      <c r="R65">
        <f t="shared" si="4"/>
        <v>1</v>
      </c>
      <c r="S65" t="str">
        <f t="shared" si="5"/>
        <v/>
      </c>
      <c r="T65">
        <f t="shared" si="6"/>
        <v>2.0499999999999998</v>
      </c>
      <c r="U65" t="str">
        <f t="shared" si="7"/>
        <v/>
      </c>
      <c r="V65">
        <f t="shared" si="8"/>
        <v>2.0499999999999998</v>
      </c>
      <c r="W65">
        <f t="shared" si="9"/>
        <v>2.0499999999999998</v>
      </c>
      <c r="X65" t="str">
        <f t="shared" si="10"/>
        <v/>
      </c>
      <c r="Y65" t="str">
        <f t="shared" si="11"/>
        <v/>
      </c>
      <c r="Z65" t="str">
        <f t="shared" si="12"/>
        <v/>
      </c>
      <c r="AA65" t="str">
        <f t="shared" si="13"/>
        <v/>
      </c>
    </row>
    <row r="66" spans="1:27" x14ac:dyDescent="0.25">
      <c r="A66">
        <v>375</v>
      </c>
      <c r="B66" t="s">
        <v>96</v>
      </c>
      <c r="C66" s="1">
        <v>41734.875</v>
      </c>
      <c r="D66" t="s">
        <v>16</v>
      </c>
      <c r="E66" t="s">
        <v>32</v>
      </c>
      <c r="F66">
        <v>23</v>
      </c>
      <c r="G66">
        <v>3</v>
      </c>
      <c r="H66">
        <v>0.68125796708069397</v>
      </c>
      <c r="I66">
        <f t="shared" si="0"/>
        <v>1</v>
      </c>
      <c r="J66">
        <f t="shared" si="1"/>
        <v>0</v>
      </c>
      <c r="K66">
        <f t="shared" si="2"/>
        <v>0</v>
      </c>
      <c r="L66">
        <f t="shared" si="3"/>
        <v>0</v>
      </c>
      <c r="M66">
        <v>2.2000000000000002</v>
      </c>
      <c r="N66">
        <v>3.3</v>
      </c>
      <c r="O66">
        <v>3.3</v>
      </c>
      <c r="P66">
        <v>1</v>
      </c>
      <c r="Q66">
        <v>0.45454545454545398</v>
      </c>
      <c r="R66">
        <f t="shared" si="4"/>
        <v>1</v>
      </c>
      <c r="S66" t="str">
        <f t="shared" si="5"/>
        <v/>
      </c>
      <c r="T66">
        <f t="shared" si="6"/>
        <v>2.2000000000000002</v>
      </c>
      <c r="U66" t="str">
        <f t="shared" si="7"/>
        <v/>
      </c>
      <c r="V66">
        <f t="shared" si="8"/>
        <v>2.2000000000000002</v>
      </c>
      <c r="W66">
        <f t="shared" si="9"/>
        <v>2.2000000000000002</v>
      </c>
      <c r="X66" t="str">
        <f t="shared" si="10"/>
        <v/>
      </c>
      <c r="Y66" t="str">
        <f t="shared" si="11"/>
        <v/>
      </c>
      <c r="Z66" t="str">
        <f t="shared" si="12"/>
        <v/>
      </c>
      <c r="AA66" t="str">
        <f t="shared" si="13"/>
        <v/>
      </c>
    </row>
    <row r="67" spans="1:27" x14ac:dyDescent="0.25">
      <c r="A67">
        <v>381</v>
      </c>
      <c r="B67" t="s">
        <v>97</v>
      </c>
      <c r="C67" s="1">
        <v>41734.791666666664</v>
      </c>
      <c r="D67" t="s">
        <v>28</v>
      </c>
      <c r="E67" t="s">
        <v>37</v>
      </c>
      <c r="F67">
        <v>23</v>
      </c>
      <c r="G67">
        <v>0</v>
      </c>
      <c r="H67">
        <v>0.32541460328667099</v>
      </c>
      <c r="I67">
        <f t="shared" ref="I67:I130" si="14">IF(AND(H67&gt;$AF$1,G67=3),1,0)</f>
        <v>0</v>
      </c>
      <c r="J67">
        <f t="shared" ref="J67:J130" si="15">IF(AND(H67&gt;$AF$1,G67&lt;&gt;3),1,0)</f>
        <v>0</v>
      </c>
      <c r="K67">
        <f t="shared" ref="K67:K130" si="16">IF(AND(H67&lt;$AF$1,G67=0),1,0)</f>
        <v>1</v>
      </c>
      <c r="L67">
        <f t="shared" ref="L67:L130" si="17">IF(AND(H67&lt;$AF$1,G67&lt;&gt;0),1,0)</f>
        <v>0</v>
      </c>
      <c r="M67">
        <v>5.25</v>
      </c>
      <c r="N67">
        <v>4.2</v>
      </c>
      <c r="O67">
        <v>1.57</v>
      </c>
      <c r="P67">
        <v>1</v>
      </c>
      <c r="Q67">
        <v>0.19047619047618999</v>
      </c>
      <c r="R67">
        <f t="shared" ref="R67:R130" si="18">IF(F67=23,P67,"")</f>
        <v>1</v>
      </c>
      <c r="S67" t="str">
        <f t="shared" ref="S67:S130" si="19">IF(F67=8,P67,"")</f>
        <v/>
      </c>
      <c r="T67" t="str">
        <f t="shared" ref="T67:T130" si="20">IF($I67=1,$M67,"")</f>
        <v/>
      </c>
      <c r="U67">
        <f t="shared" ref="U67:U130" si="21">IF($K67=1,$O67,"")</f>
        <v>1.57</v>
      </c>
      <c r="V67">
        <f t="shared" ref="V67:V130" si="22">IF(T67&lt;&gt;"",T67,IF(U67&lt;&gt;"",U67,0))</f>
        <v>1.57</v>
      </c>
      <c r="W67">
        <f t="shared" ref="W67:W130" si="23">IF(R67=1,V67,IF(R67=0,0,""))</f>
        <v>1.57</v>
      </c>
      <c r="X67" t="str">
        <f t="shared" ref="X67:X130" si="24">IF(S67=1,V67,IF(S67=0,0,""))</f>
        <v/>
      </c>
      <c r="Y67" t="str">
        <f t="shared" ref="Y67:Y130" si="25">IF(AND(M67=MAX($M$2:$O$2),G67=3),V67,"")</f>
        <v/>
      </c>
      <c r="Z67" t="str">
        <f t="shared" ref="Z67:Z130" si="26">IF(AND(O67=MAX($M$2:$O$2),G67=0),V67,"")</f>
        <v/>
      </c>
      <c r="AA67" t="str">
        <f t="shared" ref="AA67:AA130" si="27">IF(Y67&lt;&gt;"",Y67,Z67)</f>
        <v/>
      </c>
    </row>
    <row r="68" spans="1:27" x14ac:dyDescent="0.25">
      <c r="A68">
        <v>383</v>
      </c>
      <c r="B68" t="s">
        <v>98</v>
      </c>
      <c r="C68" s="1">
        <v>41734.708333333336</v>
      </c>
      <c r="D68" t="s">
        <v>34</v>
      </c>
      <c r="E68" t="s">
        <v>26</v>
      </c>
      <c r="F68">
        <v>23</v>
      </c>
      <c r="G68">
        <v>3</v>
      </c>
      <c r="H68">
        <v>0.97656925664802197</v>
      </c>
      <c r="I68">
        <f t="shared" si="14"/>
        <v>1</v>
      </c>
      <c r="J68">
        <f t="shared" si="15"/>
        <v>0</v>
      </c>
      <c r="K68">
        <f t="shared" si="16"/>
        <v>0</v>
      </c>
      <c r="L68">
        <f t="shared" si="17"/>
        <v>0</v>
      </c>
      <c r="M68">
        <v>1.05</v>
      </c>
      <c r="N68">
        <v>15</v>
      </c>
      <c r="O68">
        <v>29</v>
      </c>
      <c r="P68">
        <v>1</v>
      </c>
      <c r="Q68">
        <v>0.952380952380952</v>
      </c>
      <c r="R68">
        <f t="shared" si="18"/>
        <v>1</v>
      </c>
      <c r="S68" t="str">
        <f t="shared" si="19"/>
        <v/>
      </c>
      <c r="T68">
        <f t="shared" si="20"/>
        <v>1.05</v>
      </c>
      <c r="U68" t="str">
        <f t="shared" si="21"/>
        <v/>
      </c>
      <c r="V68">
        <f t="shared" si="22"/>
        <v>1.05</v>
      </c>
      <c r="W68">
        <f t="shared" si="23"/>
        <v>1.05</v>
      </c>
      <c r="X68" t="str">
        <f t="shared" si="24"/>
        <v/>
      </c>
      <c r="Y68" t="str">
        <f t="shared" si="25"/>
        <v/>
      </c>
      <c r="Z68" t="str">
        <f t="shared" si="26"/>
        <v/>
      </c>
      <c r="AA68" t="str">
        <f t="shared" si="27"/>
        <v/>
      </c>
    </row>
    <row r="69" spans="1:27" x14ac:dyDescent="0.25">
      <c r="A69">
        <v>385</v>
      </c>
      <c r="B69" t="s">
        <v>99</v>
      </c>
      <c r="C69" s="1">
        <v>41734.625</v>
      </c>
      <c r="D69" t="s">
        <v>35</v>
      </c>
      <c r="E69" t="s">
        <v>29</v>
      </c>
      <c r="F69">
        <v>23</v>
      </c>
      <c r="G69">
        <v>3</v>
      </c>
      <c r="H69">
        <v>0.82148242406362104</v>
      </c>
      <c r="I69">
        <f t="shared" si="14"/>
        <v>1</v>
      </c>
      <c r="J69">
        <f t="shared" si="15"/>
        <v>0</v>
      </c>
      <c r="K69">
        <f t="shared" si="16"/>
        <v>0</v>
      </c>
      <c r="L69">
        <f t="shared" si="17"/>
        <v>0</v>
      </c>
      <c r="M69">
        <v>1.5</v>
      </c>
      <c r="N69">
        <v>4</v>
      </c>
      <c r="O69">
        <v>7</v>
      </c>
      <c r="P69">
        <v>1</v>
      </c>
      <c r="Q69">
        <v>0.66666666666666596</v>
      </c>
      <c r="R69">
        <f t="shared" si="18"/>
        <v>1</v>
      </c>
      <c r="S69" t="str">
        <f t="shared" si="19"/>
        <v/>
      </c>
      <c r="T69">
        <f t="shared" si="20"/>
        <v>1.5</v>
      </c>
      <c r="U69" t="str">
        <f t="shared" si="21"/>
        <v/>
      </c>
      <c r="V69">
        <f t="shared" si="22"/>
        <v>1.5</v>
      </c>
      <c r="W69">
        <f t="shared" si="23"/>
        <v>1.5</v>
      </c>
      <c r="X69" t="str">
        <f t="shared" si="24"/>
        <v/>
      </c>
      <c r="Y69" t="str">
        <f t="shared" si="25"/>
        <v/>
      </c>
      <c r="Z69" t="str">
        <f t="shared" si="26"/>
        <v/>
      </c>
      <c r="AA69" t="str">
        <f t="shared" si="27"/>
        <v/>
      </c>
    </row>
    <row r="70" spans="1:27" x14ac:dyDescent="0.25">
      <c r="A70">
        <v>387</v>
      </c>
      <c r="B70" t="s">
        <v>100</v>
      </c>
      <c r="C70" s="1">
        <v>41733.833333333336</v>
      </c>
      <c r="D70" t="s">
        <v>19</v>
      </c>
      <c r="E70" t="s">
        <v>25</v>
      </c>
      <c r="F70">
        <v>23</v>
      </c>
      <c r="G70">
        <v>0</v>
      </c>
      <c r="H70">
        <v>0.53398118075313605</v>
      </c>
      <c r="I70">
        <f t="shared" si="14"/>
        <v>0</v>
      </c>
      <c r="J70">
        <f t="shared" si="15"/>
        <v>1</v>
      </c>
      <c r="K70">
        <f t="shared" si="16"/>
        <v>0</v>
      </c>
      <c r="L70">
        <f t="shared" si="17"/>
        <v>0</v>
      </c>
      <c r="M70">
        <v>2.2000000000000002</v>
      </c>
      <c r="N70">
        <v>3.2</v>
      </c>
      <c r="O70">
        <v>3.4</v>
      </c>
      <c r="P70">
        <v>0</v>
      </c>
      <c r="Q70">
        <v>0.45454545454545398</v>
      </c>
      <c r="R70">
        <f t="shared" si="18"/>
        <v>0</v>
      </c>
      <c r="S70" t="str">
        <f t="shared" si="19"/>
        <v/>
      </c>
      <c r="T70" t="str">
        <f t="shared" si="20"/>
        <v/>
      </c>
      <c r="U70" t="str">
        <f t="shared" si="21"/>
        <v/>
      </c>
      <c r="V70">
        <f t="shared" si="22"/>
        <v>0</v>
      </c>
      <c r="W70">
        <f t="shared" si="23"/>
        <v>0</v>
      </c>
      <c r="X70" t="str">
        <f t="shared" si="24"/>
        <v/>
      </c>
      <c r="Y70" t="str">
        <f t="shared" si="25"/>
        <v/>
      </c>
      <c r="Z70" t="str">
        <f t="shared" si="26"/>
        <v/>
      </c>
      <c r="AA70" t="str">
        <f t="shared" si="27"/>
        <v/>
      </c>
    </row>
    <row r="71" spans="1:27" x14ac:dyDescent="0.25">
      <c r="A71">
        <v>389</v>
      </c>
      <c r="B71" t="s">
        <v>101</v>
      </c>
      <c r="C71" s="1">
        <v>41729.875</v>
      </c>
      <c r="D71" t="s">
        <v>26</v>
      </c>
      <c r="E71" t="s">
        <v>40</v>
      </c>
      <c r="F71">
        <v>23</v>
      </c>
      <c r="G71">
        <v>0</v>
      </c>
      <c r="H71">
        <v>0.56256906057854605</v>
      </c>
      <c r="I71">
        <f t="shared" si="14"/>
        <v>0</v>
      </c>
      <c r="J71">
        <f t="shared" si="15"/>
        <v>1</v>
      </c>
      <c r="K71">
        <f t="shared" si="16"/>
        <v>0</v>
      </c>
      <c r="L71">
        <f t="shared" si="17"/>
        <v>0</v>
      </c>
      <c r="M71">
        <v>2.2000000000000002</v>
      </c>
      <c r="N71">
        <v>3.3</v>
      </c>
      <c r="O71">
        <v>3.3</v>
      </c>
      <c r="P71">
        <v>0</v>
      </c>
      <c r="Q71">
        <v>0.45454545454545398</v>
      </c>
      <c r="R71">
        <f t="shared" si="18"/>
        <v>0</v>
      </c>
      <c r="S71" t="str">
        <f t="shared" si="19"/>
        <v/>
      </c>
      <c r="T71" t="str">
        <f t="shared" si="20"/>
        <v/>
      </c>
      <c r="U71" t="str">
        <f t="shared" si="21"/>
        <v/>
      </c>
      <c r="V71">
        <f t="shared" si="22"/>
        <v>0</v>
      </c>
      <c r="W71">
        <f t="shared" si="23"/>
        <v>0</v>
      </c>
      <c r="X71" t="str">
        <f t="shared" si="24"/>
        <v/>
      </c>
      <c r="Y71" t="str">
        <f t="shared" si="25"/>
        <v/>
      </c>
      <c r="Z71" t="str">
        <f t="shared" si="26"/>
        <v/>
      </c>
      <c r="AA71" t="str">
        <f t="shared" si="27"/>
        <v/>
      </c>
    </row>
    <row r="72" spans="1:27" x14ac:dyDescent="0.25">
      <c r="A72">
        <v>391</v>
      </c>
      <c r="B72" t="s">
        <v>102</v>
      </c>
      <c r="C72" s="1">
        <v>41729.791666666664</v>
      </c>
      <c r="D72" t="s">
        <v>23</v>
      </c>
      <c r="E72" t="s">
        <v>41</v>
      </c>
      <c r="F72">
        <v>23</v>
      </c>
      <c r="G72">
        <v>0</v>
      </c>
      <c r="H72">
        <v>0.64908555567836701</v>
      </c>
      <c r="I72">
        <f t="shared" si="14"/>
        <v>0</v>
      </c>
      <c r="J72">
        <f t="shared" si="15"/>
        <v>1</v>
      </c>
      <c r="K72">
        <f t="shared" si="16"/>
        <v>0</v>
      </c>
      <c r="L72">
        <f t="shared" si="17"/>
        <v>0</v>
      </c>
      <c r="M72">
        <v>1.85</v>
      </c>
      <c r="N72">
        <v>3.5</v>
      </c>
      <c r="O72">
        <v>4.2</v>
      </c>
      <c r="P72">
        <v>0</v>
      </c>
      <c r="Q72">
        <v>0.54054054054054002</v>
      </c>
      <c r="R72">
        <f t="shared" si="18"/>
        <v>0</v>
      </c>
      <c r="S72" t="str">
        <f t="shared" si="19"/>
        <v/>
      </c>
      <c r="T72" t="str">
        <f t="shared" si="20"/>
        <v/>
      </c>
      <c r="U72" t="str">
        <f t="shared" si="21"/>
        <v/>
      </c>
      <c r="V72">
        <f t="shared" si="22"/>
        <v>0</v>
      </c>
      <c r="W72">
        <f t="shared" si="23"/>
        <v>0</v>
      </c>
      <c r="X72" t="str">
        <f t="shared" si="24"/>
        <v/>
      </c>
      <c r="Y72" t="str">
        <f t="shared" si="25"/>
        <v/>
      </c>
      <c r="Z72">
        <f t="shared" si="26"/>
        <v>0</v>
      </c>
      <c r="AA72">
        <f t="shared" si="27"/>
        <v>0</v>
      </c>
    </row>
    <row r="73" spans="1:27" x14ac:dyDescent="0.25">
      <c r="A73">
        <v>393</v>
      </c>
      <c r="B73" t="s">
        <v>103</v>
      </c>
      <c r="C73" s="1">
        <v>41728.833333333336</v>
      </c>
      <c r="D73" t="s">
        <v>31</v>
      </c>
      <c r="E73" t="s">
        <v>17</v>
      </c>
      <c r="F73">
        <v>23</v>
      </c>
      <c r="G73">
        <v>0</v>
      </c>
      <c r="H73">
        <v>0.75764163092134995</v>
      </c>
      <c r="I73">
        <f t="shared" si="14"/>
        <v>0</v>
      </c>
      <c r="J73">
        <f t="shared" si="15"/>
        <v>1</v>
      </c>
      <c r="K73">
        <f t="shared" si="16"/>
        <v>0</v>
      </c>
      <c r="L73">
        <f t="shared" si="17"/>
        <v>0</v>
      </c>
      <c r="M73">
        <v>1.4</v>
      </c>
      <c r="N73">
        <v>4.33</v>
      </c>
      <c r="O73">
        <v>8.5</v>
      </c>
      <c r="P73">
        <v>0</v>
      </c>
      <c r="Q73">
        <v>0.71428571428571397</v>
      </c>
      <c r="R73">
        <f t="shared" si="18"/>
        <v>0</v>
      </c>
      <c r="S73" t="str">
        <f t="shared" si="19"/>
        <v/>
      </c>
      <c r="T73" t="str">
        <f t="shared" si="20"/>
        <v/>
      </c>
      <c r="U73" t="str">
        <f t="shared" si="21"/>
        <v/>
      </c>
      <c r="V73">
        <f t="shared" si="22"/>
        <v>0</v>
      </c>
      <c r="W73">
        <f t="shared" si="23"/>
        <v>0</v>
      </c>
      <c r="X73" t="str">
        <f t="shared" si="24"/>
        <v/>
      </c>
      <c r="Y73" t="str">
        <f t="shared" si="25"/>
        <v/>
      </c>
      <c r="Z73" t="str">
        <f t="shared" si="26"/>
        <v/>
      </c>
      <c r="AA73" t="str">
        <f t="shared" si="27"/>
        <v/>
      </c>
    </row>
    <row r="74" spans="1:27" x14ac:dyDescent="0.25">
      <c r="A74">
        <v>397</v>
      </c>
      <c r="B74" t="s">
        <v>104</v>
      </c>
      <c r="C74" s="1">
        <v>41728.75</v>
      </c>
      <c r="D74" t="s">
        <v>29</v>
      </c>
      <c r="E74" t="s">
        <v>14</v>
      </c>
      <c r="F74">
        <v>23</v>
      </c>
      <c r="G74">
        <v>1</v>
      </c>
      <c r="H74">
        <v>0.45819443891942502</v>
      </c>
      <c r="I74">
        <f t="shared" si="14"/>
        <v>0</v>
      </c>
      <c r="J74">
        <f t="shared" si="15"/>
        <v>0</v>
      </c>
      <c r="K74">
        <f t="shared" si="16"/>
        <v>0</v>
      </c>
      <c r="L74">
        <f t="shared" si="17"/>
        <v>1</v>
      </c>
      <c r="M74">
        <v>1.44</v>
      </c>
      <c r="N74">
        <v>4.33</v>
      </c>
      <c r="O74">
        <v>7</v>
      </c>
      <c r="P74">
        <v>0</v>
      </c>
      <c r="Q74">
        <v>0.69444444444444398</v>
      </c>
      <c r="R74">
        <f t="shared" si="18"/>
        <v>0</v>
      </c>
      <c r="S74" t="str">
        <f t="shared" si="19"/>
        <v/>
      </c>
      <c r="T74" t="str">
        <f t="shared" si="20"/>
        <v/>
      </c>
      <c r="U74" t="str">
        <f t="shared" si="21"/>
        <v/>
      </c>
      <c r="V74">
        <f t="shared" si="22"/>
        <v>0</v>
      </c>
      <c r="W74">
        <f t="shared" si="23"/>
        <v>0</v>
      </c>
      <c r="X74" t="str">
        <f t="shared" si="24"/>
        <v/>
      </c>
      <c r="Y74" t="str">
        <f t="shared" si="25"/>
        <v/>
      </c>
      <c r="Z74" t="str">
        <f t="shared" si="26"/>
        <v/>
      </c>
      <c r="AA74" t="str">
        <f t="shared" si="27"/>
        <v/>
      </c>
    </row>
    <row r="75" spans="1:27" x14ac:dyDescent="0.25">
      <c r="A75">
        <v>399</v>
      </c>
      <c r="B75" t="s">
        <v>105</v>
      </c>
      <c r="C75" s="1">
        <v>41728.666666666664</v>
      </c>
      <c r="D75" t="s">
        <v>25</v>
      </c>
      <c r="E75" t="s">
        <v>28</v>
      </c>
      <c r="F75">
        <v>23</v>
      </c>
      <c r="G75">
        <v>1</v>
      </c>
      <c r="H75">
        <v>0.50744574526349795</v>
      </c>
      <c r="I75">
        <f t="shared" si="14"/>
        <v>0</v>
      </c>
      <c r="J75">
        <f t="shared" si="15"/>
        <v>1</v>
      </c>
      <c r="K75">
        <f t="shared" si="16"/>
        <v>0</v>
      </c>
      <c r="L75">
        <f t="shared" si="17"/>
        <v>0</v>
      </c>
      <c r="M75">
        <v>3</v>
      </c>
      <c r="N75">
        <v>3.25</v>
      </c>
      <c r="O75">
        <v>2.38</v>
      </c>
      <c r="P75">
        <v>0</v>
      </c>
      <c r="Q75">
        <v>0.33333333333333298</v>
      </c>
      <c r="R75">
        <f t="shared" si="18"/>
        <v>0</v>
      </c>
      <c r="S75" t="str">
        <f t="shared" si="19"/>
        <v/>
      </c>
      <c r="T75" t="str">
        <f t="shared" si="20"/>
        <v/>
      </c>
      <c r="U75" t="str">
        <f t="shared" si="21"/>
        <v/>
      </c>
      <c r="V75">
        <f t="shared" si="22"/>
        <v>0</v>
      </c>
      <c r="W75">
        <f t="shared" si="23"/>
        <v>0</v>
      </c>
      <c r="X75" t="str">
        <f t="shared" si="24"/>
        <v/>
      </c>
      <c r="Y75" t="str">
        <f t="shared" si="25"/>
        <v/>
      </c>
      <c r="Z75" t="str">
        <f t="shared" si="26"/>
        <v/>
      </c>
      <c r="AA75" t="str">
        <f t="shared" si="27"/>
        <v/>
      </c>
    </row>
    <row r="76" spans="1:27" x14ac:dyDescent="0.25">
      <c r="A76">
        <v>401</v>
      </c>
      <c r="B76" t="s">
        <v>106</v>
      </c>
      <c r="C76" s="1">
        <v>41728.458333333336</v>
      </c>
      <c r="D76" t="s">
        <v>22</v>
      </c>
      <c r="E76" t="s">
        <v>19</v>
      </c>
      <c r="F76">
        <v>23</v>
      </c>
      <c r="G76">
        <v>3</v>
      </c>
      <c r="H76">
        <v>0.69617842924408802</v>
      </c>
      <c r="I76">
        <f t="shared" si="14"/>
        <v>1</v>
      </c>
      <c r="J76">
        <f t="shared" si="15"/>
        <v>0</v>
      </c>
      <c r="K76">
        <f t="shared" si="16"/>
        <v>0</v>
      </c>
      <c r="L76">
        <f t="shared" si="17"/>
        <v>0</v>
      </c>
      <c r="M76">
        <v>1.91</v>
      </c>
      <c r="N76">
        <v>3.4</v>
      </c>
      <c r="O76">
        <v>4</v>
      </c>
      <c r="P76">
        <v>1</v>
      </c>
      <c r="Q76">
        <v>0.52356020942408299</v>
      </c>
      <c r="R76">
        <f t="shared" si="18"/>
        <v>1</v>
      </c>
      <c r="S76" t="str">
        <f t="shared" si="19"/>
        <v/>
      </c>
      <c r="T76">
        <f t="shared" si="20"/>
        <v>1.91</v>
      </c>
      <c r="U76" t="str">
        <f t="shared" si="21"/>
        <v/>
      </c>
      <c r="V76">
        <f t="shared" si="22"/>
        <v>1.91</v>
      </c>
      <c r="W76">
        <f t="shared" si="23"/>
        <v>1.91</v>
      </c>
      <c r="X76" t="str">
        <f t="shared" si="24"/>
        <v/>
      </c>
      <c r="Y76" t="str">
        <f t="shared" si="25"/>
        <v/>
      </c>
      <c r="Z76" t="str">
        <f t="shared" si="26"/>
        <v/>
      </c>
      <c r="AA76" t="str">
        <f t="shared" si="27"/>
        <v/>
      </c>
    </row>
    <row r="77" spans="1:27" x14ac:dyDescent="0.25">
      <c r="A77">
        <v>415</v>
      </c>
      <c r="B77" t="s">
        <v>107</v>
      </c>
      <c r="C77" s="1">
        <v>41727.875</v>
      </c>
      <c r="D77" t="s">
        <v>37</v>
      </c>
      <c r="E77" t="s">
        <v>16</v>
      </c>
      <c r="F77">
        <v>23</v>
      </c>
      <c r="G77">
        <v>3</v>
      </c>
      <c r="H77">
        <v>0.85704857816384505</v>
      </c>
      <c r="I77">
        <f t="shared" si="14"/>
        <v>1</v>
      </c>
      <c r="J77">
        <f t="shared" si="15"/>
        <v>0</v>
      </c>
      <c r="K77">
        <f t="shared" si="16"/>
        <v>0</v>
      </c>
      <c r="L77">
        <f t="shared" si="17"/>
        <v>0</v>
      </c>
      <c r="M77">
        <v>1.04</v>
      </c>
      <c r="N77">
        <v>13</v>
      </c>
      <c r="O77">
        <v>34</v>
      </c>
      <c r="P77">
        <v>1</v>
      </c>
      <c r="Q77">
        <v>0.96153846153846101</v>
      </c>
      <c r="R77">
        <f t="shared" si="18"/>
        <v>1</v>
      </c>
      <c r="S77" t="str">
        <f t="shared" si="19"/>
        <v/>
      </c>
      <c r="T77">
        <f t="shared" si="20"/>
        <v>1.04</v>
      </c>
      <c r="U77" t="str">
        <f t="shared" si="21"/>
        <v/>
      </c>
      <c r="V77">
        <f t="shared" si="22"/>
        <v>1.04</v>
      </c>
      <c r="W77">
        <f t="shared" si="23"/>
        <v>1.04</v>
      </c>
      <c r="X77" t="str">
        <f t="shared" si="24"/>
        <v/>
      </c>
      <c r="Y77" t="str">
        <f t="shared" si="25"/>
        <v/>
      </c>
      <c r="Z77" t="str">
        <f t="shared" si="26"/>
        <v/>
      </c>
      <c r="AA77" t="str">
        <f t="shared" si="27"/>
        <v/>
      </c>
    </row>
    <row r="78" spans="1:27" x14ac:dyDescent="0.25">
      <c r="A78">
        <v>421</v>
      </c>
      <c r="B78" t="s">
        <v>108</v>
      </c>
      <c r="C78" s="1">
        <v>41727.791666666664</v>
      </c>
      <c r="D78" t="s">
        <v>20</v>
      </c>
      <c r="E78" t="s">
        <v>35</v>
      </c>
      <c r="F78">
        <v>23</v>
      </c>
      <c r="G78">
        <v>0</v>
      </c>
      <c r="H78">
        <v>0.396558908959393</v>
      </c>
      <c r="I78">
        <f t="shared" si="14"/>
        <v>0</v>
      </c>
      <c r="J78">
        <f t="shared" si="15"/>
        <v>0</v>
      </c>
      <c r="K78">
        <f t="shared" si="16"/>
        <v>1</v>
      </c>
      <c r="L78">
        <f t="shared" si="17"/>
        <v>0</v>
      </c>
      <c r="M78">
        <v>2.9</v>
      </c>
      <c r="N78">
        <v>3.3</v>
      </c>
      <c r="O78">
        <v>2.4</v>
      </c>
      <c r="P78">
        <v>1</v>
      </c>
      <c r="Q78">
        <v>0.34482758620689602</v>
      </c>
      <c r="R78">
        <f t="shared" si="18"/>
        <v>1</v>
      </c>
      <c r="S78" t="str">
        <f t="shared" si="19"/>
        <v/>
      </c>
      <c r="T78" t="str">
        <f t="shared" si="20"/>
        <v/>
      </c>
      <c r="U78">
        <f t="shared" si="21"/>
        <v>2.4</v>
      </c>
      <c r="V78">
        <f t="shared" si="22"/>
        <v>2.4</v>
      </c>
      <c r="W78">
        <f t="shared" si="23"/>
        <v>2.4</v>
      </c>
      <c r="X78" t="str">
        <f t="shared" si="24"/>
        <v/>
      </c>
      <c r="Y78" t="str">
        <f t="shared" si="25"/>
        <v/>
      </c>
      <c r="Z78" t="str">
        <f t="shared" si="26"/>
        <v/>
      </c>
      <c r="AA78" t="str">
        <f t="shared" si="27"/>
        <v/>
      </c>
    </row>
    <row r="79" spans="1:27" x14ac:dyDescent="0.25">
      <c r="A79">
        <v>423</v>
      </c>
      <c r="B79" t="s">
        <v>109</v>
      </c>
      <c r="C79" s="1">
        <v>41727.708333333336</v>
      </c>
      <c r="D79" t="s">
        <v>32</v>
      </c>
      <c r="E79" t="s">
        <v>13</v>
      </c>
      <c r="F79">
        <v>23</v>
      </c>
      <c r="G79">
        <v>3</v>
      </c>
      <c r="H79">
        <v>0.57749277259522402</v>
      </c>
      <c r="I79">
        <f t="shared" si="14"/>
        <v>1</v>
      </c>
      <c r="J79">
        <f t="shared" si="15"/>
        <v>0</v>
      </c>
      <c r="K79">
        <f t="shared" si="16"/>
        <v>0</v>
      </c>
      <c r="L79">
        <f t="shared" si="17"/>
        <v>0</v>
      </c>
      <c r="M79">
        <v>3</v>
      </c>
      <c r="N79">
        <v>3.25</v>
      </c>
      <c r="O79">
        <v>2.38</v>
      </c>
      <c r="P79">
        <v>1</v>
      </c>
      <c r="Q79">
        <v>0.33333333333333298</v>
      </c>
      <c r="R79">
        <f t="shared" si="18"/>
        <v>1</v>
      </c>
      <c r="S79" t="str">
        <f t="shared" si="19"/>
        <v/>
      </c>
      <c r="T79">
        <f t="shared" si="20"/>
        <v>3</v>
      </c>
      <c r="U79" t="str">
        <f t="shared" si="21"/>
        <v/>
      </c>
      <c r="V79">
        <f t="shared" si="22"/>
        <v>3</v>
      </c>
      <c r="W79">
        <f t="shared" si="23"/>
        <v>3</v>
      </c>
      <c r="X79" t="str">
        <f t="shared" si="24"/>
        <v/>
      </c>
      <c r="Y79" t="str">
        <f t="shared" si="25"/>
        <v/>
      </c>
      <c r="Z79" t="str">
        <f t="shared" si="26"/>
        <v/>
      </c>
      <c r="AA79" t="str">
        <f t="shared" si="27"/>
        <v/>
      </c>
    </row>
    <row r="80" spans="1:27" x14ac:dyDescent="0.25">
      <c r="A80">
        <v>425</v>
      </c>
      <c r="B80" t="s">
        <v>110</v>
      </c>
      <c r="C80" s="1">
        <v>41727.625</v>
      </c>
      <c r="D80" t="s">
        <v>38</v>
      </c>
      <c r="E80" t="s">
        <v>34</v>
      </c>
      <c r="F80">
        <v>23</v>
      </c>
      <c r="G80">
        <v>0</v>
      </c>
      <c r="H80">
        <v>6.6457089996073804E-2</v>
      </c>
      <c r="I80">
        <f t="shared" si="14"/>
        <v>0</v>
      </c>
      <c r="J80">
        <f t="shared" si="15"/>
        <v>0</v>
      </c>
      <c r="K80">
        <f t="shared" si="16"/>
        <v>1</v>
      </c>
      <c r="L80">
        <f t="shared" si="17"/>
        <v>0</v>
      </c>
      <c r="M80">
        <v>9</v>
      </c>
      <c r="N80">
        <v>5</v>
      </c>
      <c r="O80">
        <v>1.33</v>
      </c>
      <c r="P80">
        <v>1</v>
      </c>
      <c r="Q80">
        <v>0.11111111111111099</v>
      </c>
      <c r="R80">
        <f t="shared" si="18"/>
        <v>1</v>
      </c>
      <c r="S80" t="str">
        <f t="shared" si="19"/>
        <v/>
      </c>
      <c r="T80" t="str">
        <f t="shared" si="20"/>
        <v/>
      </c>
      <c r="U80">
        <f t="shared" si="21"/>
        <v>1.33</v>
      </c>
      <c r="V80">
        <f t="shared" si="22"/>
        <v>1.33</v>
      </c>
      <c r="W80">
        <f t="shared" si="23"/>
        <v>1.33</v>
      </c>
      <c r="X80" t="str">
        <f t="shared" si="24"/>
        <v/>
      </c>
      <c r="Y80" t="str">
        <f t="shared" si="25"/>
        <v/>
      </c>
      <c r="Z80" t="str">
        <f t="shared" si="26"/>
        <v/>
      </c>
      <c r="AA80" t="str">
        <f t="shared" si="27"/>
        <v/>
      </c>
    </row>
    <row r="81" spans="1:27" x14ac:dyDescent="0.25">
      <c r="A81">
        <v>427</v>
      </c>
      <c r="B81" t="s">
        <v>111</v>
      </c>
      <c r="C81" s="1">
        <v>41725.875</v>
      </c>
      <c r="D81" t="s">
        <v>41</v>
      </c>
      <c r="E81" t="s">
        <v>26</v>
      </c>
      <c r="F81">
        <v>23</v>
      </c>
      <c r="G81">
        <v>0</v>
      </c>
      <c r="H81">
        <v>0.50961990937318802</v>
      </c>
      <c r="I81">
        <f t="shared" si="14"/>
        <v>0</v>
      </c>
      <c r="J81">
        <f t="shared" si="15"/>
        <v>1</v>
      </c>
      <c r="K81">
        <f t="shared" si="16"/>
        <v>0</v>
      </c>
      <c r="L81">
        <f t="shared" si="17"/>
        <v>0</v>
      </c>
      <c r="M81">
        <v>2.2999999999999998</v>
      </c>
      <c r="N81">
        <v>3.2</v>
      </c>
      <c r="O81">
        <v>3.1</v>
      </c>
      <c r="P81">
        <v>0</v>
      </c>
      <c r="Q81">
        <v>0.434782608695652</v>
      </c>
      <c r="R81">
        <f t="shared" si="18"/>
        <v>0</v>
      </c>
      <c r="S81" t="str">
        <f t="shared" si="19"/>
        <v/>
      </c>
      <c r="T81" t="str">
        <f t="shared" si="20"/>
        <v/>
      </c>
      <c r="U81" t="str">
        <f t="shared" si="21"/>
        <v/>
      </c>
      <c r="V81">
        <f t="shared" si="22"/>
        <v>0</v>
      </c>
      <c r="W81">
        <f t="shared" si="23"/>
        <v>0</v>
      </c>
      <c r="X81" t="str">
        <f t="shared" si="24"/>
        <v/>
      </c>
      <c r="Y81" t="str">
        <f t="shared" si="25"/>
        <v/>
      </c>
      <c r="Z81" t="str">
        <f t="shared" si="26"/>
        <v/>
      </c>
      <c r="AA81" t="str">
        <f t="shared" si="27"/>
        <v/>
      </c>
    </row>
    <row r="82" spans="1:27" x14ac:dyDescent="0.25">
      <c r="A82">
        <v>429</v>
      </c>
      <c r="B82" t="s">
        <v>112</v>
      </c>
      <c r="C82" s="1">
        <v>41725.875</v>
      </c>
      <c r="D82" t="s">
        <v>19</v>
      </c>
      <c r="E82" t="s">
        <v>31</v>
      </c>
      <c r="F82">
        <v>23</v>
      </c>
      <c r="G82">
        <v>1</v>
      </c>
      <c r="H82">
        <v>0.42658801914331301</v>
      </c>
      <c r="I82">
        <f t="shared" si="14"/>
        <v>0</v>
      </c>
      <c r="J82">
        <f t="shared" si="15"/>
        <v>0</v>
      </c>
      <c r="K82">
        <f t="shared" si="16"/>
        <v>0</v>
      </c>
      <c r="L82">
        <f t="shared" si="17"/>
        <v>1</v>
      </c>
      <c r="M82">
        <v>3.8</v>
      </c>
      <c r="N82">
        <v>3.5</v>
      </c>
      <c r="O82">
        <v>1.95</v>
      </c>
      <c r="P82">
        <v>0</v>
      </c>
      <c r="Q82">
        <v>0.26315789473684198</v>
      </c>
      <c r="R82">
        <f t="shared" si="18"/>
        <v>0</v>
      </c>
      <c r="S82" t="str">
        <f t="shared" si="19"/>
        <v/>
      </c>
      <c r="T82" t="str">
        <f t="shared" si="20"/>
        <v/>
      </c>
      <c r="U82" t="str">
        <f t="shared" si="21"/>
        <v/>
      </c>
      <c r="V82">
        <f t="shared" si="22"/>
        <v>0</v>
      </c>
      <c r="W82">
        <f t="shared" si="23"/>
        <v>0</v>
      </c>
      <c r="X82" t="str">
        <f t="shared" si="24"/>
        <v/>
      </c>
      <c r="Y82" t="str">
        <f t="shared" si="25"/>
        <v/>
      </c>
      <c r="Z82" t="str">
        <f t="shared" si="26"/>
        <v/>
      </c>
      <c r="AA82" t="str">
        <f t="shared" si="27"/>
        <v/>
      </c>
    </row>
    <row r="83" spans="1:27" x14ac:dyDescent="0.25">
      <c r="A83">
        <v>431</v>
      </c>
      <c r="B83" t="s">
        <v>113</v>
      </c>
      <c r="C83" s="1">
        <v>41725.791666666664</v>
      </c>
      <c r="D83" t="s">
        <v>17</v>
      </c>
      <c r="E83" t="s">
        <v>29</v>
      </c>
      <c r="F83">
        <v>23</v>
      </c>
      <c r="G83">
        <v>0</v>
      </c>
      <c r="H83">
        <v>0.46272699782815302</v>
      </c>
      <c r="I83">
        <f t="shared" si="14"/>
        <v>0</v>
      </c>
      <c r="J83">
        <f t="shared" si="15"/>
        <v>0</v>
      </c>
      <c r="K83">
        <f t="shared" si="16"/>
        <v>1</v>
      </c>
      <c r="L83">
        <f t="shared" si="17"/>
        <v>0</v>
      </c>
      <c r="M83">
        <v>3.3</v>
      </c>
      <c r="N83">
        <v>3.3</v>
      </c>
      <c r="O83">
        <v>2.2000000000000002</v>
      </c>
      <c r="P83">
        <v>1</v>
      </c>
      <c r="Q83">
        <v>0.30303030303030298</v>
      </c>
      <c r="R83">
        <f t="shared" si="18"/>
        <v>1</v>
      </c>
      <c r="S83" t="str">
        <f t="shared" si="19"/>
        <v/>
      </c>
      <c r="T83" t="str">
        <f t="shared" si="20"/>
        <v/>
      </c>
      <c r="U83">
        <f t="shared" si="21"/>
        <v>2.2000000000000002</v>
      </c>
      <c r="V83">
        <f t="shared" si="22"/>
        <v>2.2000000000000002</v>
      </c>
      <c r="W83">
        <f t="shared" si="23"/>
        <v>2.2000000000000002</v>
      </c>
      <c r="X83" t="str">
        <f t="shared" si="24"/>
        <v/>
      </c>
      <c r="Y83" t="str">
        <f t="shared" si="25"/>
        <v/>
      </c>
      <c r="Z83" t="str">
        <f t="shared" si="26"/>
        <v/>
      </c>
      <c r="AA83" t="str">
        <f t="shared" si="27"/>
        <v/>
      </c>
    </row>
    <row r="84" spans="1:27" x14ac:dyDescent="0.25">
      <c r="A84">
        <v>433</v>
      </c>
      <c r="B84" t="s">
        <v>114</v>
      </c>
      <c r="C84" s="1">
        <v>41725.791666666664</v>
      </c>
      <c r="D84" t="s">
        <v>28</v>
      </c>
      <c r="E84" t="s">
        <v>22</v>
      </c>
      <c r="F84">
        <v>23</v>
      </c>
      <c r="G84">
        <v>3</v>
      </c>
      <c r="H84">
        <v>0.68065184900669495</v>
      </c>
      <c r="I84">
        <f t="shared" si="14"/>
        <v>1</v>
      </c>
      <c r="J84">
        <f t="shared" si="15"/>
        <v>0</v>
      </c>
      <c r="K84">
        <f t="shared" si="16"/>
        <v>0</v>
      </c>
      <c r="L84">
        <f t="shared" si="17"/>
        <v>0</v>
      </c>
      <c r="M84">
        <v>1.44</v>
      </c>
      <c r="N84">
        <v>4.2</v>
      </c>
      <c r="O84">
        <v>7.5</v>
      </c>
      <c r="P84">
        <v>1</v>
      </c>
      <c r="Q84">
        <v>0.69444444444444398</v>
      </c>
      <c r="R84">
        <f t="shared" si="18"/>
        <v>1</v>
      </c>
      <c r="S84" t="str">
        <f t="shared" si="19"/>
        <v/>
      </c>
      <c r="T84">
        <f t="shared" si="20"/>
        <v>1.44</v>
      </c>
      <c r="U84" t="str">
        <f t="shared" si="21"/>
        <v/>
      </c>
      <c r="V84">
        <f t="shared" si="22"/>
        <v>1.44</v>
      </c>
      <c r="W84">
        <f t="shared" si="23"/>
        <v>1.44</v>
      </c>
      <c r="X84" t="str">
        <f t="shared" si="24"/>
        <v/>
      </c>
      <c r="Y84" t="str">
        <f t="shared" si="25"/>
        <v/>
      </c>
      <c r="Z84" t="str">
        <f t="shared" si="26"/>
        <v/>
      </c>
      <c r="AA84" t="str">
        <f t="shared" si="27"/>
        <v/>
      </c>
    </row>
    <row r="85" spans="1:27" x14ac:dyDescent="0.25">
      <c r="A85">
        <v>435</v>
      </c>
      <c r="B85" t="s">
        <v>115</v>
      </c>
      <c r="C85" s="1">
        <v>41724.875</v>
      </c>
      <c r="D85" t="s">
        <v>35</v>
      </c>
      <c r="E85" t="s">
        <v>23</v>
      </c>
      <c r="F85">
        <v>23</v>
      </c>
      <c r="G85">
        <v>3</v>
      </c>
      <c r="H85">
        <v>0.86650218175000504</v>
      </c>
      <c r="I85">
        <f t="shared" si="14"/>
        <v>1</v>
      </c>
      <c r="J85">
        <f t="shared" si="15"/>
        <v>0</v>
      </c>
      <c r="K85">
        <f t="shared" si="16"/>
        <v>0</v>
      </c>
      <c r="L85">
        <f t="shared" si="17"/>
        <v>0</v>
      </c>
      <c r="M85">
        <v>1.18</v>
      </c>
      <c r="N85">
        <v>6.5</v>
      </c>
      <c r="O85">
        <v>15</v>
      </c>
      <c r="P85">
        <v>1</v>
      </c>
      <c r="Q85">
        <v>0.84745762711864403</v>
      </c>
      <c r="R85">
        <f t="shared" si="18"/>
        <v>1</v>
      </c>
      <c r="S85" t="str">
        <f t="shared" si="19"/>
        <v/>
      </c>
      <c r="T85">
        <f t="shared" si="20"/>
        <v>1.18</v>
      </c>
      <c r="U85" t="str">
        <f t="shared" si="21"/>
        <v/>
      </c>
      <c r="V85">
        <f t="shared" si="22"/>
        <v>1.18</v>
      </c>
      <c r="W85">
        <f t="shared" si="23"/>
        <v>1.18</v>
      </c>
      <c r="X85" t="str">
        <f t="shared" si="24"/>
        <v/>
      </c>
      <c r="Y85" t="str">
        <f t="shared" si="25"/>
        <v/>
      </c>
      <c r="Z85" t="str">
        <f t="shared" si="26"/>
        <v/>
      </c>
      <c r="AA85" t="str">
        <f t="shared" si="27"/>
        <v/>
      </c>
    </row>
    <row r="86" spans="1:27" x14ac:dyDescent="0.25">
      <c r="A86">
        <v>437</v>
      </c>
      <c r="B86" t="s">
        <v>116</v>
      </c>
      <c r="C86" s="1">
        <v>41724.875</v>
      </c>
      <c r="D86" t="s">
        <v>13</v>
      </c>
      <c r="E86" t="s">
        <v>37</v>
      </c>
      <c r="F86">
        <v>23</v>
      </c>
      <c r="G86">
        <v>3</v>
      </c>
      <c r="H86">
        <v>0.367073840293687</v>
      </c>
      <c r="I86">
        <f t="shared" si="14"/>
        <v>0</v>
      </c>
      <c r="J86">
        <f t="shared" si="15"/>
        <v>0</v>
      </c>
      <c r="K86">
        <f t="shared" si="16"/>
        <v>0</v>
      </c>
      <c r="L86">
        <f t="shared" si="17"/>
        <v>1</v>
      </c>
      <c r="M86">
        <v>5.5</v>
      </c>
      <c r="N86">
        <v>4.5</v>
      </c>
      <c r="O86">
        <v>1.53</v>
      </c>
      <c r="P86">
        <v>0</v>
      </c>
      <c r="Q86">
        <v>0.18181818181818099</v>
      </c>
      <c r="R86">
        <f t="shared" si="18"/>
        <v>0</v>
      </c>
      <c r="S86" t="str">
        <f t="shared" si="19"/>
        <v/>
      </c>
      <c r="T86" t="str">
        <f t="shared" si="20"/>
        <v/>
      </c>
      <c r="U86" t="str">
        <f t="shared" si="21"/>
        <v/>
      </c>
      <c r="V86">
        <f t="shared" si="22"/>
        <v>0</v>
      </c>
      <c r="W86">
        <f t="shared" si="23"/>
        <v>0</v>
      </c>
      <c r="X86" t="str">
        <f t="shared" si="24"/>
        <v/>
      </c>
      <c r="Y86" t="str">
        <f t="shared" si="25"/>
        <v/>
      </c>
      <c r="Z86" t="str">
        <f t="shared" si="26"/>
        <v/>
      </c>
      <c r="AA86" t="str">
        <f t="shared" si="27"/>
        <v/>
      </c>
    </row>
    <row r="87" spans="1:27" x14ac:dyDescent="0.25">
      <c r="A87">
        <v>439</v>
      </c>
      <c r="B87" t="s">
        <v>117</v>
      </c>
      <c r="C87" s="1">
        <v>41724.791666666664</v>
      </c>
      <c r="D87" t="s">
        <v>34</v>
      </c>
      <c r="E87" t="s">
        <v>32</v>
      </c>
      <c r="F87">
        <v>23</v>
      </c>
      <c r="G87">
        <v>3</v>
      </c>
      <c r="H87">
        <v>0.97024222710320296</v>
      </c>
      <c r="I87">
        <f t="shared" si="14"/>
        <v>1</v>
      </c>
      <c r="J87">
        <f t="shared" si="15"/>
        <v>0</v>
      </c>
      <c r="K87">
        <f t="shared" si="16"/>
        <v>0</v>
      </c>
      <c r="L87">
        <f t="shared" si="17"/>
        <v>0</v>
      </c>
      <c r="M87">
        <v>1.05</v>
      </c>
      <c r="N87">
        <v>15</v>
      </c>
      <c r="O87">
        <v>34</v>
      </c>
      <c r="P87">
        <v>1</v>
      </c>
      <c r="Q87">
        <v>0.952380952380952</v>
      </c>
      <c r="R87">
        <f t="shared" si="18"/>
        <v>1</v>
      </c>
      <c r="S87" t="str">
        <f t="shared" si="19"/>
        <v/>
      </c>
      <c r="T87">
        <f t="shared" si="20"/>
        <v>1.05</v>
      </c>
      <c r="U87" t="str">
        <f t="shared" si="21"/>
        <v/>
      </c>
      <c r="V87">
        <f t="shared" si="22"/>
        <v>1.05</v>
      </c>
      <c r="W87">
        <f t="shared" si="23"/>
        <v>1.05</v>
      </c>
      <c r="X87" t="str">
        <f t="shared" si="24"/>
        <v/>
      </c>
      <c r="Y87" t="str">
        <f t="shared" si="25"/>
        <v/>
      </c>
      <c r="Z87" t="str">
        <f t="shared" si="26"/>
        <v/>
      </c>
      <c r="AA87" t="str">
        <f t="shared" si="27"/>
        <v/>
      </c>
    </row>
    <row r="88" spans="1:27" x14ac:dyDescent="0.25">
      <c r="A88">
        <v>441</v>
      </c>
      <c r="B88" t="s">
        <v>118</v>
      </c>
      <c r="C88" s="1">
        <v>41724.791666666664</v>
      </c>
      <c r="D88" t="s">
        <v>16</v>
      </c>
      <c r="E88" t="s">
        <v>25</v>
      </c>
      <c r="F88">
        <v>23</v>
      </c>
      <c r="G88">
        <v>3</v>
      </c>
      <c r="H88">
        <v>0.61957495262028806</v>
      </c>
      <c r="I88">
        <f t="shared" si="14"/>
        <v>1</v>
      </c>
      <c r="J88">
        <f t="shared" si="15"/>
        <v>0</v>
      </c>
      <c r="K88">
        <f t="shared" si="16"/>
        <v>0</v>
      </c>
      <c r="L88">
        <f t="shared" si="17"/>
        <v>0</v>
      </c>
      <c r="M88">
        <v>1.83</v>
      </c>
      <c r="N88">
        <v>3.4</v>
      </c>
      <c r="O88">
        <v>4.5</v>
      </c>
      <c r="P88">
        <v>1</v>
      </c>
      <c r="Q88">
        <v>0.54644808743169304</v>
      </c>
      <c r="R88">
        <f t="shared" si="18"/>
        <v>1</v>
      </c>
      <c r="S88" t="str">
        <f t="shared" si="19"/>
        <v/>
      </c>
      <c r="T88">
        <f t="shared" si="20"/>
        <v>1.83</v>
      </c>
      <c r="U88" t="str">
        <f t="shared" si="21"/>
        <v/>
      </c>
      <c r="V88">
        <f t="shared" si="22"/>
        <v>1.83</v>
      </c>
      <c r="W88">
        <f t="shared" si="23"/>
        <v>1.83</v>
      </c>
      <c r="X88" t="str">
        <f t="shared" si="24"/>
        <v/>
      </c>
      <c r="Y88" t="str">
        <f t="shared" si="25"/>
        <v/>
      </c>
      <c r="Z88" t="str">
        <f t="shared" si="26"/>
        <v/>
      </c>
      <c r="AA88" t="str">
        <f t="shared" si="27"/>
        <v/>
      </c>
    </row>
    <row r="89" spans="1:27" x14ac:dyDescent="0.25">
      <c r="A89">
        <v>443</v>
      </c>
      <c r="B89" t="s">
        <v>119</v>
      </c>
      <c r="C89" s="1">
        <v>41723.875</v>
      </c>
      <c r="D89" t="s">
        <v>14</v>
      </c>
      <c r="E89" t="s">
        <v>20</v>
      </c>
      <c r="F89">
        <v>23</v>
      </c>
      <c r="G89">
        <v>1</v>
      </c>
      <c r="H89">
        <v>0.70868581158494104</v>
      </c>
      <c r="I89">
        <f t="shared" si="14"/>
        <v>0</v>
      </c>
      <c r="J89">
        <f t="shared" si="15"/>
        <v>1</v>
      </c>
      <c r="K89">
        <f t="shared" si="16"/>
        <v>0</v>
      </c>
      <c r="L89">
        <f t="shared" si="17"/>
        <v>0</v>
      </c>
      <c r="M89">
        <v>4</v>
      </c>
      <c r="N89">
        <v>3.3</v>
      </c>
      <c r="O89">
        <v>1.95</v>
      </c>
      <c r="P89">
        <v>0</v>
      </c>
      <c r="Q89">
        <v>0.25</v>
      </c>
      <c r="R89">
        <f t="shared" si="18"/>
        <v>0</v>
      </c>
      <c r="S89" t="str">
        <f t="shared" si="19"/>
        <v/>
      </c>
      <c r="T89" t="str">
        <f t="shared" si="20"/>
        <v/>
      </c>
      <c r="U89" t="str">
        <f t="shared" si="21"/>
        <v/>
      </c>
      <c r="V89">
        <f t="shared" si="22"/>
        <v>0</v>
      </c>
      <c r="W89">
        <f t="shared" si="23"/>
        <v>0</v>
      </c>
      <c r="X89" t="str">
        <f t="shared" si="24"/>
        <v/>
      </c>
      <c r="Y89" t="str">
        <f t="shared" si="25"/>
        <v/>
      </c>
      <c r="Z89" t="str">
        <f t="shared" si="26"/>
        <v/>
      </c>
      <c r="AA89" t="str">
        <f t="shared" si="27"/>
        <v/>
      </c>
    </row>
    <row r="90" spans="1:27" x14ac:dyDescent="0.25">
      <c r="A90">
        <v>445</v>
      </c>
      <c r="B90" t="s">
        <v>120</v>
      </c>
      <c r="C90" s="1">
        <v>41723.791666666664</v>
      </c>
      <c r="D90" t="s">
        <v>40</v>
      </c>
      <c r="E90" t="s">
        <v>38</v>
      </c>
      <c r="F90">
        <v>23</v>
      </c>
      <c r="G90">
        <v>0</v>
      </c>
      <c r="H90">
        <v>0.72297523858789703</v>
      </c>
      <c r="I90">
        <f t="shared" si="14"/>
        <v>0</v>
      </c>
      <c r="J90">
        <f t="shared" si="15"/>
        <v>1</v>
      </c>
      <c r="K90">
        <f t="shared" si="16"/>
        <v>0</v>
      </c>
      <c r="L90">
        <f t="shared" si="17"/>
        <v>0</v>
      </c>
      <c r="M90">
        <v>2.4500000000000002</v>
      </c>
      <c r="N90">
        <v>3.1</v>
      </c>
      <c r="O90">
        <v>3</v>
      </c>
      <c r="P90">
        <v>0</v>
      </c>
      <c r="Q90">
        <v>0.40816326530612201</v>
      </c>
      <c r="R90">
        <f t="shared" si="18"/>
        <v>0</v>
      </c>
      <c r="S90" t="str">
        <f t="shared" si="19"/>
        <v/>
      </c>
      <c r="T90" t="str">
        <f t="shared" si="20"/>
        <v/>
      </c>
      <c r="U90" t="str">
        <f t="shared" si="21"/>
        <v/>
      </c>
      <c r="V90">
        <f t="shared" si="22"/>
        <v>0</v>
      </c>
      <c r="W90">
        <f t="shared" si="23"/>
        <v>0</v>
      </c>
      <c r="X90" t="str">
        <f t="shared" si="24"/>
        <v/>
      </c>
      <c r="Y90" t="str">
        <f t="shared" si="25"/>
        <v/>
      </c>
      <c r="Z90" t="str">
        <f t="shared" si="26"/>
        <v/>
      </c>
      <c r="AA90" t="str">
        <f t="shared" si="27"/>
        <v/>
      </c>
    </row>
    <row r="91" spans="1:27" x14ac:dyDescent="0.25">
      <c r="A91">
        <v>447</v>
      </c>
      <c r="B91" t="s">
        <v>121</v>
      </c>
      <c r="C91" s="1">
        <v>41722.875</v>
      </c>
      <c r="D91" t="s">
        <v>19</v>
      </c>
      <c r="E91" t="s">
        <v>28</v>
      </c>
      <c r="F91">
        <v>23</v>
      </c>
      <c r="G91">
        <v>3</v>
      </c>
      <c r="H91">
        <v>0.44456902447540297</v>
      </c>
      <c r="I91">
        <f t="shared" si="14"/>
        <v>0</v>
      </c>
      <c r="J91">
        <f t="shared" si="15"/>
        <v>0</v>
      </c>
      <c r="K91">
        <f t="shared" si="16"/>
        <v>0</v>
      </c>
      <c r="L91">
        <f t="shared" si="17"/>
        <v>1</v>
      </c>
      <c r="M91">
        <v>3.4</v>
      </c>
      <c r="N91">
        <v>3.4</v>
      </c>
      <c r="O91">
        <v>2.1</v>
      </c>
      <c r="P91">
        <v>0</v>
      </c>
      <c r="Q91">
        <v>0.29411764705882298</v>
      </c>
      <c r="R91">
        <f t="shared" si="18"/>
        <v>0</v>
      </c>
      <c r="S91" t="str">
        <f t="shared" si="19"/>
        <v/>
      </c>
      <c r="T91" t="str">
        <f t="shared" si="20"/>
        <v/>
      </c>
      <c r="U91" t="str">
        <f t="shared" si="21"/>
        <v/>
      </c>
      <c r="V91">
        <f t="shared" si="22"/>
        <v>0</v>
      </c>
      <c r="W91">
        <f t="shared" si="23"/>
        <v>0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</row>
    <row r="92" spans="1:27" x14ac:dyDescent="0.25">
      <c r="A92">
        <v>449</v>
      </c>
      <c r="B92" t="s">
        <v>122</v>
      </c>
      <c r="C92" s="1">
        <v>41721.833333333336</v>
      </c>
      <c r="D92" t="s">
        <v>37</v>
      </c>
      <c r="E92" t="s">
        <v>34</v>
      </c>
      <c r="F92">
        <v>23</v>
      </c>
      <c r="G92">
        <v>0</v>
      </c>
      <c r="H92">
        <v>0.267321974863793</v>
      </c>
      <c r="I92">
        <f t="shared" si="14"/>
        <v>0</v>
      </c>
      <c r="J92">
        <f t="shared" si="15"/>
        <v>0</v>
      </c>
      <c r="K92">
        <f t="shared" si="16"/>
        <v>1</v>
      </c>
      <c r="L92">
        <f t="shared" si="17"/>
        <v>0</v>
      </c>
      <c r="M92">
        <v>2.25</v>
      </c>
      <c r="N92">
        <v>3.5</v>
      </c>
      <c r="O92">
        <v>3</v>
      </c>
      <c r="P92">
        <v>1</v>
      </c>
      <c r="Q92">
        <v>0.44444444444444398</v>
      </c>
      <c r="R92">
        <f t="shared" si="18"/>
        <v>1</v>
      </c>
      <c r="S92" t="str">
        <f t="shared" si="19"/>
        <v/>
      </c>
      <c r="T92" t="str">
        <f t="shared" si="20"/>
        <v/>
      </c>
      <c r="U92">
        <f t="shared" si="21"/>
        <v>3</v>
      </c>
      <c r="V92">
        <f t="shared" si="22"/>
        <v>3</v>
      </c>
      <c r="W92">
        <f t="shared" si="23"/>
        <v>3</v>
      </c>
      <c r="X92" t="str">
        <f t="shared" si="24"/>
        <v/>
      </c>
      <c r="Y92" t="str">
        <f t="shared" si="25"/>
        <v/>
      </c>
      <c r="Z92" t="str">
        <f t="shared" si="26"/>
        <v/>
      </c>
      <c r="AA92" t="str">
        <f t="shared" si="27"/>
        <v/>
      </c>
    </row>
    <row r="93" spans="1:27" x14ac:dyDescent="0.25">
      <c r="A93">
        <v>455</v>
      </c>
      <c r="B93" t="s">
        <v>123</v>
      </c>
      <c r="C93" s="1">
        <v>41721.75</v>
      </c>
      <c r="D93" t="s">
        <v>31</v>
      </c>
      <c r="E93" t="s">
        <v>29</v>
      </c>
      <c r="F93">
        <v>23</v>
      </c>
      <c r="G93">
        <v>3</v>
      </c>
      <c r="H93">
        <v>0.614609847374882</v>
      </c>
      <c r="I93">
        <f t="shared" si="14"/>
        <v>1</v>
      </c>
      <c r="J93">
        <f t="shared" si="15"/>
        <v>0</v>
      </c>
      <c r="K93">
        <f t="shared" si="16"/>
        <v>0</v>
      </c>
      <c r="L93">
        <f t="shared" si="17"/>
        <v>0</v>
      </c>
      <c r="M93">
        <v>2.0499999999999998</v>
      </c>
      <c r="N93">
        <v>3.4</v>
      </c>
      <c r="O93">
        <v>3.5</v>
      </c>
      <c r="P93">
        <v>1</v>
      </c>
      <c r="Q93">
        <v>0.48780487804877998</v>
      </c>
      <c r="R93">
        <f t="shared" si="18"/>
        <v>1</v>
      </c>
      <c r="S93" t="str">
        <f t="shared" si="19"/>
        <v/>
      </c>
      <c r="T93">
        <f t="shared" si="20"/>
        <v>2.0499999999999998</v>
      </c>
      <c r="U93" t="str">
        <f t="shared" si="21"/>
        <v/>
      </c>
      <c r="V93">
        <f t="shared" si="22"/>
        <v>2.0499999999999998</v>
      </c>
      <c r="W93">
        <f t="shared" si="23"/>
        <v>2.0499999999999998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</row>
    <row r="94" spans="1:27" x14ac:dyDescent="0.25">
      <c r="A94">
        <v>457</v>
      </c>
      <c r="B94" t="s">
        <v>124</v>
      </c>
      <c r="C94" s="1">
        <v>41721.666666666664</v>
      </c>
      <c r="D94" t="s">
        <v>26</v>
      </c>
      <c r="E94" t="s">
        <v>35</v>
      </c>
      <c r="F94">
        <v>23</v>
      </c>
      <c r="G94">
        <v>0</v>
      </c>
      <c r="H94">
        <v>0.31410869264957902</v>
      </c>
      <c r="I94">
        <f t="shared" si="14"/>
        <v>0</v>
      </c>
      <c r="J94">
        <f t="shared" si="15"/>
        <v>0</v>
      </c>
      <c r="K94">
        <f t="shared" si="16"/>
        <v>1</v>
      </c>
      <c r="L94">
        <f t="shared" si="17"/>
        <v>0</v>
      </c>
      <c r="M94">
        <v>6</v>
      </c>
      <c r="N94">
        <v>3.8</v>
      </c>
      <c r="O94">
        <v>1.57</v>
      </c>
      <c r="P94">
        <v>1</v>
      </c>
      <c r="Q94">
        <v>0.16666666666666599</v>
      </c>
      <c r="R94">
        <f t="shared" si="18"/>
        <v>1</v>
      </c>
      <c r="S94" t="str">
        <f t="shared" si="19"/>
        <v/>
      </c>
      <c r="T94" t="str">
        <f t="shared" si="20"/>
        <v/>
      </c>
      <c r="U94">
        <f t="shared" si="21"/>
        <v>1.57</v>
      </c>
      <c r="V94">
        <f t="shared" si="22"/>
        <v>1.57</v>
      </c>
      <c r="W94">
        <f t="shared" si="23"/>
        <v>1.57</v>
      </c>
      <c r="X94" t="str">
        <f t="shared" si="24"/>
        <v/>
      </c>
      <c r="Y94" t="str">
        <f t="shared" si="25"/>
        <v/>
      </c>
      <c r="Z94" t="str">
        <f t="shared" si="26"/>
        <v/>
      </c>
      <c r="AA94" t="str">
        <f t="shared" si="27"/>
        <v/>
      </c>
    </row>
    <row r="95" spans="1:27" x14ac:dyDescent="0.25">
      <c r="A95">
        <v>459</v>
      </c>
      <c r="B95" t="s">
        <v>125</v>
      </c>
      <c r="C95" s="1">
        <v>41721.458333333336</v>
      </c>
      <c r="D95" t="s">
        <v>25</v>
      </c>
      <c r="E95" t="s">
        <v>13</v>
      </c>
      <c r="F95">
        <v>23</v>
      </c>
      <c r="G95">
        <v>0</v>
      </c>
      <c r="H95">
        <v>0.45889048330236099</v>
      </c>
      <c r="I95">
        <f t="shared" si="14"/>
        <v>0</v>
      </c>
      <c r="J95">
        <f t="shared" si="15"/>
        <v>0</v>
      </c>
      <c r="K95">
        <f t="shared" si="16"/>
        <v>1</v>
      </c>
      <c r="L95">
        <f t="shared" si="17"/>
        <v>0</v>
      </c>
      <c r="M95">
        <v>2.9</v>
      </c>
      <c r="N95">
        <v>3.3</v>
      </c>
      <c r="O95">
        <v>2.38</v>
      </c>
      <c r="P95">
        <v>1</v>
      </c>
      <c r="Q95">
        <v>0.34482758620689602</v>
      </c>
      <c r="R95">
        <f t="shared" si="18"/>
        <v>1</v>
      </c>
      <c r="S95" t="str">
        <f t="shared" si="19"/>
        <v/>
      </c>
      <c r="T95" t="str">
        <f t="shared" si="20"/>
        <v/>
      </c>
      <c r="U95">
        <f t="shared" si="21"/>
        <v>2.38</v>
      </c>
      <c r="V95">
        <f t="shared" si="22"/>
        <v>2.38</v>
      </c>
      <c r="W95">
        <f t="shared" si="23"/>
        <v>2.38</v>
      </c>
      <c r="X95" t="str">
        <f t="shared" si="24"/>
        <v/>
      </c>
      <c r="Y95" t="str">
        <f t="shared" si="25"/>
        <v/>
      </c>
      <c r="Z95" t="str">
        <f t="shared" si="26"/>
        <v/>
      </c>
      <c r="AA95" t="str">
        <f t="shared" si="27"/>
        <v/>
      </c>
    </row>
    <row r="96" spans="1:27" x14ac:dyDescent="0.25">
      <c r="A96">
        <v>469</v>
      </c>
      <c r="B96" t="s">
        <v>126</v>
      </c>
      <c r="C96" s="1">
        <v>41720.875</v>
      </c>
      <c r="D96" t="s">
        <v>20</v>
      </c>
      <c r="E96" t="s">
        <v>17</v>
      </c>
      <c r="F96">
        <v>23</v>
      </c>
      <c r="G96">
        <v>3</v>
      </c>
      <c r="H96">
        <v>0.72000331923305105</v>
      </c>
      <c r="I96">
        <f t="shared" si="14"/>
        <v>1</v>
      </c>
      <c r="J96">
        <f t="shared" si="15"/>
        <v>0</v>
      </c>
      <c r="K96">
        <f t="shared" si="16"/>
        <v>0</v>
      </c>
      <c r="L96">
        <f t="shared" si="17"/>
        <v>0</v>
      </c>
      <c r="M96">
        <v>1.36</v>
      </c>
      <c r="N96">
        <v>5</v>
      </c>
      <c r="O96">
        <v>7.5</v>
      </c>
      <c r="P96">
        <v>1</v>
      </c>
      <c r="Q96">
        <v>0.73529411764705799</v>
      </c>
      <c r="R96">
        <f t="shared" si="18"/>
        <v>1</v>
      </c>
      <c r="S96" t="str">
        <f t="shared" si="19"/>
        <v/>
      </c>
      <c r="T96">
        <f t="shared" si="20"/>
        <v>1.36</v>
      </c>
      <c r="U96" t="str">
        <f t="shared" si="21"/>
        <v/>
      </c>
      <c r="V96">
        <f t="shared" si="22"/>
        <v>1.36</v>
      </c>
      <c r="W96">
        <f t="shared" si="23"/>
        <v>1.36</v>
      </c>
      <c r="X96" t="str">
        <f t="shared" si="24"/>
        <v/>
      </c>
      <c r="Y96" t="str">
        <f t="shared" si="25"/>
        <v/>
      </c>
      <c r="Z96" t="str">
        <f t="shared" si="26"/>
        <v/>
      </c>
      <c r="AA96" t="str">
        <f t="shared" si="27"/>
        <v/>
      </c>
    </row>
    <row r="97" spans="1:27" x14ac:dyDescent="0.25">
      <c r="A97">
        <v>475</v>
      </c>
      <c r="B97" t="s">
        <v>127</v>
      </c>
      <c r="C97" s="1">
        <v>41720.791666666664</v>
      </c>
      <c r="D97" t="s">
        <v>22</v>
      </c>
      <c r="E97" t="s">
        <v>16</v>
      </c>
      <c r="F97">
        <v>23</v>
      </c>
      <c r="G97">
        <v>1</v>
      </c>
      <c r="H97">
        <v>0.60282341025309905</v>
      </c>
      <c r="I97">
        <f t="shared" si="14"/>
        <v>0</v>
      </c>
      <c r="J97">
        <f t="shared" si="15"/>
        <v>1</v>
      </c>
      <c r="K97">
        <f t="shared" si="16"/>
        <v>0</v>
      </c>
      <c r="L97">
        <f t="shared" si="17"/>
        <v>0</v>
      </c>
      <c r="M97">
        <v>2.4</v>
      </c>
      <c r="N97">
        <v>3.3</v>
      </c>
      <c r="O97">
        <v>2.9</v>
      </c>
      <c r="P97">
        <v>0</v>
      </c>
      <c r="Q97">
        <v>0.41666666666666602</v>
      </c>
      <c r="R97">
        <f t="shared" si="18"/>
        <v>0</v>
      </c>
      <c r="S97" t="str">
        <f t="shared" si="19"/>
        <v/>
      </c>
      <c r="T97" t="str">
        <f t="shared" si="20"/>
        <v/>
      </c>
      <c r="U97" t="str">
        <f t="shared" si="21"/>
        <v/>
      </c>
      <c r="V97">
        <f t="shared" si="22"/>
        <v>0</v>
      </c>
      <c r="W97">
        <f t="shared" si="23"/>
        <v>0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</row>
    <row r="98" spans="1:27" x14ac:dyDescent="0.25">
      <c r="A98">
        <v>479</v>
      </c>
      <c r="B98" t="s">
        <v>128</v>
      </c>
      <c r="C98" s="1">
        <v>41720.708333333336</v>
      </c>
      <c r="D98" t="s">
        <v>38</v>
      </c>
      <c r="E98" t="s">
        <v>41</v>
      </c>
      <c r="F98">
        <v>23</v>
      </c>
      <c r="G98">
        <v>1</v>
      </c>
      <c r="H98">
        <v>0.68616428099164095</v>
      </c>
      <c r="I98">
        <f t="shared" si="14"/>
        <v>0</v>
      </c>
      <c r="J98">
        <f t="shared" si="15"/>
        <v>1</v>
      </c>
      <c r="K98">
        <f t="shared" si="16"/>
        <v>0</v>
      </c>
      <c r="L98">
        <f t="shared" si="17"/>
        <v>0</v>
      </c>
      <c r="M98">
        <v>1.67</v>
      </c>
      <c r="N98">
        <v>3.6</v>
      </c>
      <c r="O98">
        <v>5.5</v>
      </c>
      <c r="P98">
        <v>0</v>
      </c>
      <c r="Q98">
        <v>0.59880239520958001</v>
      </c>
      <c r="R98">
        <f t="shared" si="18"/>
        <v>0</v>
      </c>
      <c r="S98" t="str">
        <f t="shared" si="19"/>
        <v/>
      </c>
      <c r="T98" t="str">
        <f t="shared" si="20"/>
        <v/>
      </c>
      <c r="U98" t="str">
        <f t="shared" si="21"/>
        <v/>
      </c>
      <c r="V98">
        <f t="shared" si="22"/>
        <v>0</v>
      </c>
      <c r="W98">
        <f t="shared" si="23"/>
        <v>0</v>
      </c>
      <c r="X98" t="str">
        <f t="shared" si="24"/>
        <v/>
      </c>
      <c r="Y98" t="str">
        <f t="shared" si="25"/>
        <v/>
      </c>
      <c r="Z98" t="str">
        <f t="shared" si="26"/>
        <v/>
      </c>
      <c r="AA98" t="str">
        <f t="shared" si="27"/>
        <v/>
      </c>
    </row>
    <row r="99" spans="1:27" x14ac:dyDescent="0.25">
      <c r="A99">
        <v>481</v>
      </c>
      <c r="B99" t="s">
        <v>129</v>
      </c>
      <c r="C99" s="1">
        <v>41720.625</v>
      </c>
      <c r="D99" t="s">
        <v>23</v>
      </c>
      <c r="E99" t="s">
        <v>14</v>
      </c>
      <c r="F99">
        <v>23</v>
      </c>
      <c r="G99">
        <v>3</v>
      </c>
      <c r="H99">
        <v>0.41280754923701402</v>
      </c>
      <c r="I99">
        <f t="shared" si="14"/>
        <v>0</v>
      </c>
      <c r="J99">
        <f t="shared" si="15"/>
        <v>0</v>
      </c>
      <c r="K99">
        <f t="shared" si="16"/>
        <v>0</v>
      </c>
      <c r="L99">
        <f t="shared" si="17"/>
        <v>1</v>
      </c>
      <c r="M99">
        <v>2.0499999999999998</v>
      </c>
      <c r="N99">
        <v>3.2</v>
      </c>
      <c r="O99">
        <v>3.8</v>
      </c>
      <c r="P99">
        <v>0</v>
      </c>
      <c r="Q99">
        <v>0.48780487804877998</v>
      </c>
      <c r="R99">
        <f t="shared" si="18"/>
        <v>0</v>
      </c>
      <c r="S99" t="str">
        <f t="shared" si="19"/>
        <v/>
      </c>
      <c r="T99" t="str">
        <f t="shared" si="20"/>
        <v/>
      </c>
      <c r="U99" t="str">
        <f t="shared" si="21"/>
        <v/>
      </c>
      <c r="V99">
        <f t="shared" si="22"/>
        <v>0</v>
      </c>
      <c r="W99">
        <f t="shared" si="23"/>
        <v>0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</row>
    <row r="100" spans="1:27" x14ac:dyDescent="0.25">
      <c r="A100">
        <v>483</v>
      </c>
      <c r="B100" t="s">
        <v>130</v>
      </c>
      <c r="C100" s="1">
        <v>41719.833333333336</v>
      </c>
      <c r="D100" t="s">
        <v>32</v>
      </c>
      <c r="E100" t="s">
        <v>40</v>
      </c>
      <c r="F100">
        <v>23</v>
      </c>
      <c r="G100">
        <v>0</v>
      </c>
      <c r="H100">
        <v>0.60661064524653197</v>
      </c>
      <c r="I100">
        <f t="shared" si="14"/>
        <v>0</v>
      </c>
      <c r="J100">
        <f t="shared" si="15"/>
        <v>1</v>
      </c>
      <c r="K100">
        <f t="shared" si="16"/>
        <v>0</v>
      </c>
      <c r="L100">
        <f t="shared" si="17"/>
        <v>0</v>
      </c>
      <c r="M100">
        <v>1.91</v>
      </c>
      <c r="N100">
        <v>3.4</v>
      </c>
      <c r="O100">
        <v>4</v>
      </c>
      <c r="P100">
        <v>0</v>
      </c>
      <c r="Q100">
        <v>0.52356020942408299</v>
      </c>
      <c r="R100">
        <f t="shared" si="18"/>
        <v>0</v>
      </c>
      <c r="S100" t="str">
        <f t="shared" si="19"/>
        <v/>
      </c>
      <c r="T100" t="str">
        <f t="shared" si="20"/>
        <v/>
      </c>
      <c r="U100" t="str">
        <f t="shared" si="21"/>
        <v/>
      </c>
      <c r="V100">
        <f t="shared" si="22"/>
        <v>0</v>
      </c>
      <c r="W100">
        <f t="shared" si="23"/>
        <v>0</v>
      </c>
      <c r="X100" t="str">
        <f t="shared" si="24"/>
        <v/>
      </c>
      <c r="Y100" t="str">
        <f t="shared" si="25"/>
        <v/>
      </c>
      <c r="Z100" t="str">
        <f t="shared" si="26"/>
        <v/>
      </c>
      <c r="AA100" t="str">
        <f t="shared" si="27"/>
        <v/>
      </c>
    </row>
    <row r="101" spans="1:27" x14ac:dyDescent="0.25">
      <c r="A101">
        <v>485</v>
      </c>
      <c r="B101" t="s">
        <v>131</v>
      </c>
      <c r="C101" s="1">
        <v>41715.875</v>
      </c>
      <c r="D101" t="s">
        <v>29</v>
      </c>
      <c r="E101" t="s">
        <v>20</v>
      </c>
      <c r="F101">
        <v>23</v>
      </c>
      <c r="G101">
        <v>1</v>
      </c>
      <c r="H101">
        <v>0.66718770825026397</v>
      </c>
      <c r="I101">
        <f t="shared" si="14"/>
        <v>0</v>
      </c>
      <c r="J101">
        <f t="shared" si="15"/>
        <v>1</v>
      </c>
      <c r="K101">
        <f t="shared" si="16"/>
        <v>0</v>
      </c>
      <c r="L101">
        <f t="shared" si="17"/>
        <v>0</v>
      </c>
      <c r="M101">
        <v>2.25</v>
      </c>
      <c r="N101">
        <v>3.4</v>
      </c>
      <c r="O101">
        <v>3.1</v>
      </c>
      <c r="P101">
        <v>0</v>
      </c>
      <c r="Q101">
        <v>0.44444444444444398</v>
      </c>
      <c r="R101">
        <f t="shared" si="18"/>
        <v>0</v>
      </c>
      <c r="S101" t="str">
        <f t="shared" si="19"/>
        <v/>
      </c>
      <c r="T101" t="str">
        <f t="shared" si="20"/>
        <v/>
      </c>
      <c r="U101" t="str">
        <f t="shared" si="21"/>
        <v/>
      </c>
      <c r="V101">
        <f t="shared" si="22"/>
        <v>0</v>
      </c>
      <c r="W101">
        <f t="shared" si="23"/>
        <v>0</v>
      </c>
      <c r="X101" t="str">
        <f t="shared" si="24"/>
        <v/>
      </c>
      <c r="Y101" t="str">
        <f t="shared" si="25"/>
        <v/>
      </c>
      <c r="Z101" t="str">
        <f t="shared" si="26"/>
        <v/>
      </c>
      <c r="AA101" t="str">
        <f t="shared" si="27"/>
        <v/>
      </c>
    </row>
    <row r="102" spans="1:27" x14ac:dyDescent="0.25">
      <c r="A102">
        <v>489</v>
      </c>
      <c r="B102" t="s">
        <v>132</v>
      </c>
      <c r="C102" s="1">
        <v>41714.833333333336</v>
      </c>
      <c r="D102" t="s">
        <v>28</v>
      </c>
      <c r="E102" t="s">
        <v>31</v>
      </c>
      <c r="F102">
        <v>23</v>
      </c>
      <c r="G102">
        <v>3</v>
      </c>
      <c r="H102">
        <v>0.59220777256081303</v>
      </c>
      <c r="I102">
        <f t="shared" si="14"/>
        <v>1</v>
      </c>
      <c r="J102">
        <f t="shared" si="15"/>
        <v>0</v>
      </c>
      <c r="K102">
        <f t="shared" si="16"/>
        <v>0</v>
      </c>
      <c r="L102">
        <f t="shared" si="17"/>
        <v>0</v>
      </c>
      <c r="M102">
        <v>2.0499999999999998</v>
      </c>
      <c r="N102">
        <v>3.5</v>
      </c>
      <c r="O102">
        <v>3.4</v>
      </c>
      <c r="P102">
        <v>1</v>
      </c>
      <c r="Q102">
        <v>0.48780487804877998</v>
      </c>
      <c r="R102">
        <f t="shared" si="18"/>
        <v>1</v>
      </c>
      <c r="S102" t="str">
        <f t="shared" si="19"/>
        <v/>
      </c>
      <c r="T102">
        <f t="shared" si="20"/>
        <v>2.0499999999999998</v>
      </c>
      <c r="U102" t="str">
        <f t="shared" si="21"/>
        <v/>
      </c>
      <c r="V102">
        <f t="shared" si="22"/>
        <v>2.0499999999999998</v>
      </c>
      <c r="W102">
        <f t="shared" si="23"/>
        <v>2.0499999999999998</v>
      </c>
      <c r="X102" t="str">
        <f t="shared" si="24"/>
        <v/>
      </c>
      <c r="Y102" t="str">
        <f t="shared" si="25"/>
        <v/>
      </c>
      <c r="Z102" t="str">
        <f t="shared" si="26"/>
        <v/>
      </c>
      <c r="AA102" t="str">
        <f t="shared" si="27"/>
        <v/>
      </c>
    </row>
    <row r="103" spans="1:27" x14ac:dyDescent="0.25">
      <c r="A103">
        <v>493</v>
      </c>
      <c r="B103" t="s">
        <v>133</v>
      </c>
      <c r="C103" s="1">
        <v>41714.75</v>
      </c>
      <c r="D103" t="s">
        <v>13</v>
      </c>
      <c r="E103" t="s">
        <v>22</v>
      </c>
      <c r="F103">
        <v>23</v>
      </c>
      <c r="G103">
        <v>3</v>
      </c>
      <c r="H103">
        <v>0.71857413780016399</v>
      </c>
      <c r="I103">
        <f t="shared" si="14"/>
        <v>1</v>
      </c>
      <c r="J103">
        <f t="shared" si="15"/>
        <v>0</v>
      </c>
      <c r="K103">
        <f t="shared" si="16"/>
        <v>0</v>
      </c>
      <c r="L103">
        <f t="shared" si="17"/>
        <v>0</v>
      </c>
      <c r="M103">
        <v>1.44</v>
      </c>
      <c r="N103">
        <v>4.33</v>
      </c>
      <c r="O103">
        <v>7</v>
      </c>
      <c r="P103">
        <v>1</v>
      </c>
      <c r="Q103">
        <v>0.69444444444444398</v>
      </c>
      <c r="R103">
        <f t="shared" si="18"/>
        <v>1</v>
      </c>
      <c r="S103" t="str">
        <f t="shared" si="19"/>
        <v/>
      </c>
      <c r="T103">
        <f t="shared" si="20"/>
        <v>1.44</v>
      </c>
      <c r="U103" t="str">
        <f t="shared" si="21"/>
        <v/>
      </c>
      <c r="V103">
        <f t="shared" si="22"/>
        <v>1.44</v>
      </c>
      <c r="W103">
        <f t="shared" si="23"/>
        <v>1.44</v>
      </c>
      <c r="X103" t="str">
        <f t="shared" si="24"/>
        <v/>
      </c>
      <c r="Y103" t="str">
        <f t="shared" si="25"/>
        <v/>
      </c>
      <c r="Z103" t="str">
        <f t="shared" si="26"/>
        <v/>
      </c>
      <c r="AA103" t="str">
        <f t="shared" si="27"/>
        <v/>
      </c>
    </row>
    <row r="104" spans="1:27" x14ac:dyDescent="0.25">
      <c r="A104">
        <v>495</v>
      </c>
      <c r="B104" t="s">
        <v>134</v>
      </c>
      <c r="C104" s="1">
        <v>41714.666666666664</v>
      </c>
      <c r="D104" t="s">
        <v>34</v>
      </c>
      <c r="E104" t="s">
        <v>25</v>
      </c>
      <c r="F104">
        <v>23</v>
      </c>
      <c r="G104">
        <v>3</v>
      </c>
      <c r="H104">
        <v>0.96682081026804201</v>
      </c>
      <c r="I104">
        <f t="shared" si="14"/>
        <v>1</v>
      </c>
      <c r="J104">
        <f t="shared" si="15"/>
        <v>0</v>
      </c>
      <c r="K104">
        <f t="shared" si="16"/>
        <v>0</v>
      </c>
      <c r="L104">
        <f t="shared" si="17"/>
        <v>0</v>
      </c>
      <c r="M104">
        <v>1.05</v>
      </c>
      <c r="N104">
        <v>15</v>
      </c>
      <c r="O104">
        <v>29</v>
      </c>
      <c r="P104">
        <v>1</v>
      </c>
      <c r="Q104">
        <v>0.952380952380952</v>
      </c>
      <c r="R104">
        <f t="shared" si="18"/>
        <v>1</v>
      </c>
      <c r="S104" t="str">
        <f t="shared" si="19"/>
        <v/>
      </c>
      <c r="T104">
        <f t="shared" si="20"/>
        <v>1.05</v>
      </c>
      <c r="U104" t="str">
        <f t="shared" si="21"/>
        <v/>
      </c>
      <c r="V104">
        <f t="shared" si="22"/>
        <v>1.05</v>
      </c>
      <c r="W104">
        <f t="shared" si="23"/>
        <v>1.05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</row>
    <row r="105" spans="1:27" x14ac:dyDescent="0.25">
      <c r="A105">
        <v>497</v>
      </c>
      <c r="B105" t="s">
        <v>135</v>
      </c>
      <c r="C105" s="1">
        <v>41714.458333333336</v>
      </c>
      <c r="D105" t="s">
        <v>14</v>
      </c>
      <c r="E105" t="s">
        <v>26</v>
      </c>
      <c r="F105">
        <v>23</v>
      </c>
      <c r="G105">
        <v>1</v>
      </c>
      <c r="H105">
        <v>0.73843587072346795</v>
      </c>
      <c r="I105">
        <f t="shared" si="14"/>
        <v>0</v>
      </c>
      <c r="J105">
        <f t="shared" si="15"/>
        <v>1</v>
      </c>
      <c r="K105">
        <f t="shared" si="16"/>
        <v>0</v>
      </c>
      <c r="L105">
        <f t="shared" si="17"/>
        <v>0</v>
      </c>
      <c r="M105">
        <v>2.38</v>
      </c>
      <c r="N105">
        <v>3.2</v>
      </c>
      <c r="O105">
        <v>3</v>
      </c>
      <c r="P105">
        <v>0</v>
      </c>
      <c r="Q105">
        <v>0.42016806722688999</v>
      </c>
      <c r="R105">
        <f t="shared" si="18"/>
        <v>0</v>
      </c>
      <c r="S105" t="str">
        <f t="shared" si="19"/>
        <v/>
      </c>
      <c r="T105" t="str">
        <f t="shared" si="20"/>
        <v/>
      </c>
      <c r="U105" t="str">
        <f t="shared" si="21"/>
        <v/>
      </c>
      <c r="V105">
        <f t="shared" si="22"/>
        <v>0</v>
      </c>
      <c r="W105">
        <f t="shared" si="23"/>
        <v>0</v>
      </c>
      <c r="X105" t="str">
        <f t="shared" si="24"/>
        <v/>
      </c>
      <c r="Y105" t="str">
        <f t="shared" si="25"/>
        <v/>
      </c>
      <c r="Z105" t="str">
        <f t="shared" si="26"/>
        <v/>
      </c>
      <c r="AA105" t="str">
        <f t="shared" si="27"/>
        <v/>
      </c>
    </row>
    <row r="106" spans="1:27" x14ac:dyDescent="0.25">
      <c r="A106">
        <v>505</v>
      </c>
      <c r="B106" t="s">
        <v>136</v>
      </c>
      <c r="C106" s="1">
        <v>41713.875</v>
      </c>
      <c r="D106" t="s">
        <v>35</v>
      </c>
      <c r="E106" t="s">
        <v>38</v>
      </c>
      <c r="F106">
        <v>23</v>
      </c>
      <c r="G106">
        <v>3</v>
      </c>
      <c r="H106">
        <v>0.87936132665590505</v>
      </c>
      <c r="I106">
        <f t="shared" si="14"/>
        <v>1</v>
      </c>
      <c r="J106">
        <f t="shared" si="15"/>
        <v>0</v>
      </c>
      <c r="K106">
        <f t="shared" si="16"/>
        <v>0</v>
      </c>
      <c r="L106">
        <f t="shared" si="17"/>
        <v>0</v>
      </c>
      <c r="M106">
        <v>1.29</v>
      </c>
      <c r="N106">
        <v>5</v>
      </c>
      <c r="O106">
        <v>12</v>
      </c>
      <c r="P106">
        <v>1</v>
      </c>
      <c r="Q106">
        <v>0.775193798449612</v>
      </c>
      <c r="R106">
        <f t="shared" si="18"/>
        <v>1</v>
      </c>
      <c r="S106" t="str">
        <f t="shared" si="19"/>
        <v/>
      </c>
      <c r="T106">
        <f t="shared" si="20"/>
        <v>1.29</v>
      </c>
      <c r="U106" t="str">
        <f t="shared" si="21"/>
        <v/>
      </c>
      <c r="V106">
        <f t="shared" si="22"/>
        <v>1.29</v>
      </c>
      <c r="W106">
        <f t="shared" si="23"/>
        <v>1.29</v>
      </c>
      <c r="X106" t="str">
        <f t="shared" si="24"/>
        <v/>
      </c>
      <c r="Y106" t="str">
        <f t="shared" si="25"/>
        <v/>
      </c>
      <c r="Z106" t="str">
        <f t="shared" si="26"/>
        <v/>
      </c>
      <c r="AA106" t="str">
        <f t="shared" si="27"/>
        <v/>
      </c>
    </row>
    <row r="107" spans="1:27" x14ac:dyDescent="0.25">
      <c r="A107">
        <v>513</v>
      </c>
      <c r="B107" t="s">
        <v>137</v>
      </c>
      <c r="C107" s="1">
        <v>41713.791666666664</v>
      </c>
      <c r="D107" t="s">
        <v>40</v>
      </c>
      <c r="E107" t="s">
        <v>37</v>
      </c>
      <c r="F107">
        <v>23</v>
      </c>
      <c r="G107">
        <v>0</v>
      </c>
      <c r="H107">
        <v>0.30292058640251801</v>
      </c>
      <c r="I107">
        <f t="shared" si="14"/>
        <v>0</v>
      </c>
      <c r="J107">
        <f t="shared" si="15"/>
        <v>0</v>
      </c>
      <c r="K107">
        <f t="shared" si="16"/>
        <v>1</v>
      </c>
      <c r="L107">
        <f t="shared" si="17"/>
        <v>0</v>
      </c>
      <c r="M107">
        <v>12</v>
      </c>
      <c r="N107">
        <v>6</v>
      </c>
      <c r="O107">
        <v>1.25</v>
      </c>
      <c r="P107">
        <v>1</v>
      </c>
      <c r="Q107">
        <v>8.3333333333333301E-2</v>
      </c>
      <c r="R107">
        <f t="shared" si="18"/>
        <v>1</v>
      </c>
      <c r="S107" t="str">
        <f t="shared" si="19"/>
        <v/>
      </c>
      <c r="T107" t="str">
        <f t="shared" si="20"/>
        <v/>
      </c>
      <c r="U107">
        <f t="shared" si="21"/>
        <v>1.25</v>
      </c>
      <c r="V107">
        <f t="shared" si="22"/>
        <v>1.25</v>
      </c>
      <c r="W107">
        <f t="shared" si="23"/>
        <v>1.25</v>
      </c>
      <c r="X107" t="str">
        <f t="shared" si="24"/>
        <v/>
      </c>
      <c r="Y107" t="str">
        <f t="shared" si="25"/>
        <v/>
      </c>
      <c r="Z107" t="str">
        <f t="shared" si="26"/>
        <v/>
      </c>
      <c r="AA107" t="str">
        <f t="shared" si="27"/>
        <v/>
      </c>
    </row>
    <row r="108" spans="1:27" x14ac:dyDescent="0.25">
      <c r="A108">
        <v>515</v>
      </c>
      <c r="B108" t="s">
        <v>138</v>
      </c>
      <c r="C108" s="1">
        <v>41713.708333333336</v>
      </c>
      <c r="D108" t="s">
        <v>16</v>
      </c>
      <c r="E108" t="s">
        <v>19</v>
      </c>
      <c r="F108">
        <v>23</v>
      </c>
      <c r="G108">
        <v>3</v>
      </c>
      <c r="H108">
        <v>0.66669588456266005</v>
      </c>
      <c r="I108">
        <f t="shared" si="14"/>
        <v>1</v>
      </c>
      <c r="J108">
        <f t="shared" si="15"/>
        <v>0</v>
      </c>
      <c r="K108">
        <f t="shared" si="16"/>
        <v>0</v>
      </c>
      <c r="L108">
        <f t="shared" si="17"/>
        <v>0</v>
      </c>
      <c r="M108">
        <v>1.83</v>
      </c>
      <c r="N108">
        <v>3.5</v>
      </c>
      <c r="O108">
        <v>4.2</v>
      </c>
      <c r="P108">
        <v>1</v>
      </c>
      <c r="Q108">
        <v>0.54644808743169304</v>
      </c>
      <c r="R108">
        <f t="shared" si="18"/>
        <v>1</v>
      </c>
      <c r="S108" t="str">
        <f t="shared" si="19"/>
        <v/>
      </c>
      <c r="T108">
        <f t="shared" si="20"/>
        <v>1.83</v>
      </c>
      <c r="U108" t="str">
        <f t="shared" si="21"/>
        <v/>
      </c>
      <c r="V108">
        <f t="shared" si="22"/>
        <v>1.83</v>
      </c>
      <c r="W108">
        <f t="shared" si="23"/>
        <v>1.83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</row>
    <row r="109" spans="1:27" x14ac:dyDescent="0.25">
      <c r="A109">
        <v>517</v>
      </c>
      <c r="B109" t="s">
        <v>139</v>
      </c>
      <c r="C109" s="1">
        <v>41713.625</v>
      </c>
      <c r="D109" t="s">
        <v>41</v>
      </c>
      <c r="E109" t="s">
        <v>32</v>
      </c>
      <c r="F109">
        <v>23</v>
      </c>
      <c r="G109">
        <v>0</v>
      </c>
      <c r="H109">
        <v>0.45290234864803502</v>
      </c>
      <c r="I109">
        <f t="shared" si="14"/>
        <v>0</v>
      </c>
      <c r="J109">
        <f t="shared" si="15"/>
        <v>0</v>
      </c>
      <c r="K109">
        <f t="shared" si="16"/>
        <v>1</v>
      </c>
      <c r="L109">
        <f t="shared" si="17"/>
        <v>0</v>
      </c>
      <c r="M109">
        <v>2.5</v>
      </c>
      <c r="N109">
        <v>3.1</v>
      </c>
      <c r="O109">
        <v>2.9</v>
      </c>
      <c r="P109">
        <v>1</v>
      </c>
      <c r="Q109">
        <v>0.4</v>
      </c>
      <c r="R109">
        <f t="shared" si="18"/>
        <v>1</v>
      </c>
      <c r="S109" t="str">
        <f t="shared" si="19"/>
        <v/>
      </c>
      <c r="T109" t="str">
        <f t="shared" si="20"/>
        <v/>
      </c>
      <c r="U109">
        <f t="shared" si="21"/>
        <v>2.9</v>
      </c>
      <c r="V109">
        <f t="shared" si="22"/>
        <v>2.9</v>
      </c>
      <c r="W109">
        <f t="shared" si="23"/>
        <v>2.9</v>
      </c>
      <c r="X109" t="str">
        <f t="shared" si="24"/>
        <v/>
      </c>
      <c r="Y109" t="str">
        <f t="shared" si="25"/>
        <v/>
      </c>
      <c r="Z109" t="str">
        <f t="shared" si="26"/>
        <v/>
      </c>
      <c r="AA109" t="str">
        <f t="shared" si="27"/>
        <v/>
      </c>
    </row>
    <row r="110" spans="1:27" x14ac:dyDescent="0.25">
      <c r="A110">
        <v>519</v>
      </c>
      <c r="B110" t="s">
        <v>140</v>
      </c>
      <c r="C110" s="1">
        <v>41712.833333333336</v>
      </c>
      <c r="D110" t="s">
        <v>17</v>
      </c>
      <c r="E110" t="s">
        <v>23</v>
      </c>
      <c r="F110">
        <v>23</v>
      </c>
      <c r="G110">
        <v>1</v>
      </c>
      <c r="H110">
        <v>0.61360672818399198</v>
      </c>
      <c r="I110">
        <f t="shared" si="14"/>
        <v>0</v>
      </c>
      <c r="J110">
        <f t="shared" si="15"/>
        <v>1</v>
      </c>
      <c r="K110">
        <f t="shared" si="16"/>
        <v>0</v>
      </c>
      <c r="L110">
        <f t="shared" si="17"/>
        <v>0</v>
      </c>
      <c r="M110">
        <v>2.1</v>
      </c>
      <c r="N110">
        <v>3.25</v>
      </c>
      <c r="O110">
        <v>3.5</v>
      </c>
      <c r="P110">
        <v>0</v>
      </c>
      <c r="Q110">
        <v>0.476190476190476</v>
      </c>
      <c r="R110">
        <f t="shared" si="18"/>
        <v>0</v>
      </c>
      <c r="S110" t="str">
        <f t="shared" si="19"/>
        <v/>
      </c>
      <c r="T110" t="str">
        <f t="shared" si="20"/>
        <v/>
      </c>
      <c r="U110" t="str">
        <f t="shared" si="21"/>
        <v/>
      </c>
      <c r="V110">
        <f t="shared" si="22"/>
        <v>0</v>
      </c>
      <c r="W110">
        <f t="shared" si="23"/>
        <v>0</v>
      </c>
      <c r="X110" t="str">
        <f t="shared" si="24"/>
        <v/>
      </c>
      <c r="Y110" t="str">
        <f t="shared" si="25"/>
        <v/>
      </c>
      <c r="Z110" t="str">
        <f t="shared" si="26"/>
        <v/>
      </c>
      <c r="AA110" t="str">
        <f t="shared" si="27"/>
        <v/>
      </c>
    </row>
    <row r="111" spans="1:27" x14ac:dyDescent="0.25">
      <c r="A111">
        <v>521</v>
      </c>
      <c r="B111" t="s">
        <v>141</v>
      </c>
      <c r="C111" s="1">
        <v>41708.875</v>
      </c>
      <c r="D111" t="s">
        <v>28</v>
      </c>
      <c r="E111" t="s">
        <v>16</v>
      </c>
      <c r="F111">
        <v>23</v>
      </c>
      <c r="G111">
        <v>0</v>
      </c>
      <c r="H111">
        <v>0.67711526046530102</v>
      </c>
      <c r="I111">
        <f t="shared" si="14"/>
        <v>0</v>
      </c>
      <c r="J111">
        <f t="shared" si="15"/>
        <v>1</v>
      </c>
      <c r="K111">
        <f t="shared" si="16"/>
        <v>0</v>
      </c>
      <c r="L111">
        <f t="shared" si="17"/>
        <v>0</v>
      </c>
      <c r="M111">
        <v>1.44</v>
      </c>
      <c r="N111">
        <v>4.5</v>
      </c>
      <c r="O111">
        <v>6.5</v>
      </c>
      <c r="P111">
        <v>0</v>
      </c>
      <c r="Q111">
        <v>0.69444444444444398</v>
      </c>
      <c r="R111">
        <f t="shared" si="18"/>
        <v>0</v>
      </c>
      <c r="S111" t="str">
        <f t="shared" si="19"/>
        <v/>
      </c>
      <c r="T111" t="str">
        <f t="shared" si="20"/>
        <v/>
      </c>
      <c r="U111" t="str">
        <f t="shared" si="21"/>
        <v/>
      </c>
      <c r="V111">
        <f t="shared" si="22"/>
        <v>0</v>
      </c>
      <c r="W111">
        <f t="shared" si="23"/>
        <v>0</v>
      </c>
      <c r="X111" t="str">
        <f t="shared" si="24"/>
        <v/>
      </c>
      <c r="Y111" t="str">
        <f t="shared" si="25"/>
        <v/>
      </c>
      <c r="Z111" t="str">
        <f t="shared" si="26"/>
        <v/>
      </c>
      <c r="AA111" t="str">
        <f t="shared" si="27"/>
        <v/>
      </c>
    </row>
    <row r="112" spans="1:27" x14ac:dyDescent="0.25">
      <c r="A112">
        <v>523</v>
      </c>
      <c r="B112" t="s">
        <v>142</v>
      </c>
      <c r="C112" s="1">
        <v>41708.791666666664</v>
      </c>
      <c r="D112" t="s">
        <v>25</v>
      </c>
      <c r="E112" t="s">
        <v>40</v>
      </c>
      <c r="F112">
        <v>23</v>
      </c>
      <c r="G112">
        <v>0</v>
      </c>
      <c r="H112">
        <v>0.55201941831591195</v>
      </c>
      <c r="I112">
        <f t="shared" si="14"/>
        <v>0</v>
      </c>
      <c r="J112">
        <f t="shared" si="15"/>
        <v>1</v>
      </c>
      <c r="K112">
        <f t="shared" si="16"/>
        <v>0</v>
      </c>
      <c r="L112">
        <f t="shared" si="17"/>
        <v>0</v>
      </c>
      <c r="M112">
        <v>2.2999999999999998</v>
      </c>
      <c r="N112">
        <v>3.1</v>
      </c>
      <c r="O112">
        <v>3.25</v>
      </c>
      <c r="P112">
        <v>0</v>
      </c>
      <c r="Q112">
        <v>0.434782608695652</v>
      </c>
      <c r="R112">
        <f t="shared" si="18"/>
        <v>0</v>
      </c>
      <c r="S112" t="str">
        <f t="shared" si="19"/>
        <v/>
      </c>
      <c r="T112" t="str">
        <f t="shared" si="20"/>
        <v/>
      </c>
      <c r="U112" t="str">
        <f t="shared" si="21"/>
        <v/>
      </c>
      <c r="V112">
        <f t="shared" si="22"/>
        <v>0</v>
      </c>
      <c r="W112">
        <f t="shared" si="23"/>
        <v>0</v>
      </c>
      <c r="X112" t="str">
        <f t="shared" si="24"/>
        <v/>
      </c>
      <c r="Y112" t="str">
        <f t="shared" si="25"/>
        <v/>
      </c>
      <c r="Z112" t="str">
        <f t="shared" si="26"/>
        <v/>
      </c>
      <c r="AA112" t="str">
        <f t="shared" si="27"/>
        <v/>
      </c>
    </row>
    <row r="113" spans="1:27" x14ac:dyDescent="0.25">
      <c r="A113">
        <v>525</v>
      </c>
      <c r="B113" t="s">
        <v>143</v>
      </c>
      <c r="C113" s="1">
        <v>41707.833333333336</v>
      </c>
      <c r="D113" t="s">
        <v>31</v>
      </c>
      <c r="E113" t="s">
        <v>20</v>
      </c>
      <c r="F113">
        <v>23</v>
      </c>
      <c r="G113">
        <v>1</v>
      </c>
      <c r="H113">
        <v>0.61921698372598299</v>
      </c>
      <c r="I113">
        <f t="shared" si="14"/>
        <v>0</v>
      </c>
      <c r="J113">
        <f t="shared" si="15"/>
        <v>1</v>
      </c>
      <c r="K113">
        <f t="shared" si="16"/>
        <v>0</v>
      </c>
      <c r="L113">
        <f t="shared" si="17"/>
        <v>0</v>
      </c>
      <c r="M113">
        <v>2.25</v>
      </c>
      <c r="N113">
        <v>3.3</v>
      </c>
      <c r="O113">
        <v>3.2</v>
      </c>
      <c r="P113">
        <v>0</v>
      </c>
      <c r="Q113">
        <v>0.44444444444444398</v>
      </c>
      <c r="R113">
        <f t="shared" si="18"/>
        <v>0</v>
      </c>
      <c r="S113" t="str">
        <f t="shared" si="19"/>
        <v/>
      </c>
      <c r="T113" t="str">
        <f t="shared" si="20"/>
        <v/>
      </c>
      <c r="U113" t="str">
        <f t="shared" si="21"/>
        <v/>
      </c>
      <c r="V113">
        <f t="shared" si="22"/>
        <v>0</v>
      </c>
      <c r="W113">
        <f t="shared" si="23"/>
        <v>0</v>
      </c>
      <c r="X113" t="str">
        <f t="shared" si="24"/>
        <v/>
      </c>
      <c r="Y113" t="str">
        <f t="shared" si="25"/>
        <v/>
      </c>
      <c r="Z113" t="str">
        <f t="shared" si="26"/>
        <v/>
      </c>
      <c r="AA113" t="str">
        <f t="shared" si="27"/>
        <v/>
      </c>
    </row>
    <row r="114" spans="1:27" x14ac:dyDescent="0.25">
      <c r="A114">
        <v>529</v>
      </c>
      <c r="B114" t="s">
        <v>144</v>
      </c>
      <c r="C114" s="1">
        <v>41707.75</v>
      </c>
      <c r="D114" t="s">
        <v>37</v>
      </c>
      <c r="E114" t="s">
        <v>41</v>
      </c>
      <c r="F114">
        <v>23</v>
      </c>
      <c r="G114">
        <v>3</v>
      </c>
      <c r="H114">
        <v>0.92695636338910603</v>
      </c>
      <c r="I114">
        <f t="shared" si="14"/>
        <v>1</v>
      </c>
      <c r="J114">
        <f t="shared" si="15"/>
        <v>0</v>
      </c>
      <c r="K114">
        <f t="shared" si="16"/>
        <v>0</v>
      </c>
      <c r="L114">
        <f t="shared" si="17"/>
        <v>0</v>
      </c>
      <c r="M114">
        <v>1.05</v>
      </c>
      <c r="N114">
        <v>15</v>
      </c>
      <c r="O114">
        <v>29</v>
      </c>
      <c r="P114">
        <v>1</v>
      </c>
      <c r="Q114">
        <v>0.952380952380952</v>
      </c>
      <c r="R114">
        <f t="shared" si="18"/>
        <v>1</v>
      </c>
      <c r="S114" t="str">
        <f t="shared" si="19"/>
        <v/>
      </c>
      <c r="T114">
        <f t="shared" si="20"/>
        <v>1.05</v>
      </c>
      <c r="U114" t="str">
        <f t="shared" si="21"/>
        <v/>
      </c>
      <c r="V114">
        <f t="shared" si="22"/>
        <v>1.05</v>
      </c>
      <c r="W114">
        <f t="shared" si="23"/>
        <v>1.05</v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</row>
    <row r="115" spans="1:27" x14ac:dyDescent="0.25">
      <c r="A115">
        <v>531</v>
      </c>
      <c r="B115" t="s">
        <v>145</v>
      </c>
      <c r="C115" s="1">
        <v>41707.666666666664</v>
      </c>
      <c r="D115" t="s">
        <v>19</v>
      </c>
      <c r="E115" t="s">
        <v>13</v>
      </c>
      <c r="F115">
        <v>23</v>
      </c>
      <c r="G115">
        <v>0</v>
      </c>
      <c r="H115">
        <v>0.45291676466412401</v>
      </c>
      <c r="I115">
        <f t="shared" si="14"/>
        <v>0</v>
      </c>
      <c r="J115">
        <f t="shared" si="15"/>
        <v>0</v>
      </c>
      <c r="K115">
        <f t="shared" si="16"/>
        <v>1</v>
      </c>
      <c r="L115">
        <f t="shared" si="17"/>
        <v>0</v>
      </c>
      <c r="M115">
        <v>3.4</v>
      </c>
      <c r="N115">
        <v>3.4</v>
      </c>
      <c r="O115">
        <v>2.1</v>
      </c>
      <c r="P115">
        <v>1</v>
      </c>
      <c r="Q115">
        <v>0.29411764705882298</v>
      </c>
      <c r="R115">
        <f t="shared" si="18"/>
        <v>1</v>
      </c>
      <c r="S115" t="str">
        <f t="shared" si="19"/>
        <v/>
      </c>
      <c r="T115" t="str">
        <f t="shared" si="20"/>
        <v/>
      </c>
      <c r="U115">
        <f t="shared" si="21"/>
        <v>2.1</v>
      </c>
      <c r="V115">
        <f t="shared" si="22"/>
        <v>2.1</v>
      </c>
      <c r="W115">
        <f t="shared" si="23"/>
        <v>2.1</v>
      </c>
      <c r="X115" t="str">
        <f t="shared" si="24"/>
        <v/>
      </c>
      <c r="Y115" t="str">
        <f t="shared" si="25"/>
        <v/>
      </c>
      <c r="Z115" t="str">
        <f t="shared" si="26"/>
        <v/>
      </c>
      <c r="AA115" t="str">
        <f t="shared" si="27"/>
        <v/>
      </c>
    </row>
    <row r="116" spans="1:27" x14ac:dyDescent="0.25">
      <c r="A116">
        <v>533</v>
      </c>
      <c r="B116" t="s">
        <v>146</v>
      </c>
      <c r="C116" s="1">
        <v>41707.458333333336</v>
      </c>
      <c r="D116" t="s">
        <v>38</v>
      </c>
      <c r="E116" t="s">
        <v>14</v>
      </c>
      <c r="F116">
        <v>23</v>
      </c>
      <c r="G116">
        <v>3</v>
      </c>
      <c r="H116">
        <v>0.39152658981862998</v>
      </c>
      <c r="I116">
        <f t="shared" si="14"/>
        <v>0</v>
      </c>
      <c r="J116">
        <f t="shared" si="15"/>
        <v>0</v>
      </c>
      <c r="K116">
        <f t="shared" si="16"/>
        <v>0</v>
      </c>
      <c r="L116">
        <f t="shared" si="17"/>
        <v>1</v>
      </c>
      <c r="M116">
        <v>1.75</v>
      </c>
      <c r="N116">
        <v>3.5</v>
      </c>
      <c r="O116">
        <v>4.75</v>
      </c>
      <c r="P116">
        <v>0</v>
      </c>
      <c r="Q116">
        <v>0.57142857142857095</v>
      </c>
      <c r="R116">
        <f t="shared" si="18"/>
        <v>0</v>
      </c>
      <c r="S116" t="str">
        <f t="shared" si="19"/>
        <v/>
      </c>
      <c r="T116" t="str">
        <f t="shared" si="20"/>
        <v/>
      </c>
      <c r="U116" t="str">
        <f t="shared" si="21"/>
        <v/>
      </c>
      <c r="V116">
        <f t="shared" si="22"/>
        <v>0</v>
      </c>
      <c r="W116">
        <f t="shared" si="23"/>
        <v>0</v>
      </c>
      <c r="X116" t="str">
        <f t="shared" si="24"/>
        <v/>
      </c>
      <c r="Y116" t="str">
        <f t="shared" si="25"/>
        <v/>
      </c>
      <c r="Z116" t="str">
        <f t="shared" si="26"/>
        <v/>
      </c>
      <c r="AA116" t="str">
        <f t="shared" si="27"/>
        <v/>
      </c>
    </row>
    <row r="117" spans="1:27" x14ac:dyDescent="0.25">
      <c r="A117">
        <v>547</v>
      </c>
      <c r="B117" t="s">
        <v>147</v>
      </c>
      <c r="C117" s="1">
        <v>41706.875</v>
      </c>
      <c r="D117" t="s">
        <v>23</v>
      </c>
      <c r="E117" t="s">
        <v>29</v>
      </c>
      <c r="F117">
        <v>23</v>
      </c>
      <c r="G117">
        <v>3</v>
      </c>
      <c r="H117">
        <v>0.43496627787180098</v>
      </c>
      <c r="I117">
        <f t="shared" si="14"/>
        <v>0</v>
      </c>
      <c r="J117">
        <f t="shared" si="15"/>
        <v>0</v>
      </c>
      <c r="K117">
        <f t="shared" si="16"/>
        <v>0</v>
      </c>
      <c r="L117">
        <f t="shared" si="17"/>
        <v>1</v>
      </c>
      <c r="M117">
        <v>3.4</v>
      </c>
      <c r="N117">
        <v>3.2</v>
      </c>
      <c r="O117">
        <v>2.2000000000000002</v>
      </c>
      <c r="P117">
        <v>0</v>
      </c>
      <c r="Q117">
        <v>0.29411764705882298</v>
      </c>
      <c r="R117">
        <f t="shared" si="18"/>
        <v>0</v>
      </c>
      <c r="S117" t="str">
        <f t="shared" si="19"/>
        <v/>
      </c>
      <c r="T117" t="str">
        <f t="shared" si="20"/>
        <v/>
      </c>
      <c r="U117" t="str">
        <f t="shared" si="21"/>
        <v/>
      </c>
      <c r="V117">
        <f t="shared" si="22"/>
        <v>0</v>
      </c>
      <c r="W117">
        <f t="shared" si="23"/>
        <v>0</v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 t="str">
        <f t="shared" si="27"/>
        <v/>
      </c>
    </row>
    <row r="118" spans="1:27" x14ac:dyDescent="0.25">
      <c r="A118">
        <v>551</v>
      </c>
      <c r="B118" t="s">
        <v>148</v>
      </c>
      <c r="C118" s="1">
        <v>41706.791666666664</v>
      </c>
      <c r="D118" t="s">
        <v>32</v>
      </c>
      <c r="E118" t="s">
        <v>35</v>
      </c>
      <c r="F118">
        <v>23</v>
      </c>
      <c r="G118">
        <v>0</v>
      </c>
      <c r="H118">
        <v>0.369037023771702</v>
      </c>
      <c r="I118">
        <f t="shared" si="14"/>
        <v>0</v>
      </c>
      <c r="J118">
        <f t="shared" si="15"/>
        <v>0</v>
      </c>
      <c r="K118">
        <f t="shared" si="16"/>
        <v>1</v>
      </c>
      <c r="L118">
        <f t="shared" si="17"/>
        <v>0</v>
      </c>
      <c r="M118">
        <v>4</v>
      </c>
      <c r="N118">
        <v>3.4</v>
      </c>
      <c r="O118">
        <v>1.91</v>
      </c>
      <c r="P118">
        <v>1</v>
      </c>
      <c r="Q118">
        <v>0.25</v>
      </c>
      <c r="R118">
        <f t="shared" si="18"/>
        <v>1</v>
      </c>
      <c r="S118" t="str">
        <f t="shared" si="19"/>
        <v/>
      </c>
      <c r="T118" t="str">
        <f t="shared" si="20"/>
        <v/>
      </c>
      <c r="U118">
        <f t="shared" si="21"/>
        <v>1.91</v>
      </c>
      <c r="V118">
        <f t="shared" si="22"/>
        <v>1.91</v>
      </c>
      <c r="W118">
        <f t="shared" si="23"/>
        <v>1.91</v>
      </c>
      <c r="X118" t="str">
        <f t="shared" si="24"/>
        <v/>
      </c>
      <c r="Y118" t="str">
        <f t="shared" si="25"/>
        <v/>
      </c>
      <c r="Z118" t="str">
        <f t="shared" si="26"/>
        <v/>
      </c>
      <c r="AA118" t="str">
        <f t="shared" si="27"/>
        <v/>
      </c>
    </row>
    <row r="119" spans="1:27" x14ac:dyDescent="0.25">
      <c r="A119">
        <v>553</v>
      </c>
      <c r="B119" t="s">
        <v>149</v>
      </c>
      <c r="C119" s="1">
        <v>41706.708333333336</v>
      </c>
      <c r="D119" t="s">
        <v>26</v>
      </c>
      <c r="E119" t="s">
        <v>17</v>
      </c>
      <c r="F119">
        <v>23</v>
      </c>
      <c r="G119">
        <v>3</v>
      </c>
      <c r="H119">
        <v>0.64842321417300097</v>
      </c>
      <c r="I119">
        <f t="shared" si="14"/>
        <v>1</v>
      </c>
      <c r="J119">
        <f t="shared" si="15"/>
        <v>0</v>
      </c>
      <c r="K119">
        <f t="shared" si="16"/>
        <v>0</v>
      </c>
      <c r="L119">
        <f t="shared" si="17"/>
        <v>0</v>
      </c>
      <c r="M119">
        <v>1.91</v>
      </c>
      <c r="N119">
        <v>3.4</v>
      </c>
      <c r="O119">
        <v>4</v>
      </c>
      <c r="P119">
        <v>1</v>
      </c>
      <c r="Q119">
        <v>0.52356020942408299</v>
      </c>
      <c r="R119">
        <f t="shared" si="18"/>
        <v>1</v>
      </c>
      <c r="S119" t="str">
        <f t="shared" si="19"/>
        <v/>
      </c>
      <c r="T119">
        <f t="shared" si="20"/>
        <v>1.91</v>
      </c>
      <c r="U119" t="str">
        <f t="shared" si="21"/>
        <v/>
      </c>
      <c r="V119">
        <f t="shared" si="22"/>
        <v>1.91</v>
      </c>
      <c r="W119">
        <f t="shared" si="23"/>
        <v>1.91</v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 t="str">
        <f t="shared" si="27"/>
        <v/>
      </c>
    </row>
    <row r="120" spans="1:27" x14ac:dyDescent="0.25">
      <c r="A120">
        <v>555</v>
      </c>
      <c r="B120" t="s">
        <v>150</v>
      </c>
      <c r="C120" s="1">
        <v>41706.625</v>
      </c>
      <c r="D120" t="s">
        <v>22</v>
      </c>
      <c r="E120" t="s">
        <v>34</v>
      </c>
      <c r="F120">
        <v>23</v>
      </c>
      <c r="G120">
        <v>3</v>
      </c>
      <c r="H120">
        <v>5.6918194792455697E-2</v>
      </c>
      <c r="I120">
        <f t="shared" si="14"/>
        <v>0</v>
      </c>
      <c r="J120">
        <f t="shared" si="15"/>
        <v>0</v>
      </c>
      <c r="K120">
        <f t="shared" si="16"/>
        <v>0</v>
      </c>
      <c r="L120">
        <f t="shared" si="17"/>
        <v>1</v>
      </c>
      <c r="M120">
        <v>12</v>
      </c>
      <c r="N120">
        <v>7</v>
      </c>
      <c r="O120">
        <v>1.2</v>
      </c>
      <c r="P120">
        <v>0</v>
      </c>
      <c r="Q120">
        <v>8.3333333333333301E-2</v>
      </c>
      <c r="R120">
        <f t="shared" si="18"/>
        <v>0</v>
      </c>
      <c r="S120" t="str">
        <f t="shared" si="19"/>
        <v/>
      </c>
      <c r="T120" t="str">
        <f t="shared" si="20"/>
        <v/>
      </c>
      <c r="U120" t="str">
        <f t="shared" si="21"/>
        <v/>
      </c>
      <c r="V120">
        <f t="shared" si="22"/>
        <v>0</v>
      </c>
      <c r="W120">
        <f t="shared" si="23"/>
        <v>0</v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 t="str">
        <f t="shared" si="27"/>
        <v/>
      </c>
    </row>
    <row r="121" spans="1:27" x14ac:dyDescent="0.25">
      <c r="A121">
        <v>557</v>
      </c>
      <c r="B121" t="s">
        <v>151</v>
      </c>
      <c r="C121" s="1">
        <v>41700.833333333336</v>
      </c>
      <c r="D121" t="s">
        <v>34</v>
      </c>
      <c r="E121" t="s">
        <v>19</v>
      </c>
      <c r="F121">
        <v>23</v>
      </c>
      <c r="G121">
        <v>3</v>
      </c>
      <c r="H121">
        <v>0.97103630223802395</v>
      </c>
      <c r="I121">
        <f t="shared" si="14"/>
        <v>1</v>
      </c>
      <c r="J121">
        <f t="shared" si="15"/>
        <v>0</v>
      </c>
      <c r="K121">
        <f t="shared" si="16"/>
        <v>0</v>
      </c>
      <c r="L121">
        <f t="shared" si="17"/>
        <v>0</v>
      </c>
      <c r="M121">
        <v>1.05</v>
      </c>
      <c r="N121">
        <v>13</v>
      </c>
      <c r="O121">
        <v>34</v>
      </c>
      <c r="P121">
        <v>1</v>
      </c>
      <c r="Q121">
        <v>0.952380952380952</v>
      </c>
      <c r="R121">
        <f t="shared" si="18"/>
        <v>1</v>
      </c>
      <c r="S121" t="str">
        <f t="shared" si="19"/>
        <v/>
      </c>
      <c r="T121">
        <f t="shared" si="20"/>
        <v>1.05</v>
      </c>
      <c r="U121" t="str">
        <f t="shared" si="21"/>
        <v/>
      </c>
      <c r="V121">
        <f t="shared" si="22"/>
        <v>1.05</v>
      </c>
      <c r="W121">
        <f t="shared" si="23"/>
        <v>1.05</v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 t="str">
        <f t="shared" si="27"/>
        <v/>
      </c>
    </row>
    <row r="122" spans="1:27" x14ac:dyDescent="0.25">
      <c r="A122">
        <v>559</v>
      </c>
      <c r="B122" t="s">
        <v>152</v>
      </c>
      <c r="C122" s="1">
        <v>41700.833333333336</v>
      </c>
      <c r="D122" t="s">
        <v>16</v>
      </c>
      <c r="E122" t="s">
        <v>31</v>
      </c>
      <c r="F122">
        <v>23</v>
      </c>
      <c r="G122">
        <v>3</v>
      </c>
      <c r="H122">
        <v>0.46168101813068002</v>
      </c>
      <c r="I122">
        <f t="shared" si="14"/>
        <v>0</v>
      </c>
      <c r="J122">
        <f t="shared" si="15"/>
        <v>0</v>
      </c>
      <c r="K122">
        <f t="shared" si="16"/>
        <v>0</v>
      </c>
      <c r="L122">
        <f t="shared" si="17"/>
        <v>1</v>
      </c>
      <c r="M122">
        <v>3.3</v>
      </c>
      <c r="N122">
        <v>3.3</v>
      </c>
      <c r="O122">
        <v>2.2000000000000002</v>
      </c>
      <c r="P122">
        <v>0</v>
      </c>
      <c r="Q122">
        <v>0.30303030303030298</v>
      </c>
      <c r="R122">
        <f t="shared" si="18"/>
        <v>0</v>
      </c>
      <c r="S122" t="str">
        <f t="shared" si="19"/>
        <v/>
      </c>
      <c r="T122" t="str">
        <f t="shared" si="20"/>
        <v/>
      </c>
      <c r="U122" t="str">
        <f t="shared" si="21"/>
        <v/>
      </c>
      <c r="V122">
        <f t="shared" si="22"/>
        <v>0</v>
      </c>
      <c r="W122">
        <f t="shared" si="23"/>
        <v>0</v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 t="str">
        <f t="shared" si="27"/>
        <v/>
      </c>
    </row>
    <row r="123" spans="1:27" x14ac:dyDescent="0.25">
      <c r="A123">
        <v>561</v>
      </c>
      <c r="B123" t="s">
        <v>153</v>
      </c>
      <c r="C123" s="1">
        <v>41700.75</v>
      </c>
      <c r="D123" t="s">
        <v>13</v>
      </c>
      <c r="E123" t="s">
        <v>28</v>
      </c>
      <c r="F123">
        <v>23</v>
      </c>
      <c r="G123">
        <v>3</v>
      </c>
      <c r="H123">
        <v>0.666638127367844</v>
      </c>
      <c r="I123">
        <f t="shared" si="14"/>
        <v>1</v>
      </c>
      <c r="J123">
        <f t="shared" si="15"/>
        <v>0</v>
      </c>
      <c r="K123">
        <f t="shared" si="16"/>
        <v>0</v>
      </c>
      <c r="L123">
        <f t="shared" si="17"/>
        <v>0</v>
      </c>
      <c r="M123">
        <v>1.91</v>
      </c>
      <c r="N123">
        <v>3.75</v>
      </c>
      <c r="O123">
        <v>3.6</v>
      </c>
      <c r="P123">
        <v>1</v>
      </c>
      <c r="Q123">
        <v>0.52356020942408299</v>
      </c>
      <c r="R123">
        <f t="shared" si="18"/>
        <v>1</v>
      </c>
      <c r="S123" t="str">
        <f t="shared" si="19"/>
        <v/>
      </c>
      <c r="T123">
        <f t="shared" si="20"/>
        <v>1.91</v>
      </c>
      <c r="U123" t="str">
        <f t="shared" si="21"/>
        <v/>
      </c>
      <c r="V123">
        <f t="shared" si="22"/>
        <v>1.91</v>
      </c>
      <c r="W123">
        <f t="shared" si="23"/>
        <v>1.91</v>
      </c>
      <c r="X123" t="str">
        <f t="shared" si="24"/>
        <v/>
      </c>
      <c r="Y123" t="str">
        <f t="shared" si="25"/>
        <v/>
      </c>
      <c r="Z123" t="str">
        <f t="shared" si="26"/>
        <v/>
      </c>
      <c r="AA123" t="str">
        <f t="shared" si="27"/>
        <v/>
      </c>
    </row>
    <row r="124" spans="1:27" x14ac:dyDescent="0.25">
      <c r="A124">
        <v>563</v>
      </c>
      <c r="B124" t="s">
        <v>154</v>
      </c>
      <c r="C124" s="1">
        <v>41700.666666666664</v>
      </c>
      <c r="D124" t="s">
        <v>35</v>
      </c>
      <c r="E124" t="s">
        <v>37</v>
      </c>
      <c r="F124">
        <v>23</v>
      </c>
      <c r="G124">
        <v>1</v>
      </c>
      <c r="H124">
        <v>0.50206504430681997</v>
      </c>
      <c r="I124">
        <f t="shared" si="14"/>
        <v>0</v>
      </c>
      <c r="J124">
        <f t="shared" si="15"/>
        <v>1</v>
      </c>
      <c r="K124">
        <f t="shared" si="16"/>
        <v>0</v>
      </c>
      <c r="L124">
        <f t="shared" si="17"/>
        <v>0</v>
      </c>
      <c r="M124">
        <v>3.5</v>
      </c>
      <c r="N124">
        <v>3.4</v>
      </c>
      <c r="O124">
        <v>2.0499999999999998</v>
      </c>
      <c r="P124">
        <v>0</v>
      </c>
      <c r="Q124">
        <v>0.28571428571428498</v>
      </c>
      <c r="R124">
        <f t="shared" si="18"/>
        <v>0</v>
      </c>
      <c r="S124" t="str">
        <f t="shared" si="19"/>
        <v/>
      </c>
      <c r="T124" t="str">
        <f t="shared" si="20"/>
        <v/>
      </c>
      <c r="U124" t="str">
        <f t="shared" si="21"/>
        <v/>
      </c>
      <c r="V124">
        <f t="shared" si="22"/>
        <v>0</v>
      </c>
      <c r="W124">
        <f t="shared" si="23"/>
        <v>0</v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 t="str">
        <f t="shared" si="27"/>
        <v/>
      </c>
    </row>
    <row r="125" spans="1:27" x14ac:dyDescent="0.25">
      <c r="A125">
        <v>565</v>
      </c>
      <c r="B125" t="s">
        <v>155</v>
      </c>
      <c r="C125" s="1">
        <v>41700.458333333336</v>
      </c>
      <c r="D125" t="s">
        <v>29</v>
      </c>
      <c r="E125" t="s">
        <v>26</v>
      </c>
      <c r="F125">
        <v>23</v>
      </c>
      <c r="G125">
        <v>1</v>
      </c>
      <c r="H125">
        <v>0.76779476285855996</v>
      </c>
      <c r="I125">
        <f t="shared" si="14"/>
        <v>0</v>
      </c>
      <c r="J125">
        <f t="shared" si="15"/>
        <v>1</v>
      </c>
      <c r="K125">
        <f t="shared" si="16"/>
        <v>0</v>
      </c>
      <c r="L125">
        <f t="shared" si="17"/>
        <v>0</v>
      </c>
      <c r="M125">
        <v>1.36</v>
      </c>
      <c r="N125">
        <v>4.75</v>
      </c>
      <c r="O125">
        <v>8.5</v>
      </c>
      <c r="P125">
        <v>0</v>
      </c>
      <c r="Q125">
        <v>0.73529411764705799</v>
      </c>
      <c r="R125">
        <f t="shared" si="18"/>
        <v>0</v>
      </c>
      <c r="S125" t="str">
        <f t="shared" si="19"/>
        <v/>
      </c>
      <c r="T125" t="str">
        <f t="shared" si="20"/>
        <v/>
      </c>
      <c r="U125" t="str">
        <f t="shared" si="21"/>
        <v/>
      </c>
      <c r="V125">
        <f t="shared" si="22"/>
        <v>0</v>
      </c>
      <c r="W125">
        <f t="shared" si="23"/>
        <v>0</v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 t="str">
        <f t="shared" si="27"/>
        <v/>
      </c>
    </row>
    <row r="126" spans="1:27" x14ac:dyDescent="0.25">
      <c r="A126">
        <v>567</v>
      </c>
      <c r="B126" t="s">
        <v>156</v>
      </c>
      <c r="C126" s="1">
        <v>41699.875</v>
      </c>
      <c r="D126" t="s">
        <v>14</v>
      </c>
      <c r="E126" t="s">
        <v>32</v>
      </c>
      <c r="F126">
        <v>23</v>
      </c>
      <c r="G126">
        <v>3</v>
      </c>
      <c r="H126">
        <v>0.726826703812682</v>
      </c>
      <c r="I126">
        <f t="shared" si="14"/>
        <v>1</v>
      </c>
      <c r="J126">
        <f t="shared" si="15"/>
        <v>0</v>
      </c>
      <c r="K126">
        <f t="shared" si="16"/>
        <v>0</v>
      </c>
      <c r="L126">
        <f t="shared" si="17"/>
        <v>0</v>
      </c>
      <c r="M126">
        <v>2.5</v>
      </c>
      <c r="N126">
        <v>3.1</v>
      </c>
      <c r="O126">
        <v>2.9</v>
      </c>
      <c r="P126">
        <v>1</v>
      </c>
      <c r="Q126">
        <v>0.4</v>
      </c>
      <c r="R126">
        <f t="shared" si="18"/>
        <v>1</v>
      </c>
      <c r="S126" t="str">
        <f t="shared" si="19"/>
        <v/>
      </c>
      <c r="T126">
        <f t="shared" si="20"/>
        <v>2.5</v>
      </c>
      <c r="U126" t="str">
        <f t="shared" si="21"/>
        <v/>
      </c>
      <c r="V126">
        <f t="shared" si="22"/>
        <v>2.5</v>
      </c>
      <c r="W126">
        <f t="shared" si="23"/>
        <v>2.5</v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 t="str">
        <f t="shared" si="27"/>
        <v/>
      </c>
    </row>
    <row r="127" spans="1:27" x14ac:dyDescent="0.25">
      <c r="A127">
        <v>569</v>
      </c>
      <c r="B127" t="s">
        <v>157</v>
      </c>
      <c r="C127" s="1">
        <v>41699.791666666664</v>
      </c>
      <c r="D127" t="s">
        <v>17</v>
      </c>
      <c r="E127" t="s">
        <v>38</v>
      </c>
      <c r="F127">
        <v>23</v>
      </c>
      <c r="G127">
        <v>1</v>
      </c>
      <c r="H127">
        <v>0.61017587865326794</v>
      </c>
      <c r="I127">
        <f t="shared" si="14"/>
        <v>0</v>
      </c>
      <c r="J127">
        <f t="shared" si="15"/>
        <v>1</v>
      </c>
      <c r="K127">
        <f t="shared" si="16"/>
        <v>0</v>
      </c>
      <c r="L127">
        <f t="shared" si="17"/>
        <v>0</v>
      </c>
      <c r="M127">
        <v>2.6</v>
      </c>
      <c r="N127">
        <v>3.2</v>
      </c>
      <c r="O127">
        <v>2.75</v>
      </c>
      <c r="P127">
        <v>0</v>
      </c>
      <c r="Q127">
        <v>0.38461538461538403</v>
      </c>
      <c r="R127">
        <f t="shared" si="18"/>
        <v>0</v>
      </c>
      <c r="S127" t="str">
        <f t="shared" si="19"/>
        <v/>
      </c>
      <c r="T127" t="str">
        <f t="shared" si="20"/>
        <v/>
      </c>
      <c r="U127" t="str">
        <f t="shared" si="21"/>
        <v/>
      </c>
      <c r="V127">
        <f t="shared" si="22"/>
        <v>0</v>
      </c>
      <c r="W127">
        <f t="shared" si="23"/>
        <v>0</v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 t="str">
        <f t="shared" si="27"/>
        <v/>
      </c>
    </row>
    <row r="128" spans="1:27" x14ac:dyDescent="0.25">
      <c r="A128">
        <v>571</v>
      </c>
      <c r="B128" t="s">
        <v>158</v>
      </c>
      <c r="C128" s="1">
        <v>41699.708333333336</v>
      </c>
      <c r="D128" t="s">
        <v>41</v>
      </c>
      <c r="E128" t="s">
        <v>25</v>
      </c>
      <c r="F128">
        <v>23</v>
      </c>
      <c r="G128">
        <v>3</v>
      </c>
      <c r="H128">
        <v>0.56493248437775101</v>
      </c>
      <c r="I128">
        <f t="shared" si="14"/>
        <v>1</v>
      </c>
      <c r="J128">
        <f t="shared" si="15"/>
        <v>0</v>
      </c>
      <c r="K128">
        <f t="shared" si="16"/>
        <v>0</v>
      </c>
      <c r="L128">
        <f t="shared" si="17"/>
        <v>0</v>
      </c>
      <c r="M128">
        <v>2.2999999999999998</v>
      </c>
      <c r="N128">
        <v>3.2</v>
      </c>
      <c r="O128">
        <v>3.2</v>
      </c>
      <c r="P128">
        <v>1</v>
      </c>
      <c r="Q128">
        <v>0.434782608695652</v>
      </c>
      <c r="R128">
        <f t="shared" si="18"/>
        <v>1</v>
      </c>
      <c r="S128" t="str">
        <f t="shared" si="19"/>
        <v/>
      </c>
      <c r="T128">
        <f t="shared" si="20"/>
        <v>2.2999999999999998</v>
      </c>
      <c r="U128" t="str">
        <f t="shared" si="21"/>
        <v/>
      </c>
      <c r="V128">
        <f t="shared" si="22"/>
        <v>2.2999999999999998</v>
      </c>
      <c r="W128">
        <f t="shared" si="23"/>
        <v>2.2999999999999998</v>
      </c>
      <c r="X128" t="str">
        <f t="shared" si="24"/>
        <v/>
      </c>
      <c r="Y128" t="str">
        <f t="shared" si="25"/>
        <v/>
      </c>
      <c r="Z128" t="str">
        <f t="shared" si="26"/>
        <v/>
      </c>
      <c r="AA128" t="str">
        <f t="shared" si="27"/>
        <v/>
      </c>
    </row>
    <row r="129" spans="1:27" x14ac:dyDescent="0.25">
      <c r="A129">
        <v>573</v>
      </c>
      <c r="B129" t="s">
        <v>159</v>
      </c>
      <c r="C129" s="1">
        <v>41699.625</v>
      </c>
      <c r="D129" t="s">
        <v>40</v>
      </c>
      <c r="E129" t="s">
        <v>22</v>
      </c>
      <c r="F129">
        <v>23</v>
      </c>
      <c r="G129">
        <v>1</v>
      </c>
      <c r="H129">
        <v>0.73848803353315795</v>
      </c>
      <c r="I129">
        <f t="shared" si="14"/>
        <v>0</v>
      </c>
      <c r="J129">
        <f t="shared" si="15"/>
        <v>1</v>
      </c>
      <c r="K129">
        <f t="shared" si="16"/>
        <v>0</v>
      </c>
      <c r="L129">
        <f t="shared" si="17"/>
        <v>0</v>
      </c>
      <c r="M129">
        <v>1.85</v>
      </c>
      <c r="N129">
        <v>3.4</v>
      </c>
      <c r="O129">
        <v>4.33</v>
      </c>
      <c r="P129">
        <v>0</v>
      </c>
      <c r="Q129">
        <v>0.54054054054054002</v>
      </c>
      <c r="R129">
        <f t="shared" si="18"/>
        <v>0</v>
      </c>
      <c r="S129" t="str">
        <f t="shared" si="19"/>
        <v/>
      </c>
      <c r="T129" t="str">
        <f t="shared" si="20"/>
        <v/>
      </c>
      <c r="U129" t="str">
        <f t="shared" si="21"/>
        <v/>
      </c>
      <c r="V129">
        <f t="shared" si="22"/>
        <v>0</v>
      </c>
      <c r="W129">
        <f t="shared" si="23"/>
        <v>0</v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 t="str">
        <f t="shared" si="27"/>
        <v/>
      </c>
    </row>
    <row r="130" spans="1:27" x14ac:dyDescent="0.25">
      <c r="A130">
        <v>575</v>
      </c>
      <c r="B130" t="s">
        <v>160</v>
      </c>
      <c r="C130" s="1">
        <v>41698.8125</v>
      </c>
      <c r="D130" t="s">
        <v>20</v>
      </c>
      <c r="E130" t="s">
        <v>23</v>
      </c>
      <c r="F130">
        <v>23</v>
      </c>
      <c r="G130">
        <v>3</v>
      </c>
      <c r="H130">
        <v>0.71063414815386095</v>
      </c>
      <c r="I130">
        <f t="shared" si="14"/>
        <v>1</v>
      </c>
      <c r="J130">
        <f t="shared" si="15"/>
        <v>0</v>
      </c>
      <c r="K130">
        <f t="shared" si="16"/>
        <v>0</v>
      </c>
      <c r="L130">
        <f t="shared" si="17"/>
        <v>0</v>
      </c>
      <c r="M130">
        <v>1.4</v>
      </c>
      <c r="N130">
        <v>4.5</v>
      </c>
      <c r="O130">
        <v>7.5</v>
      </c>
      <c r="P130">
        <v>1</v>
      </c>
      <c r="Q130">
        <v>0.71428571428571397</v>
      </c>
      <c r="R130">
        <f t="shared" si="18"/>
        <v>1</v>
      </c>
      <c r="S130" t="str">
        <f t="shared" si="19"/>
        <v/>
      </c>
      <c r="T130">
        <f t="shared" si="20"/>
        <v>1.4</v>
      </c>
      <c r="U130" t="str">
        <f t="shared" si="21"/>
        <v/>
      </c>
      <c r="V130">
        <f t="shared" si="22"/>
        <v>1.4</v>
      </c>
      <c r="W130">
        <f t="shared" si="23"/>
        <v>1.4</v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</row>
    <row r="131" spans="1:27" x14ac:dyDescent="0.25">
      <c r="A131">
        <v>577</v>
      </c>
      <c r="B131" t="s">
        <v>161</v>
      </c>
      <c r="C131" s="1">
        <v>41694.875</v>
      </c>
      <c r="D131" t="s">
        <v>38</v>
      </c>
      <c r="E131" t="s">
        <v>29</v>
      </c>
      <c r="F131">
        <v>23</v>
      </c>
      <c r="G131">
        <v>0</v>
      </c>
      <c r="H131">
        <v>0.420319246873809</v>
      </c>
      <c r="I131">
        <f t="shared" ref="I131:I194" si="28">IF(AND(H131&gt;$AF$1,G131=3),1,0)</f>
        <v>0</v>
      </c>
      <c r="J131">
        <f t="shared" ref="J131:J194" si="29">IF(AND(H131&gt;$AF$1,G131&lt;&gt;3),1,0)</f>
        <v>0</v>
      </c>
      <c r="K131">
        <f t="shared" ref="K131:K194" si="30">IF(AND(H131&lt;$AF$1,G131=0),1,0)</f>
        <v>1</v>
      </c>
      <c r="L131">
        <f t="shared" ref="L131:L194" si="31">IF(AND(H131&lt;$AF$1,G131&lt;&gt;0),1,0)</f>
        <v>0</v>
      </c>
      <c r="M131">
        <v>2.5</v>
      </c>
      <c r="N131">
        <v>3.25</v>
      </c>
      <c r="O131">
        <v>2.8</v>
      </c>
      <c r="P131">
        <v>1</v>
      </c>
      <c r="Q131">
        <v>0.4</v>
      </c>
      <c r="R131">
        <f t="shared" ref="R131:R194" si="32">IF(F131=23,P131,"")</f>
        <v>1</v>
      </c>
      <c r="S131" t="str">
        <f t="shared" ref="S131:S194" si="33">IF(F131=8,P131,"")</f>
        <v/>
      </c>
      <c r="T131" t="str">
        <f t="shared" ref="T131:T194" si="34">IF($I131=1,$M131,"")</f>
        <v/>
      </c>
      <c r="U131">
        <f t="shared" ref="U131:U194" si="35">IF($K131=1,$O131,"")</f>
        <v>2.8</v>
      </c>
      <c r="V131">
        <f t="shared" ref="V131:V194" si="36">IF(T131&lt;&gt;"",T131,IF(U131&lt;&gt;"",U131,0))</f>
        <v>2.8</v>
      </c>
      <c r="W131">
        <f t="shared" ref="W131:W194" si="37">IF(R131=1,V131,IF(R131=0,0,""))</f>
        <v>2.8</v>
      </c>
      <c r="X131" t="str">
        <f t="shared" ref="X131:X194" si="38">IF(S131=1,V131,IF(S131=0,0,""))</f>
        <v/>
      </c>
      <c r="Y131" t="str">
        <f t="shared" ref="Y131:Y194" si="39">IF(AND(M131=MAX($M$2:$O$2),G131=3),V131,"")</f>
        <v/>
      </c>
      <c r="Z131" t="str">
        <f t="shared" ref="Z131:Z194" si="40">IF(AND(O131=MAX($M$2:$O$2),G131=0),V131,"")</f>
        <v/>
      </c>
      <c r="AA131" t="str">
        <f t="shared" ref="AA131:AA194" si="41">IF(Y131&lt;&gt;"",Y131,Z131)</f>
        <v/>
      </c>
    </row>
    <row r="132" spans="1:27" x14ac:dyDescent="0.25">
      <c r="A132">
        <v>579</v>
      </c>
      <c r="B132" t="s">
        <v>162</v>
      </c>
      <c r="C132" s="1">
        <v>41693.833333333336</v>
      </c>
      <c r="D132" t="s">
        <v>25</v>
      </c>
      <c r="E132" t="s">
        <v>35</v>
      </c>
      <c r="F132">
        <v>23</v>
      </c>
      <c r="G132">
        <v>3</v>
      </c>
      <c r="H132">
        <v>0.23941209851952799</v>
      </c>
      <c r="I132">
        <f t="shared" si="28"/>
        <v>0</v>
      </c>
      <c r="J132">
        <f t="shared" si="29"/>
        <v>0</v>
      </c>
      <c r="K132">
        <f t="shared" si="30"/>
        <v>0</v>
      </c>
      <c r="L132">
        <f t="shared" si="31"/>
        <v>1</v>
      </c>
      <c r="M132">
        <v>7</v>
      </c>
      <c r="N132">
        <v>4</v>
      </c>
      <c r="O132">
        <v>1.5</v>
      </c>
      <c r="P132">
        <v>0</v>
      </c>
      <c r="Q132">
        <v>0.14285714285714199</v>
      </c>
      <c r="R132">
        <f t="shared" si="32"/>
        <v>0</v>
      </c>
      <c r="S132" t="str">
        <f t="shared" si="33"/>
        <v/>
      </c>
      <c r="T132" t="str">
        <f t="shared" si="34"/>
        <v/>
      </c>
      <c r="U132" t="str">
        <f t="shared" si="35"/>
        <v/>
      </c>
      <c r="V132">
        <f t="shared" si="36"/>
        <v>0</v>
      </c>
      <c r="W132">
        <f t="shared" si="37"/>
        <v>0</v>
      </c>
      <c r="X132" t="str">
        <f t="shared" si="38"/>
        <v/>
      </c>
      <c r="Y132" t="str">
        <f t="shared" si="39"/>
        <v/>
      </c>
      <c r="Z132" t="str">
        <f t="shared" si="40"/>
        <v/>
      </c>
      <c r="AA132" t="str">
        <f t="shared" si="41"/>
        <v/>
      </c>
    </row>
    <row r="133" spans="1:27" x14ac:dyDescent="0.25">
      <c r="A133">
        <v>581</v>
      </c>
      <c r="B133" t="s">
        <v>163</v>
      </c>
      <c r="C133" s="1">
        <v>41693.75</v>
      </c>
      <c r="D133" t="s">
        <v>31</v>
      </c>
      <c r="E133" t="s">
        <v>23</v>
      </c>
      <c r="F133">
        <v>23</v>
      </c>
      <c r="G133">
        <v>3</v>
      </c>
      <c r="H133">
        <v>0.66103146538980695</v>
      </c>
      <c r="I133">
        <f t="shared" si="28"/>
        <v>1</v>
      </c>
      <c r="J133">
        <f t="shared" si="29"/>
        <v>0</v>
      </c>
      <c r="K133">
        <f t="shared" si="30"/>
        <v>0</v>
      </c>
      <c r="L133">
        <f t="shared" si="31"/>
        <v>0</v>
      </c>
      <c r="M133">
        <v>1.5</v>
      </c>
      <c r="N133">
        <v>4.0999999999999996</v>
      </c>
      <c r="O133">
        <v>6.5</v>
      </c>
      <c r="P133">
        <v>1</v>
      </c>
      <c r="Q133">
        <v>0.66666666666666596</v>
      </c>
      <c r="R133">
        <f t="shared" si="32"/>
        <v>1</v>
      </c>
      <c r="S133" t="str">
        <f t="shared" si="33"/>
        <v/>
      </c>
      <c r="T133">
        <f t="shared" si="34"/>
        <v>1.5</v>
      </c>
      <c r="U133" t="str">
        <f t="shared" si="35"/>
        <v/>
      </c>
      <c r="V133">
        <f t="shared" si="36"/>
        <v>1.5</v>
      </c>
      <c r="W133">
        <f t="shared" si="37"/>
        <v>1.5</v>
      </c>
      <c r="X133" t="str">
        <f t="shared" si="38"/>
        <v/>
      </c>
      <c r="Y133" t="str">
        <f t="shared" si="39"/>
        <v/>
      </c>
      <c r="Z133" t="str">
        <f t="shared" si="40"/>
        <v/>
      </c>
      <c r="AA133" t="str">
        <f t="shared" si="41"/>
        <v/>
      </c>
    </row>
    <row r="134" spans="1:27" x14ac:dyDescent="0.25">
      <c r="A134">
        <v>583</v>
      </c>
      <c r="B134" t="s">
        <v>164</v>
      </c>
      <c r="C134" s="1">
        <v>41693.666666666664</v>
      </c>
      <c r="D134" t="s">
        <v>26</v>
      </c>
      <c r="E134" t="s">
        <v>20</v>
      </c>
      <c r="F134">
        <v>23</v>
      </c>
      <c r="G134">
        <v>0</v>
      </c>
      <c r="H134">
        <v>0.51563994201285901</v>
      </c>
      <c r="I134">
        <f t="shared" si="28"/>
        <v>0</v>
      </c>
      <c r="J134">
        <f t="shared" si="29"/>
        <v>1</v>
      </c>
      <c r="K134">
        <f t="shared" si="30"/>
        <v>0</v>
      </c>
      <c r="L134">
        <f t="shared" si="31"/>
        <v>0</v>
      </c>
      <c r="M134">
        <v>2.88</v>
      </c>
      <c r="N134">
        <v>3.4</v>
      </c>
      <c r="O134">
        <v>2.38</v>
      </c>
      <c r="P134">
        <v>0</v>
      </c>
      <c r="Q134">
        <v>0.34722222222222199</v>
      </c>
      <c r="R134">
        <f t="shared" si="32"/>
        <v>0</v>
      </c>
      <c r="S134" t="str">
        <f t="shared" si="33"/>
        <v/>
      </c>
      <c r="T134" t="str">
        <f t="shared" si="34"/>
        <v/>
      </c>
      <c r="U134" t="str">
        <f t="shared" si="35"/>
        <v/>
      </c>
      <c r="V134">
        <f t="shared" si="36"/>
        <v>0</v>
      </c>
      <c r="W134">
        <f t="shared" si="37"/>
        <v>0</v>
      </c>
      <c r="X134" t="str">
        <f t="shared" si="38"/>
        <v/>
      </c>
      <c r="Y134" t="str">
        <f t="shared" si="39"/>
        <v/>
      </c>
      <c r="Z134" t="str">
        <f t="shared" si="40"/>
        <v/>
      </c>
      <c r="AA134" t="str">
        <f t="shared" si="41"/>
        <v/>
      </c>
    </row>
    <row r="135" spans="1:27" x14ac:dyDescent="0.25">
      <c r="A135">
        <v>585</v>
      </c>
      <c r="B135" t="s">
        <v>165</v>
      </c>
      <c r="C135" s="1">
        <v>41693.458333333336</v>
      </c>
      <c r="D135" t="s">
        <v>16</v>
      </c>
      <c r="E135" t="s">
        <v>13</v>
      </c>
      <c r="F135">
        <v>23</v>
      </c>
      <c r="G135">
        <v>0</v>
      </c>
      <c r="H135">
        <v>0.48456206779418898</v>
      </c>
      <c r="I135">
        <f t="shared" si="28"/>
        <v>0</v>
      </c>
      <c r="J135">
        <f t="shared" si="29"/>
        <v>0</v>
      </c>
      <c r="K135">
        <f t="shared" si="30"/>
        <v>1</v>
      </c>
      <c r="L135">
        <f t="shared" si="31"/>
        <v>0</v>
      </c>
      <c r="M135">
        <v>3.1</v>
      </c>
      <c r="N135">
        <v>3.4</v>
      </c>
      <c r="O135">
        <v>2.25</v>
      </c>
      <c r="P135">
        <v>1</v>
      </c>
      <c r="Q135">
        <v>0.32258064516128998</v>
      </c>
      <c r="R135">
        <f t="shared" si="32"/>
        <v>1</v>
      </c>
      <c r="S135" t="str">
        <f t="shared" si="33"/>
        <v/>
      </c>
      <c r="T135" t="str">
        <f t="shared" si="34"/>
        <v/>
      </c>
      <c r="U135">
        <f t="shared" si="35"/>
        <v>2.25</v>
      </c>
      <c r="V135">
        <f t="shared" si="36"/>
        <v>2.25</v>
      </c>
      <c r="W135">
        <f t="shared" si="37"/>
        <v>2.25</v>
      </c>
      <c r="X135" t="str">
        <f t="shared" si="38"/>
        <v/>
      </c>
      <c r="Y135" t="str">
        <f t="shared" si="39"/>
        <v/>
      </c>
      <c r="Z135" t="str">
        <f t="shared" si="40"/>
        <v/>
      </c>
      <c r="AA135" t="str">
        <f t="shared" si="41"/>
        <v/>
      </c>
    </row>
    <row r="136" spans="1:27" x14ac:dyDescent="0.25">
      <c r="A136">
        <v>587</v>
      </c>
      <c r="B136" t="s">
        <v>166</v>
      </c>
      <c r="C136" s="1">
        <v>41692.875</v>
      </c>
      <c r="D136" t="s">
        <v>19</v>
      </c>
      <c r="E136" t="s">
        <v>40</v>
      </c>
      <c r="F136">
        <v>23</v>
      </c>
      <c r="G136">
        <v>1</v>
      </c>
      <c r="H136">
        <v>0.50874927284387705</v>
      </c>
      <c r="I136">
        <f t="shared" si="28"/>
        <v>0</v>
      </c>
      <c r="J136">
        <f t="shared" si="29"/>
        <v>1</v>
      </c>
      <c r="K136">
        <f t="shared" si="30"/>
        <v>0</v>
      </c>
      <c r="L136">
        <f t="shared" si="31"/>
        <v>0</v>
      </c>
      <c r="M136">
        <v>2.5</v>
      </c>
      <c r="N136">
        <v>3.2</v>
      </c>
      <c r="O136">
        <v>2.88</v>
      </c>
      <c r="P136">
        <v>0</v>
      </c>
      <c r="Q136">
        <v>0.4</v>
      </c>
      <c r="R136">
        <f t="shared" si="32"/>
        <v>0</v>
      </c>
      <c r="S136" t="str">
        <f t="shared" si="33"/>
        <v/>
      </c>
      <c r="T136" t="str">
        <f t="shared" si="34"/>
        <v/>
      </c>
      <c r="U136" t="str">
        <f t="shared" si="35"/>
        <v/>
      </c>
      <c r="V136">
        <f t="shared" si="36"/>
        <v>0</v>
      </c>
      <c r="W136">
        <f t="shared" si="37"/>
        <v>0</v>
      </c>
      <c r="X136" t="str">
        <f t="shared" si="38"/>
        <v/>
      </c>
      <c r="Y136" t="str">
        <f t="shared" si="39"/>
        <v/>
      </c>
      <c r="Z136" t="str">
        <f t="shared" si="40"/>
        <v/>
      </c>
      <c r="AA136" t="str">
        <f t="shared" si="41"/>
        <v/>
      </c>
    </row>
    <row r="137" spans="1:27" x14ac:dyDescent="0.25">
      <c r="A137">
        <v>589</v>
      </c>
      <c r="B137" t="s">
        <v>167</v>
      </c>
      <c r="C137" s="1">
        <v>41692.791666666664</v>
      </c>
      <c r="D137" t="s">
        <v>28</v>
      </c>
      <c r="E137" t="s">
        <v>34</v>
      </c>
      <c r="F137">
        <v>23</v>
      </c>
      <c r="G137">
        <v>3</v>
      </c>
      <c r="H137">
        <v>9.0254805825276396E-2</v>
      </c>
      <c r="I137">
        <f t="shared" si="28"/>
        <v>0</v>
      </c>
      <c r="J137">
        <f t="shared" si="29"/>
        <v>0</v>
      </c>
      <c r="K137">
        <f t="shared" si="30"/>
        <v>0</v>
      </c>
      <c r="L137">
        <f t="shared" si="31"/>
        <v>1</v>
      </c>
      <c r="M137">
        <v>7.5</v>
      </c>
      <c r="N137">
        <v>5</v>
      </c>
      <c r="O137">
        <v>1.36</v>
      </c>
      <c r="P137">
        <v>0</v>
      </c>
      <c r="Q137">
        <v>0.133333333333333</v>
      </c>
      <c r="R137">
        <f t="shared" si="32"/>
        <v>0</v>
      </c>
      <c r="S137" t="str">
        <f t="shared" si="33"/>
        <v/>
      </c>
      <c r="T137" t="str">
        <f t="shared" si="34"/>
        <v/>
      </c>
      <c r="U137" t="str">
        <f t="shared" si="35"/>
        <v/>
      </c>
      <c r="V137">
        <f t="shared" si="36"/>
        <v>0</v>
      </c>
      <c r="W137">
        <f t="shared" si="37"/>
        <v>0</v>
      </c>
      <c r="X137" t="str">
        <f t="shared" si="38"/>
        <v/>
      </c>
      <c r="Y137" t="str">
        <f t="shared" si="39"/>
        <v/>
      </c>
      <c r="Z137" t="str">
        <f t="shared" si="40"/>
        <v/>
      </c>
      <c r="AA137" t="str">
        <f t="shared" si="41"/>
        <v/>
      </c>
    </row>
    <row r="138" spans="1:27" x14ac:dyDescent="0.25">
      <c r="A138">
        <v>591</v>
      </c>
      <c r="B138" t="s">
        <v>168</v>
      </c>
      <c r="C138" s="1">
        <v>41692.708333333336</v>
      </c>
      <c r="D138" t="s">
        <v>32</v>
      </c>
      <c r="E138" t="s">
        <v>17</v>
      </c>
      <c r="F138">
        <v>23</v>
      </c>
      <c r="G138">
        <v>1</v>
      </c>
      <c r="H138">
        <v>0.70547119746949705</v>
      </c>
      <c r="I138">
        <f t="shared" si="28"/>
        <v>0</v>
      </c>
      <c r="J138">
        <f t="shared" si="29"/>
        <v>1</v>
      </c>
      <c r="K138">
        <f t="shared" si="30"/>
        <v>0</v>
      </c>
      <c r="L138">
        <f t="shared" si="31"/>
        <v>0</v>
      </c>
      <c r="M138">
        <v>1.75</v>
      </c>
      <c r="N138">
        <v>3.6</v>
      </c>
      <c r="O138">
        <v>4.75</v>
      </c>
      <c r="P138">
        <v>0</v>
      </c>
      <c r="Q138">
        <v>0.57142857142857095</v>
      </c>
      <c r="R138">
        <f t="shared" si="32"/>
        <v>0</v>
      </c>
      <c r="S138" t="str">
        <f t="shared" si="33"/>
        <v/>
      </c>
      <c r="T138" t="str">
        <f t="shared" si="34"/>
        <v/>
      </c>
      <c r="U138" t="str">
        <f t="shared" si="35"/>
        <v/>
      </c>
      <c r="V138">
        <f t="shared" si="36"/>
        <v>0</v>
      </c>
      <c r="W138">
        <f t="shared" si="37"/>
        <v>0</v>
      </c>
      <c r="X138" t="str">
        <f t="shared" si="38"/>
        <v/>
      </c>
      <c r="Y138" t="str">
        <f t="shared" si="39"/>
        <v/>
      </c>
      <c r="Z138" t="str">
        <f t="shared" si="40"/>
        <v/>
      </c>
      <c r="AA138" t="str">
        <f t="shared" si="41"/>
        <v/>
      </c>
    </row>
    <row r="139" spans="1:27" x14ac:dyDescent="0.25">
      <c r="A139">
        <v>593</v>
      </c>
      <c r="B139" t="s">
        <v>169</v>
      </c>
      <c r="C139" s="1">
        <v>41692.625</v>
      </c>
      <c r="D139" t="s">
        <v>37</v>
      </c>
      <c r="E139" t="s">
        <v>14</v>
      </c>
      <c r="F139">
        <v>23</v>
      </c>
      <c r="G139">
        <v>3</v>
      </c>
      <c r="H139">
        <v>0.83570206060714203</v>
      </c>
      <c r="I139">
        <f t="shared" si="28"/>
        <v>1</v>
      </c>
      <c r="J139">
        <f t="shared" si="29"/>
        <v>0</v>
      </c>
      <c r="K139">
        <f t="shared" si="30"/>
        <v>0</v>
      </c>
      <c r="L139">
        <f t="shared" si="31"/>
        <v>0</v>
      </c>
      <c r="M139">
        <v>1.07</v>
      </c>
      <c r="N139">
        <v>11</v>
      </c>
      <c r="O139">
        <v>29</v>
      </c>
      <c r="P139">
        <v>1</v>
      </c>
      <c r="Q139">
        <v>0.934579439252336</v>
      </c>
      <c r="R139">
        <f t="shared" si="32"/>
        <v>1</v>
      </c>
      <c r="S139" t="str">
        <f t="shared" si="33"/>
        <v/>
      </c>
      <c r="T139">
        <f t="shared" si="34"/>
        <v>1.07</v>
      </c>
      <c r="U139" t="str">
        <f t="shared" si="35"/>
        <v/>
      </c>
      <c r="V139">
        <f t="shared" si="36"/>
        <v>1.07</v>
      </c>
      <c r="W139">
        <f t="shared" si="37"/>
        <v>1.07</v>
      </c>
      <c r="X139" t="str">
        <f t="shared" si="38"/>
        <v/>
      </c>
      <c r="Y139" t="str">
        <f t="shared" si="39"/>
        <v/>
      </c>
      <c r="Z139" t="str">
        <f t="shared" si="40"/>
        <v/>
      </c>
      <c r="AA139" t="str">
        <f t="shared" si="41"/>
        <v/>
      </c>
    </row>
    <row r="140" spans="1:27" x14ac:dyDescent="0.25">
      <c r="A140">
        <v>595</v>
      </c>
      <c r="B140" t="s">
        <v>170</v>
      </c>
      <c r="C140" s="1">
        <v>41691.833333333336</v>
      </c>
      <c r="D140" t="s">
        <v>22</v>
      </c>
      <c r="E140" t="s">
        <v>41</v>
      </c>
      <c r="F140">
        <v>23</v>
      </c>
      <c r="G140">
        <v>1</v>
      </c>
      <c r="H140">
        <v>0.56952114689786904</v>
      </c>
      <c r="I140">
        <f t="shared" si="28"/>
        <v>0</v>
      </c>
      <c r="J140">
        <f t="shared" si="29"/>
        <v>1</v>
      </c>
      <c r="K140">
        <f t="shared" si="30"/>
        <v>0</v>
      </c>
      <c r="L140">
        <f t="shared" si="31"/>
        <v>0</v>
      </c>
      <c r="M140">
        <v>2.1</v>
      </c>
      <c r="N140">
        <v>3.1</v>
      </c>
      <c r="O140">
        <v>3.8</v>
      </c>
      <c r="P140">
        <v>0</v>
      </c>
      <c r="Q140">
        <v>0.476190476190476</v>
      </c>
      <c r="R140">
        <f t="shared" si="32"/>
        <v>0</v>
      </c>
      <c r="S140" t="str">
        <f t="shared" si="33"/>
        <v/>
      </c>
      <c r="T140" t="str">
        <f t="shared" si="34"/>
        <v/>
      </c>
      <c r="U140" t="str">
        <f t="shared" si="35"/>
        <v/>
      </c>
      <c r="V140">
        <f t="shared" si="36"/>
        <v>0</v>
      </c>
      <c r="W140">
        <f t="shared" si="37"/>
        <v>0</v>
      </c>
      <c r="X140" t="str">
        <f t="shared" si="38"/>
        <v/>
      </c>
      <c r="Y140" t="str">
        <f t="shared" si="39"/>
        <v/>
      </c>
      <c r="Z140" t="str">
        <f t="shared" si="40"/>
        <v/>
      </c>
      <c r="AA140" t="str">
        <f t="shared" si="41"/>
        <v/>
      </c>
    </row>
    <row r="141" spans="1:27" x14ac:dyDescent="0.25">
      <c r="A141">
        <v>597</v>
      </c>
      <c r="B141" t="s">
        <v>171</v>
      </c>
      <c r="C141" s="1">
        <v>41687.875</v>
      </c>
      <c r="D141" t="s">
        <v>40</v>
      </c>
      <c r="E141" t="s">
        <v>28</v>
      </c>
      <c r="F141">
        <v>23</v>
      </c>
      <c r="G141">
        <v>0</v>
      </c>
      <c r="H141">
        <v>0.60222499162986298</v>
      </c>
      <c r="I141">
        <f t="shared" si="28"/>
        <v>0</v>
      </c>
      <c r="J141">
        <f t="shared" si="29"/>
        <v>1</v>
      </c>
      <c r="K141">
        <f t="shared" si="30"/>
        <v>0</v>
      </c>
      <c r="L141">
        <f t="shared" si="31"/>
        <v>0</v>
      </c>
      <c r="M141">
        <v>2.7</v>
      </c>
      <c r="N141">
        <v>3.25</v>
      </c>
      <c r="O141">
        <v>2.6</v>
      </c>
      <c r="P141">
        <v>0</v>
      </c>
      <c r="Q141">
        <v>0.37037037037037002</v>
      </c>
      <c r="R141">
        <f t="shared" si="32"/>
        <v>0</v>
      </c>
      <c r="S141" t="str">
        <f t="shared" si="33"/>
        <v/>
      </c>
      <c r="T141" t="str">
        <f t="shared" si="34"/>
        <v/>
      </c>
      <c r="U141" t="str">
        <f t="shared" si="35"/>
        <v/>
      </c>
      <c r="V141">
        <f t="shared" si="36"/>
        <v>0</v>
      </c>
      <c r="W141">
        <f t="shared" si="37"/>
        <v>0</v>
      </c>
      <c r="X141" t="str">
        <f t="shared" si="38"/>
        <v/>
      </c>
      <c r="Y141" t="str">
        <f t="shared" si="39"/>
        <v/>
      </c>
      <c r="Z141" t="str">
        <f t="shared" si="40"/>
        <v/>
      </c>
      <c r="AA141" t="str">
        <f t="shared" si="41"/>
        <v/>
      </c>
    </row>
    <row r="142" spans="1:27" x14ac:dyDescent="0.25">
      <c r="A142">
        <v>599</v>
      </c>
      <c r="B142" t="s">
        <v>172</v>
      </c>
      <c r="C142" s="1">
        <v>41686.833333333336</v>
      </c>
      <c r="D142" t="s">
        <v>13</v>
      </c>
      <c r="E142" t="s">
        <v>31</v>
      </c>
      <c r="F142">
        <v>23</v>
      </c>
      <c r="G142">
        <v>1</v>
      </c>
      <c r="H142">
        <v>0.58895926189680603</v>
      </c>
      <c r="I142">
        <f t="shared" si="28"/>
        <v>0</v>
      </c>
      <c r="J142">
        <f t="shared" si="29"/>
        <v>1</v>
      </c>
      <c r="K142">
        <f t="shared" si="30"/>
        <v>0</v>
      </c>
      <c r="L142">
        <f t="shared" si="31"/>
        <v>0</v>
      </c>
      <c r="M142">
        <v>2</v>
      </c>
      <c r="N142">
        <v>3.6</v>
      </c>
      <c r="O142">
        <v>3.5</v>
      </c>
      <c r="P142">
        <v>0</v>
      </c>
      <c r="Q142">
        <v>0.5</v>
      </c>
      <c r="R142">
        <f t="shared" si="32"/>
        <v>0</v>
      </c>
      <c r="S142" t="str">
        <f t="shared" si="33"/>
        <v/>
      </c>
      <c r="T142" t="str">
        <f t="shared" si="34"/>
        <v/>
      </c>
      <c r="U142" t="str">
        <f t="shared" si="35"/>
        <v/>
      </c>
      <c r="V142">
        <f t="shared" si="36"/>
        <v>0</v>
      </c>
      <c r="W142">
        <f t="shared" si="37"/>
        <v>0</v>
      </c>
      <c r="X142" t="str">
        <f t="shared" si="38"/>
        <v/>
      </c>
      <c r="Y142" t="str">
        <f t="shared" si="39"/>
        <v/>
      </c>
      <c r="Z142" t="str">
        <f t="shared" si="40"/>
        <v/>
      </c>
      <c r="AA142" t="str">
        <f t="shared" si="41"/>
        <v/>
      </c>
    </row>
    <row r="143" spans="1:27" x14ac:dyDescent="0.25">
      <c r="A143">
        <v>601</v>
      </c>
      <c r="B143" t="s">
        <v>173</v>
      </c>
      <c r="C143" s="1">
        <v>41686.75</v>
      </c>
      <c r="D143" t="s">
        <v>20</v>
      </c>
      <c r="E143" t="s">
        <v>38</v>
      </c>
      <c r="F143">
        <v>23</v>
      </c>
      <c r="G143">
        <v>0</v>
      </c>
      <c r="H143">
        <v>0.76375587047841897</v>
      </c>
      <c r="I143">
        <f t="shared" si="28"/>
        <v>0</v>
      </c>
      <c r="J143">
        <f t="shared" si="29"/>
        <v>1</v>
      </c>
      <c r="K143">
        <f t="shared" si="30"/>
        <v>0</v>
      </c>
      <c r="L143">
        <f t="shared" si="31"/>
        <v>0</v>
      </c>
      <c r="M143">
        <v>1.57</v>
      </c>
      <c r="N143">
        <v>3.8</v>
      </c>
      <c r="O143">
        <v>6</v>
      </c>
      <c r="P143">
        <v>0</v>
      </c>
      <c r="Q143">
        <v>0.63694267515923497</v>
      </c>
      <c r="R143">
        <f t="shared" si="32"/>
        <v>0</v>
      </c>
      <c r="S143" t="str">
        <f t="shared" si="33"/>
        <v/>
      </c>
      <c r="T143" t="str">
        <f t="shared" si="34"/>
        <v/>
      </c>
      <c r="U143" t="str">
        <f t="shared" si="35"/>
        <v/>
      </c>
      <c r="V143">
        <f t="shared" si="36"/>
        <v>0</v>
      </c>
      <c r="W143">
        <f t="shared" si="37"/>
        <v>0</v>
      </c>
      <c r="X143" t="str">
        <f t="shared" si="38"/>
        <v/>
      </c>
      <c r="Y143" t="str">
        <f t="shared" si="39"/>
        <v/>
      </c>
      <c r="Z143" t="str">
        <f t="shared" si="40"/>
        <v/>
      </c>
      <c r="AA143" t="str">
        <f t="shared" si="41"/>
        <v/>
      </c>
    </row>
    <row r="144" spans="1:27" x14ac:dyDescent="0.25">
      <c r="A144">
        <v>603</v>
      </c>
      <c r="B144" t="s">
        <v>174</v>
      </c>
      <c r="C144" s="1">
        <v>41686.666666666664</v>
      </c>
      <c r="D144" t="s">
        <v>17</v>
      </c>
      <c r="E144" t="s">
        <v>37</v>
      </c>
      <c r="F144">
        <v>23</v>
      </c>
      <c r="G144">
        <v>0</v>
      </c>
      <c r="H144">
        <v>0.15688818660769799</v>
      </c>
      <c r="I144">
        <f t="shared" si="28"/>
        <v>0</v>
      </c>
      <c r="J144">
        <f t="shared" si="29"/>
        <v>0</v>
      </c>
      <c r="K144">
        <f t="shared" si="30"/>
        <v>1</v>
      </c>
      <c r="L144">
        <f t="shared" si="31"/>
        <v>0</v>
      </c>
      <c r="M144">
        <v>10</v>
      </c>
      <c r="N144">
        <v>5.25</v>
      </c>
      <c r="O144">
        <v>1.29</v>
      </c>
      <c r="P144">
        <v>1</v>
      </c>
      <c r="Q144">
        <v>0.1</v>
      </c>
      <c r="R144">
        <f t="shared" si="32"/>
        <v>1</v>
      </c>
      <c r="S144" t="str">
        <f t="shared" si="33"/>
        <v/>
      </c>
      <c r="T144" t="str">
        <f t="shared" si="34"/>
        <v/>
      </c>
      <c r="U144">
        <f t="shared" si="35"/>
        <v>1.29</v>
      </c>
      <c r="V144">
        <f t="shared" si="36"/>
        <v>1.29</v>
      </c>
      <c r="W144">
        <f t="shared" si="37"/>
        <v>1.29</v>
      </c>
      <c r="X144" t="str">
        <f t="shared" si="38"/>
        <v/>
      </c>
      <c r="Y144" t="str">
        <f t="shared" si="39"/>
        <v/>
      </c>
      <c r="Z144" t="str">
        <f t="shared" si="40"/>
        <v/>
      </c>
      <c r="AA144" t="str">
        <f t="shared" si="41"/>
        <v/>
      </c>
    </row>
    <row r="145" spans="1:27" x14ac:dyDescent="0.25">
      <c r="A145">
        <v>605</v>
      </c>
      <c r="B145" t="s">
        <v>175</v>
      </c>
      <c r="C145" s="1">
        <v>41686.458333333336</v>
      </c>
      <c r="D145" t="s">
        <v>23</v>
      </c>
      <c r="E145" t="s">
        <v>26</v>
      </c>
      <c r="F145">
        <v>23</v>
      </c>
      <c r="G145">
        <v>3</v>
      </c>
      <c r="H145">
        <v>0.61608775184917497</v>
      </c>
      <c r="I145">
        <f t="shared" si="28"/>
        <v>1</v>
      </c>
      <c r="J145">
        <f t="shared" si="29"/>
        <v>0</v>
      </c>
      <c r="K145">
        <f t="shared" si="30"/>
        <v>0</v>
      </c>
      <c r="L145">
        <f t="shared" si="31"/>
        <v>0</v>
      </c>
      <c r="M145">
        <v>2.1</v>
      </c>
      <c r="N145">
        <v>3.2</v>
      </c>
      <c r="O145">
        <v>3.6</v>
      </c>
      <c r="P145">
        <v>1</v>
      </c>
      <c r="Q145">
        <v>0.476190476190476</v>
      </c>
      <c r="R145">
        <f t="shared" si="32"/>
        <v>1</v>
      </c>
      <c r="S145" t="str">
        <f t="shared" si="33"/>
        <v/>
      </c>
      <c r="T145">
        <f t="shared" si="34"/>
        <v>2.1</v>
      </c>
      <c r="U145" t="str">
        <f t="shared" si="35"/>
        <v/>
      </c>
      <c r="V145">
        <f t="shared" si="36"/>
        <v>2.1</v>
      </c>
      <c r="W145">
        <f t="shared" si="37"/>
        <v>2.1</v>
      </c>
      <c r="X145" t="str">
        <f t="shared" si="38"/>
        <v/>
      </c>
      <c r="Y145" t="str">
        <f t="shared" si="39"/>
        <v/>
      </c>
      <c r="Z145" t="str">
        <f t="shared" si="40"/>
        <v/>
      </c>
      <c r="AA145" t="str">
        <f t="shared" si="41"/>
        <v/>
      </c>
    </row>
    <row r="146" spans="1:27" x14ac:dyDescent="0.25">
      <c r="A146">
        <v>607</v>
      </c>
      <c r="B146" t="s">
        <v>176</v>
      </c>
      <c r="C146" s="1">
        <v>41685.875</v>
      </c>
      <c r="D146" t="s">
        <v>29</v>
      </c>
      <c r="E146" t="s">
        <v>32</v>
      </c>
      <c r="F146">
        <v>23</v>
      </c>
      <c r="G146">
        <v>0</v>
      </c>
      <c r="H146">
        <v>0.718018782483825</v>
      </c>
      <c r="I146">
        <f t="shared" si="28"/>
        <v>0</v>
      </c>
      <c r="J146">
        <f t="shared" si="29"/>
        <v>1</v>
      </c>
      <c r="K146">
        <f t="shared" si="30"/>
        <v>0</v>
      </c>
      <c r="L146">
        <f t="shared" si="31"/>
        <v>0</v>
      </c>
      <c r="M146">
        <v>1.53</v>
      </c>
      <c r="N146">
        <v>4</v>
      </c>
      <c r="O146">
        <v>6</v>
      </c>
      <c r="P146">
        <v>0</v>
      </c>
      <c r="Q146">
        <v>0.65359477124182996</v>
      </c>
      <c r="R146">
        <f t="shared" si="32"/>
        <v>0</v>
      </c>
      <c r="S146" t="str">
        <f t="shared" si="33"/>
        <v/>
      </c>
      <c r="T146" t="str">
        <f t="shared" si="34"/>
        <v/>
      </c>
      <c r="U146" t="str">
        <f t="shared" si="35"/>
        <v/>
      </c>
      <c r="V146">
        <f t="shared" si="36"/>
        <v>0</v>
      </c>
      <c r="W146">
        <f t="shared" si="37"/>
        <v>0</v>
      </c>
      <c r="X146" t="str">
        <f t="shared" si="38"/>
        <v/>
      </c>
      <c r="Y146" t="str">
        <f t="shared" si="39"/>
        <v/>
      </c>
      <c r="Z146" t="str">
        <f t="shared" si="40"/>
        <v/>
      </c>
      <c r="AA146" t="str">
        <f t="shared" si="41"/>
        <v/>
      </c>
    </row>
    <row r="147" spans="1:27" x14ac:dyDescent="0.25">
      <c r="A147">
        <v>609</v>
      </c>
      <c r="B147" t="s">
        <v>177</v>
      </c>
      <c r="C147" s="1">
        <v>41685.791666666664</v>
      </c>
      <c r="D147" t="s">
        <v>34</v>
      </c>
      <c r="E147" t="s">
        <v>16</v>
      </c>
      <c r="F147">
        <v>23</v>
      </c>
      <c r="G147">
        <v>3</v>
      </c>
      <c r="H147">
        <v>0.96947938104595299</v>
      </c>
      <c r="I147">
        <f t="shared" si="28"/>
        <v>1</v>
      </c>
      <c r="J147">
        <f t="shared" si="29"/>
        <v>0</v>
      </c>
      <c r="K147">
        <f t="shared" si="30"/>
        <v>0</v>
      </c>
      <c r="L147">
        <f t="shared" si="31"/>
        <v>0</v>
      </c>
      <c r="M147">
        <v>1.07</v>
      </c>
      <c r="N147">
        <v>11</v>
      </c>
      <c r="O147">
        <v>29</v>
      </c>
      <c r="P147">
        <v>1</v>
      </c>
      <c r="Q147">
        <v>0.934579439252336</v>
      </c>
      <c r="R147">
        <f t="shared" si="32"/>
        <v>1</v>
      </c>
      <c r="S147" t="str">
        <f t="shared" si="33"/>
        <v/>
      </c>
      <c r="T147">
        <f t="shared" si="34"/>
        <v>1.07</v>
      </c>
      <c r="U147" t="str">
        <f t="shared" si="35"/>
        <v/>
      </c>
      <c r="V147">
        <f t="shared" si="36"/>
        <v>1.07</v>
      </c>
      <c r="W147">
        <f t="shared" si="37"/>
        <v>1.07</v>
      </c>
      <c r="X147" t="str">
        <f t="shared" si="38"/>
        <v/>
      </c>
      <c r="Y147" t="str">
        <f t="shared" si="39"/>
        <v/>
      </c>
      <c r="Z147" t="str">
        <f t="shared" si="40"/>
        <v/>
      </c>
      <c r="AA147" t="str">
        <f t="shared" si="41"/>
        <v/>
      </c>
    </row>
    <row r="148" spans="1:27" x14ac:dyDescent="0.25">
      <c r="A148">
        <v>611</v>
      </c>
      <c r="B148" t="s">
        <v>178</v>
      </c>
      <c r="C148" s="1">
        <v>41685.708333333336</v>
      </c>
      <c r="D148" t="s">
        <v>41</v>
      </c>
      <c r="E148" t="s">
        <v>19</v>
      </c>
      <c r="F148">
        <v>23</v>
      </c>
      <c r="G148">
        <v>3</v>
      </c>
      <c r="H148">
        <v>0.59009990690453795</v>
      </c>
      <c r="I148">
        <f t="shared" si="28"/>
        <v>1</v>
      </c>
      <c r="J148">
        <f t="shared" si="29"/>
        <v>0</v>
      </c>
      <c r="K148">
        <f t="shared" si="30"/>
        <v>0</v>
      </c>
      <c r="L148">
        <f t="shared" si="31"/>
        <v>0</v>
      </c>
      <c r="M148">
        <v>2.0499999999999998</v>
      </c>
      <c r="N148">
        <v>3.1</v>
      </c>
      <c r="O148">
        <v>4</v>
      </c>
      <c r="P148">
        <v>1</v>
      </c>
      <c r="Q148">
        <v>0.48780487804877998</v>
      </c>
      <c r="R148">
        <f t="shared" si="32"/>
        <v>1</v>
      </c>
      <c r="S148" t="str">
        <f t="shared" si="33"/>
        <v/>
      </c>
      <c r="T148">
        <f t="shared" si="34"/>
        <v>2.0499999999999998</v>
      </c>
      <c r="U148" t="str">
        <f t="shared" si="35"/>
        <v/>
      </c>
      <c r="V148">
        <f t="shared" si="36"/>
        <v>2.0499999999999998</v>
      </c>
      <c r="W148">
        <f t="shared" si="37"/>
        <v>2.0499999999999998</v>
      </c>
      <c r="X148" t="str">
        <f t="shared" si="38"/>
        <v/>
      </c>
      <c r="Y148" t="str">
        <f t="shared" si="39"/>
        <v/>
      </c>
      <c r="Z148" t="str">
        <f t="shared" si="40"/>
        <v/>
      </c>
      <c r="AA148" t="str">
        <f t="shared" si="41"/>
        <v/>
      </c>
    </row>
    <row r="149" spans="1:27" x14ac:dyDescent="0.25">
      <c r="A149">
        <v>613</v>
      </c>
      <c r="B149" t="s">
        <v>179</v>
      </c>
      <c r="C149" s="1">
        <v>41685.625</v>
      </c>
      <c r="D149" t="s">
        <v>35</v>
      </c>
      <c r="E149" t="s">
        <v>22</v>
      </c>
      <c r="F149">
        <v>23</v>
      </c>
      <c r="G149">
        <v>3</v>
      </c>
      <c r="H149">
        <v>0.90216917060408897</v>
      </c>
      <c r="I149">
        <f t="shared" si="28"/>
        <v>1</v>
      </c>
      <c r="J149">
        <f t="shared" si="29"/>
        <v>0</v>
      </c>
      <c r="K149">
        <f t="shared" si="30"/>
        <v>0</v>
      </c>
      <c r="L149">
        <f t="shared" si="31"/>
        <v>0</v>
      </c>
      <c r="M149">
        <v>1.18</v>
      </c>
      <c r="N149">
        <v>7</v>
      </c>
      <c r="O149">
        <v>13</v>
      </c>
      <c r="P149">
        <v>1</v>
      </c>
      <c r="Q149">
        <v>0.84745762711864403</v>
      </c>
      <c r="R149">
        <f t="shared" si="32"/>
        <v>1</v>
      </c>
      <c r="S149" t="str">
        <f t="shared" si="33"/>
        <v/>
      </c>
      <c r="T149">
        <f t="shared" si="34"/>
        <v>1.18</v>
      </c>
      <c r="U149" t="str">
        <f t="shared" si="35"/>
        <v/>
      </c>
      <c r="V149">
        <f t="shared" si="36"/>
        <v>1.18</v>
      </c>
      <c r="W149">
        <f t="shared" si="37"/>
        <v>1.18</v>
      </c>
      <c r="X149" t="str">
        <f t="shared" si="38"/>
        <v/>
      </c>
      <c r="Y149" t="str">
        <f t="shared" si="39"/>
        <v/>
      </c>
      <c r="Z149" t="str">
        <f t="shared" si="40"/>
        <v/>
      </c>
      <c r="AA149" t="str">
        <f t="shared" si="41"/>
        <v/>
      </c>
    </row>
    <row r="150" spans="1:27" x14ac:dyDescent="0.25">
      <c r="A150">
        <v>615</v>
      </c>
      <c r="B150" t="s">
        <v>180</v>
      </c>
      <c r="C150" s="1">
        <v>41684.833333333336</v>
      </c>
      <c r="D150" t="s">
        <v>14</v>
      </c>
      <c r="E150" t="s">
        <v>25</v>
      </c>
      <c r="F150">
        <v>23</v>
      </c>
      <c r="G150">
        <v>1</v>
      </c>
      <c r="H150">
        <v>0.84092697365964697</v>
      </c>
      <c r="I150">
        <f t="shared" si="28"/>
        <v>0</v>
      </c>
      <c r="J150">
        <f t="shared" si="29"/>
        <v>1</v>
      </c>
      <c r="K150">
        <f t="shared" si="30"/>
        <v>0</v>
      </c>
      <c r="L150">
        <f t="shared" si="31"/>
        <v>0</v>
      </c>
      <c r="M150">
        <v>2.1</v>
      </c>
      <c r="N150">
        <v>3.2</v>
      </c>
      <c r="O150">
        <v>3.6</v>
      </c>
      <c r="P150">
        <v>0</v>
      </c>
      <c r="Q150">
        <v>0.476190476190476</v>
      </c>
      <c r="R150">
        <f t="shared" si="32"/>
        <v>0</v>
      </c>
      <c r="S150" t="str">
        <f t="shared" si="33"/>
        <v/>
      </c>
      <c r="T150" t="str">
        <f t="shared" si="34"/>
        <v/>
      </c>
      <c r="U150" t="str">
        <f t="shared" si="35"/>
        <v/>
      </c>
      <c r="V150">
        <f t="shared" si="36"/>
        <v>0</v>
      </c>
      <c r="W150">
        <f t="shared" si="37"/>
        <v>0</v>
      </c>
      <c r="X150" t="str">
        <f t="shared" si="38"/>
        <v/>
      </c>
      <c r="Y150" t="str">
        <f t="shared" si="39"/>
        <v/>
      </c>
      <c r="Z150" t="str">
        <f t="shared" si="40"/>
        <v/>
      </c>
      <c r="AA150" t="str">
        <f t="shared" si="41"/>
        <v/>
      </c>
    </row>
    <row r="151" spans="1:27" x14ac:dyDescent="0.25">
      <c r="A151">
        <v>617</v>
      </c>
      <c r="B151" t="s">
        <v>181</v>
      </c>
      <c r="C151" s="1">
        <v>41680.875</v>
      </c>
      <c r="D151" t="s">
        <v>32</v>
      </c>
      <c r="E151" t="s">
        <v>20</v>
      </c>
      <c r="F151">
        <v>23</v>
      </c>
      <c r="G151">
        <v>1</v>
      </c>
      <c r="H151">
        <v>0.47713539238299402</v>
      </c>
      <c r="I151">
        <f t="shared" si="28"/>
        <v>0</v>
      </c>
      <c r="J151">
        <f t="shared" si="29"/>
        <v>0</v>
      </c>
      <c r="K151">
        <f t="shared" si="30"/>
        <v>0</v>
      </c>
      <c r="L151">
        <f t="shared" si="31"/>
        <v>1</v>
      </c>
      <c r="M151">
        <v>3.1</v>
      </c>
      <c r="N151">
        <v>3.3</v>
      </c>
      <c r="O151">
        <v>2.2999999999999998</v>
      </c>
      <c r="P151">
        <v>0</v>
      </c>
      <c r="Q151">
        <v>0.32258064516128998</v>
      </c>
      <c r="R151">
        <f t="shared" si="32"/>
        <v>0</v>
      </c>
      <c r="S151" t="str">
        <f t="shared" si="33"/>
        <v/>
      </c>
      <c r="T151" t="str">
        <f t="shared" si="34"/>
        <v/>
      </c>
      <c r="U151" t="str">
        <f t="shared" si="35"/>
        <v/>
      </c>
      <c r="V151">
        <f t="shared" si="36"/>
        <v>0</v>
      </c>
      <c r="W151">
        <f t="shared" si="37"/>
        <v>0</v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</row>
    <row r="152" spans="1:27" x14ac:dyDescent="0.25">
      <c r="A152">
        <v>619</v>
      </c>
      <c r="B152" t="s">
        <v>182</v>
      </c>
      <c r="C152" s="1">
        <v>41679.833333333336</v>
      </c>
      <c r="D152" t="s">
        <v>13</v>
      </c>
      <c r="E152" t="s">
        <v>34</v>
      </c>
      <c r="F152">
        <v>23</v>
      </c>
      <c r="G152">
        <v>0</v>
      </c>
      <c r="H152">
        <v>8.9152566523708093E-2</v>
      </c>
      <c r="I152">
        <f t="shared" si="28"/>
        <v>0</v>
      </c>
      <c r="J152">
        <f t="shared" si="29"/>
        <v>0</v>
      </c>
      <c r="K152">
        <f t="shared" si="30"/>
        <v>1</v>
      </c>
      <c r="L152">
        <f t="shared" si="31"/>
        <v>0</v>
      </c>
      <c r="M152">
        <v>6</v>
      </c>
      <c r="N152">
        <v>4</v>
      </c>
      <c r="O152">
        <v>1.53</v>
      </c>
      <c r="P152">
        <v>1</v>
      </c>
      <c r="Q152">
        <v>0.16666666666666599</v>
      </c>
      <c r="R152">
        <f t="shared" si="32"/>
        <v>1</v>
      </c>
      <c r="S152" t="str">
        <f t="shared" si="33"/>
        <v/>
      </c>
      <c r="T152" t="str">
        <f t="shared" si="34"/>
        <v/>
      </c>
      <c r="U152">
        <f t="shared" si="35"/>
        <v>1.53</v>
      </c>
      <c r="V152">
        <f t="shared" si="36"/>
        <v>1.53</v>
      </c>
      <c r="W152">
        <f t="shared" si="37"/>
        <v>1.53</v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</row>
    <row r="153" spans="1:27" x14ac:dyDescent="0.25">
      <c r="A153">
        <v>621</v>
      </c>
      <c r="B153" t="s">
        <v>183</v>
      </c>
      <c r="C153" s="1">
        <v>41679.75</v>
      </c>
      <c r="D153" t="s">
        <v>28</v>
      </c>
      <c r="E153" t="s">
        <v>41</v>
      </c>
      <c r="F153">
        <v>23</v>
      </c>
      <c r="G153">
        <v>1</v>
      </c>
      <c r="H153">
        <v>0.70705711327990295</v>
      </c>
      <c r="I153">
        <f t="shared" si="28"/>
        <v>0</v>
      </c>
      <c r="J153">
        <f t="shared" si="29"/>
        <v>1</v>
      </c>
      <c r="K153">
        <f t="shared" si="30"/>
        <v>0</v>
      </c>
      <c r="L153">
        <f t="shared" si="31"/>
        <v>0</v>
      </c>
      <c r="M153">
        <v>1.44</v>
      </c>
      <c r="N153">
        <v>4.33</v>
      </c>
      <c r="O153">
        <v>7</v>
      </c>
      <c r="P153">
        <v>0</v>
      </c>
      <c r="Q153">
        <v>0.69444444444444398</v>
      </c>
      <c r="R153">
        <f t="shared" si="32"/>
        <v>0</v>
      </c>
      <c r="S153" t="str">
        <f t="shared" si="33"/>
        <v/>
      </c>
      <c r="T153" t="str">
        <f t="shared" si="34"/>
        <v/>
      </c>
      <c r="U153" t="str">
        <f t="shared" si="35"/>
        <v/>
      </c>
      <c r="V153">
        <f t="shared" si="36"/>
        <v>0</v>
      </c>
      <c r="W153">
        <f t="shared" si="37"/>
        <v>0</v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</row>
    <row r="154" spans="1:27" x14ac:dyDescent="0.25">
      <c r="A154">
        <v>623</v>
      </c>
      <c r="B154" t="s">
        <v>184</v>
      </c>
      <c r="C154" s="1">
        <v>41679.666666666664</v>
      </c>
      <c r="D154" t="s">
        <v>22</v>
      </c>
      <c r="E154" t="s">
        <v>14</v>
      </c>
      <c r="F154">
        <v>23</v>
      </c>
      <c r="G154">
        <v>1</v>
      </c>
      <c r="H154">
        <v>0.29999100951442498</v>
      </c>
      <c r="I154">
        <f t="shared" si="28"/>
        <v>0</v>
      </c>
      <c r="J154">
        <f t="shared" si="29"/>
        <v>0</v>
      </c>
      <c r="K154">
        <f t="shared" si="30"/>
        <v>0</v>
      </c>
      <c r="L154">
        <f t="shared" si="31"/>
        <v>1</v>
      </c>
      <c r="M154">
        <v>2.0499999999999998</v>
      </c>
      <c r="N154">
        <v>3.2</v>
      </c>
      <c r="O154">
        <v>3.8</v>
      </c>
      <c r="P154">
        <v>0</v>
      </c>
      <c r="Q154">
        <v>0.48780487804877998</v>
      </c>
      <c r="R154">
        <f t="shared" si="32"/>
        <v>0</v>
      </c>
      <c r="S154" t="str">
        <f t="shared" si="33"/>
        <v/>
      </c>
      <c r="T154" t="str">
        <f t="shared" si="34"/>
        <v/>
      </c>
      <c r="U154" t="str">
        <f t="shared" si="35"/>
        <v/>
      </c>
      <c r="V154">
        <f t="shared" si="36"/>
        <v>0</v>
      </c>
      <c r="W154">
        <f t="shared" si="37"/>
        <v>0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</row>
    <row r="155" spans="1:27" x14ac:dyDescent="0.25">
      <c r="A155">
        <v>625</v>
      </c>
      <c r="B155" t="s">
        <v>185</v>
      </c>
      <c r="C155" s="1">
        <v>41679.458333333336</v>
      </c>
      <c r="D155" t="s">
        <v>25</v>
      </c>
      <c r="E155" t="s">
        <v>17</v>
      </c>
      <c r="F155">
        <v>23</v>
      </c>
      <c r="G155">
        <v>3</v>
      </c>
      <c r="H155">
        <v>0.63993165914118599</v>
      </c>
      <c r="I155">
        <f t="shared" si="28"/>
        <v>1</v>
      </c>
      <c r="J155">
        <f t="shared" si="29"/>
        <v>0</v>
      </c>
      <c r="K155">
        <f t="shared" si="30"/>
        <v>0</v>
      </c>
      <c r="L155">
        <f t="shared" si="31"/>
        <v>0</v>
      </c>
      <c r="M155">
        <v>2.1</v>
      </c>
      <c r="N155">
        <v>3.2</v>
      </c>
      <c r="O155">
        <v>3.6</v>
      </c>
      <c r="P155">
        <v>1</v>
      </c>
      <c r="Q155">
        <v>0.476190476190476</v>
      </c>
      <c r="R155">
        <f t="shared" si="32"/>
        <v>1</v>
      </c>
      <c r="S155" t="str">
        <f t="shared" si="33"/>
        <v/>
      </c>
      <c r="T155">
        <f t="shared" si="34"/>
        <v>2.1</v>
      </c>
      <c r="U155" t="str">
        <f t="shared" si="35"/>
        <v/>
      </c>
      <c r="V155">
        <f t="shared" si="36"/>
        <v>2.1</v>
      </c>
      <c r="W155">
        <f t="shared" si="37"/>
        <v>2.1</v>
      </c>
      <c r="X155" t="str">
        <f t="shared" si="38"/>
        <v/>
      </c>
      <c r="Y155" t="str">
        <f t="shared" si="39"/>
        <v/>
      </c>
      <c r="Z155" t="str">
        <f t="shared" si="40"/>
        <v/>
      </c>
      <c r="AA155" t="str">
        <f t="shared" si="41"/>
        <v/>
      </c>
    </row>
    <row r="156" spans="1:27" x14ac:dyDescent="0.25">
      <c r="A156">
        <v>627</v>
      </c>
      <c r="B156" t="s">
        <v>186</v>
      </c>
      <c r="C156" s="1">
        <v>41678.875</v>
      </c>
      <c r="D156" t="s">
        <v>19</v>
      </c>
      <c r="E156" t="s">
        <v>35</v>
      </c>
      <c r="F156">
        <v>23</v>
      </c>
      <c r="G156">
        <v>3</v>
      </c>
      <c r="H156">
        <v>0.24666063542754599</v>
      </c>
      <c r="I156">
        <f t="shared" si="28"/>
        <v>0</v>
      </c>
      <c r="J156">
        <f t="shared" si="29"/>
        <v>0</v>
      </c>
      <c r="K156">
        <f t="shared" si="30"/>
        <v>0</v>
      </c>
      <c r="L156">
        <f t="shared" si="31"/>
        <v>1</v>
      </c>
      <c r="M156">
        <v>10</v>
      </c>
      <c r="N156">
        <v>5.25</v>
      </c>
      <c r="O156">
        <v>1.29</v>
      </c>
      <c r="P156">
        <v>0</v>
      </c>
      <c r="Q156">
        <v>0.1</v>
      </c>
      <c r="R156">
        <f t="shared" si="32"/>
        <v>0</v>
      </c>
      <c r="S156" t="str">
        <f t="shared" si="33"/>
        <v/>
      </c>
      <c r="T156" t="str">
        <f t="shared" si="34"/>
        <v/>
      </c>
      <c r="U156" t="str">
        <f t="shared" si="35"/>
        <v/>
      </c>
      <c r="V156">
        <f t="shared" si="36"/>
        <v>0</v>
      </c>
      <c r="W156">
        <f t="shared" si="37"/>
        <v>0</v>
      </c>
      <c r="X156" t="str">
        <f t="shared" si="38"/>
        <v/>
      </c>
      <c r="Y156" t="str">
        <f t="shared" si="39"/>
        <v/>
      </c>
      <c r="Z156" t="str">
        <f t="shared" si="40"/>
        <v/>
      </c>
      <c r="AA156" t="str">
        <f t="shared" si="41"/>
        <v/>
      </c>
    </row>
    <row r="157" spans="1:27" x14ac:dyDescent="0.25">
      <c r="A157">
        <v>629</v>
      </c>
      <c r="B157" t="s">
        <v>187</v>
      </c>
      <c r="C157" s="1">
        <v>41678.791666666664</v>
      </c>
      <c r="D157" t="s">
        <v>37</v>
      </c>
      <c r="E157" t="s">
        <v>29</v>
      </c>
      <c r="F157">
        <v>23</v>
      </c>
      <c r="G157">
        <v>3</v>
      </c>
      <c r="H157">
        <v>0.86361220336559097</v>
      </c>
      <c r="I157">
        <f t="shared" si="28"/>
        <v>1</v>
      </c>
      <c r="J157">
        <f t="shared" si="29"/>
        <v>0</v>
      </c>
      <c r="K157">
        <f t="shared" si="30"/>
        <v>0</v>
      </c>
      <c r="L157">
        <f t="shared" si="31"/>
        <v>0</v>
      </c>
      <c r="M157">
        <v>1.33</v>
      </c>
      <c r="N157">
        <v>5</v>
      </c>
      <c r="O157">
        <v>8.5</v>
      </c>
      <c r="P157">
        <v>1</v>
      </c>
      <c r="Q157">
        <v>0.75187969924812004</v>
      </c>
      <c r="R157">
        <f t="shared" si="32"/>
        <v>1</v>
      </c>
      <c r="S157" t="str">
        <f t="shared" si="33"/>
        <v/>
      </c>
      <c r="T157">
        <f t="shared" si="34"/>
        <v>1.33</v>
      </c>
      <c r="U157" t="str">
        <f t="shared" si="35"/>
        <v/>
      </c>
      <c r="V157">
        <f t="shared" si="36"/>
        <v>1.33</v>
      </c>
      <c r="W157">
        <f t="shared" si="37"/>
        <v>1.33</v>
      </c>
      <c r="X157" t="str">
        <f t="shared" si="38"/>
        <v/>
      </c>
      <c r="Y157" t="str">
        <f t="shared" si="39"/>
        <v/>
      </c>
      <c r="Z157" t="str">
        <f t="shared" si="40"/>
        <v/>
      </c>
      <c r="AA157" t="str">
        <f t="shared" si="41"/>
        <v/>
      </c>
    </row>
    <row r="158" spans="1:27" x14ac:dyDescent="0.25">
      <c r="A158">
        <v>631</v>
      </c>
      <c r="B158" t="s">
        <v>188</v>
      </c>
      <c r="C158" s="1">
        <v>41678.708333333336</v>
      </c>
      <c r="D158" t="s">
        <v>16</v>
      </c>
      <c r="E158" t="s">
        <v>40</v>
      </c>
      <c r="F158">
        <v>23</v>
      </c>
      <c r="G158">
        <v>3</v>
      </c>
      <c r="H158">
        <v>0.54814286276957402</v>
      </c>
      <c r="I158">
        <f t="shared" si="28"/>
        <v>1</v>
      </c>
      <c r="J158">
        <f t="shared" si="29"/>
        <v>0</v>
      </c>
      <c r="K158">
        <f t="shared" si="30"/>
        <v>0</v>
      </c>
      <c r="L158">
        <f t="shared" si="31"/>
        <v>0</v>
      </c>
      <c r="M158">
        <v>2.4</v>
      </c>
      <c r="N158">
        <v>3.2</v>
      </c>
      <c r="O158">
        <v>3</v>
      </c>
      <c r="P158">
        <v>1</v>
      </c>
      <c r="Q158">
        <v>0.41666666666666602</v>
      </c>
      <c r="R158">
        <f t="shared" si="32"/>
        <v>1</v>
      </c>
      <c r="S158" t="str">
        <f t="shared" si="33"/>
        <v/>
      </c>
      <c r="T158">
        <f t="shared" si="34"/>
        <v>2.4</v>
      </c>
      <c r="U158" t="str">
        <f t="shared" si="35"/>
        <v/>
      </c>
      <c r="V158">
        <f t="shared" si="36"/>
        <v>2.4</v>
      </c>
      <c r="W158">
        <f t="shared" si="37"/>
        <v>2.4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</row>
    <row r="159" spans="1:27" x14ac:dyDescent="0.25">
      <c r="A159">
        <v>633</v>
      </c>
      <c r="B159" t="s">
        <v>189</v>
      </c>
      <c r="C159" s="1">
        <v>41678.625</v>
      </c>
      <c r="D159" t="s">
        <v>31</v>
      </c>
      <c r="E159" t="s">
        <v>26</v>
      </c>
      <c r="F159">
        <v>23</v>
      </c>
      <c r="G159">
        <v>3</v>
      </c>
      <c r="H159">
        <v>0.65585669983625805</v>
      </c>
      <c r="I159">
        <f t="shared" si="28"/>
        <v>1</v>
      </c>
      <c r="J159">
        <f t="shared" si="29"/>
        <v>0</v>
      </c>
      <c r="K159">
        <f t="shared" si="30"/>
        <v>0</v>
      </c>
      <c r="L159">
        <f t="shared" si="31"/>
        <v>0</v>
      </c>
      <c r="M159">
        <v>1.44</v>
      </c>
      <c r="N159">
        <v>4.33</v>
      </c>
      <c r="O159">
        <v>7</v>
      </c>
      <c r="P159">
        <v>1</v>
      </c>
      <c r="Q159">
        <v>0.69444444444444398</v>
      </c>
      <c r="R159">
        <f t="shared" si="32"/>
        <v>1</v>
      </c>
      <c r="S159" t="str">
        <f t="shared" si="33"/>
        <v/>
      </c>
      <c r="T159">
        <f t="shared" si="34"/>
        <v>1.44</v>
      </c>
      <c r="U159" t="str">
        <f t="shared" si="35"/>
        <v/>
      </c>
      <c r="V159">
        <f t="shared" si="36"/>
        <v>1.44</v>
      </c>
      <c r="W159">
        <f t="shared" si="37"/>
        <v>1.44</v>
      </c>
      <c r="X159" t="str">
        <f t="shared" si="38"/>
        <v/>
      </c>
      <c r="Y159" t="str">
        <f t="shared" si="39"/>
        <v/>
      </c>
      <c r="Z159" t="str">
        <f t="shared" si="40"/>
        <v/>
      </c>
      <c r="AA159" t="str">
        <f t="shared" si="41"/>
        <v/>
      </c>
    </row>
    <row r="160" spans="1:27" x14ac:dyDescent="0.25">
      <c r="A160">
        <v>635</v>
      </c>
      <c r="B160" t="s">
        <v>190</v>
      </c>
      <c r="C160" s="1">
        <v>41677.833333333336</v>
      </c>
      <c r="D160" t="s">
        <v>38</v>
      </c>
      <c r="E160" t="s">
        <v>23</v>
      </c>
      <c r="F160">
        <v>23</v>
      </c>
      <c r="G160">
        <v>3</v>
      </c>
      <c r="H160">
        <v>0.58567775650588405</v>
      </c>
      <c r="I160">
        <f t="shared" si="28"/>
        <v>1</v>
      </c>
      <c r="J160">
        <f t="shared" si="29"/>
        <v>0</v>
      </c>
      <c r="K160">
        <f t="shared" si="30"/>
        <v>0</v>
      </c>
      <c r="L160">
        <f t="shared" si="31"/>
        <v>0</v>
      </c>
      <c r="M160">
        <v>1.8</v>
      </c>
      <c r="N160">
        <v>3.5</v>
      </c>
      <c r="O160">
        <v>4.5</v>
      </c>
      <c r="P160">
        <v>1</v>
      </c>
      <c r="Q160">
        <v>0.55555555555555503</v>
      </c>
      <c r="R160">
        <f t="shared" si="32"/>
        <v>1</v>
      </c>
      <c r="S160" t="str">
        <f t="shared" si="33"/>
        <v/>
      </c>
      <c r="T160">
        <f t="shared" si="34"/>
        <v>1.8</v>
      </c>
      <c r="U160" t="str">
        <f t="shared" si="35"/>
        <v/>
      </c>
      <c r="V160">
        <f t="shared" si="36"/>
        <v>1.8</v>
      </c>
      <c r="W160">
        <f t="shared" si="37"/>
        <v>1.8</v>
      </c>
      <c r="X160" t="str">
        <f t="shared" si="38"/>
        <v/>
      </c>
      <c r="Y160" t="str">
        <f t="shared" si="39"/>
        <v/>
      </c>
      <c r="Z160" t="str">
        <f t="shared" si="40"/>
        <v/>
      </c>
      <c r="AA160" t="str">
        <f t="shared" si="41"/>
        <v/>
      </c>
    </row>
    <row r="161" spans="1:27" x14ac:dyDescent="0.25">
      <c r="A161">
        <v>637</v>
      </c>
      <c r="B161" t="s">
        <v>191</v>
      </c>
      <c r="C161" s="1">
        <v>41673.875</v>
      </c>
      <c r="D161" t="s">
        <v>29</v>
      </c>
      <c r="E161" t="s">
        <v>25</v>
      </c>
      <c r="F161">
        <v>23</v>
      </c>
      <c r="G161">
        <v>3</v>
      </c>
      <c r="H161">
        <v>0.70922706295459503</v>
      </c>
      <c r="I161">
        <f t="shared" si="28"/>
        <v>1</v>
      </c>
      <c r="J161">
        <f t="shared" si="29"/>
        <v>0</v>
      </c>
      <c r="K161">
        <f t="shared" si="30"/>
        <v>0</v>
      </c>
      <c r="L161">
        <f t="shared" si="31"/>
        <v>0</v>
      </c>
      <c r="M161">
        <v>1.33</v>
      </c>
      <c r="N161">
        <v>5</v>
      </c>
      <c r="O161">
        <v>9</v>
      </c>
      <c r="P161">
        <v>1</v>
      </c>
      <c r="Q161">
        <v>0.75187969924812004</v>
      </c>
      <c r="R161">
        <f t="shared" si="32"/>
        <v>1</v>
      </c>
      <c r="S161" t="str">
        <f t="shared" si="33"/>
        <v/>
      </c>
      <c r="T161">
        <f t="shared" si="34"/>
        <v>1.33</v>
      </c>
      <c r="U161" t="str">
        <f t="shared" si="35"/>
        <v/>
      </c>
      <c r="V161">
        <f t="shared" si="36"/>
        <v>1.33</v>
      </c>
      <c r="W161">
        <f t="shared" si="37"/>
        <v>1.33</v>
      </c>
      <c r="X161" t="str">
        <f t="shared" si="38"/>
        <v/>
      </c>
      <c r="Y161" t="str">
        <f t="shared" si="39"/>
        <v/>
      </c>
      <c r="Z161" t="str">
        <f t="shared" si="40"/>
        <v/>
      </c>
      <c r="AA161" t="str">
        <f t="shared" si="41"/>
        <v/>
      </c>
    </row>
    <row r="162" spans="1:27" x14ac:dyDescent="0.25">
      <c r="A162">
        <v>639</v>
      </c>
      <c r="B162" t="s">
        <v>192</v>
      </c>
      <c r="C162" s="1">
        <v>41672.833333333336</v>
      </c>
      <c r="D162" t="s">
        <v>20</v>
      </c>
      <c r="E162" t="s">
        <v>37</v>
      </c>
      <c r="F162">
        <v>23</v>
      </c>
      <c r="G162">
        <v>1</v>
      </c>
      <c r="H162">
        <v>0.34416814329016698</v>
      </c>
      <c r="I162">
        <f t="shared" si="28"/>
        <v>0</v>
      </c>
      <c r="J162">
        <f t="shared" si="29"/>
        <v>0</v>
      </c>
      <c r="K162">
        <f t="shared" si="30"/>
        <v>0</v>
      </c>
      <c r="L162">
        <f t="shared" si="31"/>
        <v>1</v>
      </c>
      <c r="M162">
        <v>5.25</v>
      </c>
      <c r="N162">
        <v>4</v>
      </c>
      <c r="O162">
        <v>1.62</v>
      </c>
      <c r="P162">
        <v>0</v>
      </c>
      <c r="Q162">
        <v>0.19047619047618999</v>
      </c>
      <c r="R162">
        <f t="shared" si="32"/>
        <v>0</v>
      </c>
      <c r="S162" t="str">
        <f t="shared" si="33"/>
        <v/>
      </c>
      <c r="T162" t="str">
        <f t="shared" si="34"/>
        <v/>
      </c>
      <c r="U162" t="str">
        <f t="shared" si="35"/>
        <v/>
      </c>
      <c r="V162">
        <f t="shared" si="36"/>
        <v>0</v>
      </c>
      <c r="W162">
        <f t="shared" si="37"/>
        <v>0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</row>
    <row r="163" spans="1:27" x14ac:dyDescent="0.25">
      <c r="A163">
        <v>641</v>
      </c>
      <c r="B163" t="s">
        <v>193</v>
      </c>
      <c r="C163" s="1">
        <v>41672.75</v>
      </c>
      <c r="D163" t="s">
        <v>35</v>
      </c>
      <c r="E163" t="s">
        <v>28</v>
      </c>
      <c r="F163">
        <v>23</v>
      </c>
      <c r="G163">
        <v>3</v>
      </c>
      <c r="H163">
        <v>0.82199607453287604</v>
      </c>
      <c r="I163">
        <f t="shared" si="28"/>
        <v>1</v>
      </c>
      <c r="J163">
        <f t="shared" si="29"/>
        <v>0</v>
      </c>
      <c r="K163">
        <f t="shared" si="30"/>
        <v>0</v>
      </c>
      <c r="L163">
        <f t="shared" si="31"/>
        <v>0</v>
      </c>
      <c r="M163">
        <v>1.3</v>
      </c>
      <c r="N163">
        <v>5</v>
      </c>
      <c r="O163">
        <v>10</v>
      </c>
      <c r="P163">
        <v>1</v>
      </c>
      <c r="Q163">
        <v>0.76923076923076905</v>
      </c>
      <c r="R163">
        <f t="shared" si="32"/>
        <v>1</v>
      </c>
      <c r="S163" t="str">
        <f t="shared" si="33"/>
        <v/>
      </c>
      <c r="T163">
        <f t="shared" si="34"/>
        <v>1.3</v>
      </c>
      <c r="U163" t="str">
        <f t="shared" si="35"/>
        <v/>
      </c>
      <c r="V163">
        <f t="shared" si="36"/>
        <v>1.3</v>
      </c>
      <c r="W163">
        <f t="shared" si="37"/>
        <v>1.3</v>
      </c>
      <c r="X163" t="str">
        <f t="shared" si="38"/>
        <v/>
      </c>
      <c r="Y163" t="str">
        <f t="shared" si="39"/>
        <v/>
      </c>
      <c r="Z163" t="str">
        <f t="shared" si="40"/>
        <v/>
      </c>
      <c r="AA163" t="str">
        <f t="shared" si="41"/>
        <v/>
      </c>
    </row>
    <row r="164" spans="1:27" x14ac:dyDescent="0.25">
      <c r="A164">
        <v>643</v>
      </c>
      <c r="B164" t="s">
        <v>194</v>
      </c>
      <c r="C164" s="1">
        <v>41672.666666666664</v>
      </c>
      <c r="D164" t="s">
        <v>26</v>
      </c>
      <c r="E164" t="s">
        <v>38</v>
      </c>
      <c r="F164">
        <v>23</v>
      </c>
      <c r="G164">
        <v>3</v>
      </c>
      <c r="H164">
        <v>0.65176887506182102</v>
      </c>
      <c r="I164">
        <f t="shared" si="28"/>
        <v>1</v>
      </c>
      <c r="J164">
        <f t="shared" si="29"/>
        <v>0</v>
      </c>
      <c r="K164">
        <f t="shared" si="30"/>
        <v>0</v>
      </c>
      <c r="L164">
        <f t="shared" si="31"/>
        <v>0</v>
      </c>
      <c r="M164">
        <v>2.2999999999999998</v>
      </c>
      <c r="N164">
        <v>3.2</v>
      </c>
      <c r="O164">
        <v>3.2</v>
      </c>
      <c r="P164">
        <v>1</v>
      </c>
      <c r="Q164">
        <v>0.434782608695652</v>
      </c>
      <c r="R164">
        <f t="shared" si="32"/>
        <v>1</v>
      </c>
      <c r="S164" t="str">
        <f t="shared" si="33"/>
        <v/>
      </c>
      <c r="T164">
        <f t="shared" si="34"/>
        <v>2.2999999999999998</v>
      </c>
      <c r="U164" t="str">
        <f t="shared" si="35"/>
        <v/>
      </c>
      <c r="V164">
        <f t="shared" si="36"/>
        <v>2.2999999999999998</v>
      </c>
      <c r="W164">
        <f t="shared" si="37"/>
        <v>2.2999999999999998</v>
      </c>
      <c r="X164" t="str">
        <f t="shared" si="38"/>
        <v/>
      </c>
      <c r="Y164" t="str">
        <f t="shared" si="39"/>
        <v/>
      </c>
      <c r="Z164" t="str">
        <f t="shared" si="40"/>
        <v/>
      </c>
      <c r="AA164" t="str">
        <f t="shared" si="41"/>
        <v/>
      </c>
    </row>
    <row r="165" spans="1:27" x14ac:dyDescent="0.25">
      <c r="A165">
        <v>645</v>
      </c>
      <c r="B165" t="s">
        <v>195</v>
      </c>
      <c r="C165" s="1">
        <v>41672.458333333336</v>
      </c>
      <c r="D165" t="s">
        <v>14</v>
      </c>
      <c r="E165" t="s">
        <v>19</v>
      </c>
      <c r="F165">
        <v>23</v>
      </c>
      <c r="G165">
        <v>3</v>
      </c>
      <c r="H165">
        <v>0.83750441444388701</v>
      </c>
      <c r="I165">
        <f t="shared" si="28"/>
        <v>1</v>
      </c>
      <c r="J165">
        <f t="shared" si="29"/>
        <v>0</v>
      </c>
      <c r="K165">
        <f t="shared" si="30"/>
        <v>0</v>
      </c>
      <c r="L165">
        <f t="shared" si="31"/>
        <v>0</v>
      </c>
      <c r="M165">
        <v>2</v>
      </c>
      <c r="N165">
        <v>3.4</v>
      </c>
      <c r="O165">
        <v>3.75</v>
      </c>
      <c r="P165">
        <v>1</v>
      </c>
      <c r="Q165">
        <v>0.5</v>
      </c>
      <c r="R165">
        <f t="shared" si="32"/>
        <v>1</v>
      </c>
      <c r="S165" t="str">
        <f t="shared" si="33"/>
        <v/>
      </c>
      <c r="T165">
        <f t="shared" si="34"/>
        <v>2</v>
      </c>
      <c r="U165" t="str">
        <f t="shared" si="35"/>
        <v/>
      </c>
      <c r="V165">
        <f t="shared" si="36"/>
        <v>2</v>
      </c>
      <c r="W165">
        <f t="shared" si="37"/>
        <v>2</v>
      </c>
      <c r="X165" t="str">
        <f t="shared" si="38"/>
        <v/>
      </c>
      <c r="Y165" t="str">
        <f t="shared" si="39"/>
        <v/>
      </c>
      <c r="Z165" t="str">
        <f t="shared" si="40"/>
        <v/>
      </c>
      <c r="AA165" t="str">
        <f t="shared" si="41"/>
        <v/>
      </c>
    </row>
    <row r="166" spans="1:27" x14ac:dyDescent="0.25">
      <c r="A166">
        <v>647</v>
      </c>
      <c r="B166" t="s">
        <v>196</v>
      </c>
      <c r="C166" s="1">
        <v>41671.875</v>
      </c>
      <c r="D166" t="s">
        <v>40</v>
      </c>
      <c r="E166" t="s">
        <v>13</v>
      </c>
      <c r="F166">
        <v>23</v>
      </c>
      <c r="G166">
        <v>3</v>
      </c>
      <c r="H166">
        <v>0.627815664385864</v>
      </c>
      <c r="I166">
        <f t="shared" si="28"/>
        <v>1</v>
      </c>
      <c r="J166">
        <f t="shared" si="29"/>
        <v>0</v>
      </c>
      <c r="K166">
        <f t="shared" si="30"/>
        <v>0</v>
      </c>
      <c r="L166">
        <f t="shared" si="31"/>
        <v>0</v>
      </c>
      <c r="M166">
        <v>2.8</v>
      </c>
      <c r="N166">
        <v>3.4</v>
      </c>
      <c r="O166">
        <v>2.4</v>
      </c>
      <c r="P166">
        <v>1</v>
      </c>
      <c r="Q166">
        <v>0.35714285714285698</v>
      </c>
      <c r="R166">
        <f t="shared" si="32"/>
        <v>1</v>
      </c>
      <c r="S166" t="str">
        <f t="shared" si="33"/>
        <v/>
      </c>
      <c r="T166">
        <f t="shared" si="34"/>
        <v>2.8</v>
      </c>
      <c r="U166" t="str">
        <f t="shared" si="35"/>
        <v/>
      </c>
      <c r="V166">
        <f t="shared" si="36"/>
        <v>2.8</v>
      </c>
      <c r="W166">
        <f t="shared" si="37"/>
        <v>2.8</v>
      </c>
      <c r="X166" t="str">
        <f t="shared" si="38"/>
        <v/>
      </c>
      <c r="Y166" t="str">
        <f t="shared" si="39"/>
        <v/>
      </c>
      <c r="Z166" t="str">
        <f t="shared" si="40"/>
        <v/>
      </c>
      <c r="AA166" t="str">
        <f t="shared" si="41"/>
        <v/>
      </c>
    </row>
    <row r="167" spans="1:27" x14ac:dyDescent="0.25">
      <c r="A167">
        <v>649</v>
      </c>
      <c r="B167" t="s">
        <v>197</v>
      </c>
      <c r="C167" s="1">
        <v>41671.791666666664</v>
      </c>
      <c r="D167" t="s">
        <v>17</v>
      </c>
      <c r="E167" t="s">
        <v>22</v>
      </c>
      <c r="F167">
        <v>23</v>
      </c>
      <c r="G167">
        <v>1</v>
      </c>
      <c r="H167">
        <v>0.622864130447777</v>
      </c>
      <c r="I167">
        <f t="shared" si="28"/>
        <v>0</v>
      </c>
      <c r="J167">
        <f t="shared" si="29"/>
        <v>1</v>
      </c>
      <c r="K167">
        <f t="shared" si="30"/>
        <v>0</v>
      </c>
      <c r="L167">
        <f t="shared" si="31"/>
        <v>0</v>
      </c>
      <c r="M167">
        <v>2</v>
      </c>
      <c r="N167">
        <v>3.4</v>
      </c>
      <c r="O167">
        <v>3.75</v>
      </c>
      <c r="P167">
        <v>0</v>
      </c>
      <c r="Q167">
        <v>0.5</v>
      </c>
      <c r="R167">
        <f t="shared" si="32"/>
        <v>0</v>
      </c>
      <c r="S167" t="str">
        <f t="shared" si="33"/>
        <v/>
      </c>
      <c r="T167" t="str">
        <f t="shared" si="34"/>
        <v/>
      </c>
      <c r="U167" t="str">
        <f t="shared" si="35"/>
        <v/>
      </c>
      <c r="V167">
        <f t="shared" si="36"/>
        <v>0</v>
      </c>
      <c r="W167">
        <f t="shared" si="37"/>
        <v>0</v>
      </c>
      <c r="X167" t="str">
        <f t="shared" si="38"/>
        <v/>
      </c>
      <c r="Y167" t="str">
        <f t="shared" si="39"/>
        <v/>
      </c>
      <c r="Z167" t="str">
        <f t="shared" si="40"/>
        <v/>
      </c>
      <c r="AA167" t="str">
        <f t="shared" si="41"/>
        <v/>
      </c>
    </row>
    <row r="168" spans="1:27" x14ac:dyDescent="0.25">
      <c r="A168">
        <v>651</v>
      </c>
      <c r="B168" t="s">
        <v>198</v>
      </c>
      <c r="C168" s="1">
        <v>41671.708333333336</v>
      </c>
      <c r="D168" t="s">
        <v>41</v>
      </c>
      <c r="E168" t="s">
        <v>16</v>
      </c>
      <c r="F168">
        <v>23</v>
      </c>
      <c r="G168">
        <v>1</v>
      </c>
      <c r="H168">
        <v>0.62842562107492095</v>
      </c>
      <c r="I168">
        <f t="shared" si="28"/>
        <v>0</v>
      </c>
      <c r="J168">
        <f t="shared" si="29"/>
        <v>1</v>
      </c>
      <c r="K168">
        <f t="shared" si="30"/>
        <v>0</v>
      </c>
      <c r="L168">
        <f t="shared" si="31"/>
        <v>0</v>
      </c>
      <c r="M168">
        <v>2.15</v>
      </c>
      <c r="N168">
        <v>3.3</v>
      </c>
      <c r="O168">
        <v>3.4</v>
      </c>
      <c r="P168">
        <v>0</v>
      </c>
      <c r="Q168">
        <v>0.46511627906976699</v>
      </c>
      <c r="R168">
        <f t="shared" si="32"/>
        <v>0</v>
      </c>
      <c r="S168" t="str">
        <f t="shared" si="33"/>
        <v/>
      </c>
      <c r="T168" t="str">
        <f t="shared" si="34"/>
        <v/>
      </c>
      <c r="U168" t="str">
        <f t="shared" si="35"/>
        <v/>
      </c>
      <c r="V168">
        <f t="shared" si="36"/>
        <v>0</v>
      </c>
      <c r="W168">
        <f t="shared" si="37"/>
        <v>0</v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</row>
    <row r="169" spans="1:27" x14ac:dyDescent="0.25">
      <c r="A169">
        <v>653</v>
      </c>
      <c r="B169" t="s">
        <v>199</v>
      </c>
      <c r="C169" s="1">
        <v>41671.625</v>
      </c>
      <c r="D169" t="s">
        <v>34</v>
      </c>
      <c r="E169" t="s">
        <v>31</v>
      </c>
      <c r="F169">
        <v>23</v>
      </c>
      <c r="G169">
        <v>0</v>
      </c>
      <c r="H169">
        <v>0.95553916202827405</v>
      </c>
      <c r="I169">
        <f t="shared" si="28"/>
        <v>0</v>
      </c>
      <c r="J169">
        <f t="shared" si="29"/>
        <v>1</v>
      </c>
      <c r="K169">
        <f t="shared" si="30"/>
        <v>0</v>
      </c>
      <c r="L169">
        <f t="shared" si="31"/>
        <v>0</v>
      </c>
      <c r="M169">
        <v>1.1299999999999999</v>
      </c>
      <c r="N169">
        <v>8</v>
      </c>
      <c r="O169">
        <v>19</v>
      </c>
      <c r="P169">
        <v>0</v>
      </c>
      <c r="Q169">
        <v>0.88495575221238898</v>
      </c>
      <c r="R169">
        <f t="shared" si="32"/>
        <v>0</v>
      </c>
      <c r="S169" t="str">
        <f t="shared" si="33"/>
        <v/>
      </c>
      <c r="T169" t="str">
        <f t="shared" si="34"/>
        <v/>
      </c>
      <c r="U169" t="str">
        <f t="shared" si="35"/>
        <v/>
      </c>
      <c r="V169">
        <f t="shared" si="36"/>
        <v>0</v>
      </c>
      <c r="W169">
        <f t="shared" si="37"/>
        <v>0</v>
      </c>
      <c r="X169" t="str">
        <f t="shared" si="38"/>
        <v/>
      </c>
      <c r="Y169" t="str">
        <f t="shared" si="39"/>
        <v/>
      </c>
      <c r="Z169" t="str">
        <f t="shared" si="40"/>
        <v/>
      </c>
      <c r="AA169" t="str">
        <f t="shared" si="41"/>
        <v/>
      </c>
    </row>
    <row r="170" spans="1:27" x14ac:dyDescent="0.25">
      <c r="A170">
        <v>655</v>
      </c>
      <c r="B170" t="s">
        <v>200</v>
      </c>
      <c r="C170" s="1">
        <v>41670.833333333336</v>
      </c>
      <c r="D170" t="s">
        <v>23</v>
      </c>
      <c r="E170" t="s">
        <v>32</v>
      </c>
      <c r="F170">
        <v>23</v>
      </c>
      <c r="G170">
        <v>0</v>
      </c>
      <c r="H170">
        <v>0.58570890416259602</v>
      </c>
      <c r="I170">
        <f t="shared" si="28"/>
        <v>0</v>
      </c>
      <c r="J170">
        <f t="shared" si="29"/>
        <v>1</v>
      </c>
      <c r="K170">
        <f t="shared" si="30"/>
        <v>0</v>
      </c>
      <c r="L170">
        <f t="shared" si="31"/>
        <v>0</v>
      </c>
      <c r="M170">
        <v>2.1</v>
      </c>
      <c r="N170">
        <v>3.5</v>
      </c>
      <c r="O170">
        <v>3.25</v>
      </c>
      <c r="P170">
        <v>0</v>
      </c>
      <c r="Q170">
        <v>0.476190476190476</v>
      </c>
      <c r="R170">
        <f t="shared" si="32"/>
        <v>0</v>
      </c>
      <c r="S170" t="str">
        <f t="shared" si="33"/>
        <v/>
      </c>
      <c r="T170" t="str">
        <f t="shared" si="34"/>
        <v/>
      </c>
      <c r="U170" t="str">
        <f t="shared" si="35"/>
        <v/>
      </c>
      <c r="V170">
        <f t="shared" si="36"/>
        <v>0</v>
      </c>
      <c r="W170">
        <f t="shared" si="37"/>
        <v>0</v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 t="str">
        <f t="shared" si="41"/>
        <v/>
      </c>
    </row>
    <row r="171" spans="1:27" x14ac:dyDescent="0.25">
      <c r="A171">
        <v>657</v>
      </c>
      <c r="B171" t="s">
        <v>201</v>
      </c>
      <c r="C171" s="1">
        <v>41666.875</v>
      </c>
      <c r="D171" t="s">
        <v>28</v>
      </c>
      <c r="E171" t="s">
        <v>14</v>
      </c>
      <c r="F171">
        <v>23</v>
      </c>
      <c r="G171">
        <v>3</v>
      </c>
      <c r="H171">
        <v>0.48439352555762699</v>
      </c>
      <c r="I171">
        <f t="shared" si="28"/>
        <v>0</v>
      </c>
      <c r="J171">
        <f t="shared" si="29"/>
        <v>0</v>
      </c>
      <c r="K171">
        <f t="shared" si="30"/>
        <v>0</v>
      </c>
      <c r="L171">
        <f t="shared" si="31"/>
        <v>1</v>
      </c>
      <c r="M171">
        <v>1.5</v>
      </c>
      <c r="N171">
        <v>4</v>
      </c>
      <c r="O171">
        <v>7</v>
      </c>
      <c r="P171">
        <v>0</v>
      </c>
      <c r="Q171">
        <v>0.66666666666666596</v>
      </c>
      <c r="R171">
        <f t="shared" si="32"/>
        <v>0</v>
      </c>
      <c r="S171" t="str">
        <f t="shared" si="33"/>
        <v/>
      </c>
      <c r="T171" t="str">
        <f t="shared" si="34"/>
        <v/>
      </c>
      <c r="U171" t="str">
        <f t="shared" si="35"/>
        <v/>
      </c>
      <c r="V171">
        <f t="shared" si="36"/>
        <v>0</v>
      </c>
      <c r="W171">
        <f t="shared" si="37"/>
        <v>0</v>
      </c>
      <c r="X171" t="str">
        <f t="shared" si="38"/>
        <v/>
      </c>
      <c r="Y171" t="str">
        <f t="shared" si="39"/>
        <v/>
      </c>
      <c r="Z171" t="str">
        <f t="shared" si="40"/>
        <v/>
      </c>
      <c r="AA171" t="str">
        <f t="shared" si="41"/>
        <v/>
      </c>
    </row>
    <row r="172" spans="1:27" x14ac:dyDescent="0.25">
      <c r="A172">
        <v>659</v>
      </c>
      <c r="B172" t="s">
        <v>202</v>
      </c>
      <c r="C172" s="1">
        <v>41665.833333333336</v>
      </c>
      <c r="D172" t="s">
        <v>34</v>
      </c>
      <c r="E172" t="s">
        <v>40</v>
      </c>
      <c r="F172">
        <v>23</v>
      </c>
      <c r="G172">
        <v>3</v>
      </c>
      <c r="H172">
        <v>0.94690160039891402</v>
      </c>
      <c r="I172">
        <f t="shared" si="28"/>
        <v>1</v>
      </c>
      <c r="J172">
        <f t="shared" si="29"/>
        <v>0</v>
      </c>
      <c r="K172">
        <f t="shared" si="30"/>
        <v>0</v>
      </c>
      <c r="L172">
        <f t="shared" si="31"/>
        <v>0</v>
      </c>
      <c r="M172">
        <v>1.08</v>
      </c>
      <c r="N172">
        <v>10</v>
      </c>
      <c r="O172">
        <v>23</v>
      </c>
      <c r="P172">
        <v>1</v>
      </c>
      <c r="Q172">
        <v>0.92592592592592504</v>
      </c>
      <c r="R172">
        <f t="shared" si="32"/>
        <v>1</v>
      </c>
      <c r="S172" t="str">
        <f t="shared" si="33"/>
        <v/>
      </c>
      <c r="T172">
        <f t="shared" si="34"/>
        <v>1.08</v>
      </c>
      <c r="U172" t="str">
        <f t="shared" si="35"/>
        <v/>
      </c>
      <c r="V172">
        <f t="shared" si="36"/>
        <v>1.08</v>
      </c>
      <c r="W172">
        <f t="shared" si="37"/>
        <v>1.08</v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 t="str">
        <f t="shared" si="41"/>
        <v/>
      </c>
    </row>
    <row r="173" spans="1:27" x14ac:dyDescent="0.25">
      <c r="A173">
        <v>661</v>
      </c>
      <c r="B173" t="s">
        <v>203</v>
      </c>
      <c r="C173" s="1">
        <v>41665.75</v>
      </c>
      <c r="D173" t="s">
        <v>16</v>
      </c>
      <c r="E173" t="s">
        <v>35</v>
      </c>
      <c r="F173">
        <v>23</v>
      </c>
      <c r="G173">
        <v>0</v>
      </c>
      <c r="H173">
        <v>0.20410610260015</v>
      </c>
      <c r="I173">
        <f t="shared" si="28"/>
        <v>0</v>
      </c>
      <c r="J173">
        <f t="shared" si="29"/>
        <v>0</v>
      </c>
      <c r="K173">
        <f t="shared" si="30"/>
        <v>1</v>
      </c>
      <c r="L173">
        <f t="shared" si="31"/>
        <v>0</v>
      </c>
      <c r="M173">
        <v>8</v>
      </c>
      <c r="N173">
        <v>4.5</v>
      </c>
      <c r="O173">
        <v>1.4</v>
      </c>
      <c r="P173">
        <v>1</v>
      </c>
      <c r="Q173">
        <v>0.125</v>
      </c>
      <c r="R173">
        <f t="shared" si="32"/>
        <v>1</v>
      </c>
      <c r="S173" t="str">
        <f t="shared" si="33"/>
        <v/>
      </c>
      <c r="T173" t="str">
        <f t="shared" si="34"/>
        <v/>
      </c>
      <c r="U173">
        <f t="shared" si="35"/>
        <v>1.4</v>
      </c>
      <c r="V173">
        <f t="shared" si="36"/>
        <v>1.4</v>
      </c>
      <c r="W173">
        <f t="shared" si="37"/>
        <v>1.4</v>
      </c>
      <c r="X173" t="str">
        <f t="shared" si="38"/>
        <v/>
      </c>
      <c r="Y173" t="str">
        <f t="shared" si="39"/>
        <v/>
      </c>
      <c r="Z173" t="str">
        <f t="shared" si="40"/>
        <v/>
      </c>
      <c r="AA173" t="str">
        <f t="shared" si="41"/>
        <v/>
      </c>
    </row>
    <row r="174" spans="1:27" x14ac:dyDescent="0.25">
      <c r="A174">
        <v>663</v>
      </c>
      <c r="B174" t="s">
        <v>204</v>
      </c>
      <c r="C174" s="1">
        <v>41665.666666666664</v>
      </c>
      <c r="D174" t="s">
        <v>25</v>
      </c>
      <c r="E174" t="s">
        <v>20</v>
      </c>
      <c r="F174">
        <v>23</v>
      </c>
      <c r="G174">
        <v>0</v>
      </c>
      <c r="H174">
        <v>0.40910419929134201</v>
      </c>
      <c r="I174">
        <f t="shared" si="28"/>
        <v>0</v>
      </c>
      <c r="J174">
        <f t="shared" si="29"/>
        <v>0</v>
      </c>
      <c r="K174">
        <f t="shared" si="30"/>
        <v>1</v>
      </c>
      <c r="L174">
        <f t="shared" si="31"/>
        <v>0</v>
      </c>
      <c r="M174">
        <v>3.5</v>
      </c>
      <c r="N174">
        <v>3.2</v>
      </c>
      <c r="O174">
        <v>2.15</v>
      </c>
      <c r="P174">
        <v>1</v>
      </c>
      <c r="Q174">
        <v>0.28571428571428498</v>
      </c>
      <c r="R174">
        <f t="shared" si="32"/>
        <v>1</v>
      </c>
      <c r="S174" t="str">
        <f t="shared" si="33"/>
        <v/>
      </c>
      <c r="T174" t="str">
        <f t="shared" si="34"/>
        <v/>
      </c>
      <c r="U174">
        <f t="shared" si="35"/>
        <v>2.15</v>
      </c>
      <c r="V174">
        <f t="shared" si="36"/>
        <v>2.15</v>
      </c>
      <c r="W174">
        <f t="shared" si="37"/>
        <v>2.15</v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 t="str">
        <f t="shared" si="41"/>
        <v/>
      </c>
    </row>
    <row r="175" spans="1:27" x14ac:dyDescent="0.25">
      <c r="A175">
        <v>665</v>
      </c>
      <c r="B175" t="s">
        <v>205</v>
      </c>
      <c r="C175" s="1">
        <v>41665.458333333336</v>
      </c>
      <c r="D175" t="s">
        <v>19</v>
      </c>
      <c r="E175" t="s">
        <v>17</v>
      </c>
      <c r="F175">
        <v>23</v>
      </c>
      <c r="G175">
        <v>3</v>
      </c>
      <c r="H175">
        <v>0.61127330775237998</v>
      </c>
      <c r="I175">
        <f t="shared" si="28"/>
        <v>1</v>
      </c>
      <c r="J175">
        <f t="shared" si="29"/>
        <v>0</v>
      </c>
      <c r="K175">
        <f t="shared" si="30"/>
        <v>0</v>
      </c>
      <c r="L175">
        <f t="shared" si="31"/>
        <v>0</v>
      </c>
      <c r="M175">
        <v>2.4</v>
      </c>
      <c r="N175">
        <v>3.2</v>
      </c>
      <c r="O175">
        <v>3</v>
      </c>
      <c r="P175">
        <v>1</v>
      </c>
      <c r="Q175">
        <v>0.41666666666666602</v>
      </c>
      <c r="R175">
        <f t="shared" si="32"/>
        <v>1</v>
      </c>
      <c r="S175" t="str">
        <f t="shared" si="33"/>
        <v/>
      </c>
      <c r="T175">
        <f t="shared" si="34"/>
        <v>2.4</v>
      </c>
      <c r="U175" t="str">
        <f t="shared" si="35"/>
        <v/>
      </c>
      <c r="V175">
        <f t="shared" si="36"/>
        <v>2.4</v>
      </c>
      <c r="W175">
        <f t="shared" si="37"/>
        <v>2.4</v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 t="str">
        <f t="shared" si="41"/>
        <v/>
      </c>
    </row>
    <row r="176" spans="1:27" x14ac:dyDescent="0.25">
      <c r="A176">
        <v>667</v>
      </c>
      <c r="B176" t="s">
        <v>206</v>
      </c>
      <c r="C176" s="1">
        <v>41664.875</v>
      </c>
      <c r="D176" t="s">
        <v>13</v>
      </c>
      <c r="E176" t="s">
        <v>41</v>
      </c>
      <c r="F176">
        <v>23</v>
      </c>
      <c r="G176">
        <v>0</v>
      </c>
      <c r="H176">
        <v>0.65011515211682003</v>
      </c>
      <c r="I176">
        <f t="shared" si="28"/>
        <v>0</v>
      </c>
      <c r="J176">
        <f t="shared" si="29"/>
        <v>1</v>
      </c>
      <c r="K176">
        <f t="shared" si="30"/>
        <v>0</v>
      </c>
      <c r="L176">
        <f t="shared" si="31"/>
        <v>0</v>
      </c>
      <c r="M176">
        <v>1.36</v>
      </c>
      <c r="N176">
        <v>4.75</v>
      </c>
      <c r="O176">
        <v>8.5</v>
      </c>
      <c r="P176">
        <v>0</v>
      </c>
      <c r="Q176">
        <v>0.73529411764705799</v>
      </c>
      <c r="R176">
        <f t="shared" si="32"/>
        <v>0</v>
      </c>
      <c r="S176" t="str">
        <f t="shared" si="33"/>
        <v/>
      </c>
      <c r="T176" t="str">
        <f t="shared" si="34"/>
        <v/>
      </c>
      <c r="U176" t="str">
        <f t="shared" si="35"/>
        <v/>
      </c>
      <c r="V176">
        <f t="shared" si="36"/>
        <v>0</v>
      </c>
      <c r="W176">
        <f t="shared" si="37"/>
        <v>0</v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 t="str">
        <f t="shared" si="41"/>
        <v/>
      </c>
    </row>
    <row r="177" spans="1:27" x14ac:dyDescent="0.25">
      <c r="A177">
        <v>669</v>
      </c>
      <c r="B177" t="s">
        <v>207</v>
      </c>
      <c r="C177" s="1">
        <v>41664.791666666664</v>
      </c>
      <c r="D177" t="s">
        <v>31</v>
      </c>
      <c r="E177" t="s">
        <v>38</v>
      </c>
      <c r="F177">
        <v>23</v>
      </c>
      <c r="G177">
        <v>1</v>
      </c>
      <c r="H177">
        <v>0.75655126705252196</v>
      </c>
      <c r="I177">
        <f t="shared" si="28"/>
        <v>0</v>
      </c>
      <c r="J177">
        <f t="shared" si="29"/>
        <v>1</v>
      </c>
      <c r="K177">
        <f t="shared" si="30"/>
        <v>0</v>
      </c>
      <c r="L177">
        <f t="shared" si="31"/>
        <v>0</v>
      </c>
      <c r="M177">
        <v>1.53</v>
      </c>
      <c r="N177">
        <v>4</v>
      </c>
      <c r="O177">
        <v>6</v>
      </c>
      <c r="P177">
        <v>0</v>
      </c>
      <c r="Q177">
        <v>0.65359477124182996</v>
      </c>
      <c r="R177">
        <f t="shared" si="32"/>
        <v>0</v>
      </c>
      <c r="S177" t="str">
        <f t="shared" si="33"/>
        <v/>
      </c>
      <c r="T177" t="str">
        <f t="shared" si="34"/>
        <v/>
      </c>
      <c r="U177" t="str">
        <f t="shared" si="35"/>
        <v/>
      </c>
      <c r="V177">
        <f t="shared" si="36"/>
        <v>0</v>
      </c>
      <c r="W177">
        <f t="shared" si="37"/>
        <v>0</v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 t="str">
        <f t="shared" si="41"/>
        <v/>
      </c>
    </row>
    <row r="178" spans="1:27" x14ac:dyDescent="0.25">
      <c r="A178">
        <v>671</v>
      </c>
      <c r="B178" t="s">
        <v>208</v>
      </c>
      <c r="C178" s="1">
        <v>41664.708333333336</v>
      </c>
      <c r="D178" t="s">
        <v>22</v>
      </c>
      <c r="E178" t="s">
        <v>29</v>
      </c>
      <c r="F178">
        <v>23</v>
      </c>
      <c r="G178">
        <v>3</v>
      </c>
      <c r="H178">
        <v>0.46164935505726501</v>
      </c>
      <c r="I178">
        <f t="shared" si="28"/>
        <v>0</v>
      </c>
      <c r="J178">
        <f t="shared" si="29"/>
        <v>0</v>
      </c>
      <c r="K178">
        <f t="shared" si="30"/>
        <v>0</v>
      </c>
      <c r="L178">
        <f t="shared" si="31"/>
        <v>1</v>
      </c>
      <c r="M178">
        <v>4</v>
      </c>
      <c r="N178">
        <v>3.3</v>
      </c>
      <c r="O178">
        <v>1.95</v>
      </c>
      <c r="P178">
        <v>0</v>
      </c>
      <c r="Q178">
        <v>0.25</v>
      </c>
      <c r="R178">
        <f t="shared" si="32"/>
        <v>0</v>
      </c>
      <c r="S178" t="str">
        <f t="shared" si="33"/>
        <v/>
      </c>
      <c r="T178" t="str">
        <f t="shared" si="34"/>
        <v/>
      </c>
      <c r="U178" t="str">
        <f t="shared" si="35"/>
        <v/>
      </c>
      <c r="V178">
        <f t="shared" si="36"/>
        <v>0</v>
      </c>
      <c r="W178">
        <f t="shared" si="37"/>
        <v>0</v>
      </c>
      <c r="X178" t="str">
        <f t="shared" si="38"/>
        <v/>
      </c>
      <c r="Y178" t="str">
        <f t="shared" si="39"/>
        <v/>
      </c>
      <c r="Z178" t="str">
        <f t="shared" si="40"/>
        <v/>
      </c>
      <c r="AA178" t="str">
        <f t="shared" si="41"/>
        <v/>
      </c>
    </row>
    <row r="179" spans="1:27" x14ac:dyDescent="0.25">
      <c r="A179">
        <v>673</v>
      </c>
      <c r="B179" t="s">
        <v>209</v>
      </c>
      <c r="C179" s="1">
        <v>41664.625</v>
      </c>
      <c r="D179" t="s">
        <v>37</v>
      </c>
      <c r="E179" t="s">
        <v>23</v>
      </c>
      <c r="F179">
        <v>23</v>
      </c>
      <c r="G179">
        <v>3</v>
      </c>
      <c r="H179">
        <v>0.89822194062386296</v>
      </c>
      <c r="I179">
        <f t="shared" si="28"/>
        <v>1</v>
      </c>
      <c r="J179">
        <f t="shared" si="29"/>
        <v>0</v>
      </c>
      <c r="K179">
        <f t="shared" si="30"/>
        <v>0</v>
      </c>
      <c r="L179">
        <f t="shared" si="31"/>
        <v>0</v>
      </c>
      <c r="M179">
        <v>1.05</v>
      </c>
      <c r="N179">
        <v>15</v>
      </c>
      <c r="O179">
        <v>26</v>
      </c>
      <c r="P179">
        <v>1</v>
      </c>
      <c r="Q179">
        <v>0.952380952380952</v>
      </c>
      <c r="R179">
        <f t="shared" si="32"/>
        <v>1</v>
      </c>
      <c r="S179" t="str">
        <f t="shared" si="33"/>
        <v/>
      </c>
      <c r="T179">
        <f t="shared" si="34"/>
        <v>1.05</v>
      </c>
      <c r="U179" t="str">
        <f t="shared" si="35"/>
        <v/>
      </c>
      <c r="V179">
        <f t="shared" si="36"/>
        <v>1.05</v>
      </c>
      <c r="W179">
        <f t="shared" si="37"/>
        <v>1.05</v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 t="str">
        <f t="shared" si="41"/>
        <v/>
      </c>
    </row>
    <row r="180" spans="1:27" x14ac:dyDescent="0.25">
      <c r="A180">
        <v>675</v>
      </c>
      <c r="B180" t="s">
        <v>210</v>
      </c>
      <c r="C180" s="1">
        <v>41663.833333333336</v>
      </c>
      <c r="D180" t="s">
        <v>32</v>
      </c>
      <c r="E180" t="s">
        <v>26</v>
      </c>
      <c r="F180">
        <v>23</v>
      </c>
      <c r="G180">
        <v>3</v>
      </c>
      <c r="H180">
        <v>0.67677888343451198</v>
      </c>
      <c r="I180">
        <f t="shared" si="28"/>
        <v>1</v>
      </c>
      <c r="J180">
        <f t="shared" si="29"/>
        <v>0</v>
      </c>
      <c r="K180">
        <f t="shared" si="30"/>
        <v>0</v>
      </c>
      <c r="L180">
        <f t="shared" si="31"/>
        <v>0</v>
      </c>
      <c r="M180">
        <v>2.1</v>
      </c>
      <c r="N180">
        <v>3.4</v>
      </c>
      <c r="O180">
        <v>3.4</v>
      </c>
      <c r="P180">
        <v>1</v>
      </c>
      <c r="Q180">
        <v>0.476190476190476</v>
      </c>
      <c r="R180">
        <f t="shared" si="32"/>
        <v>1</v>
      </c>
      <c r="S180" t="str">
        <f t="shared" si="33"/>
        <v/>
      </c>
      <c r="T180">
        <f t="shared" si="34"/>
        <v>2.1</v>
      </c>
      <c r="U180" t="str">
        <f t="shared" si="35"/>
        <v/>
      </c>
      <c r="V180">
        <f t="shared" si="36"/>
        <v>2.1</v>
      </c>
      <c r="W180">
        <f t="shared" si="37"/>
        <v>2.1</v>
      </c>
      <c r="X180" t="str">
        <f t="shared" si="38"/>
        <v/>
      </c>
      <c r="Y180" t="str">
        <f t="shared" si="39"/>
        <v/>
      </c>
      <c r="Z180" t="str">
        <f t="shared" si="40"/>
        <v/>
      </c>
      <c r="AA180" t="str">
        <f t="shared" si="41"/>
        <v/>
      </c>
    </row>
    <row r="181" spans="1:27" x14ac:dyDescent="0.25">
      <c r="A181">
        <v>677</v>
      </c>
      <c r="B181" t="s">
        <v>211</v>
      </c>
      <c r="C181" s="1">
        <v>41659.875</v>
      </c>
      <c r="D181" t="s">
        <v>20</v>
      </c>
      <c r="E181" t="s">
        <v>22</v>
      </c>
      <c r="F181">
        <v>23</v>
      </c>
      <c r="G181">
        <v>3</v>
      </c>
      <c r="H181">
        <v>0.78525703011678505</v>
      </c>
      <c r="I181">
        <f t="shared" si="28"/>
        <v>1</v>
      </c>
      <c r="J181">
        <f t="shared" si="29"/>
        <v>0</v>
      </c>
      <c r="K181">
        <f t="shared" si="30"/>
        <v>0</v>
      </c>
      <c r="L181">
        <f t="shared" si="31"/>
        <v>0</v>
      </c>
      <c r="M181">
        <v>1.36</v>
      </c>
      <c r="N181">
        <v>4.75</v>
      </c>
      <c r="O181">
        <v>8.5</v>
      </c>
      <c r="P181">
        <v>1</v>
      </c>
      <c r="Q181">
        <v>0.73529411764705799</v>
      </c>
      <c r="R181">
        <f t="shared" si="32"/>
        <v>1</v>
      </c>
      <c r="S181" t="str">
        <f t="shared" si="33"/>
        <v/>
      </c>
      <c r="T181">
        <f t="shared" si="34"/>
        <v>1.36</v>
      </c>
      <c r="U181" t="str">
        <f t="shared" si="35"/>
        <v/>
      </c>
      <c r="V181">
        <f t="shared" si="36"/>
        <v>1.36</v>
      </c>
      <c r="W181">
        <f t="shared" si="37"/>
        <v>1.36</v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</row>
    <row r="182" spans="1:27" x14ac:dyDescent="0.25">
      <c r="A182">
        <v>679</v>
      </c>
      <c r="B182" t="s">
        <v>212</v>
      </c>
      <c r="C182" s="1">
        <v>41658.833333333336</v>
      </c>
      <c r="D182" t="s">
        <v>35</v>
      </c>
      <c r="E182" t="s">
        <v>13</v>
      </c>
      <c r="F182">
        <v>23</v>
      </c>
      <c r="G182">
        <v>1</v>
      </c>
      <c r="H182">
        <v>0.86593038253310195</v>
      </c>
      <c r="I182">
        <f t="shared" si="28"/>
        <v>0</v>
      </c>
      <c r="J182">
        <f t="shared" si="29"/>
        <v>1</v>
      </c>
      <c r="K182">
        <f t="shared" si="30"/>
        <v>0</v>
      </c>
      <c r="L182">
        <f t="shared" si="31"/>
        <v>0</v>
      </c>
      <c r="M182">
        <v>1.36</v>
      </c>
      <c r="N182">
        <v>4.75</v>
      </c>
      <c r="O182">
        <v>8.5</v>
      </c>
      <c r="P182">
        <v>0</v>
      </c>
      <c r="Q182">
        <v>0.73529411764705799</v>
      </c>
      <c r="R182">
        <f t="shared" si="32"/>
        <v>0</v>
      </c>
      <c r="S182" t="str">
        <f t="shared" si="33"/>
        <v/>
      </c>
      <c r="T182" t="str">
        <f t="shared" si="34"/>
        <v/>
      </c>
      <c r="U182" t="str">
        <f t="shared" si="35"/>
        <v/>
      </c>
      <c r="V182">
        <f t="shared" si="36"/>
        <v>0</v>
      </c>
      <c r="W182">
        <f t="shared" si="37"/>
        <v>0</v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</row>
    <row r="183" spans="1:27" x14ac:dyDescent="0.25">
      <c r="A183">
        <v>681</v>
      </c>
      <c r="B183" t="s">
        <v>213</v>
      </c>
      <c r="C183" s="1">
        <v>41658.75</v>
      </c>
      <c r="D183" t="s">
        <v>41</v>
      </c>
      <c r="E183" t="s">
        <v>34</v>
      </c>
      <c r="F183">
        <v>23</v>
      </c>
      <c r="G183">
        <v>1</v>
      </c>
      <c r="H183">
        <v>8.33948620422231E-2</v>
      </c>
      <c r="I183">
        <f t="shared" si="28"/>
        <v>0</v>
      </c>
      <c r="J183">
        <f t="shared" si="29"/>
        <v>0</v>
      </c>
      <c r="K183">
        <f t="shared" si="30"/>
        <v>0</v>
      </c>
      <c r="L183">
        <f t="shared" si="31"/>
        <v>1</v>
      </c>
      <c r="M183">
        <v>15</v>
      </c>
      <c r="N183">
        <v>7</v>
      </c>
      <c r="O183">
        <v>1.17</v>
      </c>
      <c r="P183">
        <v>0</v>
      </c>
      <c r="Q183">
        <v>6.6666666666666596E-2</v>
      </c>
      <c r="R183">
        <f t="shared" si="32"/>
        <v>0</v>
      </c>
      <c r="S183" t="str">
        <f t="shared" si="33"/>
        <v/>
      </c>
      <c r="T183" t="str">
        <f t="shared" si="34"/>
        <v/>
      </c>
      <c r="U183" t="str">
        <f t="shared" si="35"/>
        <v/>
      </c>
      <c r="V183">
        <f t="shared" si="36"/>
        <v>0</v>
      </c>
      <c r="W183">
        <f t="shared" si="37"/>
        <v>0</v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</row>
    <row r="184" spans="1:27" x14ac:dyDescent="0.25">
      <c r="A184">
        <v>683</v>
      </c>
      <c r="B184" t="s">
        <v>214</v>
      </c>
      <c r="C184" s="1">
        <v>41658.666666666664</v>
      </c>
      <c r="D184" t="s">
        <v>29</v>
      </c>
      <c r="E184" t="s">
        <v>19</v>
      </c>
      <c r="F184">
        <v>23</v>
      </c>
      <c r="G184">
        <v>3</v>
      </c>
      <c r="H184">
        <v>0.78451204739338698</v>
      </c>
      <c r="I184">
        <f t="shared" si="28"/>
        <v>1</v>
      </c>
      <c r="J184">
        <f t="shared" si="29"/>
        <v>0</v>
      </c>
      <c r="K184">
        <f t="shared" si="30"/>
        <v>0</v>
      </c>
      <c r="L184">
        <f t="shared" si="31"/>
        <v>0</v>
      </c>
      <c r="M184">
        <v>1.33</v>
      </c>
      <c r="N184">
        <v>5</v>
      </c>
      <c r="O184">
        <v>9</v>
      </c>
      <c r="P184">
        <v>1</v>
      </c>
      <c r="Q184">
        <v>0.75187969924812004</v>
      </c>
      <c r="R184">
        <f t="shared" si="32"/>
        <v>1</v>
      </c>
      <c r="S184" t="str">
        <f t="shared" si="33"/>
        <v/>
      </c>
      <c r="T184">
        <f t="shared" si="34"/>
        <v>1.33</v>
      </c>
      <c r="U184" t="str">
        <f t="shared" si="35"/>
        <v/>
      </c>
      <c r="V184">
        <f t="shared" si="36"/>
        <v>1.33</v>
      </c>
      <c r="W184">
        <f t="shared" si="37"/>
        <v>1.33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</row>
    <row r="185" spans="1:27" x14ac:dyDescent="0.25">
      <c r="A185">
        <v>685</v>
      </c>
      <c r="B185" t="s">
        <v>215</v>
      </c>
      <c r="C185" s="1">
        <v>41658.458333333336</v>
      </c>
      <c r="D185" t="s">
        <v>17</v>
      </c>
      <c r="E185" t="s">
        <v>28</v>
      </c>
      <c r="F185">
        <v>23</v>
      </c>
      <c r="G185">
        <v>1</v>
      </c>
      <c r="H185">
        <v>0.371447226727396</v>
      </c>
      <c r="I185">
        <f t="shared" si="28"/>
        <v>0</v>
      </c>
      <c r="J185">
        <f t="shared" si="29"/>
        <v>0</v>
      </c>
      <c r="K185">
        <f t="shared" si="30"/>
        <v>0</v>
      </c>
      <c r="L185">
        <f t="shared" si="31"/>
        <v>1</v>
      </c>
      <c r="M185">
        <v>3</v>
      </c>
      <c r="N185">
        <v>3.4</v>
      </c>
      <c r="O185">
        <v>2.2999999999999998</v>
      </c>
      <c r="P185">
        <v>0</v>
      </c>
      <c r="Q185">
        <v>0.33333333333333298</v>
      </c>
      <c r="R185">
        <f t="shared" si="32"/>
        <v>0</v>
      </c>
      <c r="S185" t="str">
        <f t="shared" si="33"/>
        <v/>
      </c>
      <c r="T185" t="str">
        <f t="shared" si="34"/>
        <v/>
      </c>
      <c r="U185" t="str">
        <f t="shared" si="35"/>
        <v/>
      </c>
      <c r="V185">
        <f t="shared" si="36"/>
        <v>0</v>
      </c>
      <c r="W185">
        <f t="shared" si="37"/>
        <v>0</v>
      </c>
      <c r="X185" t="str">
        <f t="shared" si="38"/>
        <v/>
      </c>
      <c r="Y185" t="str">
        <f t="shared" si="39"/>
        <v/>
      </c>
      <c r="Z185" t="str">
        <f t="shared" si="40"/>
        <v/>
      </c>
      <c r="AA185" t="str">
        <f t="shared" si="41"/>
        <v/>
      </c>
    </row>
    <row r="186" spans="1:27" x14ac:dyDescent="0.25">
      <c r="A186">
        <v>687</v>
      </c>
      <c r="B186" t="s">
        <v>216</v>
      </c>
      <c r="C186" s="1">
        <v>41657.875</v>
      </c>
      <c r="D186" t="s">
        <v>38</v>
      </c>
      <c r="E186" t="s">
        <v>32</v>
      </c>
      <c r="F186">
        <v>23</v>
      </c>
      <c r="G186">
        <v>3</v>
      </c>
      <c r="H186">
        <v>0.60956136251805604</v>
      </c>
      <c r="I186">
        <f t="shared" si="28"/>
        <v>1</v>
      </c>
      <c r="J186">
        <f t="shared" si="29"/>
        <v>0</v>
      </c>
      <c r="K186">
        <f t="shared" si="30"/>
        <v>0</v>
      </c>
      <c r="L186">
        <f t="shared" si="31"/>
        <v>0</v>
      </c>
      <c r="M186">
        <v>2</v>
      </c>
      <c r="N186">
        <v>3.25</v>
      </c>
      <c r="O186">
        <v>3.9</v>
      </c>
      <c r="P186">
        <v>1</v>
      </c>
      <c r="Q186">
        <v>0.5</v>
      </c>
      <c r="R186">
        <f t="shared" si="32"/>
        <v>1</v>
      </c>
      <c r="S186" t="str">
        <f t="shared" si="33"/>
        <v/>
      </c>
      <c r="T186">
        <f t="shared" si="34"/>
        <v>2</v>
      </c>
      <c r="U186" t="str">
        <f t="shared" si="35"/>
        <v/>
      </c>
      <c r="V186">
        <f t="shared" si="36"/>
        <v>2</v>
      </c>
      <c r="W186">
        <f t="shared" si="37"/>
        <v>2</v>
      </c>
      <c r="X186" t="str">
        <f t="shared" si="38"/>
        <v/>
      </c>
      <c r="Y186" t="str">
        <f t="shared" si="39"/>
        <v/>
      </c>
      <c r="Z186" t="str">
        <f t="shared" si="40"/>
        <v/>
      </c>
      <c r="AA186" t="str">
        <f t="shared" si="41"/>
        <v/>
      </c>
    </row>
    <row r="187" spans="1:27" x14ac:dyDescent="0.25">
      <c r="A187">
        <v>689</v>
      </c>
      <c r="B187" t="s">
        <v>217</v>
      </c>
      <c r="C187" s="1">
        <v>41657.791666666664</v>
      </c>
      <c r="D187" t="s">
        <v>23</v>
      </c>
      <c r="E187" t="s">
        <v>25</v>
      </c>
      <c r="F187">
        <v>23</v>
      </c>
      <c r="G187">
        <v>1</v>
      </c>
      <c r="H187">
        <v>0.61563857518130805</v>
      </c>
      <c r="I187">
        <f t="shared" si="28"/>
        <v>0</v>
      </c>
      <c r="J187">
        <f t="shared" si="29"/>
        <v>1</v>
      </c>
      <c r="K187">
        <f t="shared" si="30"/>
        <v>0</v>
      </c>
      <c r="L187">
        <f t="shared" si="31"/>
        <v>0</v>
      </c>
      <c r="M187">
        <v>2</v>
      </c>
      <c r="N187">
        <v>3.2</v>
      </c>
      <c r="O187">
        <v>4</v>
      </c>
      <c r="P187">
        <v>0</v>
      </c>
      <c r="Q187">
        <v>0.5</v>
      </c>
      <c r="R187">
        <f t="shared" si="32"/>
        <v>0</v>
      </c>
      <c r="S187" t="str">
        <f t="shared" si="33"/>
        <v/>
      </c>
      <c r="T187" t="str">
        <f t="shared" si="34"/>
        <v/>
      </c>
      <c r="U187" t="str">
        <f t="shared" si="35"/>
        <v/>
      </c>
      <c r="V187">
        <f t="shared" si="36"/>
        <v>0</v>
      </c>
      <c r="W187">
        <f t="shared" si="37"/>
        <v>0</v>
      </c>
      <c r="X187" t="str">
        <f t="shared" si="38"/>
        <v/>
      </c>
      <c r="Y187" t="str">
        <f t="shared" si="39"/>
        <v/>
      </c>
      <c r="Z187" t="str">
        <f t="shared" si="40"/>
        <v/>
      </c>
      <c r="AA187" t="str">
        <f t="shared" si="41"/>
        <v/>
      </c>
    </row>
    <row r="188" spans="1:27" x14ac:dyDescent="0.25">
      <c r="A188">
        <v>691</v>
      </c>
      <c r="B188" t="s">
        <v>218</v>
      </c>
      <c r="C188" s="1">
        <v>41657.708333333336</v>
      </c>
      <c r="D188" t="s">
        <v>14</v>
      </c>
      <c r="E188" t="s">
        <v>16</v>
      </c>
      <c r="F188">
        <v>23</v>
      </c>
      <c r="G188">
        <v>3</v>
      </c>
      <c r="H188">
        <v>0.79250202632855105</v>
      </c>
      <c r="I188">
        <f t="shared" si="28"/>
        <v>1</v>
      </c>
      <c r="J188">
        <f t="shared" si="29"/>
        <v>0</v>
      </c>
      <c r="K188">
        <f t="shared" si="30"/>
        <v>0</v>
      </c>
      <c r="L188">
        <f t="shared" si="31"/>
        <v>0</v>
      </c>
      <c r="M188">
        <v>2.38</v>
      </c>
      <c r="N188">
        <v>3.2</v>
      </c>
      <c r="O188">
        <v>3</v>
      </c>
      <c r="P188">
        <v>1</v>
      </c>
      <c r="Q188">
        <v>0.42016806722688999</v>
      </c>
      <c r="R188">
        <f t="shared" si="32"/>
        <v>1</v>
      </c>
      <c r="S188" t="str">
        <f t="shared" si="33"/>
        <v/>
      </c>
      <c r="T188">
        <f t="shared" si="34"/>
        <v>2.38</v>
      </c>
      <c r="U188" t="str">
        <f t="shared" si="35"/>
        <v/>
      </c>
      <c r="V188">
        <f t="shared" si="36"/>
        <v>2.38</v>
      </c>
      <c r="W188">
        <f t="shared" si="37"/>
        <v>2.38</v>
      </c>
      <c r="X188" t="str">
        <f t="shared" si="38"/>
        <v/>
      </c>
      <c r="Y188" t="str">
        <f t="shared" si="39"/>
        <v/>
      </c>
      <c r="Z188" t="str">
        <f t="shared" si="40"/>
        <v/>
      </c>
      <c r="AA188" t="str">
        <f t="shared" si="41"/>
        <v/>
      </c>
    </row>
    <row r="189" spans="1:27" x14ac:dyDescent="0.25">
      <c r="A189">
        <v>693</v>
      </c>
      <c r="B189" t="s">
        <v>219</v>
      </c>
      <c r="C189" s="1">
        <v>41657.625</v>
      </c>
      <c r="D189" t="s">
        <v>26</v>
      </c>
      <c r="E189" t="s">
        <v>37</v>
      </c>
      <c r="F189">
        <v>23</v>
      </c>
      <c r="G189">
        <v>0</v>
      </c>
      <c r="H189">
        <v>0.21777460768328899</v>
      </c>
      <c r="I189">
        <f t="shared" si="28"/>
        <v>0</v>
      </c>
      <c r="J189">
        <f t="shared" si="29"/>
        <v>0</v>
      </c>
      <c r="K189">
        <f t="shared" si="30"/>
        <v>1</v>
      </c>
      <c r="L189">
        <f t="shared" si="31"/>
        <v>0</v>
      </c>
      <c r="M189">
        <v>8.5</v>
      </c>
      <c r="N189">
        <v>6</v>
      </c>
      <c r="O189">
        <v>1.29</v>
      </c>
      <c r="P189">
        <v>1</v>
      </c>
      <c r="Q189">
        <v>0.11764705882352899</v>
      </c>
      <c r="R189">
        <f t="shared" si="32"/>
        <v>1</v>
      </c>
      <c r="S189" t="str">
        <f t="shared" si="33"/>
        <v/>
      </c>
      <c r="T189" t="str">
        <f t="shared" si="34"/>
        <v/>
      </c>
      <c r="U189">
        <f t="shared" si="35"/>
        <v>1.29</v>
      </c>
      <c r="V189">
        <f t="shared" si="36"/>
        <v>1.29</v>
      </c>
      <c r="W189">
        <f t="shared" si="37"/>
        <v>1.29</v>
      </c>
      <c r="X189" t="str">
        <f t="shared" si="38"/>
        <v/>
      </c>
      <c r="Y189" t="str">
        <f t="shared" si="39"/>
        <v/>
      </c>
      <c r="Z189" t="str">
        <f t="shared" si="40"/>
        <v/>
      </c>
      <c r="AA189" t="str">
        <f t="shared" si="41"/>
        <v/>
      </c>
    </row>
    <row r="190" spans="1:27" x14ac:dyDescent="0.25">
      <c r="A190">
        <v>695</v>
      </c>
      <c r="B190" t="s">
        <v>220</v>
      </c>
      <c r="C190" s="1">
        <v>41656.833333333336</v>
      </c>
      <c r="D190" t="s">
        <v>40</v>
      </c>
      <c r="E190" t="s">
        <v>31</v>
      </c>
      <c r="F190">
        <v>23</v>
      </c>
      <c r="G190">
        <v>1</v>
      </c>
      <c r="H190">
        <v>0.47165362979368203</v>
      </c>
      <c r="I190">
        <f t="shared" si="28"/>
        <v>0</v>
      </c>
      <c r="J190">
        <f t="shared" si="29"/>
        <v>0</v>
      </c>
      <c r="K190">
        <f t="shared" si="30"/>
        <v>0</v>
      </c>
      <c r="L190">
        <f t="shared" si="31"/>
        <v>1</v>
      </c>
      <c r="M190">
        <v>2.7</v>
      </c>
      <c r="N190">
        <v>3.2</v>
      </c>
      <c r="O190">
        <v>2.63</v>
      </c>
      <c r="P190">
        <v>0</v>
      </c>
      <c r="Q190">
        <v>0.37037037037037002</v>
      </c>
      <c r="R190">
        <f t="shared" si="32"/>
        <v>0</v>
      </c>
      <c r="S190" t="str">
        <f t="shared" si="33"/>
        <v/>
      </c>
      <c r="T190" t="str">
        <f t="shared" si="34"/>
        <v/>
      </c>
      <c r="U190" t="str">
        <f t="shared" si="35"/>
        <v/>
      </c>
      <c r="V190">
        <f t="shared" si="36"/>
        <v>0</v>
      </c>
      <c r="W190">
        <f t="shared" si="37"/>
        <v>0</v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 t="str">
        <f t="shared" si="41"/>
        <v/>
      </c>
    </row>
    <row r="191" spans="1:27" x14ac:dyDescent="0.25">
      <c r="A191">
        <v>697</v>
      </c>
      <c r="B191" t="s">
        <v>221</v>
      </c>
      <c r="C191" s="1">
        <v>41652.875</v>
      </c>
      <c r="D191" t="s">
        <v>29</v>
      </c>
      <c r="E191" t="s">
        <v>28</v>
      </c>
      <c r="F191">
        <v>23</v>
      </c>
      <c r="G191">
        <v>3</v>
      </c>
      <c r="H191">
        <v>0.56731986285509906</v>
      </c>
      <c r="I191">
        <f t="shared" si="28"/>
        <v>1</v>
      </c>
      <c r="J191">
        <f t="shared" si="29"/>
        <v>0</v>
      </c>
      <c r="K191">
        <f t="shared" si="30"/>
        <v>0</v>
      </c>
      <c r="L191">
        <f t="shared" si="31"/>
        <v>0</v>
      </c>
      <c r="M191">
        <v>1.91</v>
      </c>
      <c r="N191">
        <v>3.5</v>
      </c>
      <c r="O191">
        <v>4</v>
      </c>
      <c r="P191">
        <v>1</v>
      </c>
      <c r="Q191">
        <v>0.52356020942408299</v>
      </c>
      <c r="R191">
        <f t="shared" si="32"/>
        <v>1</v>
      </c>
      <c r="S191" t="str">
        <f t="shared" si="33"/>
        <v/>
      </c>
      <c r="T191">
        <f t="shared" si="34"/>
        <v>1.91</v>
      </c>
      <c r="U191" t="str">
        <f t="shared" si="35"/>
        <v/>
      </c>
      <c r="V191">
        <f t="shared" si="36"/>
        <v>1.91</v>
      </c>
      <c r="W191">
        <f t="shared" si="37"/>
        <v>1.91</v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 t="str">
        <f t="shared" si="41"/>
        <v/>
      </c>
    </row>
    <row r="192" spans="1:27" x14ac:dyDescent="0.25">
      <c r="A192">
        <v>699</v>
      </c>
      <c r="B192" t="s">
        <v>222</v>
      </c>
      <c r="C192" s="1">
        <v>41651.833333333336</v>
      </c>
      <c r="D192" t="s">
        <v>41</v>
      </c>
      <c r="E192" t="s">
        <v>40</v>
      </c>
      <c r="F192">
        <v>23</v>
      </c>
      <c r="G192">
        <v>3</v>
      </c>
      <c r="H192">
        <v>0.56500343799223496</v>
      </c>
      <c r="I192">
        <f t="shared" si="28"/>
        <v>1</v>
      </c>
      <c r="J192">
        <f t="shared" si="29"/>
        <v>0</v>
      </c>
      <c r="K192">
        <f t="shared" si="30"/>
        <v>0</v>
      </c>
      <c r="L192">
        <f t="shared" si="31"/>
        <v>0</v>
      </c>
      <c r="M192">
        <v>2.5</v>
      </c>
      <c r="N192">
        <v>3.2</v>
      </c>
      <c r="O192">
        <v>2.88</v>
      </c>
      <c r="P192">
        <v>1</v>
      </c>
      <c r="Q192">
        <v>0.4</v>
      </c>
      <c r="R192">
        <f t="shared" si="32"/>
        <v>1</v>
      </c>
      <c r="S192" t="str">
        <f t="shared" si="33"/>
        <v/>
      </c>
      <c r="T192">
        <f t="shared" si="34"/>
        <v>2.5</v>
      </c>
      <c r="U192" t="str">
        <f t="shared" si="35"/>
        <v/>
      </c>
      <c r="V192">
        <f t="shared" si="36"/>
        <v>2.5</v>
      </c>
      <c r="W192">
        <f t="shared" si="37"/>
        <v>2.5</v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 t="str">
        <f t="shared" si="41"/>
        <v/>
      </c>
    </row>
    <row r="193" spans="1:27" x14ac:dyDescent="0.25">
      <c r="A193">
        <v>701</v>
      </c>
      <c r="B193" t="s">
        <v>223</v>
      </c>
      <c r="C193" s="1">
        <v>41651.75</v>
      </c>
      <c r="D193" t="s">
        <v>38</v>
      </c>
      <c r="E193" t="s">
        <v>37</v>
      </c>
      <c r="F193">
        <v>23</v>
      </c>
      <c r="G193">
        <v>0</v>
      </c>
      <c r="H193">
        <v>0.211347666942623</v>
      </c>
      <c r="I193">
        <f t="shared" si="28"/>
        <v>0</v>
      </c>
      <c r="J193">
        <f t="shared" si="29"/>
        <v>0</v>
      </c>
      <c r="K193">
        <f t="shared" si="30"/>
        <v>1</v>
      </c>
      <c r="L193">
        <f t="shared" si="31"/>
        <v>0</v>
      </c>
      <c r="M193">
        <v>7.5</v>
      </c>
      <c r="N193">
        <v>5.5</v>
      </c>
      <c r="O193">
        <v>1.33</v>
      </c>
      <c r="P193">
        <v>1</v>
      </c>
      <c r="Q193">
        <v>0.133333333333333</v>
      </c>
      <c r="R193">
        <f t="shared" si="32"/>
        <v>1</v>
      </c>
      <c r="S193" t="str">
        <f t="shared" si="33"/>
        <v/>
      </c>
      <c r="T193" t="str">
        <f t="shared" si="34"/>
        <v/>
      </c>
      <c r="U193">
        <f t="shared" si="35"/>
        <v>1.33</v>
      </c>
      <c r="V193">
        <f t="shared" si="36"/>
        <v>1.33</v>
      </c>
      <c r="W193">
        <f t="shared" si="37"/>
        <v>1.33</v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</row>
    <row r="194" spans="1:27" x14ac:dyDescent="0.25">
      <c r="A194">
        <v>703</v>
      </c>
      <c r="B194" t="s">
        <v>224</v>
      </c>
      <c r="C194" s="1">
        <v>41651.666666666664</v>
      </c>
      <c r="D194" t="s">
        <v>26</v>
      </c>
      <c r="E194" t="s">
        <v>25</v>
      </c>
      <c r="F194">
        <v>23</v>
      </c>
      <c r="G194">
        <v>0</v>
      </c>
      <c r="H194">
        <v>0.56640738289359704</v>
      </c>
      <c r="I194">
        <f t="shared" si="28"/>
        <v>0</v>
      </c>
      <c r="J194">
        <f t="shared" si="29"/>
        <v>1</v>
      </c>
      <c r="K194">
        <f t="shared" si="30"/>
        <v>0</v>
      </c>
      <c r="L194">
        <f t="shared" si="31"/>
        <v>0</v>
      </c>
      <c r="M194">
        <v>1.8</v>
      </c>
      <c r="N194">
        <v>3.5</v>
      </c>
      <c r="O194">
        <v>4.5</v>
      </c>
      <c r="P194">
        <v>0</v>
      </c>
      <c r="Q194">
        <v>0.55555555555555503</v>
      </c>
      <c r="R194">
        <f t="shared" si="32"/>
        <v>0</v>
      </c>
      <c r="S194" t="str">
        <f t="shared" si="33"/>
        <v/>
      </c>
      <c r="T194" t="str">
        <f t="shared" si="34"/>
        <v/>
      </c>
      <c r="U194" t="str">
        <f t="shared" si="35"/>
        <v/>
      </c>
      <c r="V194">
        <f t="shared" si="36"/>
        <v>0</v>
      </c>
      <c r="W194">
        <f t="shared" si="37"/>
        <v>0</v>
      </c>
      <c r="X194" t="str">
        <f t="shared" si="38"/>
        <v/>
      </c>
      <c r="Y194" t="str">
        <f t="shared" si="39"/>
        <v/>
      </c>
      <c r="Z194" t="str">
        <f t="shared" si="40"/>
        <v/>
      </c>
      <c r="AA194" t="str">
        <f t="shared" si="41"/>
        <v/>
      </c>
    </row>
    <row r="195" spans="1:27" x14ac:dyDescent="0.25">
      <c r="A195">
        <v>705</v>
      </c>
      <c r="B195" t="s">
        <v>225</v>
      </c>
      <c r="C195" s="1">
        <v>41651.458333333336</v>
      </c>
      <c r="D195" t="s">
        <v>17</v>
      </c>
      <c r="E195" t="s">
        <v>16</v>
      </c>
      <c r="F195">
        <v>23</v>
      </c>
      <c r="G195">
        <v>0</v>
      </c>
      <c r="H195">
        <v>0.522477154046741</v>
      </c>
      <c r="I195">
        <f t="shared" ref="I195:I258" si="42">IF(AND(H195&gt;$AF$1,G195=3),1,0)</f>
        <v>0</v>
      </c>
      <c r="J195">
        <f t="shared" ref="J195:J258" si="43">IF(AND(H195&gt;$AF$1,G195&lt;&gt;3),1,0)</f>
        <v>1</v>
      </c>
      <c r="K195">
        <f t="shared" ref="K195:K258" si="44">IF(AND(H195&lt;$AF$1,G195=0),1,0)</f>
        <v>0</v>
      </c>
      <c r="L195">
        <f t="shared" ref="L195:L258" si="45">IF(AND(H195&lt;$AF$1,G195&lt;&gt;0),1,0)</f>
        <v>0</v>
      </c>
      <c r="M195">
        <v>2</v>
      </c>
      <c r="N195">
        <v>3.4</v>
      </c>
      <c r="O195">
        <v>3.75</v>
      </c>
      <c r="P195">
        <v>0</v>
      </c>
      <c r="Q195">
        <v>0.5</v>
      </c>
      <c r="R195">
        <f t="shared" ref="R195:R258" si="46">IF(F195=23,P195,"")</f>
        <v>0</v>
      </c>
      <c r="S195" t="str">
        <f t="shared" ref="S195:S258" si="47">IF(F195=8,P195,"")</f>
        <v/>
      </c>
      <c r="T195" t="str">
        <f t="shared" ref="T195:T258" si="48">IF($I195=1,$M195,"")</f>
        <v/>
      </c>
      <c r="U195" t="str">
        <f t="shared" ref="U195:U258" si="49">IF($K195=1,$O195,"")</f>
        <v/>
      </c>
      <c r="V195">
        <f t="shared" ref="V195:V258" si="50">IF(T195&lt;&gt;"",T195,IF(U195&lt;&gt;"",U195,0))</f>
        <v>0</v>
      </c>
      <c r="W195">
        <f t="shared" ref="W195:W258" si="51">IF(R195=1,V195,IF(R195=0,0,""))</f>
        <v>0</v>
      </c>
      <c r="X195" t="str">
        <f t="shared" ref="X195:X258" si="52">IF(S195=1,V195,IF(S195=0,0,""))</f>
        <v/>
      </c>
      <c r="Y195" t="str">
        <f t="shared" ref="Y195:Y258" si="53">IF(AND(M195=MAX($M$2:$O$2),G195=3),V195,"")</f>
        <v/>
      </c>
      <c r="Z195" t="str">
        <f t="shared" ref="Z195:Z258" si="54">IF(AND(O195=MAX($M$2:$O$2),G195=0),V195,"")</f>
        <v/>
      </c>
      <c r="AA195" t="str">
        <f t="shared" ref="AA195:AA258" si="55">IF(Y195&lt;&gt;"",Y195,Z195)</f>
        <v/>
      </c>
    </row>
    <row r="196" spans="1:27" x14ac:dyDescent="0.25">
      <c r="A196">
        <v>707</v>
      </c>
      <c r="B196" t="s">
        <v>226</v>
      </c>
      <c r="C196" s="1">
        <v>41650.875</v>
      </c>
      <c r="D196" t="s">
        <v>14</v>
      </c>
      <c r="E196" t="s">
        <v>13</v>
      </c>
      <c r="F196">
        <v>23</v>
      </c>
      <c r="G196">
        <v>1</v>
      </c>
      <c r="H196">
        <v>0.71360455205810602</v>
      </c>
      <c r="I196">
        <f t="shared" si="42"/>
        <v>0</v>
      </c>
      <c r="J196">
        <f t="shared" si="43"/>
        <v>1</v>
      </c>
      <c r="K196">
        <f t="shared" si="44"/>
        <v>0</v>
      </c>
      <c r="L196">
        <f t="shared" si="45"/>
        <v>0</v>
      </c>
      <c r="M196">
        <v>3.3</v>
      </c>
      <c r="N196">
        <v>3.4</v>
      </c>
      <c r="O196">
        <v>2.15</v>
      </c>
      <c r="P196">
        <v>0</v>
      </c>
      <c r="Q196">
        <v>0.30303030303030298</v>
      </c>
      <c r="R196">
        <f t="shared" si="46"/>
        <v>0</v>
      </c>
      <c r="S196" t="str">
        <f t="shared" si="47"/>
        <v/>
      </c>
      <c r="T196" t="str">
        <f t="shared" si="48"/>
        <v/>
      </c>
      <c r="U196" t="str">
        <f t="shared" si="49"/>
        <v/>
      </c>
      <c r="V196">
        <f t="shared" si="50"/>
        <v>0</v>
      </c>
      <c r="W196">
        <f t="shared" si="51"/>
        <v>0</v>
      </c>
      <c r="X196" t="str">
        <f t="shared" si="52"/>
        <v/>
      </c>
      <c r="Y196" t="str">
        <f t="shared" si="53"/>
        <v/>
      </c>
      <c r="Z196" t="str">
        <f t="shared" si="54"/>
        <v/>
      </c>
      <c r="AA196" t="str">
        <f t="shared" si="55"/>
        <v/>
      </c>
    </row>
    <row r="197" spans="1:27" x14ac:dyDescent="0.25">
      <c r="A197">
        <v>709</v>
      </c>
      <c r="B197" t="s">
        <v>227</v>
      </c>
      <c r="C197" s="1">
        <v>41650.791666666664</v>
      </c>
      <c r="D197" t="s">
        <v>35</v>
      </c>
      <c r="E197" t="s">
        <v>34</v>
      </c>
      <c r="F197">
        <v>23</v>
      </c>
      <c r="G197">
        <v>1</v>
      </c>
      <c r="H197">
        <v>0.34872994045491301</v>
      </c>
      <c r="I197">
        <f t="shared" si="42"/>
        <v>0</v>
      </c>
      <c r="J197">
        <f t="shared" si="43"/>
        <v>0</v>
      </c>
      <c r="K197">
        <f t="shared" si="44"/>
        <v>0</v>
      </c>
      <c r="L197">
        <f t="shared" si="45"/>
        <v>1</v>
      </c>
      <c r="M197">
        <v>3.1</v>
      </c>
      <c r="N197">
        <v>3.5</v>
      </c>
      <c r="O197">
        <v>2.2000000000000002</v>
      </c>
      <c r="P197">
        <v>0</v>
      </c>
      <c r="Q197">
        <v>0.32258064516128998</v>
      </c>
      <c r="R197">
        <f t="shared" si="46"/>
        <v>0</v>
      </c>
      <c r="S197" t="str">
        <f t="shared" si="47"/>
        <v/>
      </c>
      <c r="T197" t="str">
        <f t="shared" si="48"/>
        <v/>
      </c>
      <c r="U197" t="str">
        <f t="shared" si="49"/>
        <v/>
      </c>
      <c r="V197">
        <f t="shared" si="50"/>
        <v>0</v>
      </c>
      <c r="W197">
        <f t="shared" si="51"/>
        <v>0</v>
      </c>
      <c r="X197" t="str">
        <f t="shared" si="52"/>
        <v/>
      </c>
      <c r="Y197" t="str">
        <f t="shared" si="53"/>
        <v/>
      </c>
      <c r="Z197" t="str">
        <f t="shared" si="54"/>
        <v/>
      </c>
      <c r="AA197" t="str">
        <f t="shared" si="55"/>
        <v/>
      </c>
    </row>
    <row r="198" spans="1:27" x14ac:dyDescent="0.25">
      <c r="A198">
        <v>711</v>
      </c>
      <c r="B198" t="s">
        <v>228</v>
      </c>
      <c r="C198" s="1">
        <v>41650.708333333336</v>
      </c>
      <c r="D198" t="s">
        <v>32</v>
      </c>
      <c r="E198" t="s">
        <v>31</v>
      </c>
      <c r="F198">
        <v>23</v>
      </c>
      <c r="G198">
        <v>3</v>
      </c>
      <c r="H198">
        <v>0.40864107937910699</v>
      </c>
      <c r="I198">
        <f t="shared" si="42"/>
        <v>0</v>
      </c>
      <c r="J198">
        <f t="shared" si="43"/>
        <v>0</v>
      </c>
      <c r="K198">
        <f t="shared" si="44"/>
        <v>0</v>
      </c>
      <c r="L198">
        <f t="shared" si="45"/>
        <v>1</v>
      </c>
      <c r="M198">
        <v>3.1</v>
      </c>
      <c r="N198">
        <v>3.3</v>
      </c>
      <c r="O198">
        <v>2.2999999999999998</v>
      </c>
      <c r="P198">
        <v>0</v>
      </c>
      <c r="Q198">
        <v>0.32258064516128998</v>
      </c>
      <c r="R198">
        <f t="shared" si="46"/>
        <v>0</v>
      </c>
      <c r="S198" t="str">
        <f t="shared" si="47"/>
        <v/>
      </c>
      <c r="T198" t="str">
        <f t="shared" si="48"/>
        <v/>
      </c>
      <c r="U198" t="str">
        <f t="shared" si="49"/>
        <v/>
      </c>
      <c r="V198">
        <f t="shared" si="50"/>
        <v>0</v>
      </c>
      <c r="W198">
        <f t="shared" si="51"/>
        <v>0</v>
      </c>
      <c r="X198" t="str">
        <f t="shared" si="52"/>
        <v/>
      </c>
      <c r="Y198" t="str">
        <f t="shared" si="53"/>
        <v/>
      </c>
      <c r="Z198" t="str">
        <f t="shared" si="54"/>
        <v/>
      </c>
      <c r="AA198" t="str">
        <f t="shared" si="55"/>
        <v/>
      </c>
    </row>
    <row r="199" spans="1:27" x14ac:dyDescent="0.25">
      <c r="A199">
        <v>713</v>
      </c>
      <c r="B199" t="s">
        <v>229</v>
      </c>
      <c r="C199" s="1">
        <v>41650.625</v>
      </c>
      <c r="D199" t="s">
        <v>20</v>
      </c>
      <c r="E199" t="s">
        <v>19</v>
      </c>
      <c r="F199">
        <v>23</v>
      </c>
      <c r="G199">
        <v>3</v>
      </c>
      <c r="H199">
        <v>0.82744978693774096</v>
      </c>
      <c r="I199">
        <f t="shared" si="42"/>
        <v>1</v>
      </c>
      <c r="J199">
        <f t="shared" si="43"/>
        <v>0</v>
      </c>
      <c r="K199">
        <f t="shared" si="44"/>
        <v>0</v>
      </c>
      <c r="L199">
        <f t="shared" si="45"/>
        <v>0</v>
      </c>
      <c r="M199">
        <v>1.4</v>
      </c>
      <c r="N199">
        <v>4.5</v>
      </c>
      <c r="O199">
        <v>7.5</v>
      </c>
      <c r="P199">
        <v>1</v>
      </c>
      <c r="Q199">
        <v>0.71428571428571397</v>
      </c>
      <c r="R199">
        <f t="shared" si="46"/>
        <v>1</v>
      </c>
      <c r="S199" t="str">
        <f t="shared" si="47"/>
        <v/>
      </c>
      <c r="T199">
        <f t="shared" si="48"/>
        <v>1.4</v>
      </c>
      <c r="U199" t="str">
        <f t="shared" si="49"/>
        <v/>
      </c>
      <c r="V199">
        <f t="shared" si="50"/>
        <v>1.4</v>
      </c>
      <c r="W199">
        <f t="shared" si="51"/>
        <v>1.4</v>
      </c>
      <c r="X199" t="str">
        <f t="shared" si="52"/>
        <v/>
      </c>
      <c r="Y199" t="str">
        <f t="shared" si="53"/>
        <v/>
      </c>
      <c r="Z199" t="str">
        <f t="shared" si="54"/>
        <v/>
      </c>
      <c r="AA199" t="str">
        <f t="shared" si="55"/>
        <v/>
      </c>
    </row>
    <row r="200" spans="1:27" x14ac:dyDescent="0.25">
      <c r="A200">
        <v>715</v>
      </c>
      <c r="B200" t="s">
        <v>230</v>
      </c>
      <c r="C200" s="1">
        <v>41649.833333333336</v>
      </c>
      <c r="D200" t="s">
        <v>23</v>
      </c>
      <c r="E200" t="s">
        <v>22</v>
      </c>
      <c r="F200">
        <v>23</v>
      </c>
      <c r="G200">
        <v>3</v>
      </c>
      <c r="H200">
        <v>0.59589335703785096</v>
      </c>
      <c r="I200">
        <f t="shared" si="42"/>
        <v>1</v>
      </c>
      <c r="J200">
        <f t="shared" si="43"/>
        <v>0</v>
      </c>
      <c r="K200">
        <f t="shared" si="44"/>
        <v>0</v>
      </c>
      <c r="L200">
        <f t="shared" si="45"/>
        <v>0</v>
      </c>
      <c r="M200">
        <v>2</v>
      </c>
      <c r="N200">
        <v>3.3</v>
      </c>
      <c r="O200">
        <v>3.8</v>
      </c>
      <c r="P200">
        <v>1</v>
      </c>
      <c r="Q200">
        <v>0.5</v>
      </c>
      <c r="R200">
        <f t="shared" si="46"/>
        <v>1</v>
      </c>
      <c r="S200" t="str">
        <f t="shared" si="47"/>
        <v/>
      </c>
      <c r="T200">
        <f t="shared" si="48"/>
        <v>2</v>
      </c>
      <c r="U200" t="str">
        <f t="shared" si="49"/>
        <v/>
      </c>
      <c r="V200">
        <f t="shared" si="50"/>
        <v>2</v>
      </c>
      <c r="W200">
        <f t="shared" si="51"/>
        <v>2</v>
      </c>
      <c r="X200" t="str">
        <f t="shared" si="52"/>
        <v/>
      </c>
      <c r="Y200" t="str">
        <f t="shared" si="53"/>
        <v/>
      </c>
      <c r="Z200" t="str">
        <f t="shared" si="54"/>
        <v/>
      </c>
      <c r="AA200" t="str">
        <f t="shared" si="55"/>
        <v/>
      </c>
    </row>
    <row r="201" spans="1:27" x14ac:dyDescent="0.25">
      <c r="A201">
        <v>717</v>
      </c>
      <c r="B201" t="s">
        <v>231</v>
      </c>
      <c r="C201" s="1">
        <v>41645.875</v>
      </c>
      <c r="D201" t="s">
        <v>16</v>
      </c>
      <c r="E201" t="s">
        <v>29</v>
      </c>
      <c r="F201">
        <v>23</v>
      </c>
      <c r="G201">
        <v>0</v>
      </c>
      <c r="H201">
        <v>0.51872210877533098</v>
      </c>
      <c r="I201">
        <f t="shared" si="42"/>
        <v>0</v>
      </c>
      <c r="J201">
        <f t="shared" si="43"/>
        <v>1</v>
      </c>
      <c r="K201">
        <f t="shared" si="44"/>
        <v>0</v>
      </c>
      <c r="L201">
        <f t="shared" si="45"/>
        <v>0</v>
      </c>
      <c r="M201">
        <v>3.3</v>
      </c>
      <c r="N201">
        <v>3.4</v>
      </c>
      <c r="O201">
        <v>2.15</v>
      </c>
      <c r="P201">
        <v>0</v>
      </c>
      <c r="Q201">
        <v>0.30303030303030298</v>
      </c>
      <c r="R201">
        <f t="shared" si="46"/>
        <v>0</v>
      </c>
      <c r="S201" t="str">
        <f t="shared" si="47"/>
        <v/>
      </c>
      <c r="T201" t="str">
        <f t="shared" si="48"/>
        <v/>
      </c>
      <c r="U201" t="str">
        <f t="shared" si="49"/>
        <v/>
      </c>
      <c r="V201">
        <f t="shared" si="50"/>
        <v>0</v>
      </c>
      <c r="W201">
        <f t="shared" si="51"/>
        <v>0</v>
      </c>
      <c r="X201" t="str">
        <f t="shared" si="52"/>
        <v/>
      </c>
      <c r="Y201" t="str">
        <f t="shared" si="53"/>
        <v/>
      </c>
      <c r="Z201" t="str">
        <f t="shared" si="54"/>
        <v/>
      </c>
      <c r="AA201" t="str">
        <f t="shared" si="55"/>
        <v/>
      </c>
    </row>
    <row r="202" spans="1:27" x14ac:dyDescent="0.25">
      <c r="A202">
        <v>719</v>
      </c>
      <c r="B202" t="s">
        <v>232</v>
      </c>
      <c r="C202" s="1">
        <v>41645.75</v>
      </c>
      <c r="D202" t="s">
        <v>37</v>
      </c>
      <c r="E202" t="s">
        <v>32</v>
      </c>
      <c r="F202">
        <v>23</v>
      </c>
      <c r="G202">
        <v>3</v>
      </c>
      <c r="H202">
        <v>0.87576058386942102</v>
      </c>
      <c r="I202">
        <f t="shared" si="42"/>
        <v>1</v>
      </c>
      <c r="J202">
        <f t="shared" si="43"/>
        <v>0</v>
      </c>
      <c r="K202">
        <f t="shared" si="44"/>
        <v>0</v>
      </c>
      <c r="L202">
        <f t="shared" si="45"/>
        <v>0</v>
      </c>
      <c r="M202">
        <v>1.1000000000000001</v>
      </c>
      <c r="N202">
        <v>9</v>
      </c>
      <c r="O202">
        <v>21</v>
      </c>
      <c r="P202">
        <v>1</v>
      </c>
      <c r="Q202">
        <v>0.90909090909090895</v>
      </c>
      <c r="R202">
        <f t="shared" si="46"/>
        <v>1</v>
      </c>
      <c r="S202" t="str">
        <f t="shared" si="47"/>
        <v/>
      </c>
      <c r="T202">
        <f t="shared" si="48"/>
        <v>1.1000000000000001</v>
      </c>
      <c r="U202" t="str">
        <f t="shared" si="49"/>
        <v/>
      </c>
      <c r="V202">
        <f t="shared" si="50"/>
        <v>1.1000000000000001</v>
      </c>
      <c r="W202">
        <f t="shared" si="51"/>
        <v>1.1000000000000001</v>
      </c>
      <c r="X202" t="str">
        <f t="shared" si="52"/>
        <v/>
      </c>
      <c r="Y202" t="str">
        <f t="shared" si="53"/>
        <v/>
      </c>
      <c r="Z202" t="str">
        <f t="shared" si="54"/>
        <v/>
      </c>
      <c r="AA202" t="str">
        <f t="shared" si="55"/>
        <v/>
      </c>
    </row>
    <row r="203" spans="1:27" x14ac:dyDescent="0.25">
      <c r="A203">
        <v>721</v>
      </c>
      <c r="B203" t="s">
        <v>233</v>
      </c>
      <c r="C203" s="1">
        <v>41644.791666666664</v>
      </c>
      <c r="D203" t="s">
        <v>28</v>
      </c>
      <c r="E203" t="s">
        <v>20</v>
      </c>
      <c r="F203">
        <v>23</v>
      </c>
      <c r="G203">
        <v>3</v>
      </c>
      <c r="H203">
        <v>0.70592433863856296</v>
      </c>
      <c r="I203">
        <f t="shared" si="42"/>
        <v>1</v>
      </c>
      <c r="J203">
        <f t="shared" si="43"/>
        <v>0</v>
      </c>
      <c r="K203">
        <f t="shared" si="44"/>
        <v>0</v>
      </c>
      <c r="L203">
        <f t="shared" si="45"/>
        <v>0</v>
      </c>
      <c r="M203">
        <v>2.15</v>
      </c>
      <c r="N203">
        <v>3.4</v>
      </c>
      <c r="O203">
        <v>3.3</v>
      </c>
      <c r="P203">
        <v>1</v>
      </c>
      <c r="Q203">
        <v>0.46511627906976699</v>
      </c>
      <c r="R203">
        <f t="shared" si="46"/>
        <v>1</v>
      </c>
      <c r="S203" t="str">
        <f t="shared" si="47"/>
        <v/>
      </c>
      <c r="T203">
        <f t="shared" si="48"/>
        <v>2.15</v>
      </c>
      <c r="U203" t="str">
        <f t="shared" si="49"/>
        <v/>
      </c>
      <c r="V203">
        <f t="shared" si="50"/>
        <v>2.15</v>
      </c>
      <c r="W203">
        <f t="shared" si="51"/>
        <v>2.15</v>
      </c>
      <c r="X203" t="str">
        <f t="shared" si="52"/>
        <v/>
      </c>
      <c r="Y203" t="str">
        <f t="shared" si="53"/>
        <v/>
      </c>
      <c r="Z203" t="str">
        <f t="shared" si="54"/>
        <v/>
      </c>
      <c r="AA203" t="str">
        <f t="shared" si="55"/>
        <v/>
      </c>
    </row>
    <row r="204" spans="1:27" x14ac:dyDescent="0.25">
      <c r="A204">
        <v>723</v>
      </c>
      <c r="B204" t="s">
        <v>234</v>
      </c>
      <c r="C204" s="1">
        <v>41644.708333333336</v>
      </c>
      <c r="D204" t="s">
        <v>25</v>
      </c>
      <c r="E204" t="s">
        <v>38</v>
      </c>
      <c r="F204">
        <v>23</v>
      </c>
      <c r="G204">
        <v>3</v>
      </c>
      <c r="H204">
        <v>0.62382747508754499</v>
      </c>
      <c r="I204">
        <f t="shared" si="42"/>
        <v>1</v>
      </c>
      <c r="J204">
        <f t="shared" si="43"/>
        <v>0</v>
      </c>
      <c r="K204">
        <f t="shared" si="44"/>
        <v>0</v>
      </c>
      <c r="L204">
        <f t="shared" si="45"/>
        <v>0</v>
      </c>
      <c r="M204">
        <v>2.4</v>
      </c>
      <c r="N204">
        <v>3.2</v>
      </c>
      <c r="O204">
        <v>3</v>
      </c>
      <c r="P204">
        <v>1</v>
      </c>
      <c r="Q204">
        <v>0.41666666666666602</v>
      </c>
      <c r="R204">
        <f t="shared" si="46"/>
        <v>1</v>
      </c>
      <c r="S204" t="str">
        <f t="shared" si="47"/>
        <v/>
      </c>
      <c r="T204">
        <f t="shared" si="48"/>
        <v>2.4</v>
      </c>
      <c r="U204" t="str">
        <f t="shared" si="49"/>
        <v/>
      </c>
      <c r="V204">
        <f t="shared" si="50"/>
        <v>2.4</v>
      </c>
      <c r="W204">
        <f t="shared" si="51"/>
        <v>2.4</v>
      </c>
      <c r="X204" t="str">
        <f t="shared" si="52"/>
        <v/>
      </c>
      <c r="Y204" t="str">
        <f t="shared" si="53"/>
        <v/>
      </c>
      <c r="Z204" t="str">
        <f t="shared" si="54"/>
        <v/>
      </c>
      <c r="AA204" t="str">
        <f t="shared" si="55"/>
        <v/>
      </c>
    </row>
    <row r="205" spans="1:27" x14ac:dyDescent="0.25">
      <c r="A205">
        <v>725</v>
      </c>
      <c r="B205" t="s">
        <v>235</v>
      </c>
      <c r="C205" s="1">
        <v>41644.625</v>
      </c>
      <c r="D205" t="s">
        <v>34</v>
      </c>
      <c r="E205" t="s">
        <v>14</v>
      </c>
      <c r="F205">
        <v>23</v>
      </c>
      <c r="G205">
        <v>3</v>
      </c>
      <c r="H205">
        <v>0.93511478299641104</v>
      </c>
      <c r="I205">
        <f t="shared" si="42"/>
        <v>1</v>
      </c>
      <c r="J205">
        <f t="shared" si="43"/>
        <v>0</v>
      </c>
      <c r="K205">
        <f t="shared" si="44"/>
        <v>0</v>
      </c>
      <c r="L205">
        <f t="shared" si="45"/>
        <v>0</v>
      </c>
      <c r="M205">
        <v>1.07</v>
      </c>
      <c r="N205">
        <v>11</v>
      </c>
      <c r="O205">
        <v>26</v>
      </c>
      <c r="P205">
        <v>1</v>
      </c>
      <c r="Q205">
        <v>0.934579439252336</v>
      </c>
      <c r="R205">
        <f t="shared" si="46"/>
        <v>1</v>
      </c>
      <c r="S205" t="str">
        <f t="shared" si="47"/>
        <v/>
      </c>
      <c r="T205">
        <f t="shared" si="48"/>
        <v>1.07</v>
      </c>
      <c r="U205" t="str">
        <f t="shared" si="49"/>
        <v/>
      </c>
      <c r="V205">
        <f t="shared" si="50"/>
        <v>1.07</v>
      </c>
      <c r="W205">
        <f t="shared" si="51"/>
        <v>1.07</v>
      </c>
      <c r="X205" t="str">
        <f t="shared" si="52"/>
        <v/>
      </c>
      <c r="Y205" t="str">
        <f t="shared" si="53"/>
        <v/>
      </c>
      <c r="Z205" t="str">
        <f t="shared" si="54"/>
        <v/>
      </c>
      <c r="AA205" t="str">
        <f t="shared" si="55"/>
        <v/>
      </c>
    </row>
    <row r="206" spans="1:27" x14ac:dyDescent="0.25">
      <c r="A206">
        <v>727</v>
      </c>
      <c r="B206" t="s">
        <v>236</v>
      </c>
      <c r="C206" s="1">
        <v>41644.458333333336</v>
      </c>
      <c r="D206" t="s">
        <v>13</v>
      </c>
      <c r="E206" t="s">
        <v>17</v>
      </c>
      <c r="F206">
        <v>23</v>
      </c>
      <c r="G206">
        <v>3</v>
      </c>
      <c r="H206">
        <v>0.75498175770253495</v>
      </c>
      <c r="I206">
        <f t="shared" si="42"/>
        <v>1</v>
      </c>
      <c r="J206">
        <f t="shared" si="43"/>
        <v>0</v>
      </c>
      <c r="K206">
        <f t="shared" si="44"/>
        <v>0</v>
      </c>
      <c r="L206">
        <f t="shared" si="45"/>
        <v>0</v>
      </c>
      <c r="M206">
        <v>1.53</v>
      </c>
      <c r="N206">
        <v>4.2</v>
      </c>
      <c r="O206">
        <v>5.75</v>
      </c>
      <c r="P206">
        <v>1</v>
      </c>
      <c r="Q206">
        <v>0.65359477124182996</v>
      </c>
      <c r="R206">
        <f t="shared" si="46"/>
        <v>1</v>
      </c>
      <c r="S206" t="str">
        <f t="shared" si="47"/>
        <v/>
      </c>
      <c r="T206">
        <f t="shared" si="48"/>
        <v>1.53</v>
      </c>
      <c r="U206" t="str">
        <f t="shared" si="49"/>
        <v/>
      </c>
      <c r="V206">
        <f t="shared" si="50"/>
        <v>1.53</v>
      </c>
      <c r="W206">
        <f t="shared" si="51"/>
        <v>1.53</v>
      </c>
      <c r="X206" t="str">
        <f t="shared" si="52"/>
        <v/>
      </c>
      <c r="Y206" t="str">
        <f t="shared" si="53"/>
        <v/>
      </c>
      <c r="Z206" t="str">
        <f t="shared" si="54"/>
        <v/>
      </c>
      <c r="AA206" t="str">
        <f t="shared" si="55"/>
        <v/>
      </c>
    </row>
    <row r="207" spans="1:27" x14ac:dyDescent="0.25">
      <c r="A207">
        <v>729</v>
      </c>
      <c r="B207" t="s">
        <v>237</v>
      </c>
      <c r="C207" s="1">
        <v>41643.875</v>
      </c>
      <c r="D207" t="s">
        <v>19</v>
      </c>
      <c r="E207" t="s">
        <v>23</v>
      </c>
      <c r="F207">
        <v>23</v>
      </c>
      <c r="G207">
        <v>3</v>
      </c>
      <c r="H207">
        <v>0.517287555132393</v>
      </c>
      <c r="I207">
        <f t="shared" si="42"/>
        <v>1</v>
      </c>
      <c r="J207">
        <f t="shared" si="43"/>
        <v>0</v>
      </c>
      <c r="K207">
        <f t="shared" si="44"/>
        <v>0</v>
      </c>
      <c r="L207">
        <f t="shared" si="45"/>
        <v>0</v>
      </c>
      <c r="M207">
        <v>2.4</v>
      </c>
      <c r="N207">
        <v>3.2</v>
      </c>
      <c r="O207">
        <v>3</v>
      </c>
      <c r="P207">
        <v>1</v>
      </c>
      <c r="Q207">
        <v>0.41666666666666602</v>
      </c>
      <c r="R207">
        <f t="shared" si="46"/>
        <v>1</v>
      </c>
      <c r="S207" t="str">
        <f t="shared" si="47"/>
        <v/>
      </c>
      <c r="T207">
        <f t="shared" si="48"/>
        <v>2.4</v>
      </c>
      <c r="U207" t="str">
        <f t="shared" si="49"/>
        <v/>
      </c>
      <c r="V207">
        <f t="shared" si="50"/>
        <v>2.4</v>
      </c>
      <c r="W207">
        <f t="shared" si="51"/>
        <v>2.4</v>
      </c>
      <c r="X207" t="str">
        <f t="shared" si="52"/>
        <v/>
      </c>
      <c r="Y207" t="str">
        <f t="shared" si="53"/>
        <v/>
      </c>
      <c r="Z207" t="str">
        <f t="shared" si="54"/>
        <v/>
      </c>
      <c r="AA207" t="str">
        <f t="shared" si="55"/>
        <v/>
      </c>
    </row>
    <row r="208" spans="1:27" x14ac:dyDescent="0.25">
      <c r="A208">
        <v>731</v>
      </c>
      <c r="B208" t="s">
        <v>238</v>
      </c>
      <c r="C208" s="1">
        <v>41643.791666666664</v>
      </c>
      <c r="D208" t="s">
        <v>31</v>
      </c>
      <c r="E208" t="s">
        <v>41</v>
      </c>
      <c r="F208">
        <v>23</v>
      </c>
      <c r="G208">
        <v>3</v>
      </c>
      <c r="H208">
        <v>0.77991694638776898</v>
      </c>
      <c r="I208">
        <f t="shared" si="42"/>
        <v>1</v>
      </c>
      <c r="J208">
        <f t="shared" si="43"/>
        <v>0</v>
      </c>
      <c r="K208">
        <f t="shared" si="44"/>
        <v>0</v>
      </c>
      <c r="L208">
        <f t="shared" si="45"/>
        <v>0</v>
      </c>
      <c r="M208">
        <v>1.44</v>
      </c>
      <c r="N208">
        <v>4.2</v>
      </c>
      <c r="O208">
        <v>7.5</v>
      </c>
      <c r="P208">
        <v>1</v>
      </c>
      <c r="Q208">
        <v>0.69444444444444398</v>
      </c>
      <c r="R208">
        <f t="shared" si="46"/>
        <v>1</v>
      </c>
      <c r="S208" t="str">
        <f t="shared" si="47"/>
        <v/>
      </c>
      <c r="T208">
        <f t="shared" si="48"/>
        <v>1.44</v>
      </c>
      <c r="U208" t="str">
        <f t="shared" si="49"/>
        <v/>
      </c>
      <c r="V208">
        <f t="shared" si="50"/>
        <v>1.44</v>
      </c>
      <c r="W208">
        <f t="shared" si="51"/>
        <v>1.44</v>
      </c>
      <c r="X208" t="str">
        <f t="shared" si="52"/>
        <v/>
      </c>
      <c r="Y208" t="str">
        <f t="shared" si="53"/>
        <v/>
      </c>
      <c r="Z208" t="str">
        <f t="shared" si="54"/>
        <v/>
      </c>
      <c r="AA208" t="str">
        <f t="shared" si="55"/>
        <v/>
      </c>
    </row>
    <row r="209" spans="1:27" x14ac:dyDescent="0.25">
      <c r="A209">
        <v>733</v>
      </c>
      <c r="B209" t="s">
        <v>239</v>
      </c>
      <c r="C209" s="1">
        <v>41643.708333333336</v>
      </c>
      <c r="D209" t="s">
        <v>22</v>
      </c>
      <c r="E209" t="s">
        <v>26</v>
      </c>
      <c r="F209">
        <v>23</v>
      </c>
      <c r="G209">
        <v>1</v>
      </c>
      <c r="H209">
        <v>0.62375364259021604</v>
      </c>
      <c r="I209">
        <f t="shared" si="42"/>
        <v>0</v>
      </c>
      <c r="J209">
        <f t="shared" si="43"/>
        <v>1</v>
      </c>
      <c r="K209">
        <f t="shared" si="44"/>
        <v>0</v>
      </c>
      <c r="L209">
        <f t="shared" si="45"/>
        <v>0</v>
      </c>
      <c r="M209">
        <v>2.38</v>
      </c>
      <c r="N209">
        <v>3.25</v>
      </c>
      <c r="O209">
        <v>3</v>
      </c>
      <c r="P209">
        <v>0</v>
      </c>
      <c r="Q209">
        <v>0.42016806722688999</v>
      </c>
      <c r="R209">
        <f t="shared" si="46"/>
        <v>0</v>
      </c>
      <c r="S209" t="str">
        <f t="shared" si="47"/>
        <v/>
      </c>
      <c r="T209" t="str">
        <f t="shared" si="48"/>
        <v/>
      </c>
      <c r="U209" t="str">
        <f t="shared" si="49"/>
        <v/>
      </c>
      <c r="V209">
        <f t="shared" si="50"/>
        <v>0</v>
      </c>
      <c r="W209">
        <f t="shared" si="51"/>
        <v>0</v>
      </c>
      <c r="X209" t="str">
        <f t="shared" si="52"/>
        <v/>
      </c>
      <c r="Y209" t="str">
        <f t="shared" si="53"/>
        <v/>
      </c>
      <c r="Z209" t="str">
        <f t="shared" si="54"/>
        <v/>
      </c>
      <c r="AA209" t="str">
        <f t="shared" si="55"/>
        <v/>
      </c>
    </row>
    <row r="210" spans="1:27" x14ac:dyDescent="0.25">
      <c r="A210">
        <v>735</v>
      </c>
      <c r="B210" t="s">
        <v>240</v>
      </c>
      <c r="C210" s="1">
        <v>41643.625</v>
      </c>
      <c r="D210" t="s">
        <v>40</v>
      </c>
      <c r="E210" t="s">
        <v>35</v>
      </c>
      <c r="F210">
        <v>23</v>
      </c>
      <c r="G210">
        <v>0</v>
      </c>
      <c r="H210">
        <v>0.27971723728994102</v>
      </c>
      <c r="I210">
        <f t="shared" si="42"/>
        <v>0</v>
      </c>
      <c r="J210">
        <f t="shared" si="43"/>
        <v>0</v>
      </c>
      <c r="K210">
        <f t="shared" si="44"/>
        <v>1</v>
      </c>
      <c r="L210">
        <f t="shared" si="45"/>
        <v>0</v>
      </c>
      <c r="M210">
        <v>6</v>
      </c>
      <c r="N210">
        <v>4.0999999999999996</v>
      </c>
      <c r="O210">
        <v>1.53</v>
      </c>
      <c r="P210">
        <v>1</v>
      </c>
      <c r="Q210">
        <v>0.16666666666666599</v>
      </c>
      <c r="R210">
        <f t="shared" si="46"/>
        <v>1</v>
      </c>
      <c r="S210" t="str">
        <f t="shared" si="47"/>
        <v/>
      </c>
      <c r="T210" t="str">
        <f t="shared" si="48"/>
        <v/>
      </c>
      <c r="U210">
        <f t="shared" si="49"/>
        <v>1.53</v>
      </c>
      <c r="V210">
        <f t="shared" si="50"/>
        <v>1.53</v>
      </c>
      <c r="W210">
        <f t="shared" si="51"/>
        <v>1.53</v>
      </c>
      <c r="X210" t="str">
        <f t="shared" si="52"/>
        <v/>
      </c>
      <c r="Y210" t="str">
        <f t="shared" si="53"/>
        <v/>
      </c>
      <c r="Z210" t="str">
        <f t="shared" si="54"/>
        <v/>
      </c>
      <c r="AA210" t="str">
        <f t="shared" si="55"/>
        <v/>
      </c>
    </row>
    <row r="211" spans="1:27" x14ac:dyDescent="0.25">
      <c r="A211">
        <v>737</v>
      </c>
      <c r="B211" t="s">
        <v>241</v>
      </c>
      <c r="C211" s="1">
        <v>41630.833333333336</v>
      </c>
      <c r="D211" t="s">
        <v>32</v>
      </c>
      <c r="E211" t="s">
        <v>25</v>
      </c>
      <c r="F211">
        <v>23</v>
      </c>
      <c r="G211">
        <v>1</v>
      </c>
      <c r="H211">
        <v>0.64283632566610105</v>
      </c>
      <c r="I211">
        <f t="shared" si="42"/>
        <v>0</v>
      </c>
      <c r="J211">
        <f t="shared" si="43"/>
        <v>1</v>
      </c>
      <c r="K211">
        <f t="shared" si="44"/>
        <v>0</v>
      </c>
      <c r="L211">
        <f t="shared" si="45"/>
        <v>0</v>
      </c>
      <c r="M211">
        <v>1.8</v>
      </c>
      <c r="N211">
        <v>3.5</v>
      </c>
      <c r="O211">
        <v>4.5</v>
      </c>
      <c r="P211">
        <v>0</v>
      </c>
      <c r="Q211">
        <v>0.55555555555555503</v>
      </c>
      <c r="R211">
        <f t="shared" si="46"/>
        <v>0</v>
      </c>
      <c r="S211" t="str">
        <f t="shared" si="47"/>
        <v/>
      </c>
      <c r="T211" t="str">
        <f t="shared" si="48"/>
        <v/>
      </c>
      <c r="U211" t="str">
        <f t="shared" si="49"/>
        <v/>
      </c>
      <c r="V211">
        <f t="shared" si="50"/>
        <v>0</v>
      </c>
      <c r="W211">
        <f t="shared" si="51"/>
        <v>0</v>
      </c>
      <c r="X211" t="str">
        <f t="shared" si="52"/>
        <v/>
      </c>
      <c r="Y211" t="str">
        <f t="shared" si="53"/>
        <v/>
      </c>
      <c r="Z211" t="str">
        <f t="shared" si="54"/>
        <v/>
      </c>
      <c r="AA211" t="str">
        <f t="shared" si="55"/>
        <v/>
      </c>
    </row>
    <row r="212" spans="1:27" x14ac:dyDescent="0.25">
      <c r="A212">
        <v>739</v>
      </c>
      <c r="B212" t="s">
        <v>242</v>
      </c>
      <c r="C212" s="1">
        <v>41630.833333333336</v>
      </c>
      <c r="D212" t="s">
        <v>31</v>
      </c>
      <c r="E212" t="s">
        <v>37</v>
      </c>
      <c r="F212">
        <v>23</v>
      </c>
      <c r="G212">
        <v>0</v>
      </c>
      <c r="H212">
        <v>0.39563254502276402</v>
      </c>
      <c r="I212">
        <f t="shared" si="42"/>
        <v>0</v>
      </c>
      <c r="J212">
        <f t="shared" si="43"/>
        <v>0</v>
      </c>
      <c r="K212">
        <f t="shared" si="44"/>
        <v>1</v>
      </c>
      <c r="L212">
        <f t="shared" si="45"/>
        <v>0</v>
      </c>
      <c r="M212">
        <v>5.5</v>
      </c>
      <c r="N212">
        <v>4</v>
      </c>
      <c r="O212">
        <v>1.57</v>
      </c>
      <c r="P212">
        <v>1</v>
      </c>
      <c r="Q212">
        <v>0.18181818181818099</v>
      </c>
      <c r="R212">
        <f t="shared" si="46"/>
        <v>1</v>
      </c>
      <c r="S212" t="str">
        <f t="shared" si="47"/>
        <v/>
      </c>
      <c r="T212" t="str">
        <f t="shared" si="48"/>
        <v/>
      </c>
      <c r="U212">
        <f t="shared" si="49"/>
        <v>1.57</v>
      </c>
      <c r="V212">
        <f t="shared" si="50"/>
        <v>1.57</v>
      </c>
      <c r="W212">
        <f t="shared" si="51"/>
        <v>1.57</v>
      </c>
      <c r="X212" t="str">
        <f t="shared" si="52"/>
        <v/>
      </c>
      <c r="Y212" t="str">
        <f t="shared" si="53"/>
        <v/>
      </c>
      <c r="Z212" t="str">
        <f t="shared" si="54"/>
        <v/>
      </c>
      <c r="AA212" t="str">
        <f t="shared" si="55"/>
        <v/>
      </c>
    </row>
    <row r="213" spans="1:27" x14ac:dyDescent="0.25">
      <c r="A213">
        <v>741</v>
      </c>
      <c r="B213" t="s">
        <v>243</v>
      </c>
      <c r="C213" s="1">
        <v>41630.75</v>
      </c>
      <c r="D213" t="s">
        <v>20</v>
      </c>
      <c r="E213" t="s">
        <v>16</v>
      </c>
      <c r="F213">
        <v>23</v>
      </c>
      <c r="G213">
        <v>3</v>
      </c>
      <c r="H213">
        <v>0.65781823168421605</v>
      </c>
      <c r="I213">
        <f t="shared" si="42"/>
        <v>1</v>
      </c>
      <c r="J213">
        <f t="shared" si="43"/>
        <v>0</v>
      </c>
      <c r="K213">
        <f t="shared" si="44"/>
        <v>0</v>
      </c>
      <c r="L213">
        <f t="shared" si="45"/>
        <v>0</v>
      </c>
      <c r="M213">
        <v>1.44</v>
      </c>
      <c r="N213">
        <v>4.33</v>
      </c>
      <c r="O213">
        <v>7</v>
      </c>
      <c r="P213">
        <v>1</v>
      </c>
      <c r="Q213">
        <v>0.69444444444444398</v>
      </c>
      <c r="R213">
        <f t="shared" si="46"/>
        <v>1</v>
      </c>
      <c r="S213" t="str">
        <f t="shared" si="47"/>
        <v/>
      </c>
      <c r="T213">
        <f t="shared" si="48"/>
        <v>1.44</v>
      </c>
      <c r="U213" t="str">
        <f t="shared" si="49"/>
        <v/>
      </c>
      <c r="V213">
        <f t="shared" si="50"/>
        <v>1.44</v>
      </c>
      <c r="W213">
        <f t="shared" si="51"/>
        <v>1.44</v>
      </c>
      <c r="X213" t="str">
        <f t="shared" si="52"/>
        <v/>
      </c>
      <c r="Y213" t="str">
        <f t="shared" si="53"/>
        <v/>
      </c>
      <c r="Z213" t="str">
        <f t="shared" si="54"/>
        <v/>
      </c>
      <c r="AA213" t="str">
        <f t="shared" si="55"/>
        <v/>
      </c>
    </row>
    <row r="214" spans="1:27" x14ac:dyDescent="0.25">
      <c r="A214">
        <v>743</v>
      </c>
      <c r="B214" t="s">
        <v>244</v>
      </c>
      <c r="C214" s="1">
        <v>41630.666666666664</v>
      </c>
      <c r="D214" t="s">
        <v>17</v>
      </c>
      <c r="E214" t="s">
        <v>34</v>
      </c>
      <c r="F214">
        <v>23</v>
      </c>
      <c r="G214">
        <v>0</v>
      </c>
      <c r="H214">
        <v>7.1764404582570399E-2</v>
      </c>
      <c r="I214">
        <f t="shared" si="42"/>
        <v>0</v>
      </c>
      <c r="J214">
        <f t="shared" si="43"/>
        <v>0</v>
      </c>
      <c r="K214">
        <f t="shared" si="44"/>
        <v>1</v>
      </c>
      <c r="L214">
        <f t="shared" si="45"/>
        <v>0</v>
      </c>
      <c r="M214">
        <v>7</v>
      </c>
      <c r="N214">
        <v>4.75</v>
      </c>
      <c r="O214">
        <v>1.4</v>
      </c>
      <c r="P214">
        <v>1</v>
      </c>
      <c r="Q214">
        <v>0.14285714285714199</v>
      </c>
      <c r="R214">
        <f t="shared" si="46"/>
        <v>1</v>
      </c>
      <c r="S214" t="str">
        <f t="shared" si="47"/>
        <v/>
      </c>
      <c r="T214" t="str">
        <f t="shared" si="48"/>
        <v/>
      </c>
      <c r="U214">
        <f t="shared" si="49"/>
        <v>1.4</v>
      </c>
      <c r="V214">
        <f t="shared" si="50"/>
        <v>1.4</v>
      </c>
      <c r="W214">
        <f t="shared" si="51"/>
        <v>1.4</v>
      </c>
      <c r="X214" t="str">
        <f t="shared" si="52"/>
        <v/>
      </c>
      <c r="Y214" t="str">
        <f t="shared" si="53"/>
        <v/>
      </c>
      <c r="Z214" t="str">
        <f t="shared" si="54"/>
        <v/>
      </c>
      <c r="AA214" t="str">
        <f t="shared" si="55"/>
        <v/>
      </c>
    </row>
    <row r="215" spans="1:27" x14ac:dyDescent="0.25">
      <c r="A215">
        <v>745</v>
      </c>
      <c r="B215" t="s">
        <v>245</v>
      </c>
      <c r="C215" s="1">
        <v>41630.458333333336</v>
      </c>
      <c r="D215" t="s">
        <v>38</v>
      </c>
      <c r="E215" t="s">
        <v>22</v>
      </c>
      <c r="F215">
        <v>23</v>
      </c>
      <c r="G215">
        <v>3</v>
      </c>
      <c r="H215">
        <v>0.60019923388214802</v>
      </c>
      <c r="I215">
        <f t="shared" si="42"/>
        <v>1</v>
      </c>
      <c r="J215">
        <f t="shared" si="43"/>
        <v>0</v>
      </c>
      <c r="K215">
        <f t="shared" si="44"/>
        <v>0</v>
      </c>
      <c r="L215">
        <f t="shared" si="45"/>
        <v>0</v>
      </c>
      <c r="M215">
        <v>1.8</v>
      </c>
      <c r="N215">
        <v>3.4</v>
      </c>
      <c r="O215">
        <v>4.75</v>
      </c>
      <c r="P215">
        <v>1</v>
      </c>
      <c r="Q215">
        <v>0.55555555555555503</v>
      </c>
      <c r="R215">
        <f t="shared" si="46"/>
        <v>1</v>
      </c>
      <c r="S215" t="str">
        <f t="shared" si="47"/>
        <v/>
      </c>
      <c r="T215">
        <f t="shared" si="48"/>
        <v>1.8</v>
      </c>
      <c r="U215" t="str">
        <f t="shared" si="49"/>
        <v/>
      </c>
      <c r="V215">
        <f t="shared" si="50"/>
        <v>1.8</v>
      </c>
      <c r="W215">
        <f t="shared" si="51"/>
        <v>1.8</v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 t="str">
        <f t="shared" si="55"/>
        <v/>
      </c>
    </row>
    <row r="216" spans="1:27" x14ac:dyDescent="0.25">
      <c r="A216">
        <v>747</v>
      </c>
      <c r="B216" t="s">
        <v>246</v>
      </c>
      <c r="C216" s="1">
        <v>41629.875</v>
      </c>
      <c r="D216" t="s">
        <v>23</v>
      </c>
      <c r="E216" t="s">
        <v>28</v>
      </c>
      <c r="F216">
        <v>23</v>
      </c>
      <c r="G216">
        <v>0</v>
      </c>
      <c r="H216">
        <v>0.441821756335736</v>
      </c>
      <c r="I216">
        <f t="shared" si="42"/>
        <v>0</v>
      </c>
      <c r="J216">
        <f t="shared" si="43"/>
        <v>0</v>
      </c>
      <c r="K216">
        <f t="shared" si="44"/>
        <v>1</v>
      </c>
      <c r="L216">
        <f t="shared" si="45"/>
        <v>0</v>
      </c>
      <c r="M216">
        <v>2.4</v>
      </c>
      <c r="N216">
        <v>3.3</v>
      </c>
      <c r="O216">
        <v>2.88</v>
      </c>
      <c r="P216">
        <v>1</v>
      </c>
      <c r="Q216">
        <v>0.41666666666666602</v>
      </c>
      <c r="R216">
        <f t="shared" si="46"/>
        <v>1</v>
      </c>
      <c r="S216" t="str">
        <f t="shared" si="47"/>
        <v/>
      </c>
      <c r="T216" t="str">
        <f t="shared" si="48"/>
        <v/>
      </c>
      <c r="U216">
        <f t="shared" si="49"/>
        <v>2.88</v>
      </c>
      <c r="V216">
        <f t="shared" si="50"/>
        <v>2.88</v>
      </c>
      <c r="W216">
        <f t="shared" si="51"/>
        <v>2.88</v>
      </c>
      <c r="X216" t="str">
        <f t="shared" si="52"/>
        <v/>
      </c>
      <c r="Y216" t="str">
        <f t="shared" si="53"/>
        <v/>
      </c>
      <c r="Z216" t="str">
        <f t="shared" si="54"/>
        <v/>
      </c>
      <c r="AA216" t="str">
        <f t="shared" si="55"/>
        <v/>
      </c>
    </row>
    <row r="217" spans="1:27" x14ac:dyDescent="0.25">
      <c r="A217">
        <v>749</v>
      </c>
      <c r="B217" t="s">
        <v>247</v>
      </c>
      <c r="C217" s="1">
        <v>41629.791666666664</v>
      </c>
      <c r="D217" t="s">
        <v>35</v>
      </c>
      <c r="E217" t="s">
        <v>41</v>
      </c>
      <c r="F217">
        <v>23</v>
      </c>
      <c r="G217">
        <v>3</v>
      </c>
      <c r="H217">
        <v>0.87982761457206604</v>
      </c>
      <c r="I217">
        <f t="shared" si="42"/>
        <v>1</v>
      </c>
      <c r="J217">
        <f t="shared" si="43"/>
        <v>0</v>
      </c>
      <c r="K217">
        <f t="shared" si="44"/>
        <v>0</v>
      </c>
      <c r="L217">
        <f t="shared" si="45"/>
        <v>0</v>
      </c>
      <c r="M217">
        <v>1.1399999999999999</v>
      </c>
      <c r="N217">
        <v>7.5</v>
      </c>
      <c r="O217">
        <v>17</v>
      </c>
      <c r="P217">
        <v>1</v>
      </c>
      <c r="Q217">
        <v>0.87719298245613997</v>
      </c>
      <c r="R217">
        <f t="shared" si="46"/>
        <v>1</v>
      </c>
      <c r="S217" t="str">
        <f t="shared" si="47"/>
        <v/>
      </c>
      <c r="T217">
        <f t="shared" si="48"/>
        <v>1.1399999999999999</v>
      </c>
      <c r="U217" t="str">
        <f t="shared" si="49"/>
        <v/>
      </c>
      <c r="V217">
        <f t="shared" si="50"/>
        <v>1.1399999999999999</v>
      </c>
      <c r="W217">
        <f t="shared" si="51"/>
        <v>1.1399999999999999</v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 t="str">
        <f t="shared" si="55"/>
        <v/>
      </c>
    </row>
    <row r="218" spans="1:27" x14ac:dyDescent="0.25">
      <c r="A218">
        <v>751</v>
      </c>
      <c r="B218" t="s">
        <v>248</v>
      </c>
      <c r="C218" s="1">
        <v>41629.708333333336</v>
      </c>
      <c r="D218" t="s">
        <v>26</v>
      </c>
      <c r="E218" t="s">
        <v>19</v>
      </c>
      <c r="F218">
        <v>23</v>
      </c>
      <c r="G218">
        <v>0</v>
      </c>
      <c r="H218">
        <v>0.65393779876878</v>
      </c>
      <c r="I218">
        <f t="shared" si="42"/>
        <v>0</v>
      </c>
      <c r="J218">
        <f t="shared" si="43"/>
        <v>1</v>
      </c>
      <c r="K218">
        <f t="shared" si="44"/>
        <v>0</v>
      </c>
      <c r="L218">
        <f t="shared" si="45"/>
        <v>0</v>
      </c>
      <c r="M218">
        <v>1.73</v>
      </c>
      <c r="N218">
        <v>3.75</v>
      </c>
      <c r="O218">
        <v>4.5</v>
      </c>
      <c r="P218">
        <v>0</v>
      </c>
      <c r="Q218">
        <v>0.57803468208092401</v>
      </c>
      <c r="R218">
        <f t="shared" si="46"/>
        <v>0</v>
      </c>
      <c r="S218" t="str">
        <f t="shared" si="47"/>
        <v/>
      </c>
      <c r="T218" t="str">
        <f t="shared" si="48"/>
        <v/>
      </c>
      <c r="U218" t="str">
        <f t="shared" si="49"/>
        <v/>
      </c>
      <c r="V218">
        <f t="shared" si="50"/>
        <v>0</v>
      </c>
      <c r="W218">
        <f t="shared" si="51"/>
        <v>0</v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 t="str">
        <f t="shared" si="55"/>
        <v/>
      </c>
    </row>
    <row r="219" spans="1:27" x14ac:dyDescent="0.25">
      <c r="A219">
        <v>753</v>
      </c>
      <c r="B219" t="s">
        <v>249</v>
      </c>
      <c r="C219" s="1">
        <v>41629.625</v>
      </c>
      <c r="D219" t="s">
        <v>29</v>
      </c>
      <c r="E219" t="s">
        <v>13</v>
      </c>
      <c r="F219">
        <v>23</v>
      </c>
      <c r="G219">
        <v>0</v>
      </c>
      <c r="H219">
        <v>0.63224654458931595</v>
      </c>
      <c r="I219">
        <f t="shared" si="42"/>
        <v>0</v>
      </c>
      <c r="J219">
        <f t="shared" si="43"/>
        <v>1</v>
      </c>
      <c r="K219">
        <f t="shared" si="44"/>
        <v>0</v>
      </c>
      <c r="L219">
        <f t="shared" si="45"/>
        <v>0</v>
      </c>
      <c r="M219">
        <v>1.85</v>
      </c>
      <c r="N219">
        <v>3.6</v>
      </c>
      <c r="O219">
        <v>4</v>
      </c>
      <c r="P219">
        <v>0</v>
      </c>
      <c r="Q219">
        <v>0.54054054054054002</v>
      </c>
      <c r="R219">
        <f t="shared" si="46"/>
        <v>0</v>
      </c>
      <c r="S219" t="str">
        <f t="shared" si="47"/>
        <v/>
      </c>
      <c r="T219" t="str">
        <f t="shared" si="48"/>
        <v/>
      </c>
      <c r="U219" t="str">
        <f t="shared" si="49"/>
        <v/>
      </c>
      <c r="V219">
        <f t="shared" si="50"/>
        <v>0</v>
      </c>
      <c r="W219">
        <f t="shared" si="51"/>
        <v>0</v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 t="str">
        <f t="shared" si="55"/>
        <v/>
      </c>
    </row>
    <row r="220" spans="1:27" x14ac:dyDescent="0.25">
      <c r="A220">
        <v>755</v>
      </c>
      <c r="B220" t="s">
        <v>250</v>
      </c>
      <c r="C220" s="1">
        <v>41628.8125</v>
      </c>
      <c r="D220" t="s">
        <v>14</v>
      </c>
      <c r="E220" t="s">
        <v>40</v>
      </c>
      <c r="F220">
        <v>23</v>
      </c>
      <c r="G220">
        <v>0</v>
      </c>
      <c r="H220">
        <v>0.64565263879948398</v>
      </c>
      <c r="I220">
        <f t="shared" si="42"/>
        <v>0</v>
      </c>
      <c r="J220">
        <f t="shared" si="43"/>
        <v>1</v>
      </c>
      <c r="K220">
        <f t="shared" si="44"/>
        <v>0</v>
      </c>
      <c r="L220">
        <f t="shared" si="45"/>
        <v>0</v>
      </c>
      <c r="M220">
        <v>2.2999999999999998</v>
      </c>
      <c r="N220">
        <v>3.2</v>
      </c>
      <c r="O220">
        <v>3.2</v>
      </c>
      <c r="P220">
        <v>0</v>
      </c>
      <c r="Q220">
        <v>0.434782608695652</v>
      </c>
      <c r="R220">
        <f t="shared" si="46"/>
        <v>0</v>
      </c>
      <c r="S220" t="str">
        <f t="shared" si="47"/>
        <v/>
      </c>
      <c r="T220" t="str">
        <f t="shared" si="48"/>
        <v/>
      </c>
      <c r="U220" t="str">
        <f t="shared" si="49"/>
        <v/>
      </c>
      <c r="V220">
        <f t="shared" si="50"/>
        <v>0</v>
      </c>
      <c r="W220">
        <f t="shared" si="51"/>
        <v>0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</row>
    <row r="221" spans="1:27" x14ac:dyDescent="0.25">
      <c r="A221">
        <v>757</v>
      </c>
      <c r="B221" t="s">
        <v>251</v>
      </c>
      <c r="C221" s="1">
        <v>41624.875</v>
      </c>
      <c r="D221" t="s">
        <v>22</v>
      </c>
      <c r="E221" t="s">
        <v>32</v>
      </c>
      <c r="F221">
        <v>23</v>
      </c>
      <c r="G221">
        <v>3</v>
      </c>
      <c r="H221">
        <v>0.59087466734556204</v>
      </c>
      <c r="I221">
        <f t="shared" si="42"/>
        <v>1</v>
      </c>
      <c r="J221">
        <f t="shared" si="43"/>
        <v>0</v>
      </c>
      <c r="K221">
        <f t="shared" si="44"/>
        <v>0</v>
      </c>
      <c r="L221">
        <f t="shared" si="45"/>
        <v>0</v>
      </c>
      <c r="M221">
        <v>2.38</v>
      </c>
      <c r="N221">
        <v>3.25</v>
      </c>
      <c r="O221">
        <v>3</v>
      </c>
      <c r="P221">
        <v>1</v>
      </c>
      <c r="Q221">
        <v>0.42016806722688999</v>
      </c>
      <c r="R221">
        <f t="shared" si="46"/>
        <v>1</v>
      </c>
      <c r="S221" t="str">
        <f t="shared" si="47"/>
        <v/>
      </c>
      <c r="T221">
        <f t="shared" si="48"/>
        <v>2.38</v>
      </c>
      <c r="U221" t="str">
        <f t="shared" si="49"/>
        <v/>
      </c>
      <c r="V221">
        <f t="shared" si="50"/>
        <v>2.38</v>
      </c>
      <c r="W221">
        <f t="shared" si="51"/>
        <v>2.38</v>
      </c>
      <c r="X221" t="str">
        <f t="shared" si="52"/>
        <v/>
      </c>
      <c r="Y221" t="str">
        <f t="shared" si="53"/>
        <v/>
      </c>
      <c r="Z221" t="str">
        <f t="shared" si="54"/>
        <v/>
      </c>
      <c r="AA221" t="str">
        <f t="shared" si="55"/>
        <v/>
      </c>
    </row>
    <row r="222" spans="1:27" x14ac:dyDescent="0.25">
      <c r="A222">
        <v>759</v>
      </c>
      <c r="B222" t="s">
        <v>252</v>
      </c>
      <c r="C222" s="1">
        <v>41623.833333333336</v>
      </c>
      <c r="D222" t="s">
        <v>35</v>
      </c>
      <c r="E222" t="s">
        <v>31</v>
      </c>
      <c r="F222">
        <v>23</v>
      </c>
      <c r="G222">
        <v>3</v>
      </c>
      <c r="H222">
        <v>0.78986896621718605</v>
      </c>
      <c r="I222">
        <f t="shared" si="42"/>
        <v>1</v>
      </c>
      <c r="J222">
        <f t="shared" si="43"/>
        <v>0</v>
      </c>
      <c r="K222">
        <f t="shared" si="44"/>
        <v>0</v>
      </c>
      <c r="L222">
        <f t="shared" si="45"/>
        <v>0</v>
      </c>
      <c r="M222">
        <v>1.33</v>
      </c>
      <c r="N222">
        <v>4.75</v>
      </c>
      <c r="O222">
        <v>10</v>
      </c>
      <c r="P222">
        <v>1</v>
      </c>
      <c r="Q222">
        <v>0.75187969924812004</v>
      </c>
      <c r="R222">
        <f t="shared" si="46"/>
        <v>1</v>
      </c>
      <c r="S222" t="str">
        <f t="shared" si="47"/>
        <v/>
      </c>
      <c r="T222">
        <f t="shared" si="48"/>
        <v>1.33</v>
      </c>
      <c r="U222" t="str">
        <f t="shared" si="49"/>
        <v/>
      </c>
      <c r="V222">
        <f t="shared" si="50"/>
        <v>1.33</v>
      </c>
      <c r="W222">
        <f t="shared" si="51"/>
        <v>1.33</v>
      </c>
      <c r="X222" t="str">
        <f t="shared" si="52"/>
        <v/>
      </c>
      <c r="Y222" t="str">
        <f t="shared" si="53"/>
        <v/>
      </c>
      <c r="Z222" t="str">
        <f t="shared" si="54"/>
        <v/>
      </c>
      <c r="AA222" t="str">
        <f t="shared" si="55"/>
        <v/>
      </c>
    </row>
    <row r="223" spans="1:27" x14ac:dyDescent="0.25">
      <c r="A223">
        <v>761</v>
      </c>
      <c r="B223" t="s">
        <v>253</v>
      </c>
      <c r="C223" s="1">
        <v>41623.75</v>
      </c>
      <c r="D223" t="s">
        <v>13</v>
      </c>
      <c r="E223" t="s">
        <v>20</v>
      </c>
      <c r="F223">
        <v>23</v>
      </c>
      <c r="G223">
        <v>1</v>
      </c>
      <c r="H223">
        <v>0.66511635032139205</v>
      </c>
      <c r="I223">
        <f t="shared" si="42"/>
        <v>0</v>
      </c>
      <c r="J223">
        <f t="shared" si="43"/>
        <v>1</v>
      </c>
      <c r="K223">
        <f t="shared" si="44"/>
        <v>0</v>
      </c>
      <c r="L223">
        <f t="shared" si="45"/>
        <v>0</v>
      </c>
      <c r="M223">
        <v>1.95</v>
      </c>
      <c r="N223">
        <v>3.5</v>
      </c>
      <c r="O223">
        <v>3.75</v>
      </c>
      <c r="P223">
        <v>0</v>
      </c>
      <c r="Q223">
        <v>0.512820512820512</v>
      </c>
      <c r="R223">
        <f t="shared" si="46"/>
        <v>0</v>
      </c>
      <c r="S223" t="str">
        <f t="shared" si="47"/>
        <v/>
      </c>
      <c r="T223" t="str">
        <f t="shared" si="48"/>
        <v/>
      </c>
      <c r="U223" t="str">
        <f t="shared" si="49"/>
        <v/>
      </c>
      <c r="V223">
        <f t="shared" si="50"/>
        <v>0</v>
      </c>
      <c r="W223">
        <f t="shared" si="51"/>
        <v>0</v>
      </c>
      <c r="X223" t="str">
        <f t="shared" si="52"/>
        <v/>
      </c>
      <c r="Y223" t="str">
        <f t="shared" si="53"/>
        <v/>
      </c>
      <c r="Z223" t="str">
        <f t="shared" si="54"/>
        <v/>
      </c>
      <c r="AA223" t="str">
        <f t="shared" si="55"/>
        <v/>
      </c>
    </row>
    <row r="224" spans="1:27" x14ac:dyDescent="0.25">
      <c r="A224">
        <v>763</v>
      </c>
      <c r="B224" t="s">
        <v>254</v>
      </c>
      <c r="C224" s="1">
        <v>41623.666666666664</v>
      </c>
      <c r="D224" t="s">
        <v>28</v>
      </c>
      <c r="E224" t="s">
        <v>26</v>
      </c>
      <c r="F224">
        <v>23</v>
      </c>
      <c r="G224">
        <v>3</v>
      </c>
      <c r="H224">
        <v>0.80401830206886604</v>
      </c>
      <c r="I224">
        <f t="shared" si="42"/>
        <v>1</v>
      </c>
      <c r="J224">
        <f t="shared" si="43"/>
        <v>0</v>
      </c>
      <c r="K224">
        <f t="shared" si="44"/>
        <v>0</v>
      </c>
      <c r="L224">
        <f t="shared" si="45"/>
        <v>0</v>
      </c>
      <c r="M224">
        <v>1.73</v>
      </c>
      <c r="N224">
        <v>3.6</v>
      </c>
      <c r="O224">
        <v>4.75</v>
      </c>
      <c r="P224">
        <v>1</v>
      </c>
      <c r="Q224">
        <v>0.57803468208092401</v>
      </c>
      <c r="R224">
        <f t="shared" si="46"/>
        <v>1</v>
      </c>
      <c r="S224" t="str">
        <f t="shared" si="47"/>
        <v/>
      </c>
      <c r="T224">
        <f t="shared" si="48"/>
        <v>1.73</v>
      </c>
      <c r="U224" t="str">
        <f t="shared" si="49"/>
        <v/>
      </c>
      <c r="V224">
        <f t="shared" si="50"/>
        <v>1.73</v>
      </c>
      <c r="W224">
        <f t="shared" si="51"/>
        <v>1.73</v>
      </c>
      <c r="X224" t="str">
        <f t="shared" si="52"/>
        <v/>
      </c>
      <c r="Y224" t="str">
        <f t="shared" si="53"/>
        <v/>
      </c>
      <c r="Z224" t="str">
        <f t="shared" si="54"/>
        <v/>
      </c>
      <c r="AA224" t="str">
        <f t="shared" si="55"/>
        <v/>
      </c>
    </row>
    <row r="225" spans="1:27" x14ac:dyDescent="0.25">
      <c r="A225">
        <v>765</v>
      </c>
      <c r="B225" t="s">
        <v>255</v>
      </c>
      <c r="C225" s="1">
        <v>41623.458333333336</v>
      </c>
      <c r="D225" t="s">
        <v>19</v>
      </c>
      <c r="E225" t="s">
        <v>38</v>
      </c>
      <c r="F225">
        <v>23</v>
      </c>
      <c r="G225">
        <v>1</v>
      </c>
      <c r="H225">
        <v>0.56124620594858998</v>
      </c>
      <c r="I225">
        <f t="shared" si="42"/>
        <v>0</v>
      </c>
      <c r="J225">
        <f t="shared" si="43"/>
        <v>1</v>
      </c>
      <c r="K225">
        <f t="shared" si="44"/>
        <v>0</v>
      </c>
      <c r="L225">
        <f t="shared" si="45"/>
        <v>0</v>
      </c>
      <c r="M225">
        <v>2.7</v>
      </c>
      <c r="N225">
        <v>3.2</v>
      </c>
      <c r="O225">
        <v>2.63</v>
      </c>
      <c r="P225">
        <v>0</v>
      </c>
      <c r="Q225">
        <v>0.37037037037037002</v>
      </c>
      <c r="R225">
        <f t="shared" si="46"/>
        <v>0</v>
      </c>
      <c r="S225" t="str">
        <f t="shared" si="47"/>
        <v/>
      </c>
      <c r="T225" t="str">
        <f t="shared" si="48"/>
        <v/>
      </c>
      <c r="U225" t="str">
        <f t="shared" si="49"/>
        <v/>
      </c>
      <c r="V225">
        <f t="shared" si="50"/>
        <v>0</v>
      </c>
      <c r="W225">
        <f t="shared" si="51"/>
        <v>0</v>
      </c>
      <c r="X225" t="str">
        <f t="shared" si="52"/>
        <v/>
      </c>
      <c r="Y225" t="str">
        <f t="shared" si="53"/>
        <v/>
      </c>
      <c r="Z225" t="str">
        <f t="shared" si="54"/>
        <v/>
      </c>
      <c r="AA225" t="str">
        <f t="shared" si="55"/>
        <v/>
      </c>
    </row>
    <row r="226" spans="1:27" x14ac:dyDescent="0.25">
      <c r="A226">
        <v>767</v>
      </c>
      <c r="B226" t="s">
        <v>256</v>
      </c>
      <c r="C226" s="1">
        <v>41622.875</v>
      </c>
      <c r="D226" t="s">
        <v>40</v>
      </c>
      <c r="E226" t="s">
        <v>17</v>
      </c>
      <c r="F226">
        <v>23</v>
      </c>
      <c r="G226">
        <v>3</v>
      </c>
      <c r="H226">
        <v>0.70277298346949102</v>
      </c>
      <c r="I226">
        <f t="shared" si="42"/>
        <v>1</v>
      </c>
      <c r="J226">
        <f t="shared" si="43"/>
        <v>0</v>
      </c>
      <c r="K226">
        <f t="shared" si="44"/>
        <v>0</v>
      </c>
      <c r="L226">
        <f t="shared" si="45"/>
        <v>0</v>
      </c>
      <c r="M226">
        <v>2</v>
      </c>
      <c r="N226">
        <v>3.4</v>
      </c>
      <c r="O226">
        <v>3.75</v>
      </c>
      <c r="P226">
        <v>1</v>
      </c>
      <c r="Q226">
        <v>0.5</v>
      </c>
      <c r="R226">
        <f t="shared" si="46"/>
        <v>1</v>
      </c>
      <c r="S226" t="str">
        <f t="shared" si="47"/>
        <v/>
      </c>
      <c r="T226">
        <f t="shared" si="48"/>
        <v>2</v>
      </c>
      <c r="U226" t="str">
        <f t="shared" si="49"/>
        <v/>
      </c>
      <c r="V226">
        <f t="shared" si="50"/>
        <v>2</v>
      </c>
      <c r="W226">
        <f t="shared" si="51"/>
        <v>2</v>
      </c>
      <c r="X226" t="str">
        <f t="shared" si="52"/>
        <v/>
      </c>
      <c r="Y226" t="str">
        <f t="shared" si="53"/>
        <v/>
      </c>
      <c r="Z226" t="str">
        <f t="shared" si="54"/>
        <v/>
      </c>
      <c r="AA226" t="str">
        <f t="shared" si="55"/>
        <v/>
      </c>
    </row>
    <row r="227" spans="1:27" x14ac:dyDescent="0.25">
      <c r="A227">
        <v>769</v>
      </c>
      <c r="B227" t="s">
        <v>257</v>
      </c>
      <c r="C227" s="1">
        <v>41622.791666666664</v>
      </c>
      <c r="D227" t="s">
        <v>34</v>
      </c>
      <c r="E227" t="s">
        <v>29</v>
      </c>
      <c r="F227">
        <v>23</v>
      </c>
      <c r="G227">
        <v>3</v>
      </c>
      <c r="H227">
        <v>0.91682215943502998</v>
      </c>
      <c r="I227">
        <f t="shared" si="42"/>
        <v>1</v>
      </c>
      <c r="J227">
        <f t="shared" si="43"/>
        <v>0</v>
      </c>
      <c r="K227">
        <f t="shared" si="44"/>
        <v>0</v>
      </c>
      <c r="L227">
        <f t="shared" si="45"/>
        <v>0</v>
      </c>
      <c r="M227">
        <v>1.29</v>
      </c>
      <c r="N227">
        <v>5.5</v>
      </c>
      <c r="O227">
        <v>11</v>
      </c>
      <c r="P227">
        <v>1</v>
      </c>
      <c r="Q227">
        <v>0.775193798449612</v>
      </c>
      <c r="R227">
        <f t="shared" si="46"/>
        <v>1</v>
      </c>
      <c r="S227" t="str">
        <f t="shared" si="47"/>
        <v/>
      </c>
      <c r="T227">
        <f t="shared" si="48"/>
        <v>1.29</v>
      </c>
      <c r="U227" t="str">
        <f t="shared" si="49"/>
        <v/>
      </c>
      <c r="V227">
        <f t="shared" si="50"/>
        <v>1.29</v>
      </c>
      <c r="W227">
        <f t="shared" si="51"/>
        <v>1.29</v>
      </c>
      <c r="X227" t="str">
        <f t="shared" si="52"/>
        <v/>
      </c>
      <c r="Y227" t="str">
        <f t="shared" si="53"/>
        <v/>
      </c>
      <c r="Z227" t="str">
        <f t="shared" si="54"/>
        <v/>
      </c>
      <c r="AA227" t="str">
        <f t="shared" si="55"/>
        <v/>
      </c>
    </row>
    <row r="228" spans="1:27" x14ac:dyDescent="0.25">
      <c r="A228">
        <v>771</v>
      </c>
      <c r="B228" t="s">
        <v>258</v>
      </c>
      <c r="C228" s="1">
        <v>41622.708333333336</v>
      </c>
      <c r="D228" t="s">
        <v>16</v>
      </c>
      <c r="E228" t="s">
        <v>23</v>
      </c>
      <c r="F228">
        <v>23</v>
      </c>
      <c r="G228">
        <v>0</v>
      </c>
      <c r="H228">
        <v>0.66536701865749004</v>
      </c>
      <c r="I228">
        <f t="shared" si="42"/>
        <v>0</v>
      </c>
      <c r="J228">
        <f t="shared" si="43"/>
        <v>1</v>
      </c>
      <c r="K228">
        <f t="shared" si="44"/>
        <v>0</v>
      </c>
      <c r="L228">
        <f t="shared" si="45"/>
        <v>0</v>
      </c>
      <c r="M228">
        <v>2.0499999999999998</v>
      </c>
      <c r="N228">
        <v>3.3</v>
      </c>
      <c r="O228">
        <v>3.6</v>
      </c>
      <c r="P228">
        <v>0</v>
      </c>
      <c r="Q228">
        <v>0.48780487804877998</v>
      </c>
      <c r="R228">
        <f t="shared" si="46"/>
        <v>0</v>
      </c>
      <c r="S228" t="str">
        <f t="shared" si="47"/>
        <v/>
      </c>
      <c r="T228" t="str">
        <f t="shared" si="48"/>
        <v/>
      </c>
      <c r="U228" t="str">
        <f t="shared" si="49"/>
        <v/>
      </c>
      <c r="V228">
        <f t="shared" si="50"/>
        <v>0</v>
      </c>
      <c r="W228">
        <f t="shared" si="51"/>
        <v>0</v>
      </c>
      <c r="X228" t="str">
        <f t="shared" si="52"/>
        <v/>
      </c>
      <c r="Y228" t="str">
        <f t="shared" si="53"/>
        <v/>
      </c>
      <c r="Z228" t="str">
        <f t="shared" si="54"/>
        <v/>
      </c>
      <c r="AA228" t="str">
        <f t="shared" si="55"/>
        <v/>
      </c>
    </row>
    <row r="229" spans="1:27" x14ac:dyDescent="0.25">
      <c r="A229">
        <v>773</v>
      </c>
      <c r="B229" t="s">
        <v>259</v>
      </c>
      <c r="C229" s="1">
        <v>41622.625</v>
      </c>
      <c r="D229" t="s">
        <v>25</v>
      </c>
      <c r="E229" t="s">
        <v>37</v>
      </c>
      <c r="F229">
        <v>23</v>
      </c>
      <c r="G229">
        <v>1</v>
      </c>
      <c r="H229">
        <v>0.189459730108199</v>
      </c>
      <c r="I229">
        <f t="shared" si="42"/>
        <v>0</v>
      </c>
      <c r="J229">
        <f t="shared" si="43"/>
        <v>0</v>
      </c>
      <c r="K229">
        <f t="shared" si="44"/>
        <v>0</v>
      </c>
      <c r="L229">
        <f t="shared" si="45"/>
        <v>1</v>
      </c>
      <c r="M229">
        <v>11</v>
      </c>
      <c r="N229">
        <v>6.5</v>
      </c>
      <c r="O229">
        <v>1.22</v>
      </c>
      <c r="P229">
        <v>0</v>
      </c>
      <c r="Q229">
        <v>9.0909090909090898E-2</v>
      </c>
      <c r="R229">
        <f t="shared" si="46"/>
        <v>0</v>
      </c>
      <c r="S229" t="str">
        <f t="shared" si="47"/>
        <v/>
      </c>
      <c r="T229" t="str">
        <f t="shared" si="48"/>
        <v/>
      </c>
      <c r="U229" t="str">
        <f t="shared" si="49"/>
        <v/>
      </c>
      <c r="V229">
        <f t="shared" si="50"/>
        <v>0</v>
      </c>
      <c r="W229">
        <f t="shared" si="51"/>
        <v>0</v>
      </c>
      <c r="X229" t="str">
        <f t="shared" si="52"/>
        <v/>
      </c>
      <c r="Y229" t="str">
        <f t="shared" si="53"/>
        <v/>
      </c>
      <c r="Z229" t="str">
        <f t="shared" si="54"/>
        <v/>
      </c>
      <c r="AA229" t="str">
        <f t="shared" si="55"/>
        <v/>
      </c>
    </row>
    <row r="230" spans="1:27" x14ac:dyDescent="0.25">
      <c r="A230">
        <v>775</v>
      </c>
      <c r="B230" t="s">
        <v>260</v>
      </c>
      <c r="C230" s="1">
        <v>41621.833333333336</v>
      </c>
      <c r="D230" t="s">
        <v>41</v>
      </c>
      <c r="E230" t="s">
        <v>14</v>
      </c>
      <c r="F230">
        <v>23</v>
      </c>
      <c r="G230">
        <v>3</v>
      </c>
      <c r="H230">
        <v>0.49441669484837603</v>
      </c>
      <c r="I230">
        <f t="shared" si="42"/>
        <v>0</v>
      </c>
      <c r="J230">
        <f t="shared" si="43"/>
        <v>0</v>
      </c>
      <c r="K230">
        <f t="shared" si="44"/>
        <v>0</v>
      </c>
      <c r="L230">
        <f t="shared" si="45"/>
        <v>1</v>
      </c>
      <c r="M230">
        <v>2.2999999999999998</v>
      </c>
      <c r="N230">
        <v>3.1</v>
      </c>
      <c r="O230">
        <v>3.25</v>
      </c>
      <c r="P230">
        <v>0</v>
      </c>
      <c r="Q230">
        <v>0.434782608695652</v>
      </c>
      <c r="R230">
        <f t="shared" si="46"/>
        <v>0</v>
      </c>
      <c r="S230" t="str">
        <f t="shared" si="47"/>
        <v/>
      </c>
      <c r="T230" t="str">
        <f t="shared" si="48"/>
        <v/>
      </c>
      <c r="U230" t="str">
        <f t="shared" si="49"/>
        <v/>
      </c>
      <c r="V230">
        <f t="shared" si="50"/>
        <v>0</v>
      </c>
      <c r="W230">
        <f t="shared" si="51"/>
        <v>0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</row>
    <row r="231" spans="1:27" x14ac:dyDescent="0.25">
      <c r="A231">
        <v>779</v>
      </c>
      <c r="B231" t="s">
        <v>261</v>
      </c>
      <c r="C231" s="1">
        <v>41609.833333333336</v>
      </c>
      <c r="D231" t="s">
        <v>20</v>
      </c>
      <c r="E231" t="s">
        <v>34</v>
      </c>
      <c r="F231">
        <v>23</v>
      </c>
      <c r="G231">
        <v>3</v>
      </c>
      <c r="H231">
        <v>0.14146074063943601</v>
      </c>
      <c r="I231">
        <f t="shared" si="42"/>
        <v>0</v>
      </c>
      <c r="J231">
        <f t="shared" si="43"/>
        <v>0</v>
      </c>
      <c r="K231">
        <f t="shared" si="44"/>
        <v>0</v>
      </c>
      <c r="L231">
        <f t="shared" si="45"/>
        <v>1</v>
      </c>
      <c r="M231">
        <v>5</v>
      </c>
      <c r="N231">
        <v>4.2</v>
      </c>
      <c r="O231">
        <v>1.6</v>
      </c>
      <c r="P231">
        <v>0</v>
      </c>
      <c r="Q231">
        <v>0.2</v>
      </c>
      <c r="R231">
        <f t="shared" si="46"/>
        <v>0</v>
      </c>
      <c r="S231" t="str">
        <f t="shared" si="47"/>
        <v/>
      </c>
      <c r="T231" t="str">
        <f t="shared" si="48"/>
        <v/>
      </c>
      <c r="U231" t="str">
        <f t="shared" si="49"/>
        <v/>
      </c>
      <c r="V231">
        <f t="shared" si="50"/>
        <v>0</v>
      </c>
      <c r="W231">
        <f t="shared" si="51"/>
        <v>0</v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 t="str">
        <f t="shared" si="55"/>
        <v/>
      </c>
    </row>
    <row r="232" spans="1:27" x14ac:dyDescent="0.25">
      <c r="A232">
        <v>781</v>
      </c>
      <c r="B232" t="s">
        <v>262</v>
      </c>
      <c r="C232" s="1">
        <v>41609.75</v>
      </c>
      <c r="D232" t="s">
        <v>31</v>
      </c>
      <c r="E232" t="s">
        <v>25</v>
      </c>
      <c r="F232">
        <v>23</v>
      </c>
      <c r="G232">
        <v>3</v>
      </c>
      <c r="H232">
        <v>0.79380153641303397</v>
      </c>
      <c r="I232">
        <f t="shared" si="42"/>
        <v>1</v>
      </c>
      <c r="J232">
        <f t="shared" si="43"/>
        <v>0</v>
      </c>
      <c r="K232">
        <f t="shared" si="44"/>
        <v>0</v>
      </c>
      <c r="L232">
        <f t="shared" si="45"/>
        <v>0</v>
      </c>
      <c r="M232">
        <v>1.4</v>
      </c>
      <c r="N232">
        <v>4.5</v>
      </c>
      <c r="O232">
        <v>8</v>
      </c>
      <c r="P232">
        <v>1</v>
      </c>
      <c r="Q232">
        <v>0.71428571428571397</v>
      </c>
      <c r="R232">
        <f t="shared" si="46"/>
        <v>1</v>
      </c>
      <c r="S232" t="str">
        <f t="shared" si="47"/>
        <v/>
      </c>
      <c r="T232">
        <f t="shared" si="48"/>
        <v>1.4</v>
      </c>
      <c r="U232" t="str">
        <f t="shared" si="49"/>
        <v/>
      </c>
      <c r="V232">
        <f t="shared" si="50"/>
        <v>1.4</v>
      </c>
      <c r="W232">
        <f t="shared" si="51"/>
        <v>1.4</v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 t="str">
        <f t="shared" si="55"/>
        <v/>
      </c>
    </row>
    <row r="233" spans="1:27" x14ac:dyDescent="0.25">
      <c r="A233">
        <v>783</v>
      </c>
      <c r="B233" t="s">
        <v>263</v>
      </c>
      <c r="C233" s="1">
        <v>41609.666666666664</v>
      </c>
      <c r="D233" t="s">
        <v>23</v>
      </c>
      <c r="E233" t="s">
        <v>13</v>
      </c>
      <c r="F233">
        <v>23</v>
      </c>
      <c r="G233">
        <v>0</v>
      </c>
      <c r="H233">
        <v>0.49907415411331701</v>
      </c>
      <c r="I233">
        <f t="shared" si="42"/>
        <v>0</v>
      </c>
      <c r="J233">
        <f t="shared" si="43"/>
        <v>0</v>
      </c>
      <c r="K233">
        <f t="shared" si="44"/>
        <v>1</v>
      </c>
      <c r="L233">
        <f t="shared" si="45"/>
        <v>0</v>
      </c>
      <c r="M233">
        <v>2.8</v>
      </c>
      <c r="N233">
        <v>3.25</v>
      </c>
      <c r="O233">
        <v>2.5</v>
      </c>
      <c r="P233">
        <v>1</v>
      </c>
      <c r="Q233">
        <v>0.35714285714285698</v>
      </c>
      <c r="R233">
        <f t="shared" si="46"/>
        <v>1</v>
      </c>
      <c r="S233" t="str">
        <f t="shared" si="47"/>
        <v/>
      </c>
      <c r="T233" t="str">
        <f t="shared" si="48"/>
        <v/>
      </c>
      <c r="U233">
        <f t="shared" si="49"/>
        <v>2.5</v>
      </c>
      <c r="V233">
        <f t="shared" si="50"/>
        <v>2.5</v>
      </c>
      <c r="W233">
        <f t="shared" si="51"/>
        <v>2.5</v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 t="str">
        <f t="shared" si="55"/>
        <v/>
      </c>
    </row>
    <row r="234" spans="1:27" x14ac:dyDescent="0.25">
      <c r="A234">
        <v>785</v>
      </c>
      <c r="B234" t="s">
        <v>264</v>
      </c>
      <c r="C234" s="1">
        <v>41609.458333333336</v>
      </c>
      <c r="D234" t="s">
        <v>26</v>
      </c>
      <c r="E234" t="s">
        <v>16</v>
      </c>
      <c r="F234">
        <v>23</v>
      </c>
      <c r="G234">
        <v>1</v>
      </c>
      <c r="H234">
        <v>0.46914237576728401</v>
      </c>
      <c r="I234">
        <f t="shared" si="42"/>
        <v>0</v>
      </c>
      <c r="J234">
        <f t="shared" si="43"/>
        <v>0</v>
      </c>
      <c r="K234">
        <f t="shared" si="44"/>
        <v>0</v>
      </c>
      <c r="L234">
        <f t="shared" si="45"/>
        <v>1</v>
      </c>
      <c r="M234">
        <v>1.91</v>
      </c>
      <c r="N234">
        <v>3.4</v>
      </c>
      <c r="O234">
        <v>4</v>
      </c>
      <c r="P234">
        <v>0</v>
      </c>
      <c r="Q234">
        <v>0.52356020942408299</v>
      </c>
      <c r="R234">
        <f t="shared" si="46"/>
        <v>0</v>
      </c>
      <c r="S234" t="str">
        <f t="shared" si="47"/>
        <v/>
      </c>
      <c r="T234" t="str">
        <f t="shared" si="48"/>
        <v/>
      </c>
      <c r="U234" t="str">
        <f t="shared" si="49"/>
        <v/>
      </c>
      <c r="V234">
        <f t="shared" si="50"/>
        <v>0</v>
      </c>
      <c r="W234">
        <f t="shared" si="51"/>
        <v>0</v>
      </c>
      <c r="X234" t="str">
        <f t="shared" si="52"/>
        <v/>
      </c>
      <c r="Y234" t="str">
        <f t="shared" si="53"/>
        <v/>
      </c>
      <c r="Z234" t="str">
        <f t="shared" si="54"/>
        <v/>
      </c>
      <c r="AA234" t="str">
        <f t="shared" si="55"/>
        <v/>
      </c>
    </row>
    <row r="235" spans="1:27" x14ac:dyDescent="0.25">
      <c r="A235">
        <v>787</v>
      </c>
      <c r="B235" t="s">
        <v>265</v>
      </c>
      <c r="C235" s="1">
        <v>41608.875</v>
      </c>
      <c r="D235" t="s">
        <v>38</v>
      </c>
      <c r="E235" t="s">
        <v>28</v>
      </c>
      <c r="F235">
        <v>23</v>
      </c>
      <c r="G235">
        <v>0</v>
      </c>
      <c r="H235">
        <v>0.49572666265010001</v>
      </c>
      <c r="I235">
        <f t="shared" si="42"/>
        <v>0</v>
      </c>
      <c r="J235">
        <f t="shared" si="43"/>
        <v>0</v>
      </c>
      <c r="K235">
        <f t="shared" si="44"/>
        <v>1</v>
      </c>
      <c r="L235">
        <f t="shared" si="45"/>
        <v>0</v>
      </c>
      <c r="M235">
        <v>2.2000000000000002</v>
      </c>
      <c r="N235">
        <v>3.4</v>
      </c>
      <c r="O235">
        <v>3.2</v>
      </c>
      <c r="P235">
        <v>1</v>
      </c>
      <c r="Q235">
        <v>0.45454545454545398</v>
      </c>
      <c r="R235">
        <f t="shared" si="46"/>
        <v>1</v>
      </c>
      <c r="S235" t="str">
        <f t="shared" si="47"/>
        <v/>
      </c>
      <c r="T235" t="str">
        <f t="shared" si="48"/>
        <v/>
      </c>
      <c r="U235">
        <f t="shared" si="49"/>
        <v>3.2</v>
      </c>
      <c r="V235">
        <f t="shared" si="50"/>
        <v>3.2</v>
      </c>
      <c r="W235">
        <f t="shared" si="51"/>
        <v>3.2</v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 t="str">
        <f t="shared" si="55"/>
        <v/>
      </c>
    </row>
    <row r="236" spans="1:27" x14ac:dyDescent="0.25">
      <c r="A236">
        <v>789</v>
      </c>
      <c r="B236" t="s">
        <v>266</v>
      </c>
      <c r="C236" s="1">
        <v>41608.791666666664</v>
      </c>
      <c r="D236" t="s">
        <v>37</v>
      </c>
      <c r="E236" t="s">
        <v>22</v>
      </c>
      <c r="F236">
        <v>23</v>
      </c>
      <c r="G236">
        <v>3</v>
      </c>
      <c r="H236">
        <v>0.88799872274326197</v>
      </c>
      <c r="I236">
        <f t="shared" si="42"/>
        <v>1</v>
      </c>
      <c r="J236">
        <f t="shared" si="43"/>
        <v>0</v>
      </c>
      <c r="K236">
        <f t="shared" si="44"/>
        <v>0</v>
      </c>
      <c r="L236">
        <f t="shared" si="45"/>
        <v>0</v>
      </c>
      <c r="M236">
        <v>1.1299999999999999</v>
      </c>
      <c r="N236">
        <v>8.5</v>
      </c>
      <c r="O236">
        <v>17</v>
      </c>
      <c r="P236">
        <v>1</v>
      </c>
      <c r="Q236">
        <v>0.88495575221238898</v>
      </c>
      <c r="R236">
        <f t="shared" si="46"/>
        <v>1</v>
      </c>
      <c r="S236" t="str">
        <f t="shared" si="47"/>
        <v/>
      </c>
      <c r="T236">
        <f t="shared" si="48"/>
        <v>1.1299999999999999</v>
      </c>
      <c r="U236" t="str">
        <f t="shared" si="49"/>
        <v/>
      </c>
      <c r="V236">
        <f t="shared" si="50"/>
        <v>1.1299999999999999</v>
      </c>
      <c r="W236">
        <f t="shared" si="51"/>
        <v>1.1299999999999999</v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 t="str">
        <f t="shared" si="55"/>
        <v/>
      </c>
    </row>
    <row r="237" spans="1:27" x14ac:dyDescent="0.25">
      <c r="A237">
        <v>791</v>
      </c>
      <c r="B237" t="s">
        <v>267</v>
      </c>
      <c r="C237" s="1">
        <v>41608.708333333336</v>
      </c>
      <c r="D237" t="s">
        <v>32</v>
      </c>
      <c r="E237" t="s">
        <v>19</v>
      </c>
      <c r="F237">
        <v>23</v>
      </c>
      <c r="G237">
        <v>3</v>
      </c>
      <c r="H237">
        <v>0.67690626682039301</v>
      </c>
      <c r="I237">
        <f t="shared" si="42"/>
        <v>1</v>
      </c>
      <c r="J237">
        <f t="shared" si="43"/>
        <v>0</v>
      </c>
      <c r="K237">
        <f t="shared" si="44"/>
        <v>0</v>
      </c>
      <c r="L237">
        <f t="shared" si="45"/>
        <v>0</v>
      </c>
      <c r="M237">
        <v>1.91</v>
      </c>
      <c r="N237">
        <v>3.4</v>
      </c>
      <c r="O237">
        <v>4</v>
      </c>
      <c r="P237">
        <v>1</v>
      </c>
      <c r="Q237">
        <v>0.52356020942408299</v>
      </c>
      <c r="R237">
        <f t="shared" si="46"/>
        <v>1</v>
      </c>
      <c r="S237" t="str">
        <f t="shared" si="47"/>
        <v/>
      </c>
      <c r="T237">
        <f t="shared" si="48"/>
        <v>1.91</v>
      </c>
      <c r="U237" t="str">
        <f t="shared" si="49"/>
        <v/>
      </c>
      <c r="V237">
        <f t="shared" si="50"/>
        <v>1.91</v>
      </c>
      <c r="W237">
        <f t="shared" si="51"/>
        <v>1.91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</row>
    <row r="238" spans="1:27" x14ac:dyDescent="0.25">
      <c r="A238">
        <v>793</v>
      </c>
      <c r="B238" t="s">
        <v>268</v>
      </c>
      <c r="C238" s="1">
        <v>41608.625</v>
      </c>
      <c r="D238" t="s">
        <v>14</v>
      </c>
      <c r="E238" t="s">
        <v>35</v>
      </c>
      <c r="F238">
        <v>23</v>
      </c>
      <c r="G238">
        <v>0</v>
      </c>
      <c r="H238">
        <v>0.39129050589951297</v>
      </c>
      <c r="I238">
        <f t="shared" si="42"/>
        <v>0</v>
      </c>
      <c r="J238">
        <f t="shared" si="43"/>
        <v>0</v>
      </c>
      <c r="K238">
        <f t="shared" si="44"/>
        <v>1</v>
      </c>
      <c r="L238">
        <f t="shared" si="45"/>
        <v>0</v>
      </c>
      <c r="M238">
        <v>7</v>
      </c>
      <c r="N238">
        <v>4</v>
      </c>
      <c r="O238">
        <v>1.5</v>
      </c>
      <c r="P238">
        <v>1</v>
      </c>
      <c r="Q238">
        <v>0.14285714285714199</v>
      </c>
      <c r="R238">
        <f t="shared" si="46"/>
        <v>1</v>
      </c>
      <c r="S238" t="str">
        <f t="shared" si="47"/>
        <v/>
      </c>
      <c r="T238" t="str">
        <f t="shared" si="48"/>
        <v/>
      </c>
      <c r="U238">
        <f t="shared" si="49"/>
        <v>1.5</v>
      </c>
      <c r="V238">
        <f t="shared" si="50"/>
        <v>1.5</v>
      </c>
      <c r="W238">
        <f t="shared" si="51"/>
        <v>1.5</v>
      </c>
      <c r="X238" t="str">
        <f t="shared" si="52"/>
        <v/>
      </c>
      <c r="Y238" t="str">
        <f t="shared" si="53"/>
        <v/>
      </c>
      <c r="Z238" t="str">
        <f t="shared" si="54"/>
        <v/>
      </c>
      <c r="AA238" t="str">
        <f t="shared" si="55"/>
        <v/>
      </c>
    </row>
    <row r="239" spans="1:27" x14ac:dyDescent="0.25">
      <c r="A239">
        <v>795</v>
      </c>
      <c r="B239" t="s">
        <v>269</v>
      </c>
      <c r="C239" s="1">
        <v>41607.8125</v>
      </c>
      <c r="D239" t="s">
        <v>29</v>
      </c>
      <c r="E239" t="s">
        <v>40</v>
      </c>
      <c r="F239">
        <v>23</v>
      </c>
      <c r="G239">
        <v>1</v>
      </c>
      <c r="H239">
        <v>0.74603340125405904</v>
      </c>
      <c r="I239">
        <f t="shared" si="42"/>
        <v>0</v>
      </c>
      <c r="J239">
        <f t="shared" si="43"/>
        <v>1</v>
      </c>
      <c r="K239">
        <f t="shared" si="44"/>
        <v>0</v>
      </c>
      <c r="L239">
        <f t="shared" si="45"/>
        <v>0</v>
      </c>
      <c r="M239">
        <v>1.44</v>
      </c>
      <c r="N239">
        <v>4.33</v>
      </c>
      <c r="O239">
        <v>7</v>
      </c>
      <c r="P239">
        <v>0</v>
      </c>
      <c r="Q239">
        <v>0.69444444444444398</v>
      </c>
      <c r="R239">
        <f t="shared" si="46"/>
        <v>0</v>
      </c>
      <c r="S239" t="str">
        <f t="shared" si="47"/>
        <v/>
      </c>
      <c r="T239" t="str">
        <f t="shared" si="48"/>
        <v/>
      </c>
      <c r="U239" t="str">
        <f t="shared" si="49"/>
        <v/>
      </c>
      <c r="V239">
        <f t="shared" si="50"/>
        <v>0</v>
      </c>
      <c r="W239">
        <f t="shared" si="51"/>
        <v>0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</row>
    <row r="240" spans="1:27" x14ac:dyDescent="0.25">
      <c r="A240">
        <v>797</v>
      </c>
      <c r="B240" t="s">
        <v>270</v>
      </c>
      <c r="C240" s="1">
        <v>41607.791666666664</v>
      </c>
      <c r="D240" t="s">
        <v>17</v>
      </c>
      <c r="E240" t="s">
        <v>41</v>
      </c>
      <c r="F240">
        <v>23</v>
      </c>
      <c r="G240">
        <v>3</v>
      </c>
      <c r="H240">
        <v>0.58484348504601003</v>
      </c>
      <c r="I240">
        <f t="shared" si="42"/>
        <v>1</v>
      </c>
      <c r="J240">
        <f t="shared" si="43"/>
        <v>0</v>
      </c>
      <c r="K240">
        <f t="shared" si="44"/>
        <v>0</v>
      </c>
      <c r="L240">
        <f t="shared" si="45"/>
        <v>0</v>
      </c>
      <c r="M240">
        <v>1.83</v>
      </c>
      <c r="N240">
        <v>3.4</v>
      </c>
      <c r="O240">
        <v>4.5</v>
      </c>
      <c r="P240">
        <v>1</v>
      </c>
      <c r="Q240">
        <v>0.54644808743169304</v>
      </c>
      <c r="R240">
        <f t="shared" si="46"/>
        <v>1</v>
      </c>
      <c r="S240" t="str">
        <f t="shared" si="47"/>
        <v/>
      </c>
      <c r="T240">
        <f t="shared" si="48"/>
        <v>1.83</v>
      </c>
      <c r="U240" t="str">
        <f t="shared" si="49"/>
        <v/>
      </c>
      <c r="V240">
        <f t="shared" si="50"/>
        <v>1.83</v>
      </c>
      <c r="W240">
        <f t="shared" si="51"/>
        <v>1.83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</row>
    <row r="241" spans="1:27" x14ac:dyDescent="0.25">
      <c r="A241">
        <v>799</v>
      </c>
      <c r="B241" t="s">
        <v>271</v>
      </c>
      <c r="C241" s="1">
        <v>41603.875</v>
      </c>
      <c r="D241" t="s">
        <v>40</v>
      </c>
      <c r="E241" t="s">
        <v>20</v>
      </c>
      <c r="F241">
        <v>23</v>
      </c>
      <c r="G241">
        <v>0</v>
      </c>
      <c r="H241">
        <v>0.51812640330594195</v>
      </c>
      <c r="I241">
        <f t="shared" si="42"/>
        <v>0</v>
      </c>
      <c r="J241">
        <f t="shared" si="43"/>
        <v>1</v>
      </c>
      <c r="K241">
        <f t="shared" si="44"/>
        <v>0</v>
      </c>
      <c r="L241">
        <f t="shared" si="45"/>
        <v>0</v>
      </c>
      <c r="M241">
        <v>2.6</v>
      </c>
      <c r="N241">
        <v>3.25</v>
      </c>
      <c r="O241">
        <v>2.7</v>
      </c>
      <c r="P241">
        <v>0</v>
      </c>
      <c r="Q241">
        <v>0.38461538461538403</v>
      </c>
      <c r="R241">
        <f t="shared" si="46"/>
        <v>0</v>
      </c>
      <c r="S241" t="str">
        <f t="shared" si="47"/>
        <v/>
      </c>
      <c r="T241" t="str">
        <f t="shared" si="48"/>
        <v/>
      </c>
      <c r="U241" t="str">
        <f t="shared" si="49"/>
        <v/>
      </c>
      <c r="V241">
        <f t="shared" si="50"/>
        <v>0</v>
      </c>
      <c r="W241">
        <f t="shared" si="51"/>
        <v>0</v>
      </c>
      <c r="X241" t="str">
        <f t="shared" si="52"/>
        <v/>
      </c>
      <c r="Y241" t="str">
        <f t="shared" si="53"/>
        <v/>
      </c>
      <c r="Z241" t="str">
        <f t="shared" si="54"/>
        <v/>
      </c>
      <c r="AA241" t="str">
        <f t="shared" si="55"/>
        <v/>
      </c>
    </row>
    <row r="242" spans="1:27" x14ac:dyDescent="0.25">
      <c r="A242">
        <v>803</v>
      </c>
      <c r="B242" t="s">
        <v>272</v>
      </c>
      <c r="C242" s="1">
        <v>41602.833333333336</v>
      </c>
      <c r="D242" t="s">
        <v>13</v>
      </c>
      <c r="E242" t="s">
        <v>26</v>
      </c>
      <c r="F242">
        <v>23</v>
      </c>
      <c r="G242">
        <v>3</v>
      </c>
      <c r="H242">
        <v>0.75033052006316203</v>
      </c>
      <c r="I242">
        <f t="shared" si="42"/>
        <v>1</v>
      </c>
      <c r="J242">
        <f t="shared" si="43"/>
        <v>0</v>
      </c>
      <c r="K242">
        <f t="shared" si="44"/>
        <v>0</v>
      </c>
      <c r="L242">
        <f t="shared" si="45"/>
        <v>0</v>
      </c>
      <c r="M242">
        <v>1.67</v>
      </c>
      <c r="N242">
        <v>3.75</v>
      </c>
      <c r="O242">
        <v>5</v>
      </c>
      <c r="P242">
        <v>1</v>
      </c>
      <c r="Q242">
        <v>0.59880239520958001</v>
      </c>
      <c r="R242">
        <f t="shared" si="46"/>
        <v>1</v>
      </c>
      <c r="S242" t="str">
        <f t="shared" si="47"/>
        <v/>
      </c>
      <c r="T242">
        <f t="shared" si="48"/>
        <v>1.67</v>
      </c>
      <c r="U242" t="str">
        <f t="shared" si="49"/>
        <v/>
      </c>
      <c r="V242">
        <f t="shared" si="50"/>
        <v>1.67</v>
      </c>
      <c r="W242">
        <f t="shared" si="51"/>
        <v>1.67</v>
      </c>
      <c r="X242" t="str">
        <f t="shared" si="52"/>
        <v/>
      </c>
      <c r="Y242" t="str">
        <f t="shared" si="53"/>
        <v/>
      </c>
      <c r="Z242" t="str">
        <f t="shared" si="54"/>
        <v/>
      </c>
      <c r="AA242" t="str">
        <f t="shared" si="55"/>
        <v/>
      </c>
    </row>
    <row r="243" spans="1:27" x14ac:dyDescent="0.25">
      <c r="A243">
        <v>805</v>
      </c>
      <c r="B243" t="s">
        <v>273</v>
      </c>
      <c r="C243" s="1">
        <v>41602.75</v>
      </c>
      <c r="D243" t="s">
        <v>14</v>
      </c>
      <c r="E243" t="s">
        <v>31</v>
      </c>
      <c r="F243">
        <v>23</v>
      </c>
      <c r="G243">
        <v>3</v>
      </c>
      <c r="H243">
        <v>0.67088691577849302</v>
      </c>
      <c r="I243">
        <f t="shared" si="42"/>
        <v>1</v>
      </c>
      <c r="J243">
        <f t="shared" si="43"/>
        <v>0</v>
      </c>
      <c r="K243">
        <f t="shared" si="44"/>
        <v>0</v>
      </c>
      <c r="L243">
        <f t="shared" si="45"/>
        <v>0</v>
      </c>
      <c r="M243">
        <v>2.75</v>
      </c>
      <c r="N243">
        <v>3.3</v>
      </c>
      <c r="O243">
        <v>2.5</v>
      </c>
      <c r="P243">
        <v>1</v>
      </c>
      <c r="Q243">
        <v>0.36363636363636298</v>
      </c>
      <c r="R243">
        <f t="shared" si="46"/>
        <v>1</v>
      </c>
      <c r="S243" t="str">
        <f t="shared" si="47"/>
        <v/>
      </c>
      <c r="T243">
        <f t="shared" si="48"/>
        <v>2.75</v>
      </c>
      <c r="U243" t="str">
        <f t="shared" si="49"/>
        <v/>
      </c>
      <c r="V243">
        <f t="shared" si="50"/>
        <v>2.75</v>
      </c>
      <c r="W243">
        <f t="shared" si="51"/>
        <v>2.75</v>
      </c>
      <c r="X243" t="str">
        <f t="shared" si="52"/>
        <v/>
      </c>
      <c r="Y243" t="str">
        <f t="shared" si="53"/>
        <v/>
      </c>
      <c r="Z243" t="str">
        <f t="shared" si="54"/>
        <v/>
      </c>
      <c r="AA243" t="str">
        <f t="shared" si="55"/>
        <v/>
      </c>
    </row>
    <row r="244" spans="1:27" x14ac:dyDescent="0.25">
      <c r="A244">
        <v>807</v>
      </c>
      <c r="B244" t="s">
        <v>274</v>
      </c>
      <c r="C244" s="1">
        <v>41602.666666666664</v>
      </c>
      <c r="D244" t="s">
        <v>16</v>
      </c>
      <c r="E244" t="s">
        <v>38</v>
      </c>
      <c r="F244">
        <v>23</v>
      </c>
      <c r="G244">
        <v>0</v>
      </c>
      <c r="H244">
        <v>0.67636316893655601</v>
      </c>
      <c r="I244">
        <f t="shared" si="42"/>
        <v>0</v>
      </c>
      <c r="J244">
        <f t="shared" si="43"/>
        <v>1</v>
      </c>
      <c r="K244">
        <f t="shared" si="44"/>
        <v>0</v>
      </c>
      <c r="L244">
        <f t="shared" si="45"/>
        <v>0</v>
      </c>
      <c r="M244">
        <v>2.4</v>
      </c>
      <c r="N244">
        <v>3.3</v>
      </c>
      <c r="O244">
        <v>2.88</v>
      </c>
      <c r="P244">
        <v>0</v>
      </c>
      <c r="Q244">
        <v>0.41666666666666602</v>
      </c>
      <c r="R244">
        <f t="shared" si="46"/>
        <v>0</v>
      </c>
      <c r="S244" t="str">
        <f t="shared" si="47"/>
        <v/>
      </c>
      <c r="T244" t="str">
        <f t="shared" si="48"/>
        <v/>
      </c>
      <c r="U244" t="str">
        <f t="shared" si="49"/>
        <v/>
      </c>
      <c r="V244">
        <f t="shared" si="50"/>
        <v>0</v>
      </c>
      <c r="W244">
        <f t="shared" si="51"/>
        <v>0</v>
      </c>
      <c r="X244" t="str">
        <f t="shared" si="52"/>
        <v/>
      </c>
      <c r="Y244" t="str">
        <f t="shared" si="53"/>
        <v/>
      </c>
      <c r="Z244" t="str">
        <f t="shared" si="54"/>
        <v/>
      </c>
      <c r="AA244" t="str">
        <f t="shared" si="55"/>
        <v/>
      </c>
    </row>
    <row r="245" spans="1:27" x14ac:dyDescent="0.25">
      <c r="A245">
        <v>809</v>
      </c>
      <c r="B245" t="s">
        <v>275</v>
      </c>
      <c r="C245" s="1">
        <v>41602.458333333336</v>
      </c>
      <c r="D245" t="s">
        <v>41</v>
      </c>
      <c r="E245" t="s">
        <v>29</v>
      </c>
      <c r="F245">
        <v>23</v>
      </c>
      <c r="G245">
        <v>0</v>
      </c>
      <c r="H245">
        <v>0.50430079805158901</v>
      </c>
      <c r="I245">
        <f t="shared" si="42"/>
        <v>0</v>
      </c>
      <c r="J245">
        <f t="shared" si="43"/>
        <v>1</v>
      </c>
      <c r="K245">
        <f t="shared" si="44"/>
        <v>0</v>
      </c>
      <c r="L245">
        <f t="shared" si="45"/>
        <v>0</v>
      </c>
      <c r="M245">
        <v>3.5</v>
      </c>
      <c r="N245">
        <v>3.3</v>
      </c>
      <c r="O245">
        <v>2.1</v>
      </c>
      <c r="P245">
        <v>0</v>
      </c>
      <c r="Q245">
        <v>0.28571428571428498</v>
      </c>
      <c r="R245">
        <f t="shared" si="46"/>
        <v>0</v>
      </c>
      <c r="S245" t="str">
        <f t="shared" si="47"/>
        <v/>
      </c>
      <c r="T245" t="str">
        <f t="shared" si="48"/>
        <v/>
      </c>
      <c r="U245" t="str">
        <f t="shared" si="49"/>
        <v/>
      </c>
      <c r="V245">
        <f t="shared" si="50"/>
        <v>0</v>
      </c>
      <c r="W245">
        <f t="shared" si="51"/>
        <v>0</v>
      </c>
      <c r="X245" t="str">
        <f t="shared" si="52"/>
        <v/>
      </c>
      <c r="Y245" t="str">
        <f t="shared" si="53"/>
        <v/>
      </c>
      <c r="Z245" t="str">
        <f t="shared" si="54"/>
        <v/>
      </c>
      <c r="AA245" t="str">
        <f t="shared" si="55"/>
        <v/>
      </c>
    </row>
    <row r="246" spans="1:27" x14ac:dyDescent="0.25">
      <c r="A246">
        <v>813</v>
      </c>
      <c r="B246" t="s">
        <v>276</v>
      </c>
      <c r="C246" s="1">
        <v>41601.875</v>
      </c>
      <c r="D246" t="s">
        <v>35</v>
      </c>
      <c r="E246" t="s">
        <v>17</v>
      </c>
      <c r="F246">
        <v>23</v>
      </c>
      <c r="G246">
        <v>3</v>
      </c>
      <c r="H246">
        <v>0.85851143623503401</v>
      </c>
      <c r="I246">
        <f t="shared" si="42"/>
        <v>1</v>
      </c>
      <c r="J246">
        <f t="shared" si="43"/>
        <v>0</v>
      </c>
      <c r="K246">
        <f t="shared" si="44"/>
        <v>0</v>
      </c>
      <c r="L246">
        <f t="shared" si="45"/>
        <v>0</v>
      </c>
      <c r="M246">
        <v>1.22</v>
      </c>
      <c r="N246">
        <v>5.75</v>
      </c>
      <c r="O246">
        <v>13</v>
      </c>
      <c r="P246">
        <v>1</v>
      </c>
      <c r="Q246">
        <v>0.81967213114754101</v>
      </c>
      <c r="R246">
        <f t="shared" si="46"/>
        <v>1</v>
      </c>
      <c r="S246" t="str">
        <f t="shared" si="47"/>
        <v/>
      </c>
      <c r="T246">
        <f t="shared" si="48"/>
        <v>1.22</v>
      </c>
      <c r="U246" t="str">
        <f t="shared" si="49"/>
        <v/>
      </c>
      <c r="V246">
        <f t="shared" si="50"/>
        <v>1.22</v>
      </c>
      <c r="W246">
        <f t="shared" si="51"/>
        <v>1.22</v>
      </c>
      <c r="X246" t="str">
        <f t="shared" si="52"/>
        <v/>
      </c>
      <c r="Y246" t="str">
        <f t="shared" si="53"/>
        <v/>
      </c>
      <c r="Z246" t="str">
        <f t="shared" si="54"/>
        <v/>
      </c>
      <c r="AA246" t="str">
        <f t="shared" si="55"/>
        <v/>
      </c>
    </row>
    <row r="247" spans="1:27" x14ac:dyDescent="0.25">
      <c r="A247">
        <v>815</v>
      </c>
      <c r="B247" t="s">
        <v>277</v>
      </c>
      <c r="C247" s="1">
        <v>41601.791666666664</v>
      </c>
      <c r="D247" t="s">
        <v>19</v>
      </c>
      <c r="E247" t="s">
        <v>37</v>
      </c>
      <c r="F247">
        <v>23</v>
      </c>
      <c r="G247">
        <v>0</v>
      </c>
      <c r="H247">
        <v>0.245870065487196</v>
      </c>
      <c r="I247">
        <f t="shared" si="42"/>
        <v>0</v>
      </c>
      <c r="J247">
        <f t="shared" si="43"/>
        <v>0</v>
      </c>
      <c r="K247">
        <f t="shared" si="44"/>
        <v>1</v>
      </c>
      <c r="L247">
        <f t="shared" si="45"/>
        <v>0</v>
      </c>
      <c r="M247">
        <v>9.5</v>
      </c>
      <c r="N247">
        <v>5.5</v>
      </c>
      <c r="O247">
        <v>1.29</v>
      </c>
      <c r="P247">
        <v>1</v>
      </c>
      <c r="Q247">
        <v>0.105263157894736</v>
      </c>
      <c r="R247">
        <f t="shared" si="46"/>
        <v>1</v>
      </c>
      <c r="S247" t="str">
        <f t="shared" si="47"/>
        <v/>
      </c>
      <c r="T247" t="str">
        <f t="shared" si="48"/>
        <v/>
      </c>
      <c r="U247">
        <f t="shared" si="49"/>
        <v>1.29</v>
      </c>
      <c r="V247">
        <f t="shared" si="50"/>
        <v>1.29</v>
      </c>
      <c r="W247">
        <f t="shared" si="51"/>
        <v>1.29</v>
      </c>
      <c r="X247" t="str">
        <f t="shared" si="52"/>
        <v/>
      </c>
      <c r="Y247" t="str">
        <f t="shared" si="53"/>
        <v/>
      </c>
      <c r="Z247" t="str">
        <f t="shared" si="54"/>
        <v/>
      </c>
      <c r="AA247" t="str">
        <f t="shared" si="55"/>
        <v/>
      </c>
    </row>
    <row r="248" spans="1:27" x14ac:dyDescent="0.25">
      <c r="A248">
        <v>817</v>
      </c>
      <c r="B248" t="s">
        <v>278</v>
      </c>
      <c r="C248" s="1">
        <v>41601.708333333336</v>
      </c>
      <c r="D248" t="s">
        <v>28</v>
      </c>
      <c r="E248" t="s">
        <v>32</v>
      </c>
      <c r="F248">
        <v>23</v>
      </c>
      <c r="G248">
        <v>3</v>
      </c>
      <c r="H248">
        <v>0.70760482045620698</v>
      </c>
      <c r="I248">
        <f t="shared" si="42"/>
        <v>1</v>
      </c>
      <c r="J248">
        <f t="shared" si="43"/>
        <v>0</v>
      </c>
      <c r="K248">
        <f t="shared" si="44"/>
        <v>0</v>
      </c>
      <c r="L248">
        <f t="shared" si="45"/>
        <v>0</v>
      </c>
      <c r="M248">
        <v>1.67</v>
      </c>
      <c r="N248">
        <v>3.6</v>
      </c>
      <c r="O248">
        <v>5.25</v>
      </c>
      <c r="P248">
        <v>1</v>
      </c>
      <c r="Q248">
        <v>0.59880239520958001</v>
      </c>
      <c r="R248">
        <f t="shared" si="46"/>
        <v>1</v>
      </c>
      <c r="S248" t="str">
        <f t="shared" si="47"/>
        <v/>
      </c>
      <c r="T248">
        <f t="shared" si="48"/>
        <v>1.67</v>
      </c>
      <c r="U248" t="str">
        <f t="shared" si="49"/>
        <v/>
      </c>
      <c r="V248">
        <f t="shared" si="50"/>
        <v>1.67</v>
      </c>
      <c r="W248">
        <f t="shared" si="51"/>
        <v>1.67</v>
      </c>
      <c r="X248" t="str">
        <f t="shared" si="52"/>
        <v/>
      </c>
      <c r="Y248" t="str">
        <f t="shared" si="53"/>
        <v/>
      </c>
      <c r="Z248" t="str">
        <f t="shared" si="54"/>
        <v/>
      </c>
      <c r="AA248" t="str">
        <f t="shared" si="55"/>
        <v/>
      </c>
    </row>
    <row r="249" spans="1:27" x14ac:dyDescent="0.25">
      <c r="A249">
        <v>819</v>
      </c>
      <c r="B249" t="s">
        <v>279</v>
      </c>
      <c r="C249" s="1">
        <v>41601.625</v>
      </c>
      <c r="D249" t="s">
        <v>34</v>
      </c>
      <c r="E249" t="s">
        <v>23</v>
      </c>
      <c r="F249">
        <v>23</v>
      </c>
      <c r="G249">
        <v>3</v>
      </c>
      <c r="H249">
        <v>0.96237431738090695</v>
      </c>
      <c r="I249">
        <f t="shared" si="42"/>
        <v>1</v>
      </c>
      <c r="J249">
        <f t="shared" si="43"/>
        <v>0</v>
      </c>
      <c r="K249">
        <f t="shared" si="44"/>
        <v>0</v>
      </c>
      <c r="L249">
        <f t="shared" si="45"/>
        <v>0</v>
      </c>
      <c r="M249">
        <v>1.1299999999999999</v>
      </c>
      <c r="N249">
        <v>8.5</v>
      </c>
      <c r="O249">
        <v>17</v>
      </c>
      <c r="P249">
        <v>1</v>
      </c>
      <c r="Q249">
        <v>0.88495575221238898</v>
      </c>
      <c r="R249">
        <f t="shared" si="46"/>
        <v>1</v>
      </c>
      <c r="S249" t="str">
        <f t="shared" si="47"/>
        <v/>
      </c>
      <c r="T249">
        <f t="shared" si="48"/>
        <v>1.1299999999999999</v>
      </c>
      <c r="U249" t="str">
        <f t="shared" si="49"/>
        <v/>
      </c>
      <c r="V249">
        <f t="shared" si="50"/>
        <v>1.1299999999999999</v>
      </c>
      <c r="W249">
        <f t="shared" si="51"/>
        <v>1.1299999999999999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</row>
    <row r="250" spans="1:27" x14ac:dyDescent="0.25">
      <c r="A250">
        <v>821</v>
      </c>
      <c r="B250" t="s">
        <v>280</v>
      </c>
      <c r="C250" s="1">
        <v>41600.833333333336</v>
      </c>
      <c r="D250" t="s">
        <v>22</v>
      </c>
      <c r="E250" t="s">
        <v>25</v>
      </c>
      <c r="F250">
        <v>23</v>
      </c>
      <c r="G250">
        <v>0</v>
      </c>
      <c r="H250">
        <v>0.66195943776684496</v>
      </c>
      <c r="I250">
        <f t="shared" si="42"/>
        <v>0</v>
      </c>
      <c r="J250">
        <f t="shared" si="43"/>
        <v>1</v>
      </c>
      <c r="K250">
        <f t="shared" si="44"/>
        <v>0</v>
      </c>
      <c r="L250">
        <f t="shared" si="45"/>
        <v>0</v>
      </c>
      <c r="M250">
        <v>2</v>
      </c>
      <c r="N250">
        <v>3.4</v>
      </c>
      <c r="O250">
        <v>3.75</v>
      </c>
      <c r="P250">
        <v>0</v>
      </c>
      <c r="Q250">
        <v>0.5</v>
      </c>
      <c r="R250">
        <f t="shared" si="46"/>
        <v>0</v>
      </c>
      <c r="S250" t="str">
        <f t="shared" si="47"/>
        <v/>
      </c>
      <c r="T250" t="str">
        <f t="shared" si="48"/>
        <v/>
      </c>
      <c r="U250" t="str">
        <f t="shared" si="49"/>
        <v/>
      </c>
      <c r="V250">
        <f t="shared" si="50"/>
        <v>0</v>
      </c>
      <c r="W250">
        <f t="shared" si="51"/>
        <v>0</v>
      </c>
      <c r="X250" t="str">
        <f t="shared" si="52"/>
        <v/>
      </c>
      <c r="Y250" t="str">
        <f t="shared" si="53"/>
        <v/>
      </c>
      <c r="Z250" t="str">
        <f t="shared" si="54"/>
        <v/>
      </c>
      <c r="AA250" t="str">
        <f t="shared" si="55"/>
        <v/>
      </c>
    </row>
    <row r="251" spans="1:27" x14ac:dyDescent="0.25">
      <c r="A251">
        <v>825</v>
      </c>
      <c r="B251" t="s">
        <v>281</v>
      </c>
      <c r="C251" s="1">
        <v>41588.833333333336</v>
      </c>
      <c r="D251" t="s">
        <v>26</v>
      </c>
      <c r="E251" t="s">
        <v>34</v>
      </c>
      <c r="F251">
        <v>23</v>
      </c>
      <c r="G251">
        <v>0</v>
      </c>
      <c r="H251">
        <v>7.7231491074960704E-2</v>
      </c>
      <c r="I251">
        <f t="shared" si="42"/>
        <v>0</v>
      </c>
      <c r="J251">
        <f t="shared" si="43"/>
        <v>0</v>
      </c>
      <c r="K251">
        <f t="shared" si="44"/>
        <v>1</v>
      </c>
      <c r="L251">
        <f t="shared" si="45"/>
        <v>0</v>
      </c>
      <c r="M251">
        <v>11</v>
      </c>
      <c r="N251">
        <v>6</v>
      </c>
      <c r="O251">
        <v>1.25</v>
      </c>
      <c r="P251">
        <v>1</v>
      </c>
      <c r="Q251">
        <v>9.0909090909090898E-2</v>
      </c>
      <c r="R251">
        <f t="shared" si="46"/>
        <v>1</v>
      </c>
      <c r="S251" t="str">
        <f t="shared" si="47"/>
        <v/>
      </c>
      <c r="T251" t="str">
        <f t="shared" si="48"/>
        <v/>
      </c>
      <c r="U251">
        <f t="shared" si="49"/>
        <v>1.25</v>
      </c>
      <c r="V251">
        <f t="shared" si="50"/>
        <v>1.25</v>
      </c>
      <c r="W251">
        <f t="shared" si="51"/>
        <v>1.25</v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 t="str">
        <f t="shared" si="55"/>
        <v/>
      </c>
    </row>
    <row r="252" spans="1:27" x14ac:dyDescent="0.25">
      <c r="A252">
        <v>827</v>
      </c>
      <c r="B252" t="s">
        <v>282</v>
      </c>
      <c r="C252" s="1">
        <v>41588.75</v>
      </c>
      <c r="D252" t="s">
        <v>29</v>
      </c>
      <c r="E252" t="s">
        <v>35</v>
      </c>
      <c r="F252">
        <v>23</v>
      </c>
      <c r="G252">
        <v>1</v>
      </c>
      <c r="H252">
        <v>0.333162195411005</v>
      </c>
      <c r="I252">
        <f t="shared" si="42"/>
        <v>0</v>
      </c>
      <c r="J252">
        <f t="shared" si="43"/>
        <v>0</v>
      </c>
      <c r="K252">
        <f t="shared" si="44"/>
        <v>0</v>
      </c>
      <c r="L252">
        <f t="shared" si="45"/>
        <v>1</v>
      </c>
      <c r="M252">
        <v>3.4</v>
      </c>
      <c r="N252">
        <v>3.4</v>
      </c>
      <c r="O252">
        <v>2.1</v>
      </c>
      <c r="P252">
        <v>0</v>
      </c>
      <c r="Q252">
        <v>0.29411764705882298</v>
      </c>
      <c r="R252">
        <f t="shared" si="46"/>
        <v>0</v>
      </c>
      <c r="S252" t="str">
        <f t="shared" si="47"/>
        <v/>
      </c>
      <c r="T252" t="str">
        <f t="shared" si="48"/>
        <v/>
      </c>
      <c r="U252" t="str">
        <f t="shared" si="49"/>
        <v/>
      </c>
      <c r="V252">
        <f t="shared" si="50"/>
        <v>0</v>
      </c>
      <c r="W252">
        <f t="shared" si="51"/>
        <v>0</v>
      </c>
      <c r="X252" t="str">
        <f t="shared" si="52"/>
        <v/>
      </c>
      <c r="Y252" t="str">
        <f t="shared" si="53"/>
        <v/>
      </c>
      <c r="Z252" t="str">
        <f t="shared" si="54"/>
        <v/>
      </c>
      <c r="AA252" t="str">
        <f t="shared" si="55"/>
        <v/>
      </c>
    </row>
    <row r="253" spans="1:27" x14ac:dyDescent="0.25">
      <c r="A253">
        <v>829</v>
      </c>
      <c r="B253" t="s">
        <v>283</v>
      </c>
      <c r="C253" s="1">
        <v>41588.666666666664</v>
      </c>
      <c r="D253" t="s">
        <v>31</v>
      </c>
      <c r="E253" t="s">
        <v>22</v>
      </c>
      <c r="F253">
        <v>23</v>
      </c>
      <c r="G253">
        <v>1</v>
      </c>
      <c r="H253">
        <v>0.69188651972572501</v>
      </c>
      <c r="I253">
        <f t="shared" si="42"/>
        <v>0</v>
      </c>
      <c r="J253">
        <f t="shared" si="43"/>
        <v>1</v>
      </c>
      <c r="K253">
        <f t="shared" si="44"/>
        <v>0</v>
      </c>
      <c r="L253">
        <f t="shared" si="45"/>
        <v>0</v>
      </c>
      <c r="M253">
        <v>1.53</v>
      </c>
      <c r="N253">
        <v>4</v>
      </c>
      <c r="O253">
        <v>6</v>
      </c>
      <c r="P253">
        <v>0</v>
      </c>
      <c r="Q253">
        <v>0.65359477124182996</v>
      </c>
      <c r="R253">
        <f t="shared" si="46"/>
        <v>0</v>
      </c>
      <c r="S253" t="str">
        <f t="shared" si="47"/>
        <v/>
      </c>
      <c r="T253" t="str">
        <f t="shared" si="48"/>
        <v/>
      </c>
      <c r="U253" t="str">
        <f t="shared" si="49"/>
        <v/>
      </c>
      <c r="V253">
        <f t="shared" si="50"/>
        <v>0</v>
      </c>
      <c r="W253">
        <f t="shared" si="51"/>
        <v>0</v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 t="str">
        <f t="shared" si="55"/>
        <v/>
      </c>
    </row>
    <row r="254" spans="1:27" x14ac:dyDescent="0.25">
      <c r="A254">
        <v>831</v>
      </c>
      <c r="B254" t="s">
        <v>284</v>
      </c>
      <c r="C254" s="1">
        <v>41588.458333333336</v>
      </c>
      <c r="D254" t="s">
        <v>38</v>
      </c>
      <c r="E254" t="s">
        <v>13</v>
      </c>
      <c r="F254">
        <v>23</v>
      </c>
      <c r="G254">
        <v>0</v>
      </c>
      <c r="H254">
        <v>0.53810177891284305</v>
      </c>
      <c r="I254">
        <f t="shared" si="42"/>
        <v>0</v>
      </c>
      <c r="J254">
        <f t="shared" si="43"/>
        <v>1</v>
      </c>
      <c r="K254">
        <f t="shared" si="44"/>
        <v>0</v>
      </c>
      <c r="L254">
        <f t="shared" si="45"/>
        <v>0</v>
      </c>
      <c r="M254">
        <v>2.38</v>
      </c>
      <c r="N254">
        <v>3.25</v>
      </c>
      <c r="O254">
        <v>3</v>
      </c>
      <c r="P254">
        <v>0</v>
      </c>
      <c r="Q254">
        <v>0.42016806722688999</v>
      </c>
      <c r="R254">
        <f t="shared" si="46"/>
        <v>0</v>
      </c>
      <c r="S254" t="str">
        <f t="shared" si="47"/>
        <v/>
      </c>
      <c r="T254" t="str">
        <f t="shared" si="48"/>
        <v/>
      </c>
      <c r="U254" t="str">
        <f t="shared" si="49"/>
        <v/>
      </c>
      <c r="V254">
        <f t="shared" si="50"/>
        <v>0</v>
      </c>
      <c r="W254">
        <f t="shared" si="51"/>
        <v>0</v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 t="str">
        <f t="shared" si="55"/>
        <v/>
      </c>
    </row>
    <row r="255" spans="1:27" x14ac:dyDescent="0.25">
      <c r="A255">
        <v>833</v>
      </c>
      <c r="B255" t="s">
        <v>285</v>
      </c>
      <c r="C255" s="1">
        <v>41587.875</v>
      </c>
      <c r="D255" t="s">
        <v>32</v>
      </c>
      <c r="E255" t="s">
        <v>16</v>
      </c>
      <c r="F255">
        <v>23</v>
      </c>
      <c r="G255">
        <v>0</v>
      </c>
      <c r="H255">
        <v>0.54233601055055902</v>
      </c>
      <c r="I255">
        <f t="shared" si="42"/>
        <v>0</v>
      </c>
      <c r="J255">
        <f t="shared" si="43"/>
        <v>1</v>
      </c>
      <c r="K255">
        <f t="shared" si="44"/>
        <v>0</v>
      </c>
      <c r="L255">
        <f t="shared" si="45"/>
        <v>0</v>
      </c>
      <c r="M255">
        <v>1.91</v>
      </c>
      <c r="N255">
        <v>3.5</v>
      </c>
      <c r="O255">
        <v>4</v>
      </c>
      <c r="P255">
        <v>0</v>
      </c>
      <c r="Q255">
        <v>0.52356020942408299</v>
      </c>
      <c r="R255">
        <f t="shared" si="46"/>
        <v>0</v>
      </c>
      <c r="S255" t="str">
        <f t="shared" si="47"/>
        <v/>
      </c>
      <c r="T255" t="str">
        <f t="shared" si="48"/>
        <v/>
      </c>
      <c r="U255" t="str">
        <f t="shared" si="49"/>
        <v/>
      </c>
      <c r="V255">
        <f t="shared" si="50"/>
        <v>0</v>
      </c>
      <c r="W255">
        <f t="shared" si="51"/>
        <v>0</v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 t="str">
        <f t="shared" si="55"/>
        <v/>
      </c>
    </row>
    <row r="256" spans="1:27" x14ac:dyDescent="0.25">
      <c r="A256">
        <v>837</v>
      </c>
      <c r="B256" t="s">
        <v>286</v>
      </c>
      <c r="C256" s="1">
        <v>41587.791666666664</v>
      </c>
      <c r="D256" t="s">
        <v>20</v>
      </c>
      <c r="E256" t="s">
        <v>41</v>
      </c>
      <c r="F256">
        <v>23</v>
      </c>
      <c r="G256">
        <v>3</v>
      </c>
      <c r="H256">
        <v>0.69019170731733404</v>
      </c>
      <c r="I256">
        <f t="shared" si="42"/>
        <v>1</v>
      </c>
      <c r="J256">
        <f t="shared" si="43"/>
        <v>0</v>
      </c>
      <c r="K256">
        <f t="shared" si="44"/>
        <v>0</v>
      </c>
      <c r="L256">
        <f t="shared" si="45"/>
        <v>0</v>
      </c>
      <c r="M256">
        <v>1.5</v>
      </c>
      <c r="N256">
        <v>4.0999999999999996</v>
      </c>
      <c r="O256">
        <v>6.5</v>
      </c>
      <c r="P256">
        <v>1</v>
      </c>
      <c r="Q256">
        <v>0.66666666666666596</v>
      </c>
      <c r="R256">
        <f t="shared" si="46"/>
        <v>1</v>
      </c>
      <c r="S256" t="str">
        <f t="shared" si="47"/>
        <v/>
      </c>
      <c r="T256">
        <f t="shared" si="48"/>
        <v>1.5</v>
      </c>
      <c r="U256" t="str">
        <f t="shared" si="49"/>
        <v/>
      </c>
      <c r="V256">
        <f t="shared" si="50"/>
        <v>1.5</v>
      </c>
      <c r="W256">
        <f t="shared" si="51"/>
        <v>1.5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</row>
    <row r="257" spans="1:27" x14ac:dyDescent="0.25">
      <c r="A257">
        <v>839</v>
      </c>
      <c r="B257" t="s">
        <v>287</v>
      </c>
      <c r="C257" s="1">
        <v>41587.708333333336</v>
      </c>
      <c r="D257" t="s">
        <v>17</v>
      </c>
      <c r="E257" t="s">
        <v>14</v>
      </c>
      <c r="F257">
        <v>23</v>
      </c>
      <c r="G257">
        <v>1</v>
      </c>
      <c r="H257">
        <v>0.46781237254559299</v>
      </c>
      <c r="I257">
        <f t="shared" si="42"/>
        <v>0</v>
      </c>
      <c r="J257">
        <f t="shared" si="43"/>
        <v>0</v>
      </c>
      <c r="K257">
        <f t="shared" si="44"/>
        <v>0</v>
      </c>
      <c r="L257">
        <f t="shared" si="45"/>
        <v>1</v>
      </c>
      <c r="M257">
        <v>2.0499999999999998</v>
      </c>
      <c r="N257">
        <v>3.25</v>
      </c>
      <c r="O257">
        <v>3.75</v>
      </c>
      <c r="P257">
        <v>0</v>
      </c>
      <c r="Q257">
        <v>0.48780487804877998</v>
      </c>
      <c r="R257">
        <f t="shared" si="46"/>
        <v>0</v>
      </c>
      <c r="S257" t="str">
        <f t="shared" si="47"/>
        <v/>
      </c>
      <c r="T257" t="str">
        <f t="shared" si="48"/>
        <v/>
      </c>
      <c r="U257" t="str">
        <f t="shared" si="49"/>
        <v/>
      </c>
      <c r="V257">
        <f t="shared" si="50"/>
        <v>0</v>
      </c>
      <c r="W257">
        <f t="shared" si="51"/>
        <v>0</v>
      </c>
      <c r="X257" t="str">
        <f t="shared" si="52"/>
        <v/>
      </c>
      <c r="Y257" t="str">
        <f t="shared" si="53"/>
        <v/>
      </c>
      <c r="Z257" t="str">
        <f t="shared" si="54"/>
        <v/>
      </c>
      <c r="AA257" t="str">
        <f t="shared" si="55"/>
        <v/>
      </c>
    </row>
    <row r="258" spans="1:27" x14ac:dyDescent="0.25">
      <c r="A258">
        <v>841</v>
      </c>
      <c r="B258" t="s">
        <v>288</v>
      </c>
      <c r="C258" s="1">
        <v>41587.625</v>
      </c>
      <c r="D258" t="s">
        <v>37</v>
      </c>
      <c r="E258" t="s">
        <v>28</v>
      </c>
      <c r="F258">
        <v>23</v>
      </c>
      <c r="G258">
        <v>3</v>
      </c>
      <c r="H258">
        <v>0.81267629091877003</v>
      </c>
      <c r="I258">
        <f t="shared" si="42"/>
        <v>1</v>
      </c>
      <c r="J258">
        <f t="shared" si="43"/>
        <v>0</v>
      </c>
      <c r="K258">
        <f t="shared" si="44"/>
        <v>0</v>
      </c>
      <c r="L258">
        <f t="shared" si="45"/>
        <v>0</v>
      </c>
      <c r="M258">
        <v>1.1399999999999999</v>
      </c>
      <c r="N258">
        <v>8</v>
      </c>
      <c r="O258">
        <v>17</v>
      </c>
      <c r="P258">
        <v>1</v>
      </c>
      <c r="Q258">
        <v>0.87719298245613997</v>
      </c>
      <c r="R258">
        <f t="shared" si="46"/>
        <v>1</v>
      </c>
      <c r="S258" t="str">
        <f t="shared" si="47"/>
        <v/>
      </c>
      <c r="T258">
        <f t="shared" si="48"/>
        <v>1.1399999999999999</v>
      </c>
      <c r="U258" t="str">
        <f t="shared" si="49"/>
        <v/>
      </c>
      <c r="V258">
        <f t="shared" si="50"/>
        <v>1.1399999999999999</v>
      </c>
      <c r="W258">
        <f t="shared" si="51"/>
        <v>1.1399999999999999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</row>
    <row r="259" spans="1:27" x14ac:dyDescent="0.25">
      <c r="A259">
        <v>843</v>
      </c>
      <c r="B259" t="s">
        <v>289</v>
      </c>
      <c r="C259" s="1">
        <v>41586.875</v>
      </c>
      <c r="D259" t="s">
        <v>23</v>
      </c>
      <c r="E259" t="s">
        <v>40</v>
      </c>
      <c r="F259">
        <v>23</v>
      </c>
      <c r="G259">
        <v>3</v>
      </c>
      <c r="H259">
        <v>0.60419194670341403</v>
      </c>
      <c r="I259">
        <f t="shared" ref="I259:I322" si="56">IF(AND(H259&gt;$AF$1,G259=3),1,0)</f>
        <v>1</v>
      </c>
      <c r="J259">
        <f t="shared" ref="J259:J322" si="57">IF(AND(H259&gt;$AF$1,G259&lt;&gt;3),1,0)</f>
        <v>0</v>
      </c>
      <c r="K259">
        <f t="shared" ref="K259:K322" si="58">IF(AND(H259&lt;$AF$1,G259=0),1,0)</f>
        <v>0</v>
      </c>
      <c r="L259">
        <f t="shared" ref="L259:L322" si="59">IF(AND(H259&lt;$AF$1,G259&lt;&gt;0),1,0)</f>
        <v>0</v>
      </c>
      <c r="M259">
        <v>2.2999999999999998</v>
      </c>
      <c r="N259">
        <v>3.2</v>
      </c>
      <c r="O259">
        <v>3.2</v>
      </c>
      <c r="P259">
        <v>1</v>
      </c>
      <c r="Q259">
        <v>0.434782608695652</v>
      </c>
      <c r="R259">
        <f t="shared" ref="R259:R322" si="60">IF(F259=23,P259,"")</f>
        <v>1</v>
      </c>
      <c r="S259" t="str">
        <f t="shared" ref="S259:S322" si="61">IF(F259=8,P259,"")</f>
        <v/>
      </c>
      <c r="T259">
        <f t="shared" ref="T259:T322" si="62">IF($I259=1,$M259,"")</f>
        <v>2.2999999999999998</v>
      </c>
      <c r="U259" t="str">
        <f t="shared" ref="U259:U322" si="63">IF($K259=1,$O259,"")</f>
        <v/>
      </c>
      <c r="V259">
        <f t="shared" ref="V259:V322" si="64">IF(T259&lt;&gt;"",T259,IF(U259&lt;&gt;"",U259,0))</f>
        <v>2.2999999999999998</v>
      </c>
      <c r="W259">
        <f t="shared" ref="W259:W322" si="65">IF(R259=1,V259,IF(R259=0,0,""))</f>
        <v>2.2999999999999998</v>
      </c>
      <c r="X259" t="str">
        <f t="shared" ref="X259:X322" si="66">IF(S259=1,V259,IF(S259=0,0,""))</f>
        <v/>
      </c>
      <c r="Y259" t="str">
        <f t="shared" ref="Y259:Y322" si="67">IF(AND(M259=MAX($M$2:$O$2),G259=3),V259,"")</f>
        <v/>
      </c>
      <c r="Z259" t="str">
        <f t="shared" ref="Z259:Z322" si="68">IF(AND(O259=MAX($M$2:$O$2),G259=0),V259,"")</f>
        <v/>
      </c>
      <c r="AA259" t="str">
        <f t="shared" ref="AA259:AA322" si="69">IF(Y259&lt;&gt;"",Y259,Z259)</f>
        <v/>
      </c>
    </row>
    <row r="260" spans="1:27" x14ac:dyDescent="0.25">
      <c r="A260">
        <v>845</v>
      </c>
      <c r="B260" t="s">
        <v>290</v>
      </c>
      <c r="C260" s="1">
        <v>41586.791666666664</v>
      </c>
      <c r="D260" t="s">
        <v>25</v>
      </c>
      <c r="E260" t="s">
        <v>19</v>
      </c>
      <c r="F260">
        <v>23</v>
      </c>
      <c r="G260">
        <v>0</v>
      </c>
      <c r="H260">
        <v>0.58995277859213102</v>
      </c>
      <c r="I260">
        <f t="shared" si="56"/>
        <v>0</v>
      </c>
      <c r="J260">
        <f t="shared" si="57"/>
        <v>1</v>
      </c>
      <c r="K260">
        <f t="shared" si="58"/>
        <v>0</v>
      </c>
      <c r="L260">
        <f t="shared" si="59"/>
        <v>0</v>
      </c>
      <c r="M260">
        <v>2.0499999999999998</v>
      </c>
      <c r="N260">
        <v>3.4</v>
      </c>
      <c r="O260">
        <v>3.5</v>
      </c>
      <c r="P260">
        <v>0</v>
      </c>
      <c r="Q260">
        <v>0.48780487804877998</v>
      </c>
      <c r="R260">
        <f t="shared" si="60"/>
        <v>0</v>
      </c>
      <c r="S260" t="str">
        <f t="shared" si="61"/>
        <v/>
      </c>
      <c r="T260" t="str">
        <f t="shared" si="62"/>
        <v/>
      </c>
      <c r="U260" t="str">
        <f t="shared" si="63"/>
        <v/>
      </c>
      <c r="V260">
        <f t="shared" si="64"/>
        <v>0</v>
      </c>
      <c r="W260">
        <f t="shared" si="65"/>
        <v>0</v>
      </c>
      <c r="X260" t="str">
        <f t="shared" si="66"/>
        <v/>
      </c>
      <c r="Y260" t="str">
        <f t="shared" si="67"/>
        <v/>
      </c>
      <c r="Z260" t="str">
        <f t="shared" si="68"/>
        <v/>
      </c>
      <c r="AA260" t="str">
        <f t="shared" si="69"/>
        <v/>
      </c>
    </row>
    <row r="261" spans="1:27" x14ac:dyDescent="0.25">
      <c r="A261">
        <v>855</v>
      </c>
      <c r="B261" t="s">
        <v>291</v>
      </c>
      <c r="C261" s="1">
        <v>41582.875</v>
      </c>
      <c r="D261" t="s">
        <v>14</v>
      </c>
      <c r="E261" t="s">
        <v>29</v>
      </c>
      <c r="F261">
        <v>23</v>
      </c>
      <c r="G261">
        <v>0</v>
      </c>
      <c r="H261">
        <v>0.73341438162001704</v>
      </c>
      <c r="I261">
        <f t="shared" si="56"/>
        <v>0</v>
      </c>
      <c r="J261">
        <f t="shared" si="57"/>
        <v>1</v>
      </c>
      <c r="K261">
        <f t="shared" si="58"/>
        <v>0</v>
      </c>
      <c r="L261">
        <f t="shared" si="59"/>
        <v>0</v>
      </c>
      <c r="M261">
        <v>3.3</v>
      </c>
      <c r="N261">
        <v>3.3</v>
      </c>
      <c r="O261">
        <v>2.2000000000000002</v>
      </c>
      <c r="P261">
        <v>0</v>
      </c>
      <c r="Q261">
        <v>0.30303030303030298</v>
      </c>
      <c r="R261">
        <f t="shared" si="60"/>
        <v>0</v>
      </c>
      <c r="S261" t="str">
        <f t="shared" si="61"/>
        <v/>
      </c>
      <c r="T261" t="str">
        <f t="shared" si="62"/>
        <v/>
      </c>
      <c r="U261" t="str">
        <f t="shared" si="63"/>
        <v/>
      </c>
      <c r="V261">
        <f t="shared" si="64"/>
        <v>0</v>
      </c>
      <c r="W261">
        <f t="shared" si="65"/>
        <v>0</v>
      </c>
      <c r="X261" t="str">
        <f t="shared" si="66"/>
        <v/>
      </c>
      <c r="Y261" t="str">
        <f t="shared" si="67"/>
        <v/>
      </c>
      <c r="Z261" t="str">
        <f t="shared" si="68"/>
        <v/>
      </c>
      <c r="AA261" t="str">
        <f t="shared" si="69"/>
        <v/>
      </c>
    </row>
    <row r="262" spans="1:27" x14ac:dyDescent="0.25">
      <c r="A262">
        <v>861</v>
      </c>
      <c r="B262" t="s">
        <v>292</v>
      </c>
      <c r="C262" s="1">
        <v>41581.833333333336</v>
      </c>
      <c r="D262" t="s">
        <v>40</v>
      </c>
      <c r="E262" t="s">
        <v>26</v>
      </c>
      <c r="F262">
        <v>23</v>
      </c>
      <c r="G262">
        <v>3</v>
      </c>
      <c r="H262">
        <v>0.67687467375263499</v>
      </c>
      <c r="I262">
        <f t="shared" si="56"/>
        <v>1</v>
      </c>
      <c r="J262">
        <f t="shared" si="57"/>
        <v>0</v>
      </c>
      <c r="K262">
        <f t="shared" si="58"/>
        <v>0</v>
      </c>
      <c r="L262">
        <f t="shared" si="59"/>
        <v>0</v>
      </c>
      <c r="M262">
        <v>2.0499999999999998</v>
      </c>
      <c r="N262">
        <v>3.4</v>
      </c>
      <c r="O262">
        <v>3.6</v>
      </c>
      <c r="P262">
        <v>1</v>
      </c>
      <c r="Q262">
        <v>0.48780487804877998</v>
      </c>
      <c r="R262">
        <f t="shared" si="60"/>
        <v>1</v>
      </c>
      <c r="S262" t="str">
        <f t="shared" si="61"/>
        <v/>
      </c>
      <c r="T262">
        <f t="shared" si="62"/>
        <v>2.0499999999999998</v>
      </c>
      <c r="U262" t="str">
        <f t="shared" si="63"/>
        <v/>
      </c>
      <c r="V262">
        <f t="shared" si="64"/>
        <v>2.0499999999999998</v>
      </c>
      <c r="W262">
        <f t="shared" si="65"/>
        <v>2.0499999999999998</v>
      </c>
      <c r="X262" t="str">
        <f t="shared" si="66"/>
        <v/>
      </c>
      <c r="Y262" t="str">
        <f t="shared" si="67"/>
        <v/>
      </c>
      <c r="Z262" t="str">
        <f t="shared" si="68"/>
        <v/>
      </c>
      <c r="AA262" t="str">
        <f t="shared" si="69"/>
        <v/>
      </c>
    </row>
    <row r="263" spans="1:27" x14ac:dyDescent="0.25">
      <c r="A263">
        <v>863</v>
      </c>
      <c r="B263" t="s">
        <v>293</v>
      </c>
      <c r="C263" s="1">
        <v>41581.75</v>
      </c>
      <c r="D263" t="s">
        <v>41</v>
      </c>
      <c r="E263" t="s">
        <v>23</v>
      </c>
      <c r="F263">
        <v>23</v>
      </c>
      <c r="G263">
        <v>0</v>
      </c>
      <c r="H263">
        <v>0.61322885927673298</v>
      </c>
      <c r="I263">
        <f t="shared" si="56"/>
        <v>0</v>
      </c>
      <c r="J263">
        <f t="shared" si="57"/>
        <v>1</v>
      </c>
      <c r="K263">
        <f t="shared" si="58"/>
        <v>0</v>
      </c>
      <c r="L263">
        <f t="shared" si="59"/>
        <v>0</v>
      </c>
      <c r="M263">
        <v>2.0499999999999998</v>
      </c>
      <c r="N263">
        <v>3.3</v>
      </c>
      <c r="O263">
        <v>3.6</v>
      </c>
      <c r="P263">
        <v>0</v>
      </c>
      <c r="Q263">
        <v>0.48780487804877998</v>
      </c>
      <c r="R263">
        <f t="shared" si="60"/>
        <v>0</v>
      </c>
      <c r="S263" t="str">
        <f t="shared" si="61"/>
        <v/>
      </c>
      <c r="T263" t="str">
        <f t="shared" si="62"/>
        <v/>
      </c>
      <c r="U263" t="str">
        <f t="shared" si="63"/>
        <v/>
      </c>
      <c r="V263">
        <f t="shared" si="64"/>
        <v>0</v>
      </c>
      <c r="W263">
        <f t="shared" si="65"/>
        <v>0</v>
      </c>
      <c r="X263" t="str">
        <f t="shared" si="66"/>
        <v/>
      </c>
      <c r="Y263" t="str">
        <f t="shared" si="67"/>
        <v/>
      </c>
      <c r="Z263" t="str">
        <f t="shared" si="68"/>
        <v/>
      </c>
      <c r="AA263" t="str">
        <f t="shared" si="69"/>
        <v/>
      </c>
    </row>
    <row r="264" spans="1:27" x14ac:dyDescent="0.25">
      <c r="A264">
        <v>865</v>
      </c>
      <c r="B264" t="s">
        <v>294</v>
      </c>
      <c r="C264" s="1">
        <v>41581.666666666664</v>
      </c>
      <c r="D264" t="s">
        <v>35</v>
      </c>
      <c r="E264" t="s">
        <v>20</v>
      </c>
      <c r="F264">
        <v>23</v>
      </c>
      <c r="G264">
        <v>3</v>
      </c>
      <c r="H264">
        <v>0.81589906034246995</v>
      </c>
      <c r="I264">
        <f t="shared" si="56"/>
        <v>1</v>
      </c>
      <c r="J264">
        <f t="shared" si="57"/>
        <v>0</v>
      </c>
      <c r="K264">
        <f t="shared" si="58"/>
        <v>0</v>
      </c>
      <c r="L264">
        <f t="shared" si="59"/>
        <v>0</v>
      </c>
      <c r="M264">
        <v>1.3</v>
      </c>
      <c r="N264">
        <v>5</v>
      </c>
      <c r="O264">
        <v>11</v>
      </c>
      <c r="P264">
        <v>1</v>
      </c>
      <c r="Q264">
        <v>0.76923076923076905</v>
      </c>
      <c r="R264">
        <f t="shared" si="60"/>
        <v>1</v>
      </c>
      <c r="S264" t="str">
        <f t="shared" si="61"/>
        <v/>
      </c>
      <c r="T264">
        <f t="shared" si="62"/>
        <v>1.3</v>
      </c>
      <c r="U264" t="str">
        <f t="shared" si="63"/>
        <v/>
      </c>
      <c r="V264">
        <f t="shared" si="64"/>
        <v>1.3</v>
      </c>
      <c r="W264">
        <f t="shared" si="65"/>
        <v>1.3</v>
      </c>
      <c r="X264" t="str">
        <f t="shared" si="66"/>
        <v/>
      </c>
      <c r="Y264" t="str">
        <f t="shared" si="67"/>
        <v/>
      </c>
      <c r="Z264" t="str">
        <f t="shared" si="68"/>
        <v/>
      </c>
      <c r="AA264" t="str">
        <f t="shared" si="69"/>
        <v/>
      </c>
    </row>
    <row r="265" spans="1:27" x14ac:dyDescent="0.25">
      <c r="A265">
        <v>867</v>
      </c>
      <c r="B265" t="s">
        <v>295</v>
      </c>
      <c r="C265" s="1">
        <v>41581.458333333336</v>
      </c>
      <c r="D265" t="s">
        <v>17</v>
      </c>
      <c r="E265" t="s">
        <v>31</v>
      </c>
      <c r="F265">
        <v>23</v>
      </c>
      <c r="G265">
        <v>0</v>
      </c>
      <c r="H265">
        <v>0.53134240796186805</v>
      </c>
      <c r="I265">
        <f t="shared" si="56"/>
        <v>0</v>
      </c>
      <c r="J265">
        <f t="shared" si="57"/>
        <v>1</v>
      </c>
      <c r="K265">
        <f t="shared" si="58"/>
        <v>0</v>
      </c>
      <c r="L265">
        <f t="shared" si="59"/>
        <v>0</v>
      </c>
      <c r="M265">
        <v>2.6</v>
      </c>
      <c r="N265">
        <v>3.2</v>
      </c>
      <c r="O265">
        <v>2.75</v>
      </c>
      <c r="P265">
        <v>0</v>
      </c>
      <c r="Q265">
        <v>0.38461538461538403</v>
      </c>
      <c r="R265">
        <f t="shared" si="60"/>
        <v>0</v>
      </c>
      <c r="S265" t="str">
        <f t="shared" si="61"/>
        <v/>
      </c>
      <c r="T265" t="str">
        <f t="shared" si="62"/>
        <v/>
      </c>
      <c r="U265" t="str">
        <f t="shared" si="63"/>
        <v/>
      </c>
      <c r="V265">
        <f t="shared" si="64"/>
        <v>0</v>
      </c>
      <c r="W265">
        <f t="shared" si="65"/>
        <v>0</v>
      </c>
      <c r="X265" t="str">
        <f t="shared" si="66"/>
        <v/>
      </c>
      <c r="Y265" t="str">
        <f t="shared" si="67"/>
        <v/>
      </c>
      <c r="Z265" t="str">
        <f t="shared" si="68"/>
        <v/>
      </c>
      <c r="AA265" t="str">
        <f t="shared" si="69"/>
        <v/>
      </c>
    </row>
    <row r="266" spans="1:27" x14ac:dyDescent="0.25">
      <c r="A266">
        <v>873</v>
      </c>
      <c r="B266" t="s">
        <v>296</v>
      </c>
      <c r="C266" s="1">
        <v>41580.875</v>
      </c>
      <c r="D266" t="s">
        <v>13</v>
      </c>
      <c r="E266" t="s">
        <v>32</v>
      </c>
      <c r="F266">
        <v>23</v>
      </c>
      <c r="G266">
        <v>0</v>
      </c>
      <c r="H266">
        <v>0.73606551197977099</v>
      </c>
      <c r="I266">
        <f t="shared" si="56"/>
        <v>0</v>
      </c>
      <c r="J266">
        <f t="shared" si="57"/>
        <v>1</v>
      </c>
      <c r="K266">
        <f t="shared" si="58"/>
        <v>0</v>
      </c>
      <c r="L266">
        <f t="shared" si="59"/>
        <v>0</v>
      </c>
      <c r="M266">
        <v>1.5</v>
      </c>
      <c r="N266">
        <v>4.33</v>
      </c>
      <c r="O266">
        <v>6</v>
      </c>
      <c r="P266">
        <v>0</v>
      </c>
      <c r="Q266">
        <v>0.66666666666666596</v>
      </c>
      <c r="R266">
        <f t="shared" si="60"/>
        <v>0</v>
      </c>
      <c r="S266" t="str">
        <f t="shared" si="61"/>
        <v/>
      </c>
      <c r="T266" t="str">
        <f t="shared" si="62"/>
        <v/>
      </c>
      <c r="U266" t="str">
        <f t="shared" si="63"/>
        <v/>
      </c>
      <c r="V266">
        <f t="shared" si="64"/>
        <v>0</v>
      </c>
      <c r="W266">
        <f t="shared" si="65"/>
        <v>0</v>
      </c>
      <c r="X266" t="str">
        <f t="shared" si="66"/>
        <v/>
      </c>
      <c r="Y266" t="str">
        <f t="shared" si="67"/>
        <v/>
      </c>
      <c r="Z266" t="str">
        <f t="shared" si="68"/>
        <v/>
      </c>
      <c r="AA266" t="str">
        <f t="shared" si="69"/>
        <v/>
      </c>
    </row>
    <row r="267" spans="1:27" x14ac:dyDescent="0.25">
      <c r="A267">
        <v>875</v>
      </c>
      <c r="B267" t="s">
        <v>297</v>
      </c>
      <c r="C267" s="1">
        <v>41580.791666666664</v>
      </c>
      <c r="D267" t="s">
        <v>16</v>
      </c>
      <c r="E267" t="s">
        <v>37</v>
      </c>
      <c r="F267">
        <v>23</v>
      </c>
      <c r="G267">
        <v>0</v>
      </c>
      <c r="H267">
        <v>0.31562604788904902</v>
      </c>
      <c r="I267">
        <f t="shared" si="56"/>
        <v>0</v>
      </c>
      <c r="J267">
        <f t="shared" si="57"/>
        <v>0</v>
      </c>
      <c r="K267">
        <f t="shared" si="58"/>
        <v>1</v>
      </c>
      <c r="L267">
        <f t="shared" si="59"/>
        <v>0</v>
      </c>
      <c r="M267">
        <v>11</v>
      </c>
      <c r="N267">
        <v>6</v>
      </c>
      <c r="O267">
        <v>1.25</v>
      </c>
      <c r="P267">
        <v>1</v>
      </c>
      <c r="Q267">
        <v>9.0909090909090898E-2</v>
      </c>
      <c r="R267">
        <f t="shared" si="60"/>
        <v>1</v>
      </c>
      <c r="S267" t="str">
        <f t="shared" si="61"/>
        <v/>
      </c>
      <c r="T267" t="str">
        <f t="shared" si="62"/>
        <v/>
      </c>
      <c r="U267">
        <f t="shared" si="63"/>
        <v>1.25</v>
      </c>
      <c r="V267">
        <f t="shared" si="64"/>
        <v>1.25</v>
      </c>
      <c r="W267">
        <f t="shared" si="65"/>
        <v>1.25</v>
      </c>
      <c r="X267" t="str">
        <f t="shared" si="66"/>
        <v/>
      </c>
      <c r="Y267" t="str">
        <f t="shared" si="67"/>
        <v/>
      </c>
      <c r="Z267" t="str">
        <f t="shared" si="68"/>
        <v/>
      </c>
      <c r="AA267" t="str">
        <f t="shared" si="69"/>
        <v/>
      </c>
    </row>
    <row r="268" spans="1:27" x14ac:dyDescent="0.25">
      <c r="A268">
        <v>877</v>
      </c>
      <c r="B268" t="s">
        <v>298</v>
      </c>
      <c r="C268" s="1">
        <v>41580.708333333336</v>
      </c>
      <c r="D268" t="s">
        <v>19</v>
      </c>
      <c r="E268" t="s">
        <v>22</v>
      </c>
      <c r="F268">
        <v>23</v>
      </c>
      <c r="G268">
        <v>3</v>
      </c>
      <c r="H268">
        <v>0.53867956481154</v>
      </c>
      <c r="I268">
        <f t="shared" si="56"/>
        <v>1</v>
      </c>
      <c r="J268">
        <f t="shared" si="57"/>
        <v>0</v>
      </c>
      <c r="K268">
        <f t="shared" si="58"/>
        <v>0</v>
      </c>
      <c r="L268">
        <f t="shared" si="59"/>
        <v>0</v>
      </c>
      <c r="M268">
        <v>2.15</v>
      </c>
      <c r="N268">
        <v>3.3</v>
      </c>
      <c r="O268">
        <v>3.4</v>
      </c>
      <c r="P268">
        <v>1</v>
      </c>
      <c r="Q268">
        <v>0.46511627906976699</v>
      </c>
      <c r="R268">
        <f t="shared" si="60"/>
        <v>1</v>
      </c>
      <c r="S268" t="str">
        <f t="shared" si="61"/>
        <v/>
      </c>
      <c r="T268">
        <f t="shared" si="62"/>
        <v>2.15</v>
      </c>
      <c r="U268" t="str">
        <f t="shared" si="63"/>
        <v/>
      </c>
      <c r="V268">
        <f t="shared" si="64"/>
        <v>2.15</v>
      </c>
      <c r="W268">
        <f t="shared" si="65"/>
        <v>2.15</v>
      </c>
      <c r="X268" t="str">
        <f t="shared" si="66"/>
        <v/>
      </c>
      <c r="Y268" t="str">
        <f t="shared" si="67"/>
        <v/>
      </c>
      <c r="Z268" t="str">
        <f t="shared" si="68"/>
        <v/>
      </c>
      <c r="AA268" t="str">
        <f t="shared" si="69"/>
        <v/>
      </c>
    </row>
    <row r="269" spans="1:27" x14ac:dyDescent="0.25">
      <c r="A269">
        <v>879</v>
      </c>
      <c r="B269" t="s">
        <v>299</v>
      </c>
      <c r="C269" s="1">
        <v>41580.625</v>
      </c>
      <c r="D269" t="s">
        <v>28</v>
      </c>
      <c r="E269" t="s">
        <v>25</v>
      </c>
      <c r="F269">
        <v>23</v>
      </c>
      <c r="G269">
        <v>3</v>
      </c>
      <c r="H269">
        <v>0.64297416349924896</v>
      </c>
      <c r="I269">
        <f t="shared" si="56"/>
        <v>1</v>
      </c>
      <c r="J269">
        <f t="shared" si="57"/>
        <v>0</v>
      </c>
      <c r="K269">
        <f t="shared" si="58"/>
        <v>0</v>
      </c>
      <c r="L269">
        <f t="shared" si="59"/>
        <v>0</v>
      </c>
      <c r="M269">
        <v>1.57</v>
      </c>
      <c r="N269">
        <v>4</v>
      </c>
      <c r="O269">
        <v>5.75</v>
      </c>
      <c r="P269">
        <v>1</v>
      </c>
      <c r="Q269">
        <v>0.63694267515923497</v>
      </c>
      <c r="R269">
        <f t="shared" si="60"/>
        <v>1</v>
      </c>
      <c r="S269" t="str">
        <f t="shared" si="61"/>
        <v/>
      </c>
      <c r="T269">
        <f t="shared" si="62"/>
        <v>1.57</v>
      </c>
      <c r="U269" t="str">
        <f t="shared" si="63"/>
        <v/>
      </c>
      <c r="V269">
        <f t="shared" si="64"/>
        <v>1.57</v>
      </c>
      <c r="W269">
        <f t="shared" si="65"/>
        <v>1.57</v>
      </c>
      <c r="X269" t="str">
        <f t="shared" si="66"/>
        <v/>
      </c>
      <c r="Y269" t="str">
        <f t="shared" si="67"/>
        <v/>
      </c>
      <c r="Z269" t="str">
        <f t="shared" si="68"/>
        <v/>
      </c>
      <c r="AA269" t="str">
        <f t="shared" si="69"/>
        <v/>
      </c>
    </row>
    <row r="270" spans="1:27" x14ac:dyDescent="0.25">
      <c r="A270">
        <v>881</v>
      </c>
      <c r="B270" t="s">
        <v>300</v>
      </c>
      <c r="C270" s="1">
        <v>41579.833333333336</v>
      </c>
      <c r="D270" t="s">
        <v>34</v>
      </c>
      <c r="E270" t="s">
        <v>38</v>
      </c>
      <c r="F270">
        <v>23</v>
      </c>
      <c r="G270">
        <v>3</v>
      </c>
      <c r="H270">
        <v>0.96486385234335803</v>
      </c>
      <c r="I270">
        <f t="shared" si="56"/>
        <v>1</v>
      </c>
      <c r="J270">
        <f t="shared" si="57"/>
        <v>0</v>
      </c>
      <c r="K270">
        <f t="shared" si="58"/>
        <v>0</v>
      </c>
      <c r="L270">
        <f t="shared" si="59"/>
        <v>0</v>
      </c>
      <c r="M270">
        <v>1.0900000000000001</v>
      </c>
      <c r="N270">
        <v>10</v>
      </c>
      <c r="O270">
        <v>26</v>
      </c>
      <c r="P270">
        <v>1</v>
      </c>
      <c r="Q270">
        <v>0.91743119266054995</v>
      </c>
      <c r="R270">
        <f t="shared" si="60"/>
        <v>1</v>
      </c>
      <c r="S270" t="str">
        <f t="shared" si="61"/>
        <v/>
      </c>
      <c r="T270">
        <f t="shared" si="62"/>
        <v>1.0900000000000001</v>
      </c>
      <c r="U270" t="str">
        <f t="shared" si="63"/>
        <v/>
      </c>
      <c r="V270">
        <f t="shared" si="64"/>
        <v>1.0900000000000001</v>
      </c>
      <c r="W270">
        <f t="shared" si="65"/>
        <v>1.0900000000000001</v>
      </c>
      <c r="X270" t="str">
        <f t="shared" si="66"/>
        <v/>
      </c>
      <c r="Y270" t="str">
        <f t="shared" si="67"/>
        <v/>
      </c>
      <c r="Z270" t="str">
        <f t="shared" si="68"/>
        <v/>
      </c>
      <c r="AA270" t="str">
        <f t="shared" si="69"/>
        <v/>
      </c>
    </row>
    <row r="271" spans="1:27" x14ac:dyDescent="0.25">
      <c r="A271">
        <v>885</v>
      </c>
      <c r="B271" t="s">
        <v>301</v>
      </c>
      <c r="C271" s="1">
        <v>41578.875</v>
      </c>
      <c r="D271" t="s">
        <v>20</v>
      </c>
      <c r="E271" t="s">
        <v>14</v>
      </c>
      <c r="F271">
        <v>23</v>
      </c>
      <c r="G271">
        <v>1</v>
      </c>
      <c r="H271">
        <v>0.47433518097294503</v>
      </c>
      <c r="I271">
        <f t="shared" si="56"/>
        <v>0</v>
      </c>
      <c r="J271">
        <f t="shared" si="57"/>
        <v>0</v>
      </c>
      <c r="K271">
        <f t="shared" si="58"/>
        <v>0</v>
      </c>
      <c r="L271">
        <f t="shared" si="59"/>
        <v>1</v>
      </c>
      <c r="M271">
        <v>1.62</v>
      </c>
      <c r="N271">
        <v>3.75</v>
      </c>
      <c r="O271">
        <v>5.5</v>
      </c>
      <c r="P271">
        <v>0</v>
      </c>
      <c r="Q271">
        <v>0.61728395061728303</v>
      </c>
      <c r="R271">
        <f t="shared" si="60"/>
        <v>0</v>
      </c>
      <c r="S271" t="str">
        <f t="shared" si="61"/>
        <v/>
      </c>
      <c r="T271" t="str">
        <f t="shared" si="62"/>
        <v/>
      </c>
      <c r="U271" t="str">
        <f t="shared" si="63"/>
        <v/>
      </c>
      <c r="V271">
        <f t="shared" si="64"/>
        <v>0</v>
      </c>
      <c r="W271">
        <f t="shared" si="65"/>
        <v>0</v>
      </c>
      <c r="X271" t="str">
        <f t="shared" si="66"/>
        <v/>
      </c>
      <c r="Y271" t="str">
        <f t="shared" si="67"/>
        <v/>
      </c>
      <c r="Z271" t="str">
        <f t="shared" si="68"/>
        <v/>
      </c>
      <c r="AA271" t="str">
        <f t="shared" si="69"/>
        <v/>
      </c>
    </row>
    <row r="272" spans="1:27" x14ac:dyDescent="0.25">
      <c r="A272">
        <v>887</v>
      </c>
      <c r="B272" t="s">
        <v>302</v>
      </c>
      <c r="C272" s="1">
        <v>41578.875</v>
      </c>
      <c r="D272" t="s">
        <v>26</v>
      </c>
      <c r="E272" t="s">
        <v>41</v>
      </c>
      <c r="F272">
        <v>23</v>
      </c>
      <c r="G272">
        <v>1</v>
      </c>
      <c r="H272">
        <v>0.63369590436373502</v>
      </c>
      <c r="I272">
        <f t="shared" si="56"/>
        <v>0</v>
      </c>
      <c r="J272">
        <f t="shared" si="57"/>
        <v>1</v>
      </c>
      <c r="K272">
        <f t="shared" si="58"/>
        <v>0</v>
      </c>
      <c r="L272">
        <f t="shared" si="59"/>
        <v>0</v>
      </c>
      <c r="M272">
        <v>1.8</v>
      </c>
      <c r="N272">
        <v>3.5</v>
      </c>
      <c r="O272">
        <v>4.5</v>
      </c>
      <c r="P272">
        <v>0</v>
      </c>
      <c r="Q272">
        <v>0.55555555555555503</v>
      </c>
      <c r="R272">
        <f t="shared" si="60"/>
        <v>0</v>
      </c>
      <c r="S272" t="str">
        <f t="shared" si="61"/>
        <v/>
      </c>
      <c r="T272" t="str">
        <f t="shared" si="62"/>
        <v/>
      </c>
      <c r="U272" t="str">
        <f t="shared" si="63"/>
        <v/>
      </c>
      <c r="V272">
        <f t="shared" si="64"/>
        <v>0</v>
      </c>
      <c r="W272">
        <f t="shared" si="65"/>
        <v>0</v>
      </c>
      <c r="X272" t="str">
        <f t="shared" si="66"/>
        <v/>
      </c>
      <c r="Y272" t="str">
        <f t="shared" si="67"/>
        <v/>
      </c>
      <c r="Z272" t="str">
        <f t="shared" si="68"/>
        <v/>
      </c>
      <c r="AA272" t="str">
        <f t="shared" si="69"/>
        <v/>
      </c>
    </row>
    <row r="273" spans="1:27" x14ac:dyDescent="0.25">
      <c r="A273">
        <v>889</v>
      </c>
      <c r="B273" t="s">
        <v>303</v>
      </c>
      <c r="C273" s="1">
        <v>41578.791666666664</v>
      </c>
      <c r="D273" t="s">
        <v>29</v>
      </c>
      <c r="E273" t="s">
        <v>17</v>
      </c>
      <c r="F273">
        <v>23</v>
      </c>
      <c r="G273">
        <v>0</v>
      </c>
      <c r="H273">
        <v>0.70949504826681298</v>
      </c>
      <c r="I273">
        <f t="shared" si="56"/>
        <v>0</v>
      </c>
      <c r="J273">
        <f t="shared" si="57"/>
        <v>1</v>
      </c>
      <c r="K273">
        <f t="shared" si="58"/>
        <v>0</v>
      </c>
      <c r="L273">
        <f t="shared" si="59"/>
        <v>0</v>
      </c>
      <c r="M273">
        <v>1.44</v>
      </c>
      <c r="N273">
        <v>4.2</v>
      </c>
      <c r="O273">
        <v>7.5</v>
      </c>
      <c r="P273">
        <v>0</v>
      </c>
      <c r="Q273">
        <v>0.69444444444444398</v>
      </c>
      <c r="R273">
        <f t="shared" si="60"/>
        <v>0</v>
      </c>
      <c r="S273" t="str">
        <f t="shared" si="61"/>
        <v/>
      </c>
      <c r="T273" t="str">
        <f t="shared" si="62"/>
        <v/>
      </c>
      <c r="U273" t="str">
        <f t="shared" si="63"/>
        <v/>
      </c>
      <c r="V273">
        <f t="shared" si="64"/>
        <v>0</v>
      </c>
      <c r="W273">
        <f t="shared" si="65"/>
        <v>0</v>
      </c>
      <c r="X273" t="str">
        <f t="shared" si="66"/>
        <v/>
      </c>
      <c r="Y273" t="str">
        <f t="shared" si="67"/>
        <v/>
      </c>
      <c r="Z273" t="str">
        <f t="shared" si="68"/>
        <v/>
      </c>
      <c r="AA273" t="str">
        <f t="shared" si="69"/>
        <v/>
      </c>
    </row>
    <row r="274" spans="1:27" x14ac:dyDescent="0.25">
      <c r="A274">
        <v>891</v>
      </c>
      <c r="B274" t="s">
        <v>304</v>
      </c>
      <c r="C274" s="1">
        <v>41578.791666666664</v>
      </c>
      <c r="D274" t="s">
        <v>23</v>
      </c>
      <c r="E274" t="s">
        <v>35</v>
      </c>
      <c r="F274">
        <v>23</v>
      </c>
      <c r="G274">
        <v>0</v>
      </c>
      <c r="H274">
        <v>0.26999519807181799</v>
      </c>
      <c r="I274">
        <f t="shared" si="56"/>
        <v>0</v>
      </c>
      <c r="J274">
        <f t="shared" si="57"/>
        <v>0</v>
      </c>
      <c r="K274">
        <f t="shared" si="58"/>
        <v>1</v>
      </c>
      <c r="L274">
        <f t="shared" si="59"/>
        <v>0</v>
      </c>
      <c r="M274">
        <v>6</v>
      </c>
      <c r="N274">
        <v>4</v>
      </c>
      <c r="O274">
        <v>1.53</v>
      </c>
      <c r="P274">
        <v>1</v>
      </c>
      <c r="Q274">
        <v>0.16666666666666599</v>
      </c>
      <c r="R274">
        <f t="shared" si="60"/>
        <v>1</v>
      </c>
      <c r="S274" t="str">
        <f t="shared" si="61"/>
        <v/>
      </c>
      <c r="T274" t="str">
        <f t="shared" si="62"/>
        <v/>
      </c>
      <c r="U274">
        <f t="shared" si="63"/>
        <v>1.53</v>
      </c>
      <c r="V274">
        <f t="shared" si="64"/>
        <v>1.53</v>
      </c>
      <c r="W274">
        <f t="shared" si="65"/>
        <v>1.53</v>
      </c>
      <c r="X274" t="str">
        <f t="shared" si="66"/>
        <v/>
      </c>
      <c r="Y274" t="str">
        <f t="shared" si="67"/>
        <v/>
      </c>
      <c r="Z274" t="str">
        <f t="shared" si="68"/>
        <v/>
      </c>
      <c r="AA274" t="str">
        <f t="shared" si="69"/>
        <v/>
      </c>
    </row>
    <row r="275" spans="1:27" x14ac:dyDescent="0.25">
      <c r="A275">
        <v>895</v>
      </c>
      <c r="B275" t="s">
        <v>305</v>
      </c>
      <c r="C275" s="1">
        <v>41577.875</v>
      </c>
      <c r="D275" t="s">
        <v>37</v>
      </c>
      <c r="E275" t="s">
        <v>13</v>
      </c>
      <c r="F275">
        <v>23</v>
      </c>
      <c r="G275">
        <v>3</v>
      </c>
      <c r="H275">
        <v>0.84538054356168302</v>
      </c>
      <c r="I275">
        <f t="shared" si="56"/>
        <v>1</v>
      </c>
      <c r="J275">
        <f t="shared" si="57"/>
        <v>0</v>
      </c>
      <c r="K275">
        <f t="shared" si="58"/>
        <v>0</v>
      </c>
      <c r="L275">
        <f t="shared" si="59"/>
        <v>0</v>
      </c>
      <c r="M275">
        <v>1.18</v>
      </c>
      <c r="N275">
        <v>7</v>
      </c>
      <c r="O275">
        <v>13</v>
      </c>
      <c r="P275">
        <v>1</v>
      </c>
      <c r="Q275">
        <v>0.84745762711864403</v>
      </c>
      <c r="R275">
        <f t="shared" si="60"/>
        <v>1</v>
      </c>
      <c r="S275" t="str">
        <f t="shared" si="61"/>
        <v/>
      </c>
      <c r="T275">
        <f t="shared" si="62"/>
        <v>1.18</v>
      </c>
      <c r="U275" t="str">
        <f t="shared" si="63"/>
        <v/>
      </c>
      <c r="V275">
        <f t="shared" si="64"/>
        <v>1.18</v>
      </c>
      <c r="W275">
        <f t="shared" si="65"/>
        <v>1.18</v>
      </c>
      <c r="X275" t="str">
        <f t="shared" si="66"/>
        <v/>
      </c>
      <c r="Y275" t="str">
        <f t="shared" si="67"/>
        <v/>
      </c>
      <c r="Z275" t="str">
        <f t="shared" si="68"/>
        <v/>
      </c>
      <c r="AA275" t="str">
        <f t="shared" si="69"/>
        <v/>
      </c>
    </row>
    <row r="276" spans="1:27" x14ac:dyDescent="0.25">
      <c r="A276">
        <v>897</v>
      </c>
      <c r="B276" t="s">
        <v>306</v>
      </c>
      <c r="C276" s="1">
        <v>41577.875</v>
      </c>
      <c r="D276" t="s">
        <v>25</v>
      </c>
      <c r="E276" t="s">
        <v>16</v>
      </c>
      <c r="F276">
        <v>23</v>
      </c>
      <c r="G276">
        <v>3</v>
      </c>
      <c r="H276">
        <v>0.579391324319531</v>
      </c>
      <c r="I276">
        <f t="shared" si="56"/>
        <v>1</v>
      </c>
      <c r="J276">
        <f t="shared" si="57"/>
        <v>0</v>
      </c>
      <c r="K276">
        <f t="shared" si="58"/>
        <v>0</v>
      </c>
      <c r="L276">
        <f t="shared" si="59"/>
        <v>0</v>
      </c>
      <c r="M276">
        <v>2.1</v>
      </c>
      <c r="N276">
        <v>3.3</v>
      </c>
      <c r="O276">
        <v>3.5</v>
      </c>
      <c r="P276">
        <v>1</v>
      </c>
      <c r="Q276">
        <v>0.476190476190476</v>
      </c>
      <c r="R276">
        <f t="shared" si="60"/>
        <v>1</v>
      </c>
      <c r="S276" t="str">
        <f t="shared" si="61"/>
        <v/>
      </c>
      <c r="T276">
        <f t="shared" si="62"/>
        <v>2.1</v>
      </c>
      <c r="U276" t="str">
        <f t="shared" si="63"/>
        <v/>
      </c>
      <c r="V276">
        <f t="shared" si="64"/>
        <v>2.1</v>
      </c>
      <c r="W276">
        <f t="shared" si="65"/>
        <v>2.1</v>
      </c>
      <c r="X276" t="str">
        <f t="shared" si="66"/>
        <v/>
      </c>
      <c r="Y276" t="str">
        <f t="shared" si="67"/>
        <v/>
      </c>
      <c r="Z276" t="str">
        <f t="shared" si="68"/>
        <v/>
      </c>
      <c r="AA276" t="str">
        <f t="shared" si="69"/>
        <v/>
      </c>
    </row>
    <row r="277" spans="1:27" x14ac:dyDescent="0.25">
      <c r="A277">
        <v>899</v>
      </c>
      <c r="B277" t="s">
        <v>307</v>
      </c>
      <c r="C277" s="1">
        <v>41577.791666666664</v>
      </c>
      <c r="D277" t="s">
        <v>22</v>
      </c>
      <c r="E277" t="s">
        <v>28</v>
      </c>
      <c r="F277">
        <v>23</v>
      </c>
      <c r="G277">
        <v>1</v>
      </c>
      <c r="H277">
        <v>0.59218166942514605</v>
      </c>
      <c r="I277">
        <f t="shared" si="56"/>
        <v>0</v>
      </c>
      <c r="J277">
        <f t="shared" si="57"/>
        <v>1</v>
      </c>
      <c r="K277">
        <f t="shared" si="58"/>
        <v>0</v>
      </c>
      <c r="L277">
        <f t="shared" si="59"/>
        <v>0</v>
      </c>
      <c r="M277">
        <v>2.8</v>
      </c>
      <c r="N277">
        <v>3.3</v>
      </c>
      <c r="O277">
        <v>2.5</v>
      </c>
      <c r="P277">
        <v>0</v>
      </c>
      <c r="Q277">
        <v>0.35714285714285698</v>
      </c>
      <c r="R277">
        <f t="shared" si="60"/>
        <v>0</v>
      </c>
      <c r="S277" t="str">
        <f t="shared" si="61"/>
        <v/>
      </c>
      <c r="T277" t="str">
        <f t="shared" si="62"/>
        <v/>
      </c>
      <c r="U277" t="str">
        <f t="shared" si="63"/>
        <v/>
      </c>
      <c r="V277">
        <f t="shared" si="64"/>
        <v>0</v>
      </c>
      <c r="W277">
        <f t="shared" si="65"/>
        <v>0</v>
      </c>
      <c r="X277" t="str">
        <f t="shared" si="66"/>
        <v/>
      </c>
      <c r="Y277" t="str">
        <f t="shared" si="67"/>
        <v/>
      </c>
      <c r="Z277" t="str">
        <f t="shared" si="68"/>
        <v/>
      </c>
      <c r="AA277" t="str">
        <f t="shared" si="69"/>
        <v/>
      </c>
    </row>
    <row r="278" spans="1:27" x14ac:dyDescent="0.25">
      <c r="A278">
        <v>903</v>
      </c>
      <c r="B278" t="s">
        <v>308</v>
      </c>
      <c r="C278" s="1">
        <v>41576.875</v>
      </c>
      <c r="D278" t="s">
        <v>32</v>
      </c>
      <c r="E278" t="s">
        <v>34</v>
      </c>
      <c r="F278">
        <v>23</v>
      </c>
      <c r="G278">
        <v>0</v>
      </c>
      <c r="H278">
        <v>8.5729859775789299E-2</v>
      </c>
      <c r="I278">
        <f t="shared" si="56"/>
        <v>0</v>
      </c>
      <c r="J278">
        <f t="shared" si="57"/>
        <v>0</v>
      </c>
      <c r="K278">
        <f t="shared" si="58"/>
        <v>1</v>
      </c>
      <c r="L278">
        <f t="shared" si="59"/>
        <v>0</v>
      </c>
      <c r="M278">
        <v>10</v>
      </c>
      <c r="N278">
        <v>5.5</v>
      </c>
      <c r="O278">
        <v>1.29</v>
      </c>
      <c r="P278">
        <v>1</v>
      </c>
      <c r="Q278">
        <v>0.1</v>
      </c>
      <c r="R278">
        <f t="shared" si="60"/>
        <v>1</v>
      </c>
      <c r="S278" t="str">
        <f t="shared" si="61"/>
        <v/>
      </c>
      <c r="T278" t="str">
        <f t="shared" si="62"/>
        <v/>
      </c>
      <c r="U278">
        <f t="shared" si="63"/>
        <v>1.29</v>
      </c>
      <c r="V278">
        <f t="shared" si="64"/>
        <v>1.29</v>
      </c>
      <c r="W278">
        <f t="shared" si="65"/>
        <v>1.29</v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 t="str">
        <f t="shared" si="69"/>
        <v/>
      </c>
    </row>
    <row r="279" spans="1:27" x14ac:dyDescent="0.25">
      <c r="A279">
        <v>905</v>
      </c>
      <c r="B279" t="s">
        <v>309</v>
      </c>
      <c r="C279" s="1">
        <v>41576.791666666664</v>
      </c>
      <c r="D279" t="s">
        <v>38</v>
      </c>
      <c r="E279" t="s">
        <v>40</v>
      </c>
      <c r="F279">
        <v>23</v>
      </c>
      <c r="G279">
        <v>1</v>
      </c>
      <c r="H279">
        <v>0.64790762894946097</v>
      </c>
      <c r="I279">
        <f t="shared" si="56"/>
        <v>0</v>
      </c>
      <c r="J279">
        <f t="shared" si="57"/>
        <v>1</v>
      </c>
      <c r="K279">
        <f t="shared" si="58"/>
        <v>0</v>
      </c>
      <c r="L279">
        <f t="shared" si="59"/>
        <v>0</v>
      </c>
      <c r="M279">
        <v>1.91</v>
      </c>
      <c r="N279">
        <v>3.3</v>
      </c>
      <c r="O279">
        <v>4.2</v>
      </c>
      <c r="P279">
        <v>0</v>
      </c>
      <c r="Q279">
        <v>0.52356020942408299</v>
      </c>
      <c r="R279">
        <f t="shared" si="60"/>
        <v>0</v>
      </c>
      <c r="S279" t="str">
        <f t="shared" si="61"/>
        <v/>
      </c>
      <c r="T279" t="str">
        <f t="shared" si="62"/>
        <v/>
      </c>
      <c r="U279" t="str">
        <f t="shared" si="63"/>
        <v/>
      </c>
      <c r="V279">
        <f t="shared" si="64"/>
        <v>0</v>
      </c>
      <c r="W279">
        <f t="shared" si="65"/>
        <v>0</v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 t="str">
        <f t="shared" si="69"/>
        <v/>
      </c>
    </row>
    <row r="280" spans="1:27" x14ac:dyDescent="0.25">
      <c r="A280">
        <v>907</v>
      </c>
      <c r="B280" t="s">
        <v>310</v>
      </c>
      <c r="C280" s="1">
        <v>41575.875</v>
      </c>
      <c r="D280" t="s">
        <v>17</v>
      </c>
      <c r="E280" t="s">
        <v>20</v>
      </c>
      <c r="F280">
        <v>23</v>
      </c>
      <c r="G280">
        <v>0</v>
      </c>
      <c r="H280">
        <v>0.50194272288680597</v>
      </c>
      <c r="I280">
        <f t="shared" si="56"/>
        <v>0</v>
      </c>
      <c r="J280">
        <f t="shared" si="57"/>
        <v>1</v>
      </c>
      <c r="K280">
        <f t="shared" si="58"/>
        <v>0</v>
      </c>
      <c r="L280">
        <f t="shared" si="59"/>
        <v>0</v>
      </c>
      <c r="M280">
        <v>2.63</v>
      </c>
      <c r="N280">
        <v>3.2</v>
      </c>
      <c r="O280">
        <v>2.7</v>
      </c>
      <c r="P280">
        <v>0</v>
      </c>
      <c r="Q280">
        <v>0.38022813688212898</v>
      </c>
      <c r="R280">
        <f t="shared" si="60"/>
        <v>0</v>
      </c>
      <c r="S280" t="str">
        <f t="shared" si="61"/>
        <v/>
      </c>
      <c r="T280" t="str">
        <f t="shared" si="62"/>
        <v/>
      </c>
      <c r="U280" t="str">
        <f t="shared" si="63"/>
        <v/>
      </c>
      <c r="V280">
        <f t="shared" si="64"/>
        <v>0</v>
      </c>
      <c r="W280">
        <f t="shared" si="65"/>
        <v>0</v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 t="str">
        <f t="shared" si="69"/>
        <v/>
      </c>
    </row>
    <row r="281" spans="1:27" x14ac:dyDescent="0.25">
      <c r="A281">
        <v>917</v>
      </c>
      <c r="B281" t="s">
        <v>311</v>
      </c>
      <c r="C281" s="1">
        <v>41574.833333333336</v>
      </c>
      <c r="D281" t="s">
        <v>35</v>
      </c>
      <c r="E281" t="s">
        <v>26</v>
      </c>
      <c r="F281">
        <v>23</v>
      </c>
      <c r="G281">
        <v>3</v>
      </c>
      <c r="H281">
        <v>0.86064625408699602</v>
      </c>
      <c r="I281">
        <f t="shared" si="56"/>
        <v>1</v>
      </c>
      <c r="J281">
        <f t="shared" si="57"/>
        <v>0</v>
      </c>
      <c r="K281">
        <f t="shared" si="58"/>
        <v>0</v>
      </c>
      <c r="L281">
        <f t="shared" si="59"/>
        <v>0</v>
      </c>
      <c r="M281">
        <v>1.25</v>
      </c>
      <c r="N281">
        <v>5.5</v>
      </c>
      <c r="O281">
        <v>12</v>
      </c>
      <c r="P281">
        <v>1</v>
      </c>
      <c r="Q281">
        <v>0.8</v>
      </c>
      <c r="R281">
        <f t="shared" si="60"/>
        <v>1</v>
      </c>
      <c r="S281" t="str">
        <f t="shared" si="61"/>
        <v/>
      </c>
      <c r="T281">
        <f t="shared" si="62"/>
        <v>1.25</v>
      </c>
      <c r="U281" t="str">
        <f t="shared" si="63"/>
        <v/>
      </c>
      <c r="V281">
        <f t="shared" si="64"/>
        <v>1.25</v>
      </c>
      <c r="W281">
        <f t="shared" si="65"/>
        <v>1.25</v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 t="str">
        <f t="shared" si="69"/>
        <v/>
      </c>
    </row>
    <row r="282" spans="1:27" x14ac:dyDescent="0.25">
      <c r="A282">
        <v>919</v>
      </c>
      <c r="B282" t="s">
        <v>312</v>
      </c>
      <c r="C282" s="1">
        <v>41574.75</v>
      </c>
      <c r="D282" t="s">
        <v>28</v>
      </c>
      <c r="E282" t="s">
        <v>19</v>
      </c>
      <c r="F282">
        <v>23</v>
      </c>
      <c r="G282">
        <v>3</v>
      </c>
      <c r="H282">
        <v>0.72041210355422103</v>
      </c>
      <c r="I282">
        <f t="shared" si="56"/>
        <v>1</v>
      </c>
      <c r="J282">
        <f t="shared" si="57"/>
        <v>0</v>
      </c>
      <c r="K282">
        <f t="shared" si="58"/>
        <v>0</v>
      </c>
      <c r="L282">
        <f t="shared" si="59"/>
        <v>0</v>
      </c>
      <c r="M282">
        <v>1.57</v>
      </c>
      <c r="N282">
        <v>4</v>
      </c>
      <c r="O282">
        <v>5.5</v>
      </c>
      <c r="P282">
        <v>1</v>
      </c>
      <c r="Q282">
        <v>0.63694267515923497</v>
      </c>
      <c r="R282">
        <f t="shared" si="60"/>
        <v>1</v>
      </c>
      <c r="S282" t="str">
        <f t="shared" si="61"/>
        <v/>
      </c>
      <c r="T282">
        <f t="shared" si="62"/>
        <v>1.57</v>
      </c>
      <c r="U282" t="str">
        <f t="shared" si="63"/>
        <v/>
      </c>
      <c r="V282">
        <f t="shared" si="64"/>
        <v>1.57</v>
      </c>
      <c r="W282">
        <f t="shared" si="65"/>
        <v>1.57</v>
      </c>
      <c r="X282" t="str">
        <f t="shared" si="66"/>
        <v/>
      </c>
      <c r="Y282" t="str">
        <f t="shared" si="67"/>
        <v/>
      </c>
      <c r="Z282" t="str">
        <f t="shared" si="68"/>
        <v/>
      </c>
      <c r="AA282" t="str">
        <f t="shared" si="69"/>
        <v/>
      </c>
    </row>
    <row r="283" spans="1:27" x14ac:dyDescent="0.25">
      <c r="A283">
        <v>923</v>
      </c>
      <c r="B283" t="s">
        <v>313</v>
      </c>
      <c r="C283" s="1">
        <v>41574.666666666664</v>
      </c>
      <c r="D283" t="s">
        <v>29</v>
      </c>
      <c r="E283" t="s">
        <v>31</v>
      </c>
      <c r="F283">
        <v>23</v>
      </c>
      <c r="G283">
        <v>3</v>
      </c>
      <c r="H283">
        <v>0.59931360734839201</v>
      </c>
      <c r="I283">
        <f t="shared" si="56"/>
        <v>1</v>
      </c>
      <c r="J283">
        <f t="shared" si="57"/>
        <v>0</v>
      </c>
      <c r="K283">
        <f t="shared" si="58"/>
        <v>0</v>
      </c>
      <c r="L283">
        <f t="shared" si="59"/>
        <v>0</v>
      </c>
      <c r="M283">
        <v>1.95</v>
      </c>
      <c r="N283">
        <v>3.5</v>
      </c>
      <c r="O283">
        <v>3.8</v>
      </c>
      <c r="P283">
        <v>1</v>
      </c>
      <c r="Q283">
        <v>0.512820512820512</v>
      </c>
      <c r="R283">
        <f t="shared" si="60"/>
        <v>1</v>
      </c>
      <c r="S283" t="str">
        <f t="shared" si="61"/>
        <v/>
      </c>
      <c r="T283">
        <f t="shared" si="62"/>
        <v>1.95</v>
      </c>
      <c r="U283" t="str">
        <f t="shared" si="63"/>
        <v/>
      </c>
      <c r="V283">
        <f t="shared" si="64"/>
        <v>1.95</v>
      </c>
      <c r="W283">
        <f t="shared" si="65"/>
        <v>1.95</v>
      </c>
      <c r="X283" t="str">
        <f t="shared" si="66"/>
        <v/>
      </c>
      <c r="Y283" t="str">
        <f t="shared" si="67"/>
        <v/>
      </c>
      <c r="Z283" t="str">
        <f t="shared" si="68"/>
        <v/>
      </c>
      <c r="AA283" t="str">
        <f t="shared" si="69"/>
        <v/>
      </c>
    </row>
    <row r="284" spans="1:27" x14ac:dyDescent="0.25">
      <c r="A284">
        <v>925</v>
      </c>
      <c r="B284" t="s">
        <v>314</v>
      </c>
      <c r="C284" s="1">
        <v>41574.458333333336</v>
      </c>
      <c r="D284" t="s">
        <v>13</v>
      </c>
      <c r="E284" t="s">
        <v>25</v>
      </c>
      <c r="F284">
        <v>23</v>
      </c>
      <c r="G284">
        <v>3</v>
      </c>
      <c r="H284">
        <v>0.62853163590859995</v>
      </c>
      <c r="I284">
        <f t="shared" si="56"/>
        <v>1</v>
      </c>
      <c r="J284">
        <f t="shared" si="57"/>
        <v>0</v>
      </c>
      <c r="K284">
        <f t="shared" si="58"/>
        <v>0</v>
      </c>
      <c r="L284">
        <f t="shared" si="59"/>
        <v>0</v>
      </c>
      <c r="M284">
        <v>1.5</v>
      </c>
      <c r="N284">
        <v>4.2</v>
      </c>
      <c r="O284">
        <v>6.5</v>
      </c>
      <c r="P284">
        <v>1</v>
      </c>
      <c r="Q284">
        <v>0.66666666666666596</v>
      </c>
      <c r="R284">
        <f t="shared" si="60"/>
        <v>1</v>
      </c>
      <c r="S284" t="str">
        <f t="shared" si="61"/>
        <v/>
      </c>
      <c r="T284">
        <f t="shared" si="62"/>
        <v>1.5</v>
      </c>
      <c r="U284" t="str">
        <f t="shared" si="63"/>
        <v/>
      </c>
      <c r="V284">
        <f t="shared" si="64"/>
        <v>1.5</v>
      </c>
      <c r="W284">
        <f t="shared" si="65"/>
        <v>1.5</v>
      </c>
      <c r="X284" t="str">
        <f t="shared" si="66"/>
        <v/>
      </c>
      <c r="Y284" t="str">
        <f t="shared" si="67"/>
        <v/>
      </c>
      <c r="Z284" t="str">
        <f t="shared" si="68"/>
        <v/>
      </c>
      <c r="AA284" t="str">
        <f t="shared" si="69"/>
        <v/>
      </c>
    </row>
    <row r="285" spans="1:27" x14ac:dyDescent="0.25">
      <c r="A285">
        <v>933</v>
      </c>
      <c r="B285" t="s">
        <v>315</v>
      </c>
      <c r="C285" s="1">
        <v>41573.875</v>
      </c>
      <c r="D285" t="s">
        <v>41</v>
      </c>
      <c r="E285" t="s">
        <v>38</v>
      </c>
      <c r="F285">
        <v>23</v>
      </c>
      <c r="G285">
        <v>3</v>
      </c>
      <c r="H285">
        <v>0.61926835673001801</v>
      </c>
      <c r="I285">
        <f t="shared" si="56"/>
        <v>1</v>
      </c>
      <c r="J285">
        <f t="shared" si="57"/>
        <v>0</v>
      </c>
      <c r="K285">
        <f t="shared" si="58"/>
        <v>0</v>
      </c>
      <c r="L285">
        <f t="shared" si="59"/>
        <v>0</v>
      </c>
      <c r="M285">
        <v>2.4</v>
      </c>
      <c r="N285">
        <v>3.3</v>
      </c>
      <c r="O285">
        <v>2.9</v>
      </c>
      <c r="P285">
        <v>1</v>
      </c>
      <c r="Q285">
        <v>0.41666666666666602</v>
      </c>
      <c r="R285">
        <f t="shared" si="60"/>
        <v>1</v>
      </c>
      <c r="S285" t="str">
        <f t="shared" si="61"/>
        <v/>
      </c>
      <c r="T285">
        <f t="shared" si="62"/>
        <v>2.4</v>
      </c>
      <c r="U285" t="str">
        <f t="shared" si="63"/>
        <v/>
      </c>
      <c r="V285">
        <f t="shared" si="64"/>
        <v>2.4</v>
      </c>
      <c r="W285">
        <f t="shared" si="65"/>
        <v>2.4</v>
      </c>
      <c r="X285" t="str">
        <f t="shared" si="66"/>
        <v/>
      </c>
      <c r="Y285" t="str">
        <f t="shared" si="67"/>
        <v/>
      </c>
      <c r="Z285" t="str">
        <f t="shared" si="68"/>
        <v/>
      </c>
      <c r="AA285" t="str">
        <f t="shared" si="69"/>
        <v/>
      </c>
    </row>
    <row r="286" spans="1:27" x14ac:dyDescent="0.25">
      <c r="A286">
        <v>937</v>
      </c>
      <c r="B286" t="s">
        <v>316</v>
      </c>
      <c r="C286" s="1">
        <v>41573.791666666664</v>
      </c>
      <c r="D286" t="s">
        <v>14</v>
      </c>
      <c r="E286" t="s">
        <v>23</v>
      </c>
      <c r="F286">
        <v>23</v>
      </c>
      <c r="G286">
        <v>0</v>
      </c>
      <c r="H286">
        <v>0.83006250927022596</v>
      </c>
      <c r="I286">
        <f t="shared" si="56"/>
        <v>0</v>
      </c>
      <c r="J286">
        <f t="shared" si="57"/>
        <v>1</v>
      </c>
      <c r="K286">
        <f t="shared" si="58"/>
        <v>0</v>
      </c>
      <c r="L286">
        <f t="shared" si="59"/>
        <v>0</v>
      </c>
      <c r="M286">
        <v>1.91</v>
      </c>
      <c r="N286">
        <v>3.4</v>
      </c>
      <c r="O286">
        <v>4</v>
      </c>
      <c r="P286">
        <v>0</v>
      </c>
      <c r="Q286">
        <v>0.52356020942408299</v>
      </c>
      <c r="R286">
        <f t="shared" si="60"/>
        <v>0</v>
      </c>
      <c r="S286" t="str">
        <f t="shared" si="61"/>
        <v/>
      </c>
      <c r="T286" t="str">
        <f t="shared" si="62"/>
        <v/>
      </c>
      <c r="U286" t="str">
        <f t="shared" si="63"/>
        <v/>
      </c>
      <c r="V286">
        <f t="shared" si="64"/>
        <v>0</v>
      </c>
      <c r="W286">
        <f t="shared" si="65"/>
        <v>0</v>
      </c>
      <c r="X286" t="str">
        <f t="shared" si="66"/>
        <v/>
      </c>
      <c r="Y286" t="str">
        <f t="shared" si="67"/>
        <v/>
      </c>
      <c r="Z286" t="str">
        <f t="shared" si="68"/>
        <v/>
      </c>
      <c r="AA286" t="str">
        <f t="shared" si="69"/>
        <v/>
      </c>
    </row>
    <row r="287" spans="1:27" x14ac:dyDescent="0.25">
      <c r="A287">
        <v>939</v>
      </c>
      <c r="B287" t="s">
        <v>317</v>
      </c>
      <c r="C287" s="1">
        <v>41573.708333333336</v>
      </c>
      <c r="D287" t="s">
        <v>34</v>
      </c>
      <c r="E287" t="s">
        <v>37</v>
      </c>
      <c r="F287">
        <v>23</v>
      </c>
      <c r="G287">
        <v>3</v>
      </c>
      <c r="H287">
        <v>0.88516649361440103</v>
      </c>
      <c r="I287">
        <f t="shared" si="56"/>
        <v>1</v>
      </c>
      <c r="J287">
        <f t="shared" si="57"/>
        <v>0</v>
      </c>
      <c r="K287">
        <f t="shared" si="58"/>
        <v>0</v>
      </c>
      <c r="L287">
        <f t="shared" si="59"/>
        <v>0</v>
      </c>
      <c r="M287">
        <v>1.75</v>
      </c>
      <c r="N287">
        <v>4</v>
      </c>
      <c r="O287">
        <v>4.33</v>
      </c>
      <c r="P287">
        <v>1</v>
      </c>
      <c r="Q287">
        <v>0.57142857142857095</v>
      </c>
      <c r="R287">
        <f t="shared" si="60"/>
        <v>1</v>
      </c>
      <c r="S287" t="str">
        <f t="shared" si="61"/>
        <v/>
      </c>
      <c r="T287">
        <f t="shared" si="62"/>
        <v>1.75</v>
      </c>
      <c r="U287" t="str">
        <f t="shared" si="63"/>
        <v/>
      </c>
      <c r="V287">
        <f t="shared" si="64"/>
        <v>1.75</v>
      </c>
      <c r="W287">
        <f t="shared" si="65"/>
        <v>1.75</v>
      </c>
      <c r="X287" t="str">
        <f t="shared" si="66"/>
        <v/>
      </c>
      <c r="Y287" t="str">
        <f t="shared" si="67"/>
        <v/>
      </c>
      <c r="Z287" t="str">
        <f t="shared" si="68"/>
        <v/>
      </c>
      <c r="AA287" t="str">
        <f t="shared" si="69"/>
        <v/>
      </c>
    </row>
    <row r="288" spans="1:27" x14ac:dyDescent="0.25">
      <c r="A288">
        <v>941</v>
      </c>
      <c r="B288" t="s">
        <v>318</v>
      </c>
      <c r="C288" s="1">
        <v>41573.625</v>
      </c>
      <c r="D288" t="s">
        <v>40</v>
      </c>
      <c r="E288" t="s">
        <v>32</v>
      </c>
      <c r="F288">
        <v>23</v>
      </c>
      <c r="G288">
        <v>0</v>
      </c>
      <c r="H288">
        <v>0.72111785464522304</v>
      </c>
      <c r="I288">
        <f t="shared" si="56"/>
        <v>0</v>
      </c>
      <c r="J288">
        <f t="shared" si="57"/>
        <v>1</v>
      </c>
      <c r="K288">
        <f t="shared" si="58"/>
        <v>0</v>
      </c>
      <c r="L288">
        <f t="shared" si="59"/>
        <v>0</v>
      </c>
      <c r="M288">
        <v>1.7</v>
      </c>
      <c r="N288">
        <v>3.6</v>
      </c>
      <c r="O288">
        <v>5</v>
      </c>
      <c r="P288">
        <v>0</v>
      </c>
      <c r="Q288">
        <v>0.58823529411764697</v>
      </c>
      <c r="R288">
        <f t="shared" si="60"/>
        <v>0</v>
      </c>
      <c r="S288" t="str">
        <f t="shared" si="61"/>
        <v/>
      </c>
      <c r="T288" t="str">
        <f t="shared" si="62"/>
        <v/>
      </c>
      <c r="U288" t="str">
        <f t="shared" si="63"/>
        <v/>
      </c>
      <c r="V288">
        <f t="shared" si="64"/>
        <v>0</v>
      </c>
      <c r="W288">
        <f t="shared" si="65"/>
        <v>0</v>
      </c>
      <c r="X288" t="str">
        <f t="shared" si="66"/>
        <v/>
      </c>
      <c r="Y288" t="str">
        <f t="shared" si="67"/>
        <v/>
      </c>
      <c r="Z288" t="str">
        <f t="shared" si="68"/>
        <v/>
      </c>
      <c r="AA288" t="str">
        <f t="shared" si="69"/>
        <v/>
      </c>
    </row>
    <row r="289" spans="1:27" x14ac:dyDescent="0.25">
      <c r="A289">
        <v>943</v>
      </c>
      <c r="B289" t="s">
        <v>319</v>
      </c>
      <c r="C289" s="1">
        <v>41572.833333333336</v>
      </c>
      <c r="D289" t="s">
        <v>16</v>
      </c>
      <c r="E289" t="s">
        <v>22</v>
      </c>
      <c r="F289">
        <v>23</v>
      </c>
      <c r="G289">
        <v>0</v>
      </c>
      <c r="H289">
        <v>0.60606238094715204</v>
      </c>
      <c r="I289">
        <f t="shared" si="56"/>
        <v>0</v>
      </c>
      <c r="J289">
        <f t="shared" si="57"/>
        <v>1</v>
      </c>
      <c r="K289">
        <f t="shared" si="58"/>
        <v>0</v>
      </c>
      <c r="L289">
        <f t="shared" si="59"/>
        <v>0</v>
      </c>
      <c r="M289">
        <v>1.91</v>
      </c>
      <c r="N289">
        <v>3.6</v>
      </c>
      <c r="O289">
        <v>3.8</v>
      </c>
      <c r="P289">
        <v>0</v>
      </c>
      <c r="Q289">
        <v>0.52356020942408299</v>
      </c>
      <c r="R289">
        <f t="shared" si="60"/>
        <v>0</v>
      </c>
      <c r="S289" t="str">
        <f t="shared" si="61"/>
        <v/>
      </c>
      <c r="T289" t="str">
        <f t="shared" si="62"/>
        <v/>
      </c>
      <c r="U289" t="str">
        <f t="shared" si="63"/>
        <v/>
      </c>
      <c r="V289">
        <f t="shared" si="64"/>
        <v>0</v>
      </c>
      <c r="W289">
        <f t="shared" si="65"/>
        <v>0</v>
      </c>
      <c r="X289" t="str">
        <f t="shared" si="66"/>
        <v/>
      </c>
      <c r="Y289" t="str">
        <f t="shared" si="67"/>
        <v/>
      </c>
      <c r="Z289" t="str">
        <f t="shared" si="68"/>
        <v/>
      </c>
      <c r="AA289" t="str">
        <f t="shared" si="69"/>
        <v/>
      </c>
    </row>
    <row r="290" spans="1:27" x14ac:dyDescent="0.25">
      <c r="A290">
        <v>947</v>
      </c>
      <c r="B290" t="s">
        <v>320</v>
      </c>
      <c r="C290" s="1">
        <v>41568.875</v>
      </c>
      <c r="D290" t="s">
        <v>20</v>
      </c>
      <c r="E290" t="s">
        <v>29</v>
      </c>
      <c r="F290">
        <v>23</v>
      </c>
      <c r="G290">
        <v>3</v>
      </c>
      <c r="H290">
        <v>0.54947944581385</v>
      </c>
      <c r="I290">
        <f t="shared" si="56"/>
        <v>1</v>
      </c>
      <c r="J290">
        <f t="shared" si="57"/>
        <v>0</v>
      </c>
      <c r="K290">
        <f t="shared" si="58"/>
        <v>0</v>
      </c>
      <c r="L290">
        <f t="shared" si="59"/>
        <v>0</v>
      </c>
      <c r="M290">
        <v>2.2000000000000002</v>
      </c>
      <c r="N290">
        <v>3.4</v>
      </c>
      <c r="O290">
        <v>3.2</v>
      </c>
      <c r="P290">
        <v>1</v>
      </c>
      <c r="Q290">
        <v>0.45454545454545398</v>
      </c>
      <c r="R290">
        <f t="shared" si="60"/>
        <v>1</v>
      </c>
      <c r="S290" t="str">
        <f t="shared" si="61"/>
        <v/>
      </c>
      <c r="T290">
        <f t="shared" si="62"/>
        <v>2.2000000000000002</v>
      </c>
      <c r="U290" t="str">
        <f t="shared" si="63"/>
        <v/>
      </c>
      <c r="V290">
        <f t="shared" si="64"/>
        <v>2.2000000000000002</v>
      </c>
      <c r="W290">
        <f t="shared" si="65"/>
        <v>2.2000000000000002</v>
      </c>
      <c r="X290" t="str">
        <f t="shared" si="66"/>
        <v/>
      </c>
      <c r="Y290" t="str">
        <f t="shared" si="67"/>
        <v/>
      </c>
      <c r="Z290" t="str">
        <f t="shared" si="68"/>
        <v/>
      </c>
      <c r="AA290" t="str">
        <f t="shared" si="69"/>
        <v/>
      </c>
    </row>
    <row r="291" spans="1:27" x14ac:dyDescent="0.25">
      <c r="A291">
        <v>949</v>
      </c>
      <c r="B291" t="s">
        <v>321</v>
      </c>
      <c r="C291" s="1">
        <v>41568.791666666664</v>
      </c>
      <c r="D291" t="s">
        <v>32</v>
      </c>
      <c r="E291" t="s">
        <v>41</v>
      </c>
      <c r="F291">
        <v>23</v>
      </c>
      <c r="G291">
        <v>0</v>
      </c>
      <c r="H291">
        <v>0.58529786511567194</v>
      </c>
      <c r="I291">
        <f t="shared" si="56"/>
        <v>0</v>
      </c>
      <c r="J291">
        <f t="shared" si="57"/>
        <v>1</v>
      </c>
      <c r="K291">
        <f t="shared" si="58"/>
        <v>0</v>
      </c>
      <c r="L291">
        <f t="shared" si="59"/>
        <v>0</v>
      </c>
      <c r="M291">
        <v>2.0499999999999998</v>
      </c>
      <c r="N291">
        <v>3.4</v>
      </c>
      <c r="O291">
        <v>3.5</v>
      </c>
      <c r="P291">
        <v>0</v>
      </c>
      <c r="Q291">
        <v>0.48780487804877998</v>
      </c>
      <c r="R291">
        <f t="shared" si="60"/>
        <v>0</v>
      </c>
      <c r="S291" t="str">
        <f t="shared" si="61"/>
        <v/>
      </c>
      <c r="T291" t="str">
        <f t="shared" si="62"/>
        <v/>
      </c>
      <c r="U291" t="str">
        <f t="shared" si="63"/>
        <v/>
      </c>
      <c r="V291">
        <f t="shared" si="64"/>
        <v>0</v>
      </c>
      <c r="W291">
        <f t="shared" si="65"/>
        <v>0</v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 t="str">
        <f t="shared" si="69"/>
        <v/>
      </c>
    </row>
    <row r="292" spans="1:27" x14ac:dyDescent="0.25">
      <c r="A292">
        <v>955</v>
      </c>
      <c r="B292" t="s">
        <v>322</v>
      </c>
      <c r="C292" s="1">
        <v>41567.833333333336</v>
      </c>
      <c r="D292" t="s">
        <v>22</v>
      </c>
      <c r="E292" t="s">
        <v>13</v>
      </c>
      <c r="F292">
        <v>23</v>
      </c>
      <c r="G292">
        <v>1</v>
      </c>
      <c r="H292">
        <v>0.63112272808219505</v>
      </c>
      <c r="I292">
        <f t="shared" si="56"/>
        <v>0</v>
      </c>
      <c r="J292">
        <f t="shared" si="57"/>
        <v>1</v>
      </c>
      <c r="K292">
        <f t="shared" si="58"/>
        <v>0</v>
      </c>
      <c r="L292">
        <f t="shared" si="59"/>
        <v>0</v>
      </c>
      <c r="M292">
        <v>2.8</v>
      </c>
      <c r="N292">
        <v>3.4</v>
      </c>
      <c r="O292">
        <v>2.4</v>
      </c>
      <c r="P292">
        <v>0</v>
      </c>
      <c r="Q292">
        <v>0.35714285714285698</v>
      </c>
      <c r="R292">
        <f t="shared" si="60"/>
        <v>0</v>
      </c>
      <c r="S292" t="str">
        <f t="shared" si="61"/>
        <v/>
      </c>
      <c r="T292" t="str">
        <f t="shared" si="62"/>
        <v/>
      </c>
      <c r="U292" t="str">
        <f t="shared" si="63"/>
        <v/>
      </c>
      <c r="V292">
        <f t="shared" si="64"/>
        <v>0</v>
      </c>
      <c r="W292">
        <f t="shared" si="65"/>
        <v>0</v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 t="str">
        <f t="shared" si="69"/>
        <v/>
      </c>
    </row>
    <row r="293" spans="1:27" x14ac:dyDescent="0.25">
      <c r="A293">
        <v>957</v>
      </c>
      <c r="B293" t="s">
        <v>323</v>
      </c>
      <c r="C293" s="1">
        <v>41567.75</v>
      </c>
      <c r="D293" t="s">
        <v>26</v>
      </c>
      <c r="E293" t="s">
        <v>14</v>
      </c>
      <c r="F293">
        <v>23</v>
      </c>
      <c r="G293">
        <v>0</v>
      </c>
      <c r="H293">
        <v>0.39841097923026503</v>
      </c>
      <c r="I293">
        <f t="shared" si="56"/>
        <v>0</v>
      </c>
      <c r="J293">
        <f t="shared" si="57"/>
        <v>0</v>
      </c>
      <c r="K293">
        <f t="shared" si="58"/>
        <v>1</v>
      </c>
      <c r="L293">
        <f t="shared" si="59"/>
        <v>0</v>
      </c>
      <c r="M293">
        <v>1.73</v>
      </c>
      <c r="N293">
        <v>3.5</v>
      </c>
      <c r="O293">
        <v>5</v>
      </c>
      <c r="P293">
        <v>1</v>
      </c>
      <c r="Q293">
        <v>0.57803468208092401</v>
      </c>
      <c r="R293">
        <f t="shared" si="60"/>
        <v>1</v>
      </c>
      <c r="S293" t="str">
        <f t="shared" si="61"/>
        <v/>
      </c>
      <c r="T293" t="str">
        <f t="shared" si="62"/>
        <v/>
      </c>
      <c r="U293">
        <f t="shared" si="63"/>
        <v>5</v>
      </c>
      <c r="V293">
        <f t="shared" si="64"/>
        <v>5</v>
      </c>
      <c r="W293">
        <f t="shared" si="65"/>
        <v>5</v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 t="str">
        <f t="shared" si="69"/>
        <v/>
      </c>
    </row>
    <row r="294" spans="1:27" x14ac:dyDescent="0.25">
      <c r="A294">
        <v>959</v>
      </c>
      <c r="B294" t="s">
        <v>324</v>
      </c>
      <c r="C294" s="1">
        <v>41567.666666666664</v>
      </c>
      <c r="D294" t="s">
        <v>19</v>
      </c>
      <c r="E294" t="s">
        <v>16</v>
      </c>
      <c r="F294">
        <v>23</v>
      </c>
      <c r="G294">
        <v>0</v>
      </c>
      <c r="H294">
        <v>0.56284898590666799</v>
      </c>
      <c r="I294">
        <f t="shared" si="56"/>
        <v>0</v>
      </c>
      <c r="J294">
        <f t="shared" si="57"/>
        <v>1</v>
      </c>
      <c r="K294">
        <f t="shared" si="58"/>
        <v>0</v>
      </c>
      <c r="L294">
        <f t="shared" si="59"/>
        <v>0</v>
      </c>
      <c r="M294">
        <v>1.91</v>
      </c>
      <c r="N294">
        <v>3.6</v>
      </c>
      <c r="O294">
        <v>3.75</v>
      </c>
      <c r="P294">
        <v>0</v>
      </c>
      <c r="Q294">
        <v>0.52356020942408299</v>
      </c>
      <c r="R294">
        <f t="shared" si="60"/>
        <v>0</v>
      </c>
      <c r="S294" t="str">
        <f t="shared" si="61"/>
        <v/>
      </c>
      <c r="T294" t="str">
        <f t="shared" si="62"/>
        <v/>
      </c>
      <c r="U294" t="str">
        <f t="shared" si="63"/>
        <v/>
      </c>
      <c r="V294">
        <f t="shared" si="64"/>
        <v>0</v>
      </c>
      <c r="W294">
        <f t="shared" si="65"/>
        <v>0</v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 t="str">
        <f t="shared" si="69"/>
        <v/>
      </c>
    </row>
    <row r="295" spans="1:27" x14ac:dyDescent="0.25">
      <c r="A295">
        <v>961</v>
      </c>
      <c r="B295" t="s">
        <v>325</v>
      </c>
      <c r="C295" s="1">
        <v>41567.458333333336</v>
      </c>
      <c r="D295" t="s">
        <v>23</v>
      </c>
      <c r="E295" t="s">
        <v>17</v>
      </c>
      <c r="F295">
        <v>23</v>
      </c>
      <c r="G295">
        <v>0</v>
      </c>
      <c r="H295">
        <v>0.65063289274642999</v>
      </c>
      <c r="I295">
        <f t="shared" si="56"/>
        <v>0</v>
      </c>
      <c r="J295">
        <f t="shared" si="57"/>
        <v>1</v>
      </c>
      <c r="K295">
        <f t="shared" si="58"/>
        <v>0</v>
      </c>
      <c r="L295">
        <f t="shared" si="59"/>
        <v>0</v>
      </c>
      <c r="M295">
        <v>2.1</v>
      </c>
      <c r="N295">
        <v>3.4</v>
      </c>
      <c r="O295">
        <v>3.4</v>
      </c>
      <c r="P295">
        <v>0</v>
      </c>
      <c r="Q295">
        <v>0.476190476190476</v>
      </c>
      <c r="R295">
        <f t="shared" si="60"/>
        <v>0</v>
      </c>
      <c r="S295" t="str">
        <f t="shared" si="61"/>
        <v/>
      </c>
      <c r="T295" t="str">
        <f t="shared" si="62"/>
        <v/>
      </c>
      <c r="U295" t="str">
        <f t="shared" si="63"/>
        <v/>
      </c>
      <c r="V295">
        <f t="shared" si="64"/>
        <v>0</v>
      </c>
      <c r="W295">
        <f t="shared" si="65"/>
        <v>0</v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 t="str">
        <f t="shared" si="69"/>
        <v/>
      </c>
    </row>
    <row r="296" spans="1:27" x14ac:dyDescent="0.25">
      <c r="A296">
        <v>971</v>
      </c>
      <c r="B296" t="s">
        <v>326</v>
      </c>
      <c r="C296" s="1">
        <v>41566.875</v>
      </c>
      <c r="D296" t="s">
        <v>38</v>
      </c>
      <c r="E296" t="s">
        <v>35</v>
      </c>
      <c r="F296">
        <v>23</v>
      </c>
      <c r="G296">
        <v>3</v>
      </c>
      <c r="H296">
        <v>0.24449735232676001</v>
      </c>
      <c r="I296">
        <f t="shared" si="56"/>
        <v>0</v>
      </c>
      <c r="J296">
        <f t="shared" si="57"/>
        <v>0</v>
      </c>
      <c r="K296">
        <f t="shared" si="58"/>
        <v>0</v>
      </c>
      <c r="L296">
        <f t="shared" si="59"/>
        <v>1</v>
      </c>
      <c r="M296">
        <v>5.25</v>
      </c>
      <c r="N296">
        <v>3.6</v>
      </c>
      <c r="O296">
        <v>1.67</v>
      </c>
      <c r="P296">
        <v>0</v>
      </c>
      <c r="Q296">
        <v>0.19047619047618999</v>
      </c>
      <c r="R296">
        <f t="shared" si="60"/>
        <v>0</v>
      </c>
      <c r="S296" t="str">
        <f t="shared" si="61"/>
        <v/>
      </c>
      <c r="T296" t="str">
        <f t="shared" si="62"/>
        <v/>
      </c>
      <c r="U296" t="str">
        <f t="shared" si="63"/>
        <v/>
      </c>
      <c r="V296">
        <f t="shared" si="64"/>
        <v>0</v>
      </c>
      <c r="W296">
        <f t="shared" si="65"/>
        <v>0</v>
      </c>
      <c r="X296" t="str">
        <f t="shared" si="66"/>
        <v/>
      </c>
      <c r="Y296" t="str">
        <f t="shared" si="67"/>
        <v/>
      </c>
      <c r="Z296" t="str">
        <f t="shared" si="68"/>
        <v/>
      </c>
      <c r="AA296" t="str">
        <f t="shared" si="69"/>
        <v/>
      </c>
    </row>
    <row r="297" spans="1:27" x14ac:dyDescent="0.25">
      <c r="A297">
        <v>977</v>
      </c>
      <c r="B297" t="s">
        <v>327</v>
      </c>
      <c r="C297" s="1">
        <v>41566.791666666664</v>
      </c>
      <c r="D297" t="s">
        <v>25</v>
      </c>
      <c r="E297" t="s">
        <v>34</v>
      </c>
      <c r="F297">
        <v>23</v>
      </c>
      <c r="G297">
        <v>1</v>
      </c>
      <c r="H297">
        <v>7.7170890540835493E-2</v>
      </c>
      <c r="I297">
        <f t="shared" si="56"/>
        <v>0</v>
      </c>
      <c r="J297">
        <f t="shared" si="57"/>
        <v>0</v>
      </c>
      <c r="K297">
        <f t="shared" si="58"/>
        <v>0</v>
      </c>
      <c r="L297">
        <f t="shared" si="59"/>
        <v>1</v>
      </c>
      <c r="M297">
        <v>12</v>
      </c>
      <c r="N297">
        <v>6</v>
      </c>
      <c r="O297">
        <v>1.22</v>
      </c>
      <c r="P297">
        <v>0</v>
      </c>
      <c r="Q297">
        <v>8.3333333333333301E-2</v>
      </c>
      <c r="R297">
        <f t="shared" si="60"/>
        <v>0</v>
      </c>
      <c r="S297" t="str">
        <f t="shared" si="61"/>
        <v/>
      </c>
      <c r="T297" t="str">
        <f t="shared" si="62"/>
        <v/>
      </c>
      <c r="U297" t="str">
        <f t="shared" si="63"/>
        <v/>
      </c>
      <c r="V297">
        <f t="shared" si="64"/>
        <v>0</v>
      </c>
      <c r="W297">
        <f t="shared" si="65"/>
        <v>0</v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 t="str">
        <f t="shared" si="69"/>
        <v/>
      </c>
    </row>
    <row r="298" spans="1:27" x14ac:dyDescent="0.25">
      <c r="A298">
        <v>979</v>
      </c>
      <c r="B298" t="s">
        <v>328</v>
      </c>
      <c r="C298" s="1">
        <v>41566.708333333336</v>
      </c>
      <c r="D298" t="s">
        <v>31</v>
      </c>
      <c r="E298" t="s">
        <v>28</v>
      </c>
      <c r="F298">
        <v>23</v>
      </c>
      <c r="G298">
        <v>0</v>
      </c>
      <c r="H298">
        <v>0.60995822068101802</v>
      </c>
      <c r="I298">
        <f t="shared" si="56"/>
        <v>0</v>
      </c>
      <c r="J298">
        <f t="shared" si="57"/>
        <v>1</v>
      </c>
      <c r="K298">
        <f t="shared" si="58"/>
        <v>0</v>
      </c>
      <c r="L298">
        <f t="shared" si="59"/>
        <v>0</v>
      </c>
      <c r="M298">
        <v>1.73</v>
      </c>
      <c r="N298">
        <v>3.5</v>
      </c>
      <c r="O298">
        <v>5</v>
      </c>
      <c r="P298">
        <v>0</v>
      </c>
      <c r="Q298">
        <v>0.57803468208092401</v>
      </c>
      <c r="R298">
        <f t="shared" si="60"/>
        <v>0</v>
      </c>
      <c r="S298" t="str">
        <f t="shared" si="61"/>
        <v/>
      </c>
      <c r="T298" t="str">
        <f t="shared" si="62"/>
        <v/>
      </c>
      <c r="U298" t="str">
        <f t="shared" si="63"/>
        <v/>
      </c>
      <c r="V298">
        <f t="shared" si="64"/>
        <v>0</v>
      </c>
      <c r="W298">
        <f t="shared" si="65"/>
        <v>0</v>
      </c>
      <c r="X298" t="str">
        <f t="shared" si="66"/>
        <v/>
      </c>
      <c r="Y298" t="str">
        <f t="shared" si="67"/>
        <v/>
      </c>
      <c r="Z298" t="str">
        <f t="shared" si="68"/>
        <v/>
      </c>
      <c r="AA298" t="str">
        <f t="shared" si="69"/>
        <v/>
      </c>
    </row>
    <row r="299" spans="1:27" x14ac:dyDescent="0.25">
      <c r="A299">
        <v>981</v>
      </c>
      <c r="B299" t="s">
        <v>329</v>
      </c>
      <c r="C299" s="1">
        <v>41566.625</v>
      </c>
      <c r="D299" t="s">
        <v>37</v>
      </c>
      <c r="E299" t="s">
        <v>40</v>
      </c>
      <c r="F299">
        <v>23</v>
      </c>
      <c r="G299">
        <v>3</v>
      </c>
      <c r="H299">
        <v>0.80328196342392599</v>
      </c>
      <c r="I299">
        <f t="shared" si="56"/>
        <v>1</v>
      </c>
      <c r="J299">
        <f t="shared" si="57"/>
        <v>0</v>
      </c>
      <c r="K299">
        <f t="shared" si="58"/>
        <v>0</v>
      </c>
      <c r="L299">
        <f t="shared" si="59"/>
        <v>0</v>
      </c>
      <c r="M299">
        <v>1.2</v>
      </c>
      <c r="N299">
        <v>7</v>
      </c>
      <c r="O299">
        <v>11</v>
      </c>
      <c r="P299">
        <v>1</v>
      </c>
      <c r="Q299">
        <v>0.83333333333333304</v>
      </c>
      <c r="R299">
        <f t="shared" si="60"/>
        <v>1</v>
      </c>
      <c r="S299" t="str">
        <f t="shared" si="61"/>
        <v/>
      </c>
      <c r="T299">
        <f t="shared" si="62"/>
        <v>1.2</v>
      </c>
      <c r="U299" t="str">
        <f t="shared" si="63"/>
        <v/>
      </c>
      <c r="V299">
        <f t="shared" si="64"/>
        <v>1.2</v>
      </c>
      <c r="W299">
        <f t="shared" si="65"/>
        <v>1.2</v>
      </c>
      <c r="X299" t="str">
        <f t="shared" si="66"/>
        <v/>
      </c>
      <c r="Y299" t="str">
        <f t="shared" si="67"/>
        <v/>
      </c>
      <c r="Z299" t="str">
        <f t="shared" si="68"/>
        <v/>
      </c>
      <c r="AA299" t="str">
        <f t="shared" si="69"/>
        <v/>
      </c>
    </row>
    <row r="300" spans="1:27" x14ac:dyDescent="0.25">
      <c r="A300">
        <v>1005</v>
      </c>
      <c r="B300" t="s">
        <v>330</v>
      </c>
      <c r="C300" s="1">
        <v>41553.833333333336</v>
      </c>
      <c r="D300" t="s">
        <v>20</v>
      </c>
      <c r="E300" t="s">
        <v>31</v>
      </c>
      <c r="F300">
        <v>23</v>
      </c>
      <c r="G300">
        <v>1</v>
      </c>
      <c r="H300">
        <v>0.58629844483943205</v>
      </c>
      <c r="I300">
        <f t="shared" si="56"/>
        <v>0</v>
      </c>
      <c r="J300">
        <f t="shared" si="57"/>
        <v>1</v>
      </c>
      <c r="K300">
        <f t="shared" si="58"/>
        <v>0</v>
      </c>
      <c r="L300">
        <f t="shared" si="59"/>
        <v>0</v>
      </c>
      <c r="M300">
        <v>2.1</v>
      </c>
      <c r="N300">
        <v>3.5</v>
      </c>
      <c r="O300">
        <v>3.3</v>
      </c>
      <c r="P300">
        <v>0</v>
      </c>
      <c r="Q300">
        <v>0.476190476190476</v>
      </c>
      <c r="R300">
        <f t="shared" si="60"/>
        <v>0</v>
      </c>
      <c r="S300" t="str">
        <f t="shared" si="61"/>
        <v/>
      </c>
      <c r="T300" t="str">
        <f t="shared" si="62"/>
        <v/>
      </c>
      <c r="U300" t="str">
        <f t="shared" si="63"/>
        <v/>
      </c>
      <c r="V300">
        <f t="shared" si="64"/>
        <v>0</v>
      </c>
      <c r="W300">
        <f t="shared" si="65"/>
        <v>0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</row>
    <row r="301" spans="1:27" x14ac:dyDescent="0.25">
      <c r="A301">
        <v>1007</v>
      </c>
      <c r="B301" t="s">
        <v>331</v>
      </c>
      <c r="C301" s="1">
        <v>41553.75</v>
      </c>
      <c r="D301" t="s">
        <v>17</v>
      </c>
      <c r="E301" t="s">
        <v>26</v>
      </c>
      <c r="F301">
        <v>23</v>
      </c>
      <c r="G301">
        <v>3</v>
      </c>
      <c r="H301">
        <v>0.548032422424101</v>
      </c>
      <c r="I301">
        <f t="shared" si="56"/>
        <v>1</v>
      </c>
      <c r="J301">
        <f t="shared" si="57"/>
        <v>0</v>
      </c>
      <c r="K301">
        <f t="shared" si="58"/>
        <v>0</v>
      </c>
      <c r="L301">
        <f t="shared" si="59"/>
        <v>0</v>
      </c>
      <c r="M301">
        <v>2.4</v>
      </c>
      <c r="N301">
        <v>3.3</v>
      </c>
      <c r="O301">
        <v>2.88</v>
      </c>
      <c r="P301">
        <v>1</v>
      </c>
      <c r="Q301">
        <v>0.41666666666666602</v>
      </c>
      <c r="R301">
        <f t="shared" si="60"/>
        <v>1</v>
      </c>
      <c r="S301" t="str">
        <f t="shared" si="61"/>
        <v/>
      </c>
      <c r="T301">
        <f t="shared" si="62"/>
        <v>2.4</v>
      </c>
      <c r="U301" t="str">
        <f t="shared" si="63"/>
        <v/>
      </c>
      <c r="V301">
        <f t="shared" si="64"/>
        <v>2.4</v>
      </c>
      <c r="W301">
        <f t="shared" si="65"/>
        <v>2.4</v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 t="str">
        <f t="shared" si="69"/>
        <v/>
      </c>
    </row>
    <row r="302" spans="1:27" x14ac:dyDescent="0.25">
      <c r="A302">
        <v>1009</v>
      </c>
      <c r="B302" t="s">
        <v>332</v>
      </c>
      <c r="C302" s="1">
        <v>41553.666666666664</v>
      </c>
      <c r="D302" t="s">
        <v>13</v>
      </c>
      <c r="E302" t="s">
        <v>19</v>
      </c>
      <c r="F302">
        <v>23</v>
      </c>
      <c r="G302">
        <v>3</v>
      </c>
      <c r="H302">
        <v>0.66654271013984601</v>
      </c>
      <c r="I302">
        <f t="shared" si="56"/>
        <v>1</v>
      </c>
      <c r="J302">
        <f t="shared" si="57"/>
        <v>0</v>
      </c>
      <c r="K302">
        <f t="shared" si="58"/>
        <v>0</v>
      </c>
      <c r="L302">
        <f t="shared" si="59"/>
        <v>0</v>
      </c>
      <c r="M302">
        <v>1.44</v>
      </c>
      <c r="N302">
        <v>4.33</v>
      </c>
      <c r="O302">
        <v>7</v>
      </c>
      <c r="P302">
        <v>1</v>
      </c>
      <c r="Q302">
        <v>0.69444444444444398</v>
      </c>
      <c r="R302">
        <f t="shared" si="60"/>
        <v>1</v>
      </c>
      <c r="S302" t="str">
        <f t="shared" si="61"/>
        <v/>
      </c>
      <c r="T302">
        <f t="shared" si="62"/>
        <v>1.44</v>
      </c>
      <c r="U302" t="str">
        <f t="shared" si="63"/>
        <v/>
      </c>
      <c r="V302">
        <f t="shared" si="64"/>
        <v>1.44</v>
      </c>
      <c r="W302">
        <f t="shared" si="65"/>
        <v>1.44</v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 t="str">
        <f t="shared" si="69"/>
        <v/>
      </c>
    </row>
    <row r="303" spans="1:27" x14ac:dyDescent="0.25">
      <c r="A303">
        <v>1011</v>
      </c>
      <c r="B303" t="s">
        <v>333</v>
      </c>
      <c r="C303" s="1">
        <v>41553.458333333336</v>
      </c>
      <c r="D303" t="s">
        <v>35</v>
      </c>
      <c r="E303" t="s">
        <v>32</v>
      </c>
      <c r="F303">
        <v>23</v>
      </c>
      <c r="G303">
        <v>3</v>
      </c>
      <c r="H303">
        <v>0.88441122187655097</v>
      </c>
      <c r="I303">
        <f t="shared" si="56"/>
        <v>1</v>
      </c>
      <c r="J303">
        <f t="shared" si="57"/>
        <v>0</v>
      </c>
      <c r="K303">
        <f t="shared" si="58"/>
        <v>0</v>
      </c>
      <c r="L303">
        <f t="shared" si="59"/>
        <v>0</v>
      </c>
      <c r="M303">
        <v>1.22</v>
      </c>
      <c r="N303">
        <v>6</v>
      </c>
      <c r="O303">
        <v>13</v>
      </c>
      <c r="P303">
        <v>1</v>
      </c>
      <c r="Q303">
        <v>0.81967213114754101</v>
      </c>
      <c r="R303">
        <f t="shared" si="60"/>
        <v>1</v>
      </c>
      <c r="S303" t="str">
        <f t="shared" si="61"/>
        <v/>
      </c>
      <c r="T303">
        <f t="shared" si="62"/>
        <v>1.22</v>
      </c>
      <c r="U303" t="str">
        <f t="shared" si="63"/>
        <v/>
      </c>
      <c r="V303">
        <f t="shared" si="64"/>
        <v>1.22</v>
      </c>
      <c r="W303">
        <f t="shared" si="65"/>
        <v>1.22</v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 t="str">
        <f t="shared" si="69"/>
        <v/>
      </c>
    </row>
    <row r="304" spans="1:27" x14ac:dyDescent="0.25">
      <c r="A304">
        <v>1023</v>
      </c>
      <c r="B304" t="s">
        <v>334</v>
      </c>
      <c r="C304" s="1">
        <v>41552.875</v>
      </c>
      <c r="D304" t="s">
        <v>34</v>
      </c>
      <c r="E304" t="s">
        <v>22</v>
      </c>
      <c r="F304">
        <v>23</v>
      </c>
      <c r="G304">
        <v>3</v>
      </c>
      <c r="H304">
        <v>0.95981879392807201</v>
      </c>
      <c r="I304">
        <f t="shared" si="56"/>
        <v>1</v>
      </c>
      <c r="J304">
        <f t="shared" si="57"/>
        <v>0</v>
      </c>
      <c r="K304">
        <f t="shared" si="58"/>
        <v>0</v>
      </c>
      <c r="L304">
        <f t="shared" si="59"/>
        <v>0</v>
      </c>
      <c r="M304">
        <v>1.0900000000000001</v>
      </c>
      <c r="N304">
        <v>10</v>
      </c>
      <c r="O304">
        <v>21</v>
      </c>
      <c r="P304">
        <v>1</v>
      </c>
      <c r="Q304">
        <v>0.91743119266054995</v>
      </c>
      <c r="R304">
        <f t="shared" si="60"/>
        <v>1</v>
      </c>
      <c r="S304" t="str">
        <f t="shared" si="61"/>
        <v/>
      </c>
      <c r="T304">
        <f t="shared" si="62"/>
        <v>1.0900000000000001</v>
      </c>
      <c r="U304" t="str">
        <f t="shared" si="63"/>
        <v/>
      </c>
      <c r="V304">
        <f t="shared" si="64"/>
        <v>1.0900000000000001</v>
      </c>
      <c r="W304">
        <f t="shared" si="65"/>
        <v>1.0900000000000001</v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 t="str">
        <f t="shared" si="69"/>
        <v/>
      </c>
    </row>
    <row r="305" spans="1:27" x14ac:dyDescent="0.25">
      <c r="A305">
        <v>1025</v>
      </c>
      <c r="B305" t="s">
        <v>335</v>
      </c>
      <c r="C305" s="1">
        <v>41552.791666666664</v>
      </c>
      <c r="D305" t="s">
        <v>41</v>
      </c>
      <c r="E305" t="s">
        <v>37</v>
      </c>
      <c r="F305">
        <v>23</v>
      </c>
      <c r="G305">
        <v>0</v>
      </c>
      <c r="H305">
        <v>0.29028272120671</v>
      </c>
      <c r="I305">
        <f t="shared" si="56"/>
        <v>0</v>
      </c>
      <c r="J305">
        <f t="shared" si="57"/>
        <v>0</v>
      </c>
      <c r="K305">
        <f t="shared" si="58"/>
        <v>1</v>
      </c>
      <c r="L305">
        <f t="shared" si="59"/>
        <v>0</v>
      </c>
      <c r="M305">
        <v>9</v>
      </c>
      <c r="N305">
        <v>5</v>
      </c>
      <c r="O305">
        <v>1.33</v>
      </c>
      <c r="P305">
        <v>1</v>
      </c>
      <c r="Q305">
        <v>0.11111111111111099</v>
      </c>
      <c r="R305">
        <f t="shared" si="60"/>
        <v>1</v>
      </c>
      <c r="S305" t="str">
        <f t="shared" si="61"/>
        <v/>
      </c>
      <c r="T305" t="str">
        <f t="shared" si="62"/>
        <v/>
      </c>
      <c r="U305">
        <f t="shared" si="63"/>
        <v>1.33</v>
      </c>
      <c r="V305">
        <f t="shared" si="64"/>
        <v>1.33</v>
      </c>
      <c r="W305">
        <f t="shared" si="65"/>
        <v>1.33</v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 t="str">
        <f t="shared" si="69"/>
        <v/>
      </c>
    </row>
    <row r="306" spans="1:27" x14ac:dyDescent="0.25">
      <c r="A306">
        <v>1027</v>
      </c>
      <c r="B306" t="s">
        <v>336</v>
      </c>
      <c r="C306" s="1">
        <v>41552.708333333336</v>
      </c>
      <c r="D306" t="s">
        <v>16</v>
      </c>
      <c r="E306" t="s">
        <v>28</v>
      </c>
      <c r="F306">
        <v>23</v>
      </c>
      <c r="G306">
        <v>3</v>
      </c>
      <c r="H306">
        <v>0.50940508487677805</v>
      </c>
      <c r="I306">
        <f t="shared" si="56"/>
        <v>1</v>
      </c>
      <c r="J306">
        <f t="shared" si="57"/>
        <v>0</v>
      </c>
      <c r="K306">
        <f t="shared" si="58"/>
        <v>0</v>
      </c>
      <c r="L306">
        <f t="shared" si="59"/>
        <v>0</v>
      </c>
      <c r="M306">
        <v>2.9</v>
      </c>
      <c r="N306">
        <v>3.4</v>
      </c>
      <c r="O306">
        <v>2.38</v>
      </c>
      <c r="P306">
        <v>1</v>
      </c>
      <c r="Q306">
        <v>0.34482758620689602</v>
      </c>
      <c r="R306">
        <f t="shared" si="60"/>
        <v>1</v>
      </c>
      <c r="S306" t="str">
        <f t="shared" si="61"/>
        <v/>
      </c>
      <c r="T306">
        <f t="shared" si="62"/>
        <v>2.9</v>
      </c>
      <c r="U306" t="str">
        <f t="shared" si="63"/>
        <v/>
      </c>
      <c r="V306">
        <f t="shared" si="64"/>
        <v>2.9</v>
      </c>
      <c r="W306">
        <f t="shared" si="65"/>
        <v>2.9</v>
      </c>
      <c r="X306" t="str">
        <f t="shared" si="66"/>
        <v/>
      </c>
      <c r="Y306" t="str">
        <f t="shared" si="67"/>
        <v/>
      </c>
      <c r="Z306" t="str">
        <f t="shared" si="68"/>
        <v/>
      </c>
      <c r="AA306" t="str">
        <f t="shared" si="69"/>
        <v/>
      </c>
    </row>
    <row r="307" spans="1:27" x14ac:dyDescent="0.25">
      <c r="A307">
        <v>1029</v>
      </c>
      <c r="B307" t="s">
        <v>337</v>
      </c>
      <c r="C307" s="1">
        <v>41552.625</v>
      </c>
      <c r="D307" t="s">
        <v>14</v>
      </c>
      <c r="E307" t="s">
        <v>38</v>
      </c>
      <c r="F307">
        <v>23</v>
      </c>
      <c r="G307">
        <v>3</v>
      </c>
      <c r="H307">
        <v>0.81353746321347697</v>
      </c>
      <c r="I307">
        <f t="shared" si="56"/>
        <v>1</v>
      </c>
      <c r="J307">
        <f t="shared" si="57"/>
        <v>0</v>
      </c>
      <c r="K307">
        <f t="shared" si="58"/>
        <v>0</v>
      </c>
      <c r="L307">
        <f t="shared" si="59"/>
        <v>0</v>
      </c>
      <c r="M307">
        <v>2.5</v>
      </c>
      <c r="N307">
        <v>3.3</v>
      </c>
      <c r="O307">
        <v>2.75</v>
      </c>
      <c r="P307">
        <v>1</v>
      </c>
      <c r="Q307">
        <v>0.4</v>
      </c>
      <c r="R307">
        <f t="shared" si="60"/>
        <v>1</v>
      </c>
      <c r="S307" t="str">
        <f t="shared" si="61"/>
        <v/>
      </c>
      <c r="T307">
        <f t="shared" si="62"/>
        <v>2.5</v>
      </c>
      <c r="U307" t="str">
        <f t="shared" si="63"/>
        <v/>
      </c>
      <c r="V307">
        <f t="shared" si="64"/>
        <v>2.5</v>
      </c>
      <c r="W307">
        <f t="shared" si="65"/>
        <v>2.5</v>
      </c>
      <c r="X307" t="str">
        <f t="shared" si="66"/>
        <v/>
      </c>
      <c r="Y307" t="str">
        <f t="shared" si="67"/>
        <v/>
      </c>
      <c r="Z307" t="str">
        <f t="shared" si="68"/>
        <v/>
      </c>
      <c r="AA307" t="str">
        <f t="shared" si="69"/>
        <v/>
      </c>
    </row>
    <row r="308" spans="1:27" x14ac:dyDescent="0.25">
      <c r="A308">
        <v>1035</v>
      </c>
      <c r="B308" t="s">
        <v>338</v>
      </c>
      <c r="C308" s="1">
        <v>41551.875</v>
      </c>
      <c r="D308" t="s">
        <v>40</v>
      </c>
      <c r="E308" t="s">
        <v>25</v>
      </c>
      <c r="F308">
        <v>23</v>
      </c>
      <c r="G308">
        <v>0</v>
      </c>
      <c r="H308">
        <v>0.69855984694743101</v>
      </c>
      <c r="I308">
        <f t="shared" si="56"/>
        <v>0</v>
      </c>
      <c r="J308">
        <f t="shared" si="57"/>
        <v>1</v>
      </c>
      <c r="K308">
        <f t="shared" si="58"/>
        <v>0</v>
      </c>
      <c r="L308">
        <f t="shared" si="59"/>
        <v>0</v>
      </c>
      <c r="M308">
        <v>1.53</v>
      </c>
      <c r="N308">
        <v>4</v>
      </c>
      <c r="O308">
        <v>6</v>
      </c>
      <c r="P308">
        <v>0</v>
      </c>
      <c r="Q308">
        <v>0.65359477124182996</v>
      </c>
      <c r="R308">
        <f t="shared" si="60"/>
        <v>0</v>
      </c>
      <c r="S308" t="str">
        <f t="shared" si="61"/>
        <v/>
      </c>
      <c r="T308" t="str">
        <f t="shared" si="62"/>
        <v/>
      </c>
      <c r="U308" t="str">
        <f t="shared" si="63"/>
        <v/>
      </c>
      <c r="V308">
        <f t="shared" si="64"/>
        <v>0</v>
      </c>
      <c r="W308">
        <f t="shared" si="65"/>
        <v>0</v>
      </c>
      <c r="X308" t="str">
        <f t="shared" si="66"/>
        <v/>
      </c>
      <c r="Y308" t="str">
        <f t="shared" si="67"/>
        <v/>
      </c>
      <c r="Z308" t="str">
        <f t="shared" si="68"/>
        <v/>
      </c>
      <c r="AA308" t="str">
        <f t="shared" si="69"/>
        <v/>
      </c>
    </row>
    <row r="309" spans="1:27" x14ac:dyDescent="0.25">
      <c r="A309">
        <v>1037</v>
      </c>
      <c r="B309" t="s">
        <v>339</v>
      </c>
      <c r="C309" s="1">
        <v>41551.791666666664</v>
      </c>
      <c r="D309" t="s">
        <v>29</v>
      </c>
      <c r="E309" t="s">
        <v>23</v>
      </c>
      <c r="F309">
        <v>23</v>
      </c>
      <c r="G309">
        <v>3</v>
      </c>
      <c r="H309">
        <v>0.76760559213239399</v>
      </c>
      <c r="I309">
        <f t="shared" si="56"/>
        <v>1</v>
      </c>
      <c r="J309">
        <f t="shared" si="57"/>
        <v>0</v>
      </c>
      <c r="K309">
        <f t="shared" si="58"/>
        <v>0</v>
      </c>
      <c r="L309">
        <f t="shared" si="59"/>
        <v>0</v>
      </c>
      <c r="M309">
        <v>1.44</v>
      </c>
      <c r="N309">
        <v>4.33</v>
      </c>
      <c r="O309">
        <v>7</v>
      </c>
      <c r="P309">
        <v>1</v>
      </c>
      <c r="Q309">
        <v>0.69444444444444398</v>
      </c>
      <c r="R309">
        <f t="shared" si="60"/>
        <v>1</v>
      </c>
      <c r="S309" t="str">
        <f t="shared" si="61"/>
        <v/>
      </c>
      <c r="T309">
        <f t="shared" si="62"/>
        <v>1.44</v>
      </c>
      <c r="U309" t="str">
        <f t="shared" si="63"/>
        <v/>
      </c>
      <c r="V309">
        <f t="shared" si="64"/>
        <v>1.44</v>
      </c>
      <c r="W309">
        <f t="shared" si="65"/>
        <v>1.44</v>
      </c>
      <c r="X309" t="str">
        <f t="shared" si="66"/>
        <v/>
      </c>
      <c r="Y309" t="str">
        <f t="shared" si="67"/>
        <v/>
      </c>
      <c r="Z309" t="str">
        <f t="shared" si="68"/>
        <v/>
      </c>
      <c r="AA309" t="str">
        <f t="shared" si="69"/>
        <v/>
      </c>
    </row>
    <row r="310" spans="1:27" x14ac:dyDescent="0.25">
      <c r="A310">
        <v>1039</v>
      </c>
      <c r="B310" t="s">
        <v>340</v>
      </c>
      <c r="C310" s="1">
        <v>41547.875</v>
      </c>
      <c r="D310" t="s">
        <v>23</v>
      </c>
      <c r="E310" t="s">
        <v>20</v>
      </c>
      <c r="F310">
        <v>23</v>
      </c>
      <c r="G310">
        <v>3</v>
      </c>
      <c r="H310">
        <v>0.51360255737523297</v>
      </c>
      <c r="I310">
        <f t="shared" si="56"/>
        <v>1</v>
      </c>
      <c r="J310">
        <f t="shared" si="57"/>
        <v>0</v>
      </c>
      <c r="K310">
        <f t="shared" si="58"/>
        <v>0</v>
      </c>
      <c r="L310">
        <f t="shared" si="59"/>
        <v>0</v>
      </c>
      <c r="M310">
        <v>2.75</v>
      </c>
      <c r="N310">
        <v>3.3</v>
      </c>
      <c r="O310">
        <v>2.5</v>
      </c>
      <c r="P310">
        <v>1</v>
      </c>
      <c r="Q310">
        <v>0.36363636363636298</v>
      </c>
      <c r="R310">
        <f t="shared" si="60"/>
        <v>1</v>
      </c>
      <c r="S310" t="str">
        <f t="shared" si="61"/>
        <v/>
      </c>
      <c r="T310">
        <f t="shared" si="62"/>
        <v>2.75</v>
      </c>
      <c r="U310" t="str">
        <f t="shared" si="63"/>
        <v/>
      </c>
      <c r="V310">
        <f t="shared" si="64"/>
        <v>2.75</v>
      </c>
      <c r="W310">
        <f t="shared" si="65"/>
        <v>2.75</v>
      </c>
      <c r="X310" t="str">
        <f t="shared" si="66"/>
        <v/>
      </c>
      <c r="Y310" t="str">
        <f t="shared" si="67"/>
        <v/>
      </c>
      <c r="Z310" t="str">
        <f t="shared" si="68"/>
        <v/>
      </c>
      <c r="AA310" t="str">
        <f t="shared" si="69"/>
        <v/>
      </c>
    </row>
    <row r="311" spans="1:27" x14ac:dyDescent="0.25">
      <c r="A311">
        <v>1049</v>
      </c>
      <c r="B311" t="s">
        <v>341</v>
      </c>
      <c r="C311" s="1">
        <v>41546.833333333336</v>
      </c>
      <c r="D311" t="s">
        <v>26</v>
      </c>
      <c r="E311" t="s">
        <v>29</v>
      </c>
      <c r="F311">
        <v>23</v>
      </c>
      <c r="G311">
        <v>3</v>
      </c>
      <c r="H311">
        <v>0.46300025389307697</v>
      </c>
      <c r="I311">
        <f t="shared" si="56"/>
        <v>0</v>
      </c>
      <c r="J311">
        <f t="shared" si="57"/>
        <v>0</v>
      </c>
      <c r="K311">
        <f t="shared" si="58"/>
        <v>0</v>
      </c>
      <c r="L311">
        <f t="shared" si="59"/>
        <v>1</v>
      </c>
      <c r="M311">
        <v>2.5</v>
      </c>
      <c r="N311">
        <v>3.3</v>
      </c>
      <c r="O311">
        <v>2.75</v>
      </c>
      <c r="P311">
        <v>0</v>
      </c>
      <c r="Q311">
        <v>0.4</v>
      </c>
      <c r="R311">
        <f t="shared" si="60"/>
        <v>0</v>
      </c>
      <c r="S311" t="str">
        <f t="shared" si="61"/>
        <v/>
      </c>
      <c r="T311" t="str">
        <f t="shared" si="62"/>
        <v/>
      </c>
      <c r="U311" t="str">
        <f t="shared" si="63"/>
        <v/>
      </c>
      <c r="V311">
        <f t="shared" si="64"/>
        <v>0</v>
      </c>
      <c r="W311">
        <f t="shared" si="65"/>
        <v>0</v>
      </c>
      <c r="X311" t="str">
        <f t="shared" si="66"/>
        <v/>
      </c>
      <c r="Y311" t="str">
        <f t="shared" si="67"/>
        <v/>
      </c>
      <c r="Z311" t="str">
        <f t="shared" si="68"/>
        <v/>
      </c>
      <c r="AA311" t="str">
        <f t="shared" si="69"/>
        <v/>
      </c>
    </row>
    <row r="312" spans="1:27" x14ac:dyDescent="0.25">
      <c r="A312">
        <v>1051</v>
      </c>
      <c r="B312" t="s">
        <v>342</v>
      </c>
      <c r="C312" s="1">
        <v>41546.75</v>
      </c>
      <c r="D312" t="s">
        <v>38</v>
      </c>
      <c r="E312" t="s">
        <v>17</v>
      </c>
      <c r="F312">
        <v>23</v>
      </c>
      <c r="G312">
        <v>0</v>
      </c>
      <c r="H312">
        <v>0.66287812303156302</v>
      </c>
      <c r="I312">
        <f t="shared" si="56"/>
        <v>0</v>
      </c>
      <c r="J312">
        <f t="shared" si="57"/>
        <v>1</v>
      </c>
      <c r="K312">
        <f t="shared" si="58"/>
        <v>0</v>
      </c>
      <c r="L312">
        <f t="shared" si="59"/>
        <v>0</v>
      </c>
      <c r="M312">
        <v>1.7</v>
      </c>
      <c r="N312">
        <v>3.6</v>
      </c>
      <c r="O312">
        <v>5</v>
      </c>
      <c r="P312">
        <v>0</v>
      </c>
      <c r="Q312">
        <v>0.58823529411764697</v>
      </c>
      <c r="R312">
        <f t="shared" si="60"/>
        <v>0</v>
      </c>
      <c r="S312" t="str">
        <f t="shared" si="61"/>
        <v/>
      </c>
      <c r="T312" t="str">
        <f t="shared" si="62"/>
        <v/>
      </c>
      <c r="U312" t="str">
        <f t="shared" si="63"/>
        <v/>
      </c>
      <c r="V312">
        <f t="shared" si="64"/>
        <v>0</v>
      </c>
      <c r="W312">
        <f t="shared" si="65"/>
        <v>0</v>
      </c>
      <c r="X312" t="str">
        <f t="shared" si="66"/>
        <v/>
      </c>
      <c r="Y312" t="str">
        <f t="shared" si="67"/>
        <v/>
      </c>
      <c r="Z312" t="str">
        <f t="shared" si="68"/>
        <v/>
      </c>
      <c r="AA312" t="str">
        <f t="shared" si="69"/>
        <v/>
      </c>
    </row>
    <row r="313" spans="1:27" x14ac:dyDescent="0.25">
      <c r="A313">
        <v>1053</v>
      </c>
      <c r="B313" t="s">
        <v>343</v>
      </c>
      <c r="C313" s="1">
        <v>41546.666666666664</v>
      </c>
      <c r="D313" t="s">
        <v>32</v>
      </c>
      <c r="E313" t="s">
        <v>14</v>
      </c>
      <c r="F313">
        <v>23</v>
      </c>
      <c r="G313">
        <v>0</v>
      </c>
      <c r="H313">
        <v>0.36557899119837101</v>
      </c>
      <c r="I313">
        <f t="shared" si="56"/>
        <v>0</v>
      </c>
      <c r="J313">
        <f t="shared" si="57"/>
        <v>0</v>
      </c>
      <c r="K313">
        <f t="shared" si="58"/>
        <v>1</v>
      </c>
      <c r="L313">
        <f t="shared" si="59"/>
        <v>0</v>
      </c>
      <c r="M313">
        <v>1.91</v>
      </c>
      <c r="N313">
        <v>3.4</v>
      </c>
      <c r="O313">
        <v>4</v>
      </c>
      <c r="P313">
        <v>1</v>
      </c>
      <c r="Q313">
        <v>0.52356020942408299</v>
      </c>
      <c r="R313">
        <f t="shared" si="60"/>
        <v>1</v>
      </c>
      <c r="S313" t="str">
        <f t="shared" si="61"/>
        <v/>
      </c>
      <c r="T313" t="str">
        <f t="shared" si="62"/>
        <v/>
      </c>
      <c r="U313">
        <f t="shared" si="63"/>
        <v>4</v>
      </c>
      <c r="V313">
        <f t="shared" si="64"/>
        <v>4</v>
      </c>
      <c r="W313">
        <f t="shared" si="65"/>
        <v>4</v>
      </c>
      <c r="X313" t="str">
        <f t="shared" si="66"/>
        <v/>
      </c>
      <c r="Y313" t="str">
        <f t="shared" si="67"/>
        <v/>
      </c>
      <c r="Z313" t="str">
        <f t="shared" si="68"/>
        <v/>
      </c>
      <c r="AA313" t="str">
        <f t="shared" si="69"/>
        <v/>
      </c>
    </row>
    <row r="314" spans="1:27" x14ac:dyDescent="0.25">
      <c r="A314">
        <v>1055</v>
      </c>
      <c r="B314" t="s">
        <v>344</v>
      </c>
      <c r="C314" s="1">
        <v>41546.458333333336</v>
      </c>
      <c r="D314" t="s">
        <v>25</v>
      </c>
      <c r="E314" t="s">
        <v>41</v>
      </c>
      <c r="F314">
        <v>23</v>
      </c>
      <c r="G314">
        <v>0</v>
      </c>
      <c r="H314">
        <v>0.61538183872784102</v>
      </c>
      <c r="I314">
        <f t="shared" si="56"/>
        <v>0</v>
      </c>
      <c r="J314">
        <f t="shared" si="57"/>
        <v>1</v>
      </c>
      <c r="K314">
        <f t="shared" si="58"/>
        <v>0</v>
      </c>
      <c r="L314">
        <f t="shared" si="59"/>
        <v>0</v>
      </c>
      <c r="M314">
        <v>2.0499999999999998</v>
      </c>
      <c r="N314">
        <v>3.3</v>
      </c>
      <c r="O314">
        <v>3.6</v>
      </c>
      <c r="P314">
        <v>0</v>
      </c>
      <c r="Q314">
        <v>0.48780487804877998</v>
      </c>
      <c r="R314">
        <f t="shared" si="60"/>
        <v>0</v>
      </c>
      <c r="S314" t="str">
        <f t="shared" si="61"/>
        <v/>
      </c>
      <c r="T314" t="str">
        <f t="shared" si="62"/>
        <v/>
      </c>
      <c r="U314" t="str">
        <f t="shared" si="63"/>
        <v/>
      </c>
      <c r="V314">
        <f t="shared" si="64"/>
        <v>0</v>
      </c>
      <c r="W314">
        <f t="shared" si="65"/>
        <v>0</v>
      </c>
      <c r="X314" t="str">
        <f t="shared" si="66"/>
        <v/>
      </c>
      <c r="Y314" t="str">
        <f t="shared" si="67"/>
        <v/>
      </c>
      <c r="Z314" t="str">
        <f t="shared" si="68"/>
        <v/>
      </c>
      <c r="AA314" t="str">
        <f t="shared" si="69"/>
        <v/>
      </c>
    </row>
    <row r="315" spans="1:27" x14ac:dyDescent="0.25">
      <c r="A315">
        <v>1063</v>
      </c>
      <c r="B315" t="s">
        <v>345</v>
      </c>
      <c r="C315" s="1">
        <v>41545.875</v>
      </c>
      <c r="D315" t="s">
        <v>37</v>
      </c>
      <c r="E315" t="s">
        <v>35</v>
      </c>
      <c r="F315">
        <v>23</v>
      </c>
      <c r="G315">
        <v>0</v>
      </c>
      <c r="H315">
        <v>0.59767226073463098</v>
      </c>
      <c r="I315">
        <f t="shared" si="56"/>
        <v>0</v>
      </c>
      <c r="J315">
        <f t="shared" si="57"/>
        <v>1</v>
      </c>
      <c r="K315">
        <f t="shared" si="58"/>
        <v>0</v>
      </c>
      <c r="L315">
        <f t="shared" si="59"/>
        <v>0</v>
      </c>
      <c r="M315">
        <v>1.62</v>
      </c>
      <c r="N315">
        <v>3.75</v>
      </c>
      <c r="O315">
        <v>5.5</v>
      </c>
      <c r="P315">
        <v>0</v>
      </c>
      <c r="Q315">
        <v>0.61728395061728303</v>
      </c>
      <c r="R315">
        <f t="shared" si="60"/>
        <v>0</v>
      </c>
      <c r="S315" t="str">
        <f t="shared" si="61"/>
        <v/>
      </c>
      <c r="T315" t="str">
        <f t="shared" si="62"/>
        <v/>
      </c>
      <c r="U315" t="str">
        <f t="shared" si="63"/>
        <v/>
      </c>
      <c r="V315">
        <f t="shared" si="64"/>
        <v>0</v>
      </c>
      <c r="W315">
        <f t="shared" si="65"/>
        <v>0</v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 t="str">
        <f t="shared" si="69"/>
        <v/>
      </c>
    </row>
    <row r="316" spans="1:27" x14ac:dyDescent="0.25">
      <c r="A316">
        <v>1065</v>
      </c>
      <c r="B316" t="s">
        <v>346</v>
      </c>
      <c r="C316" s="1">
        <v>41545.791666666664</v>
      </c>
      <c r="D316" t="s">
        <v>28</v>
      </c>
      <c r="E316" t="s">
        <v>13</v>
      </c>
      <c r="F316">
        <v>23</v>
      </c>
      <c r="G316">
        <v>1</v>
      </c>
      <c r="H316">
        <v>0.68633386760187098</v>
      </c>
      <c r="I316">
        <f t="shared" si="56"/>
        <v>0</v>
      </c>
      <c r="J316">
        <f t="shared" si="57"/>
        <v>1</v>
      </c>
      <c r="K316">
        <f t="shared" si="58"/>
        <v>0</v>
      </c>
      <c r="L316">
        <f t="shared" si="59"/>
        <v>0</v>
      </c>
      <c r="M316">
        <v>2.2000000000000002</v>
      </c>
      <c r="N316">
        <v>3.4</v>
      </c>
      <c r="O316">
        <v>3.2</v>
      </c>
      <c r="P316">
        <v>0</v>
      </c>
      <c r="Q316">
        <v>0.45454545454545398</v>
      </c>
      <c r="R316">
        <f t="shared" si="60"/>
        <v>0</v>
      </c>
      <c r="S316" t="str">
        <f t="shared" si="61"/>
        <v/>
      </c>
      <c r="T316" t="str">
        <f t="shared" si="62"/>
        <v/>
      </c>
      <c r="U316" t="str">
        <f t="shared" si="63"/>
        <v/>
      </c>
      <c r="V316">
        <f t="shared" si="64"/>
        <v>0</v>
      </c>
      <c r="W316">
        <f t="shared" si="65"/>
        <v>0</v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 t="str">
        <f t="shared" si="69"/>
        <v/>
      </c>
    </row>
    <row r="317" spans="1:27" x14ac:dyDescent="0.25">
      <c r="A317">
        <v>1069</v>
      </c>
      <c r="B317" t="s">
        <v>347</v>
      </c>
      <c r="C317" s="1">
        <v>41545.708333333336</v>
      </c>
      <c r="D317" t="s">
        <v>19</v>
      </c>
      <c r="E317" t="s">
        <v>34</v>
      </c>
      <c r="F317">
        <v>23</v>
      </c>
      <c r="G317">
        <v>0</v>
      </c>
      <c r="H317">
        <v>6.9202682932920104E-2</v>
      </c>
      <c r="I317">
        <f t="shared" si="56"/>
        <v>0</v>
      </c>
      <c r="J317">
        <f t="shared" si="57"/>
        <v>0</v>
      </c>
      <c r="K317">
        <f t="shared" si="58"/>
        <v>1</v>
      </c>
      <c r="L317">
        <f t="shared" si="59"/>
        <v>0</v>
      </c>
      <c r="M317">
        <v>13</v>
      </c>
      <c r="N317">
        <v>7</v>
      </c>
      <c r="O317">
        <v>1.18</v>
      </c>
      <c r="P317">
        <v>1</v>
      </c>
      <c r="Q317">
        <v>7.69230769230769E-2</v>
      </c>
      <c r="R317">
        <f t="shared" si="60"/>
        <v>1</v>
      </c>
      <c r="S317" t="str">
        <f t="shared" si="61"/>
        <v/>
      </c>
      <c r="T317" t="str">
        <f t="shared" si="62"/>
        <v/>
      </c>
      <c r="U317">
        <f t="shared" si="63"/>
        <v>1.18</v>
      </c>
      <c r="V317">
        <f t="shared" si="64"/>
        <v>1.18</v>
      </c>
      <c r="W317">
        <f t="shared" si="65"/>
        <v>1.18</v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 t="str">
        <f t="shared" si="69"/>
        <v/>
      </c>
    </row>
    <row r="318" spans="1:27" x14ac:dyDescent="0.25">
      <c r="A318">
        <v>1071</v>
      </c>
      <c r="B318" t="s">
        <v>348</v>
      </c>
      <c r="C318" s="1">
        <v>41545.625</v>
      </c>
      <c r="D318" t="s">
        <v>31</v>
      </c>
      <c r="E318" t="s">
        <v>16</v>
      </c>
      <c r="F318">
        <v>23</v>
      </c>
      <c r="G318">
        <v>3</v>
      </c>
      <c r="H318">
        <v>0.71639004817352803</v>
      </c>
      <c r="I318">
        <f t="shared" si="56"/>
        <v>1</v>
      </c>
      <c r="J318">
        <f t="shared" si="57"/>
        <v>0</v>
      </c>
      <c r="K318">
        <f t="shared" si="58"/>
        <v>0</v>
      </c>
      <c r="L318">
        <f t="shared" si="59"/>
        <v>0</v>
      </c>
      <c r="M318">
        <v>1.29</v>
      </c>
      <c r="N318">
        <v>5.25</v>
      </c>
      <c r="O318">
        <v>10</v>
      </c>
      <c r="P318">
        <v>1</v>
      </c>
      <c r="Q318">
        <v>0.775193798449612</v>
      </c>
      <c r="R318">
        <f t="shared" si="60"/>
        <v>1</v>
      </c>
      <c r="S318" t="str">
        <f t="shared" si="61"/>
        <v/>
      </c>
      <c r="T318">
        <f t="shared" si="62"/>
        <v>1.29</v>
      </c>
      <c r="U318" t="str">
        <f t="shared" si="63"/>
        <v/>
      </c>
      <c r="V318">
        <f t="shared" si="64"/>
        <v>1.29</v>
      </c>
      <c r="W318">
        <f t="shared" si="65"/>
        <v>1.29</v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 t="str">
        <f t="shared" si="69"/>
        <v/>
      </c>
    </row>
    <row r="319" spans="1:27" x14ac:dyDescent="0.25">
      <c r="A319">
        <v>1075</v>
      </c>
      <c r="B319" t="s">
        <v>349</v>
      </c>
      <c r="C319" s="1">
        <v>41544.833333333336</v>
      </c>
      <c r="D319" t="s">
        <v>22</v>
      </c>
      <c r="E319" t="s">
        <v>40</v>
      </c>
      <c r="F319">
        <v>23</v>
      </c>
      <c r="G319">
        <v>1</v>
      </c>
      <c r="H319">
        <v>0.53940203577205803</v>
      </c>
      <c r="I319">
        <f t="shared" si="56"/>
        <v>0</v>
      </c>
      <c r="J319">
        <f t="shared" si="57"/>
        <v>1</v>
      </c>
      <c r="K319">
        <f t="shared" si="58"/>
        <v>0</v>
      </c>
      <c r="L319">
        <f t="shared" si="59"/>
        <v>0</v>
      </c>
      <c r="M319">
        <v>2.9</v>
      </c>
      <c r="N319">
        <v>3.2</v>
      </c>
      <c r="O319">
        <v>2.4500000000000002</v>
      </c>
      <c r="P319">
        <v>0</v>
      </c>
      <c r="Q319">
        <v>0.34482758620689602</v>
      </c>
      <c r="R319">
        <f t="shared" si="60"/>
        <v>0</v>
      </c>
      <c r="S319" t="str">
        <f t="shared" si="61"/>
        <v/>
      </c>
      <c r="T319" t="str">
        <f t="shared" si="62"/>
        <v/>
      </c>
      <c r="U319" t="str">
        <f t="shared" si="63"/>
        <v/>
      </c>
      <c r="V319">
        <f t="shared" si="64"/>
        <v>0</v>
      </c>
      <c r="W319">
        <f t="shared" si="65"/>
        <v>0</v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 t="str">
        <f t="shared" si="69"/>
        <v/>
      </c>
    </row>
    <row r="320" spans="1:27" x14ac:dyDescent="0.25">
      <c r="A320">
        <v>1077</v>
      </c>
      <c r="B320" t="s">
        <v>350</v>
      </c>
      <c r="C320" s="1">
        <v>41543.875</v>
      </c>
      <c r="D320" t="s">
        <v>17</v>
      </c>
      <c r="E320" t="s">
        <v>32</v>
      </c>
      <c r="F320">
        <v>23</v>
      </c>
      <c r="G320">
        <v>3</v>
      </c>
      <c r="H320">
        <v>0.54067069357687403</v>
      </c>
      <c r="I320">
        <f t="shared" si="56"/>
        <v>1</v>
      </c>
      <c r="J320">
        <f t="shared" si="57"/>
        <v>0</v>
      </c>
      <c r="K320">
        <f t="shared" si="58"/>
        <v>0</v>
      </c>
      <c r="L320">
        <f t="shared" si="59"/>
        <v>0</v>
      </c>
      <c r="M320">
        <v>2.1</v>
      </c>
      <c r="N320">
        <v>3.3</v>
      </c>
      <c r="O320">
        <v>3.5</v>
      </c>
      <c r="P320">
        <v>1</v>
      </c>
      <c r="Q320">
        <v>0.476190476190476</v>
      </c>
      <c r="R320">
        <f t="shared" si="60"/>
        <v>1</v>
      </c>
      <c r="S320" t="str">
        <f t="shared" si="61"/>
        <v/>
      </c>
      <c r="T320">
        <f t="shared" si="62"/>
        <v>2.1</v>
      </c>
      <c r="U320" t="str">
        <f t="shared" si="63"/>
        <v/>
      </c>
      <c r="V320">
        <f t="shared" si="64"/>
        <v>2.1</v>
      </c>
      <c r="W320">
        <f t="shared" si="65"/>
        <v>2.1</v>
      </c>
      <c r="X320" t="str">
        <f t="shared" si="66"/>
        <v/>
      </c>
      <c r="Y320" t="str">
        <f t="shared" si="67"/>
        <v/>
      </c>
      <c r="Z320" t="str">
        <f t="shared" si="68"/>
        <v/>
      </c>
      <c r="AA320" t="str">
        <f t="shared" si="69"/>
        <v/>
      </c>
    </row>
    <row r="321" spans="1:27" x14ac:dyDescent="0.25">
      <c r="A321">
        <v>1079</v>
      </c>
      <c r="B321" t="s">
        <v>351</v>
      </c>
      <c r="C321" s="1">
        <v>41543.791666666664</v>
      </c>
      <c r="D321" t="s">
        <v>20</v>
      </c>
      <c r="E321" t="s">
        <v>26</v>
      </c>
      <c r="F321">
        <v>23</v>
      </c>
      <c r="G321">
        <v>3</v>
      </c>
      <c r="H321">
        <v>0.63704603376028601</v>
      </c>
      <c r="I321">
        <f t="shared" si="56"/>
        <v>1</v>
      </c>
      <c r="J321">
        <f t="shared" si="57"/>
        <v>0</v>
      </c>
      <c r="K321">
        <f t="shared" si="58"/>
        <v>0</v>
      </c>
      <c r="L321">
        <f t="shared" si="59"/>
        <v>0</v>
      </c>
      <c r="M321">
        <v>1.95</v>
      </c>
      <c r="N321">
        <v>3.5</v>
      </c>
      <c r="O321">
        <v>3.75</v>
      </c>
      <c r="P321">
        <v>1</v>
      </c>
      <c r="Q321">
        <v>0.512820512820512</v>
      </c>
      <c r="R321">
        <f t="shared" si="60"/>
        <v>1</v>
      </c>
      <c r="S321" t="str">
        <f t="shared" si="61"/>
        <v/>
      </c>
      <c r="T321">
        <f t="shared" si="62"/>
        <v>1.95</v>
      </c>
      <c r="U321" t="str">
        <f t="shared" si="63"/>
        <v/>
      </c>
      <c r="V321">
        <f t="shared" si="64"/>
        <v>1.95</v>
      </c>
      <c r="W321">
        <f t="shared" si="65"/>
        <v>1.95</v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 t="str">
        <f t="shared" si="69"/>
        <v/>
      </c>
    </row>
    <row r="322" spans="1:27" x14ac:dyDescent="0.25">
      <c r="A322">
        <v>1081</v>
      </c>
      <c r="B322" t="s">
        <v>352</v>
      </c>
      <c r="C322" s="1">
        <v>41542.791666666664</v>
      </c>
      <c r="D322" t="s">
        <v>23</v>
      </c>
      <c r="E322" t="s">
        <v>31</v>
      </c>
      <c r="F322">
        <v>23</v>
      </c>
      <c r="G322">
        <v>0</v>
      </c>
      <c r="H322">
        <v>0.54049902951296802</v>
      </c>
      <c r="I322">
        <f t="shared" si="56"/>
        <v>0</v>
      </c>
      <c r="J322">
        <f t="shared" si="57"/>
        <v>1</v>
      </c>
      <c r="K322">
        <f t="shared" si="58"/>
        <v>0</v>
      </c>
      <c r="L322">
        <f t="shared" si="59"/>
        <v>0</v>
      </c>
      <c r="M322">
        <v>3.1</v>
      </c>
      <c r="N322">
        <v>3.25</v>
      </c>
      <c r="O322">
        <v>2.2999999999999998</v>
      </c>
      <c r="P322">
        <v>0</v>
      </c>
      <c r="Q322">
        <v>0.32258064516128998</v>
      </c>
      <c r="R322">
        <f t="shared" si="60"/>
        <v>0</v>
      </c>
      <c r="S322" t="str">
        <f t="shared" si="61"/>
        <v/>
      </c>
      <c r="T322" t="str">
        <f t="shared" si="62"/>
        <v/>
      </c>
      <c r="U322" t="str">
        <f t="shared" si="63"/>
        <v/>
      </c>
      <c r="V322">
        <f t="shared" si="64"/>
        <v>0</v>
      </c>
      <c r="W322">
        <f t="shared" si="65"/>
        <v>0</v>
      </c>
      <c r="X322" t="str">
        <f t="shared" si="66"/>
        <v/>
      </c>
      <c r="Y322" t="str">
        <f t="shared" si="67"/>
        <v/>
      </c>
      <c r="Z322" t="str">
        <f t="shared" si="68"/>
        <v/>
      </c>
      <c r="AA322" t="str">
        <f t="shared" si="69"/>
        <v/>
      </c>
    </row>
    <row r="323" spans="1:27" x14ac:dyDescent="0.25">
      <c r="A323">
        <v>1083</v>
      </c>
      <c r="B323" t="s">
        <v>353</v>
      </c>
      <c r="C323" s="1">
        <v>41542.791666666664</v>
      </c>
      <c r="D323" t="s">
        <v>13</v>
      </c>
      <c r="E323" t="s">
        <v>16</v>
      </c>
      <c r="F323">
        <v>23</v>
      </c>
      <c r="G323">
        <v>3</v>
      </c>
      <c r="H323">
        <v>0.62440128196536704</v>
      </c>
      <c r="I323">
        <f t="shared" ref="I323:I386" si="70">IF(AND(H323&gt;$AF$1,G323=3),1,0)</f>
        <v>1</v>
      </c>
      <c r="J323">
        <f t="shared" ref="J323:J386" si="71">IF(AND(H323&gt;$AF$1,G323&lt;&gt;3),1,0)</f>
        <v>0</v>
      </c>
      <c r="K323">
        <f t="shared" ref="K323:K386" si="72">IF(AND(H323&lt;$AF$1,G323=0),1,0)</f>
        <v>0</v>
      </c>
      <c r="L323">
        <f t="shared" ref="L323:L386" si="73">IF(AND(H323&lt;$AF$1,G323&lt;&gt;0),1,0)</f>
        <v>0</v>
      </c>
      <c r="M323">
        <v>1.44</v>
      </c>
      <c r="N323">
        <v>4.2</v>
      </c>
      <c r="O323">
        <v>7.5</v>
      </c>
      <c r="P323">
        <v>1</v>
      </c>
      <c r="Q323">
        <v>0.69444444444444398</v>
      </c>
      <c r="R323">
        <f t="shared" ref="R323:R386" si="74">IF(F323=23,P323,"")</f>
        <v>1</v>
      </c>
      <c r="S323" t="str">
        <f t="shared" ref="S323:S386" si="75">IF(F323=8,P323,"")</f>
        <v/>
      </c>
      <c r="T323">
        <f t="shared" ref="T323:T386" si="76">IF($I323=1,$M323,"")</f>
        <v>1.44</v>
      </c>
      <c r="U323" t="str">
        <f t="shared" ref="U323:U386" si="77">IF($K323=1,$O323,"")</f>
        <v/>
      </c>
      <c r="V323">
        <f t="shared" ref="V323:V386" si="78">IF(T323&lt;&gt;"",T323,IF(U323&lt;&gt;"",U323,0))</f>
        <v>1.44</v>
      </c>
      <c r="W323">
        <f t="shared" ref="W323:W386" si="79">IF(R323=1,V323,IF(R323=0,0,""))</f>
        <v>1.44</v>
      </c>
      <c r="X323" t="str">
        <f t="shared" ref="X323:X386" si="80">IF(S323=1,V323,IF(S323=0,0,""))</f>
        <v/>
      </c>
      <c r="Y323" t="str">
        <f t="shared" ref="Y323:Y386" si="81">IF(AND(M323=MAX($M$2:$O$2),G323=3),V323,"")</f>
        <v/>
      </c>
      <c r="Z323" t="str">
        <f t="shared" ref="Z323:Z386" si="82">IF(AND(O323=MAX($M$2:$O$2),G323=0),V323,"")</f>
        <v/>
      </c>
      <c r="AA323" t="str">
        <f t="shared" ref="AA323:AA386" si="83">IF(Y323&lt;&gt;"",Y323,Z323)</f>
        <v/>
      </c>
    </row>
    <row r="324" spans="1:27" x14ac:dyDescent="0.25">
      <c r="A324">
        <v>1085</v>
      </c>
      <c r="B324" t="s">
        <v>354</v>
      </c>
      <c r="C324" s="1">
        <v>41541.875</v>
      </c>
      <c r="D324" t="s">
        <v>35</v>
      </c>
      <c r="E324" t="s">
        <v>25</v>
      </c>
      <c r="F324">
        <v>23</v>
      </c>
      <c r="G324">
        <v>3</v>
      </c>
      <c r="H324">
        <v>0.88844135440239103</v>
      </c>
      <c r="I324">
        <f t="shared" si="70"/>
        <v>1</v>
      </c>
      <c r="J324">
        <f t="shared" si="71"/>
        <v>0</v>
      </c>
      <c r="K324">
        <f t="shared" si="72"/>
        <v>0</v>
      </c>
      <c r="L324">
        <f t="shared" si="73"/>
        <v>0</v>
      </c>
      <c r="M324">
        <v>1.2</v>
      </c>
      <c r="N324">
        <v>6</v>
      </c>
      <c r="O324">
        <v>15</v>
      </c>
      <c r="P324">
        <v>1</v>
      </c>
      <c r="Q324">
        <v>0.83333333333333304</v>
      </c>
      <c r="R324">
        <f t="shared" si="74"/>
        <v>1</v>
      </c>
      <c r="S324" t="str">
        <f t="shared" si="75"/>
        <v/>
      </c>
      <c r="T324">
        <f t="shared" si="76"/>
        <v>1.2</v>
      </c>
      <c r="U324" t="str">
        <f t="shared" si="77"/>
        <v/>
      </c>
      <c r="V324">
        <f t="shared" si="78"/>
        <v>1.2</v>
      </c>
      <c r="W324">
        <f t="shared" si="79"/>
        <v>1.2</v>
      </c>
      <c r="X324" t="str">
        <f t="shared" si="80"/>
        <v/>
      </c>
      <c r="Y324" t="str">
        <f t="shared" si="81"/>
        <v/>
      </c>
      <c r="Z324" t="str">
        <f t="shared" si="82"/>
        <v/>
      </c>
      <c r="AA324" t="str">
        <f t="shared" si="83"/>
        <v/>
      </c>
    </row>
    <row r="325" spans="1:27" x14ac:dyDescent="0.25">
      <c r="A325">
        <v>1087</v>
      </c>
      <c r="B325" t="s">
        <v>355</v>
      </c>
      <c r="C325" s="1">
        <v>41541.791666666664</v>
      </c>
      <c r="D325" t="s">
        <v>34</v>
      </c>
      <c r="E325" t="s">
        <v>28</v>
      </c>
      <c r="F325">
        <v>23</v>
      </c>
      <c r="G325">
        <v>3</v>
      </c>
      <c r="H325">
        <v>0.94044754038201295</v>
      </c>
      <c r="I325">
        <f t="shared" si="70"/>
        <v>1</v>
      </c>
      <c r="J325">
        <f t="shared" si="71"/>
        <v>0</v>
      </c>
      <c r="K325">
        <f t="shared" si="72"/>
        <v>0</v>
      </c>
      <c r="L325">
        <f t="shared" si="73"/>
        <v>0</v>
      </c>
      <c r="M325">
        <v>1.1299999999999999</v>
      </c>
      <c r="N325">
        <v>8</v>
      </c>
      <c r="O325">
        <v>19</v>
      </c>
      <c r="P325">
        <v>1</v>
      </c>
      <c r="Q325">
        <v>0.88495575221238898</v>
      </c>
      <c r="R325">
        <f t="shared" si="74"/>
        <v>1</v>
      </c>
      <c r="S325" t="str">
        <f t="shared" si="75"/>
        <v/>
      </c>
      <c r="T325">
        <f t="shared" si="76"/>
        <v>1.1299999999999999</v>
      </c>
      <c r="U325" t="str">
        <f t="shared" si="77"/>
        <v/>
      </c>
      <c r="V325">
        <f t="shared" si="78"/>
        <v>1.1299999999999999</v>
      </c>
      <c r="W325">
        <f t="shared" si="79"/>
        <v>1.1299999999999999</v>
      </c>
      <c r="X325" t="str">
        <f t="shared" si="80"/>
        <v/>
      </c>
      <c r="Y325" t="str">
        <f t="shared" si="81"/>
        <v/>
      </c>
      <c r="Z325" t="str">
        <f t="shared" si="82"/>
        <v/>
      </c>
      <c r="AA325" t="str">
        <f t="shared" si="83"/>
        <v/>
      </c>
    </row>
    <row r="326" spans="1:27" x14ac:dyDescent="0.25">
      <c r="A326">
        <v>1089</v>
      </c>
      <c r="B326" t="s">
        <v>356</v>
      </c>
      <c r="C326" s="1">
        <v>41541.791666666664</v>
      </c>
      <c r="D326" t="s">
        <v>41</v>
      </c>
      <c r="E326" t="s">
        <v>22</v>
      </c>
      <c r="F326">
        <v>23</v>
      </c>
      <c r="G326">
        <v>1</v>
      </c>
      <c r="H326">
        <v>0.59387528819509905</v>
      </c>
      <c r="I326">
        <f t="shared" si="70"/>
        <v>0</v>
      </c>
      <c r="J326">
        <f t="shared" si="71"/>
        <v>1</v>
      </c>
      <c r="K326">
        <f t="shared" si="72"/>
        <v>0</v>
      </c>
      <c r="L326">
        <f t="shared" si="73"/>
        <v>0</v>
      </c>
      <c r="M326">
        <v>2.1</v>
      </c>
      <c r="N326">
        <v>3.3</v>
      </c>
      <c r="O326">
        <v>3.5</v>
      </c>
      <c r="P326">
        <v>0</v>
      </c>
      <c r="Q326">
        <v>0.476190476190476</v>
      </c>
      <c r="R326">
        <f t="shared" si="74"/>
        <v>0</v>
      </c>
      <c r="S326" t="str">
        <f t="shared" si="75"/>
        <v/>
      </c>
      <c r="T326" t="str">
        <f t="shared" si="76"/>
        <v/>
      </c>
      <c r="U326" t="str">
        <f t="shared" si="77"/>
        <v/>
      </c>
      <c r="V326">
        <f t="shared" si="78"/>
        <v>0</v>
      </c>
      <c r="W326">
        <f t="shared" si="79"/>
        <v>0</v>
      </c>
      <c r="X326" t="str">
        <f t="shared" si="80"/>
        <v/>
      </c>
      <c r="Y326" t="str">
        <f t="shared" si="81"/>
        <v/>
      </c>
      <c r="Z326" t="str">
        <f t="shared" si="82"/>
        <v/>
      </c>
      <c r="AA326" t="str">
        <f t="shared" si="83"/>
        <v/>
      </c>
    </row>
    <row r="327" spans="1:27" x14ac:dyDescent="0.25">
      <c r="A327">
        <v>1091</v>
      </c>
      <c r="B327" t="s">
        <v>357</v>
      </c>
      <c r="C327" s="1">
        <v>41540.875</v>
      </c>
      <c r="D327" t="s">
        <v>38</v>
      </c>
      <c r="E327" t="s">
        <v>20</v>
      </c>
      <c r="F327">
        <v>23</v>
      </c>
      <c r="G327">
        <v>3</v>
      </c>
      <c r="H327">
        <v>0.521278693904621</v>
      </c>
      <c r="I327">
        <f t="shared" si="70"/>
        <v>1</v>
      </c>
      <c r="J327">
        <f t="shared" si="71"/>
        <v>0</v>
      </c>
      <c r="K327">
        <f t="shared" si="72"/>
        <v>0</v>
      </c>
      <c r="L327">
        <f t="shared" si="73"/>
        <v>0</v>
      </c>
      <c r="M327">
        <v>2.2999999999999998</v>
      </c>
      <c r="N327">
        <v>3.4</v>
      </c>
      <c r="O327">
        <v>3</v>
      </c>
      <c r="P327">
        <v>1</v>
      </c>
      <c r="Q327">
        <v>0.434782608695652</v>
      </c>
      <c r="R327">
        <f t="shared" si="74"/>
        <v>1</v>
      </c>
      <c r="S327" t="str">
        <f t="shared" si="75"/>
        <v/>
      </c>
      <c r="T327">
        <f t="shared" si="76"/>
        <v>2.2999999999999998</v>
      </c>
      <c r="U327" t="str">
        <f t="shared" si="77"/>
        <v/>
      </c>
      <c r="V327">
        <f t="shared" si="78"/>
        <v>2.2999999999999998</v>
      </c>
      <c r="W327">
        <f t="shared" si="79"/>
        <v>2.2999999999999998</v>
      </c>
      <c r="X327" t="str">
        <f t="shared" si="80"/>
        <v/>
      </c>
      <c r="Y327" t="str">
        <f t="shared" si="81"/>
        <v/>
      </c>
      <c r="Z327" t="str">
        <f t="shared" si="82"/>
        <v/>
      </c>
      <c r="AA327" t="str">
        <f t="shared" si="83"/>
        <v/>
      </c>
    </row>
    <row r="328" spans="1:27" x14ac:dyDescent="0.25">
      <c r="A328">
        <v>1095</v>
      </c>
      <c r="B328" t="s">
        <v>358</v>
      </c>
      <c r="C328" s="1">
        <v>41539.833333333336</v>
      </c>
      <c r="D328" t="s">
        <v>31</v>
      </c>
      <c r="E328" t="s">
        <v>13</v>
      </c>
      <c r="F328">
        <v>23</v>
      </c>
      <c r="G328">
        <v>3</v>
      </c>
      <c r="H328">
        <v>0.66384523636475301</v>
      </c>
      <c r="I328">
        <f t="shared" si="70"/>
        <v>1</v>
      </c>
      <c r="J328">
        <f t="shared" si="71"/>
        <v>0</v>
      </c>
      <c r="K328">
        <f t="shared" si="72"/>
        <v>0</v>
      </c>
      <c r="L328">
        <f t="shared" si="73"/>
        <v>0</v>
      </c>
      <c r="M328">
        <v>1.91</v>
      </c>
      <c r="N328">
        <v>3.4</v>
      </c>
      <c r="O328">
        <v>4</v>
      </c>
      <c r="P328">
        <v>1</v>
      </c>
      <c r="Q328">
        <v>0.52356020942408299</v>
      </c>
      <c r="R328">
        <f t="shared" si="74"/>
        <v>1</v>
      </c>
      <c r="S328" t="str">
        <f t="shared" si="75"/>
        <v/>
      </c>
      <c r="T328">
        <f t="shared" si="76"/>
        <v>1.91</v>
      </c>
      <c r="U328" t="str">
        <f t="shared" si="77"/>
        <v/>
      </c>
      <c r="V328">
        <f t="shared" si="78"/>
        <v>1.91</v>
      </c>
      <c r="W328">
        <f t="shared" si="79"/>
        <v>1.91</v>
      </c>
      <c r="X328" t="str">
        <f t="shared" si="80"/>
        <v/>
      </c>
      <c r="Y328" t="str">
        <f t="shared" si="81"/>
        <v/>
      </c>
      <c r="Z328" t="str">
        <f t="shared" si="82"/>
        <v/>
      </c>
      <c r="AA328" t="str">
        <f t="shared" si="83"/>
        <v/>
      </c>
    </row>
    <row r="329" spans="1:27" x14ac:dyDescent="0.25">
      <c r="A329">
        <v>1097</v>
      </c>
      <c r="B329" t="s">
        <v>359</v>
      </c>
      <c r="C329" s="1">
        <v>41539.75</v>
      </c>
      <c r="D329" t="s">
        <v>37</v>
      </c>
      <c r="E329" t="s">
        <v>17</v>
      </c>
      <c r="F329">
        <v>23</v>
      </c>
      <c r="G329">
        <v>3</v>
      </c>
      <c r="H329">
        <v>0.83909961995348803</v>
      </c>
      <c r="I329">
        <f t="shared" si="70"/>
        <v>1</v>
      </c>
      <c r="J329">
        <f t="shared" si="71"/>
        <v>0</v>
      </c>
      <c r="K329">
        <f t="shared" si="72"/>
        <v>0</v>
      </c>
      <c r="L329">
        <f t="shared" si="73"/>
        <v>0</v>
      </c>
      <c r="M329">
        <v>1.1299999999999999</v>
      </c>
      <c r="N329">
        <v>8.5</v>
      </c>
      <c r="O329">
        <v>19</v>
      </c>
      <c r="P329">
        <v>1</v>
      </c>
      <c r="Q329">
        <v>0.88495575221238898</v>
      </c>
      <c r="R329">
        <f t="shared" si="74"/>
        <v>1</v>
      </c>
      <c r="S329" t="str">
        <f t="shared" si="75"/>
        <v/>
      </c>
      <c r="T329">
        <f t="shared" si="76"/>
        <v>1.1299999999999999</v>
      </c>
      <c r="U329" t="str">
        <f t="shared" si="77"/>
        <v/>
      </c>
      <c r="V329">
        <f t="shared" si="78"/>
        <v>1.1299999999999999</v>
      </c>
      <c r="W329">
        <f t="shared" si="79"/>
        <v>1.1299999999999999</v>
      </c>
      <c r="X329" t="str">
        <f t="shared" si="80"/>
        <v/>
      </c>
      <c r="Y329" t="str">
        <f t="shared" si="81"/>
        <v/>
      </c>
      <c r="Z329" t="str">
        <f t="shared" si="82"/>
        <v/>
      </c>
      <c r="AA329" t="str">
        <f t="shared" si="83"/>
        <v/>
      </c>
    </row>
    <row r="330" spans="1:27" x14ac:dyDescent="0.25">
      <c r="A330">
        <v>1099</v>
      </c>
      <c r="B330" t="s">
        <v>360</v>
      </c>
      <c r="C330" s="1">
        <v>41539.458333333336</v>
      </c>
      <c r="D330" t="s">
        <v>26</v>
      </c>
      <c r="E330" t="s">
        <v>23</v>
      </c>
      <c r="F330">
        <v>23</v>
      </c>
      <c r="G330">
        <v>1</v>
      </c>
      <c r="H330">
        <v>0.66337043160373899</v>
      </c>
      <c r="I330">
        <f t="shared" si="70"/>
        <v>0</v>
      </c>
      <c r="J330">
        <f t="shared" si="71"/>
        <v>1</v>
      </c>
      <c r="K330">
        <f t="shared" si="72"/>
        <v>0</v>
      </c>
      <c r="L330">
        <f t="shared" si="73"/>
        <v>0</v>
      </c>
      <c r="M330">
        <v>1.67</v>
      </c>
      <c r="N330">
        <v>3.6</v>
      </c>
      <c r="O330">
        <v>5.5</v>
      </c>
      <c r="P330">
        <v>0</v>
      </c>
      <c r="Q330">
        <v>0.59880239520958001</v>
      </c>
      <c r="R330">
        <f t="shared" si="74"/>
        <v>0</v>
      </c>
      <c r="S330" t="str">
        <f t="shared" si="75"/>
        <v/>
      </c>
      <c r="T330" t="str">
        <f t="shared" si="76"/>
        <v/>
      </c>
      <c r="U330" t="str">
        <f t="shared" si="77"/>
        <v/>
      </c>
      <c r="V330">
        <f t="shared" si="78"/>
        <v>0</v>
      </c>
      <c r="W330">
        <f t="shared" si="79"/>
        <v>0</v>
      </c>
      <c r="X330" t="str">
        <f t="shared" si="80"/>
        <v/>
      </c>
      <c r="Y330" t="str">
        <f t="shared" si="81"/>
        <v/>
      </c>
      <c r="Z330" t="str">
        <f t="shared" si="82"/>
        <v/>
      </c>
      <c r="AA330" t="str">
        <f t="shared" si="83"/>
        <v/>
      </c>
    </row>
    <row r="331" spans="1:27" x14ac:dyDescent="0.25">
      <c r="A331">
        <v>1113</v>
      </c>
      <c r="B331" t="s">
        <v>361</v>
      </c>
      <c r="C331" s="1">
        <v>41538.875</v>
      </c>
      <c r="D331" t="s">
        <v>22</v>
      </c>
      <c r="E331" t="s">
        <v>35</v>
      </c>
      <c r="F331">
        <v>23</v>
      </c>
      <c r="G331">
        <v>0</v>
      </c>
      <c r="H331">
        <v>0.28166053044348799</v>
      </c>
      <c r="I331">
        <f t="shared" si="70"/>
        <v>0</v>
      </c>
      <c r="J331">
        <f t="shared" si="71"/>
        <v>0</v>
      </c>
      <c r="K331">
        <f t="shared" si="72"/>
        <v>1</v>
      </c>
      <c r="L331">
        <f t="shared" si="73"/>
        <v>0</v>
      </c>
      <c r="M331">
        <v>5</v>
      </c>
      <c r="N331">
        <v>3.6</v>
      </c>
      <c r="O331">
        <v>1.7</v>
      </c>
      <c r="P331">
        <v>1</v>
      </c>
      <c r="Q331">
        <v>0.2</v>
      </c>
      <c r="R331">
        <f t="shared" si="74"/>
        <v>1</v>
      </c>
      <c r="S331" t="str">
        <f t="shared" si="75"/>
        <v/>
      </c>
      <c r="T331" t="str">
        <f t="shared" si="76"/>
        <v/>
      </c>
      <c r="U331">
        <f t="shared" si="77"/>
        <v>1.7</v>
      </c>
      <c r="V331">
        <f t="shared" si="78"/>
        <v>1.7</v>
      </c>
      <c r="W331">
        <f t="shared" si="79"/>
        <v>1.7</v>
      </c>
      <c r="X331" t="str">
        <f t="shared" si="80"/>
        <v/>
      </c>
      <c r="Y331" t="str">
        <f t="shared" si="81"/>
        <v/>
      </c>
      <c r="Z331" t="str">
        <f t="shared" si="82"/>
        <v/>
      </c>
      <c r="AA331" t="str">
        <f t="shared" si="83"/>
        <v/>
      </c>
    </row>
    <row r="332" spans="1:27" x14ac:dyDescent="0.25">
      <c r="A332">
        <v>1117</v>
      </c>
      <c r="B332" t="s">
        <v>362</v>
      </c>
      <c r="C332" s="1">
        <v>41538.791666666664</v>
      </c>
      <c r="D332" t="s">
        <v>16</v>
      </c>
      <c r="E332" t="s">
        <v>34</v>
      </c>
      <c r="F332">
        <v>23</v>
      </c>
      <c r="G332">
        <v>0</v>
      </c>
      <c r="H332">
        <v>8.3624870595860198E-2</v>
      </c>
      <c r="I332">
        <f t="shared" si="70"/>
        <v>0</v>
      </c>
      <c r="J332">
        <f t="shared" si="71"/>
        <v>0</v>
      </c>
      <c r="K332">
        <f t="shared" si="72"/>
        <v>1</v>
      </c>
      <c r="L332">
        <f t="shared" si="73"/>
        <v>0</v>
      </c>
      <c r="M332">
        <v>13</v>
      </c>
      <c r="N332">
        <v>6.5</v>
      </c>
      <c r="O332">
        <v>1.2</v>
      </c>
      <c r="P332">
        <v>1</v>
      </c>
      <c r="Q332">
        <v>7.69230769230769E-2</v>
      </c>
      <c r="R332">
        <f t="shared" si="74"/>
        <v>1</v>
      </c>
      <c r="S332" t="str">
        <f t="shared" si="75"/>
        <v/>
      </c>
      <c r="T332" t="str">
        <f t="shared" si="76"/>
        <v/>
      </c>
      <c r="U332">
        <f t="shared" si="77"/>
        <v>1.2</v>
      </c>
      <c r="V332">
        <f t="shared" si="78"/>
        <v>1.2</v>
      </c>
      <c r="W332">
        <f t="shared" si="79"/>
        <v>1.2</v>
      </c>
      <c r="X332" t="str">
        <f t="shared" si="80"/>
        <v/>
      </c>
      <c r="Y332" t="str">
        <f t="shared" si="81"/>
        <v/>
      </c>
      <c r="Z332" t="str">
        <f t="shared" si="82"/>
        <v/>
      </c>
      <c r="AA332" t="str">
        <f t="shared" si="83"/>
        <v/>
      </c>
    </row>
    <row r="333" spans="1:27" x14ac:dyDescent="0.25">
      <c r="A333">
        <v>1119</v>
      </c>
      <c r="B333" t="s">
        <v>363</v>
      </c>
      <c r="C333" s="1">
        <v>41538.625</v>
      </c>
      <c r="D333" t="s">
        <v>28</v>
      </c>
      <c r="E333" t="s">
        <v>40</v>
      </c>
      <c r="F333">
        <v>23</v>
      </c>
      <c r="G333">
        <v>1</v>
      </c>
      <c r="H333">
        <v>0.67480450384276602</v>
      </c>
      <c r="I333">
        <f t="shared" si="70"/>
        <v>0</v>
      </c>
      <c r="J333">
        <f t="shared" si="71"/>
        <v>1</v>
      </c>
      <c r="K333">
        <f t="shared" si="72"/>
        <v>0</v>
      </c>
      <c r="L333">
        <f t="shared" si="73"/>
        <v>0</v>
      </c>
      <c r="M333">
        <v>1.91</v>
      </c>
      <c r="N333">
        <v>3.5</v>
      </c>
      <c r="O333">
        <v>4</v>
      </c>
      <c r="P333">
        <v>0</v>
      </c>
      <c r="Q333">
        <v>0.52356020942408299</v>
      </c>
      <c r="R333">
        <f t="shared" si="74"/>
        <v>0</v>
      </c>
      <c r="S333" t="str">
        <f t="shared" si="75"/>
        <v/>
      </c>
      <c r="T333" t="str">
        <f t="shared" si="76"/>
        <v/>
      </c>
      <c r="U333" t="str">
        <f t="shared" si="77"/>
        <v/>
      </c>
      <c r="V333">
        <f t="shared" si="78"/>
        <v>0</v>
      </c>
      <c r="W333">
        <f t="shared" si="79"/>
        <v>0</v>
      </c>
      <c r="X333" t="str">
        <f t="shared" si="80"/>
        <v/>
      </c>
      <c r="Y333" t="str">
        <f t="shared" si="81"/>
        <v/>
      </c>
      <c r="Z333" t="str">
        <f t="shared" si="82"/>
        <v/>
      </c>
      <c r="AA333" t="str">
        <f t="shared" si="83"/>
        <v/>
      </c>
    </row>
    <row r="334" spans="1:27" x14ac:dyDescent="0.25">
      <c r="A334">
        <v>1123</v>
      </c>
      <c r="B334" t="s">
        <v>364</v>
      </c>
      <c r="C334" s="1">
        <v>41533.875</v>
      </c>
      <c r="D334" t="s">
        <v>20</v>
      </c>
      <c r="E334" t="s">
        <v>32</v>
      </c>
      <c r="F334">
        <v>23</v>
      </c>
      <c r="G334">
        <v>3</v>
      </c>
      <c r="H334">
        <v>0.64542101628783899</v>
      </c>
      <c r="I334">
        <f t="shared" si="70"/>
        <v>1</v>
      </c>
      <c r="J334">
        <f t="shared" si="71"/>
        <v>0</v>
      </c>
      <c r="K334">
        <f t="shared" si="72"/>
        <v>0</v>
      </c>
      <c r="L334">
        <f t="shared" si="73"/>
        <v>0</v>
      </c>
      <c r="M334">
        <v>1.67</v>
      </c>
      <c r="N334">
        <v>3.75</v>
      </c>
      <c r="O334">
        <v>5</v>
      </c>
      <c r="P334">
        <v>1</v>
      </c>
      <c r="Q334">
        <v>0.59880239520958001</v>
      </c>
      <c r="R334">
        <f t="shared" si="74"/>
        <v>1</v>
      </c>
      <c r="S334" t="str">
        <f t="shared" si="75"/>
        <v/>
      </c>
      <c r="T334">
        <f t="shared" si="76"/>
        <v>1.67</v>
      </c>
      <c r="U334" t="str">
        <f t="shared" si="77"/>
        <v/>
      </c>
      <c r="V334">
        <f t="shared" si="78"/>
        <v>1.67</v>
      </c>
      <c r="W334">
        <f t="shared" si="79"/>
        <v>1.67</v>
      </c>
      <c r="X334" t="str">
        <f t="shared" si="80"/>
        <v/>
      </c>
      <c r="Y334" t="str">
        <f t="shared" si="81"/>
        <v/>
      </c>
      <c r="Z334" t="str">
        <f t="shared" si="82"/>
        <v/>
      </c>
      <c r="AA334" t="str">
        <f t="shared" si="83"/>
        <v/>
      </c>
    </row>
    <row r="335" spans="1:27" x14ac:dyDescent="0.25">
      <c r="A335">
        <v>1125</v>
      </c>
      <c r="B335" t="s">
        <v>365</v>
      </c>
      <c r="C335" s="1">
        <v>41532.833333333336</v>
      </c>
      <c r="D335" t="s">
        <v>26</v>
      </c>
      <c r="E335" t="s">
        <v>31</v>
      </c>
      <c r="F335">
        <v>23</v>
      </c>
      <c r="G335">
        <v>3</v>
      </c>
      <c r="H335">
        <v>0.52344411449569295</v>
      </c>
      <c r="I335">
        <f t="shared" si="70"/>
        <v>1</v>
      </c>
      <c r="J335">
        <f t="shared" si="71"/>
        <v>0</v>
      </c>
      <c r="K335">
        <f t="shared" si="72"/>
        <v>0</v>
      </c>
      <c r="L335">
        <f t="shared" si="73"/>
        <v>0</v>
      </c>
      <c r="M335">
        <v>2.63</v>
      </c>
      <c r="N335">
        <v>3.3</v>
      </c>
      <c r="O335">
        <v>2.63</v>
      </c>
      <c r="P335">
        <v>1</v>
      </c>
      <c r="Q335">
        <v>0.38022813688212898</v>
      </c>
      <c r="R335">
        <f t="shared" si="74"/>
        <v>1</v>
      </c>
      <c r="S335" t="str">
        <f t="shared" si="75"/>
        <v/>
      </c>
      <c r="T335">
        <f t="shared" si="76"/>
        <v>2.63</v>
      </c>
      <c r="U335" t="str">
        <f t="shared" si="77"/>
        <v/>
      </c>
      <c r="V335">
        <f t="shared" si="78"/>
        <v>2.63</v>
      </c>
      <c r="W335">
        <f t="shared" si="79"/>
        <v>2.63</v>
      </c>
      <c r="X335" t="str">
        <f t="shared" si="80"/>
        <v/>
      </c>
      <c r="Y335" t="str">
        <f t="shared" si="81"/>
        <v/>
      </c>
      <c r="Z335" t="str">
        <f t="shared" si="82"/>
        <v/>
      </c>
      <c r="AA335" t="str">
        <f t="shared" si="83"/>
        <v/>
      </c>
    </row>
    <row r="336" spans="1:27" x14ac:dyDescent="0.25">
      <c r="A336">
        <v>1127</v>
      </c>
      <c r="B336" t="s">
        <v>366</v>
      </c>
      <c r="C336" s="1">
        <v>41532.75</v>
      </c>
      <c r="D336" t="s">
        <v>40</v>
      </c>
      <c r="E336" t="s">
        <v>16</v>
      </c>
      <c r="F336">
        <v>23</v>
      </c>
      <c r="G336">
        <v>3</v>
      </c>
      <c r="H336">
        <v>0.64938521214738698</v>
      </c>
      <c r="I336">
        <f t="shared" si="70"/>
        <v>1</v>
      </c>
      <c r="J336">
        <f t="shared" si="71"/>
        <v>0</v>
      </c>
      <c r="K336">
        <f t="shared" si="72"/>
        <v>0</v>
      </c>
      <c r="L336">
        <f t="shared" si="73"/>
        <v>0</v>
      </c>
      <c r="M336">
        <v>1.91</v>
      </c>
      <c r="N336">
        <v>3.5</v>
      </c>
      <c r="O336">
        <v>4</v>
      </c>
      <c r="P336">
        <v>1</v>
      </c>
      <c r="Q336">
        <v>0.52356020942408299</v>
      </c>
      <c r="R336">
        <f t="shared" si="74"/>
        <v>1</v>
      </c>
      <c r="S336" t="str">
        <f t="shared" si="75"/>
        <v/>
      </c>
      <c r="T336">
        <f t="shared" si="76"/>
        <v>1.91</v>
      </c>
      <c r="U336" t="str">
        <f t="shared" si="77"/>
        <v/>
      </c>
      <c r="V336">
        <f t="shared" si="78"/>
        <v>1.91</v>
      </c>
      <c r="W336">
        <f t="shared" si="79"/>
        <v>1.91</v>
      </c>
      <c r="X336" t="str">
        <f t="shared" si="80"/>
        <v/>
      </c>
      <c r="Y336" t="str">
        <f t="shared" si="81"/>
        <v/>
      </c>
      <c r="Z336" t="str">
        <f t="shared" si="82"/>
        <v/>
      </c>
      <c r="AA336" t="str">
        <f t="shared" si="83"/>
        <v/>
      </c>
    </row>
    <row r="337" spans="1:27" x14ac:dyDescent="0.25">
      <c r="A337">
        <v>1129</v>
      </c>
      <c r="B337" t="s">
        <v>367</v>
      </c>
      <c r="C337" s="1">
        <v>41532.666666666664</v>
      </c>
      <c r="D337" t="s">
        <v>17</v>
      </c>
      <c r="E337" t="s">
        <v>25</v>
      </c>
      <c r="F337">
        <v>23</v>
      </c>
      <c r="G337">
        <v>3</v>
      </c>
      <c r="H337">
        <v>0.63324058406268102</v>
      </c>
      <c r="I337">
        <f t="shared" si="70"/>
        <v>1</v>
      </c>
      <c r="J337">
        <f t="shared" si="71"/>
        <v>0</v>
      </c>
      <c r="K337">
        <f t="shared" si="72"/>
        <v>0</v>
      </c>
      <c r="L337">
        <f t="shared" si="73"/>
        <v>0</v>
      </c>
      <c r="M337">
        <v>1.95</v>
      </c>
      <c r="N337">
        <v>3.3</v>
      </c>
      <c r="O337">
        <v>4</v>
      </c>
      <c r="P337">
        <v>1</v>
      </c>
      <c r="Q337">
        <v>0.512820512820512</v>
      </c>
      <c r="R337">
        <f t="shared" si="74"/>
        <v>1</v>
      </c>
      <c r="S337" t="str">
        <f t="shared" si="75"/>
        <v/>
      </c>
      <c r="T337">
        <f t="shared" si="76"/>
        <v>1.95</v>
      </c>
      <c r="U337" t="str">
        <f t="shared" si="77"/>
        <v/>
      </c>
      <c r="V337">
        <f t="shared" si="78"/>
        <v>1.95</v>
      </c>
      <c r="W337">
        <f t="shared" si="79"/>
        <v>1.95</v>
      </c>
      <c r="X337" t="str">
        <f t="shared" si="80"/>
        <v/>
      </c>
      <c r="Y337" t="str">
        <f t="shared" si="81"/>
        <v/>
      </c>
      <c r="Z337" t="str">
        <f t="shared" si="82"/>
        <v/>
      </c>
      <c r="AA337" t="str">
        <f t="shared" si="83"/>
        <v/>
      </c>
    </row>
    <row r="338" spans="1:27" x14ac:dyDescent="0.25">
      <c r="A338">
        <v>1131</v>
      </c>
      <c r="B338" t="s">
        <v>368</v>
      </c>
      <c r="C338" s="1">
        <v>41532.458333333336</v>
      </c>
      <c r="D338" t="s">
        <v>23</v>
      </c>
      <c r="E338" t="s">
        <v>38</v>
      </c>
      <c r="F338">
        <v>23</v>
      </c>
      <c r="G338">
        <v>0</v>
      </c>
      <c r="H338">
        <v>0.59659467189136195</v>
      </c>
      <c r="I338">
        <f t="shared" si="70"/>
        <v>0</v>
      </c>
      <c r="J338">
        <f t="shared" si="71"/>
        <v>1</v>
      </c>
      <c r="K338">
        <f t="shared" si="72"/>
        <v>0</v>
      </c>
      <c r="L338">
        <f t="shared" si="73"/>
        <v>0</v>
      </c>
      <c r="M338">
        <v>2.4</v>
      </c>
      <c r="N338">
        <v>3.2</v>
      </c>
      <c r="O338">
        <v>3</v>
      </c>
      <c r="P338">
        <v>0</v>
      </c>
      <c r="Q338">
        <v>0.41666666666666602</v>
      </c>
      <c r="R338">
        <f t="shared" si="74"/>
        <v>0</v>
      </c>
      <c r="S338" t="str">
        <f t="shared" si="75"/>
        <v/>
      </c>
      <c r="T338" t="str">
        <f t="shared" si="76"/>
        <v/>
      </c>
      <c r="U338" t="str">
        <f t="shared" si="77"/>
        <v/>
      </c>
      <c r="V338">
        <f t="shared" si="78"/>
        <v>0</v>
      </c>
      <c r="W338">
        <f t="shared" si="79"/>
        <v>0</v>
      </c>
      <c r="X338" t="str">
        <f t="shared" si="80"/>
        <v/>
      </c>
      <c r="Y338" t="str">
        <f t="shared" si="81"/>
        <v/>
      </c>
      <c r="Z338" t="str">
        <f t="shared" si="82"/>
        <v/>
      </c>
      <c r="AA338" t="str">
        <f t="shared" si="83"/>
        <v/>
      </c>
    </row>
    <row r="339" spans="1:27" x14ac:dyDescent="0.25">
      <c r="A339">
        <v>1149</v>
      </c>
      <c r="B339" t="s">
        <v>369</v>
      </c>
      <c r="C339" s="1">
        <v>41531.791666666664</v>
      </c>
      <c r="D339" t="s">
        <v>34</v>
      </c>
      <c r="E339" t="s">
        <v>13</v>
      </c>
      <c r="F339">
        <v>23</v>
      </c>
      <c r="G339">
        <v>3</v>
      </c>
      <c r="H339">
        <v>0.96280892335228796</v>
      </c>
      <c r="I339">
        <f t="shared" si="70"/>
        <v>1</v>
      </c>
      <c r="J339">
        <f t="shared" si="71"/>
        <v>0</v>
      </c>
      <c r="K339">
        <f t="shared" si="72"/>
        <v>0</v>
      </c>
      <c r="L339">
        <f t="shared" si="73"/>
        <v>0</v>
      </c>
      <c r="M339">
        <v>1.18</v>
      </c>
      <c r="N339">
        <v>7</v>
      </c>
      <c r="O339">
        <v>15</v>
      </c>
      <c r="P339">
        <v>1</v>
      </c>
      <c r="Q339">
        <v>0.84745762711864403</v>
      </c>
      <c r="R339">
        <f t="shared" si="74"/>
        <v>1</v>
      </c>
      <c r="S339" t="str">
        <f t="shared" si="75"/>
        <v/>
      </c>
      <c r="T339">
        <f t="shared" si="76"/>
        <v>1.18</v>
      </c>
      <c r="U339" t="str">
        <f t="shared" si="77"/>
        <v/>
      </c>
      <c r="V339">
        <f t="shared" si="78"/>
        <v>1.18</v>
      </c>
      <c r="W339">
        <f t="shared" si="79"/>
        <v>1.18</v>
      </c>
      <c r="X339" t="str">
        <f t="shared" si="80"/>
        <v/>
      </c>
      <c r="Y339" t="str">
        <f t="shared" si="81"/>
        <v/>
      </c>
      <c r="Z339" t="str">
        <f t="shared" si="82"/>
        <v/>
      </c>
      <c r="AA339" t="str">
        <f t="shared" si="83"/>
        <v/>
      </c>
    </row>
    <row r="340" spans="1:27" x14ac:dyDescent="0.25">
      <c r="A340">
        <v>1151</v>
      </c>
      <c r="B340" t="s">
        <v>370</v>
      </c>
      <c r="C340" s="1">
        <v>41531.708333333336</v>
      </c>
      <c r="D340" t="s">
        <v>41</v>
      </c>
      <c r="E340" t="s">
        <v>28</v>
      </c>
      <c r="F340">
        <v>23</v>
      </c>
      <c r="G340">
        <v>1</v>
      </c>
      <c r="H340">
        <v>0.43717965084795701</v>
      </c>
      <c r="I340">
        <f t="shared" si="70"/>
        <v>0</v>
      </c>
      <c r="J340">
        <f t="shared" si="71"/>
        <v>0</v>
      </c>
      <c r="K340">
        <f t="shared" si="72"/>
        <v>0</v>
      </c>
      <c r="L340">
        <f t="shared" si="73"/>
        <v>1</v>
      </c>
      <c r="M340">
        <v>3.1</v>
      </c>
      <c r="N340">
        <v>3.25</v>
      </c>
      <c r="O340">
        <v>2.2999999999999998</v>
      </c>
      <c r="P340">
        <v>0</v>
      </c>
      <c r="Q340">
        <v>0.32258064516128998</v>
      </c>
      <c r="R340">
        <f t="shared" si="74"/>
        <v>0</v>
      </c>
      <c r="S340" t="str">
        <f t="shared" si="75"/>
        <v/>
      </c>
      <c r="T340" t="str">
        <f t="shared" si="76"/>
        <v/>
      </c>
      <c r="U340" t="str">
        <f t="shared" si="77"/>
        <v/>
      </c>
      <c r="V340">
        <f t="shared" si="78"/>
        <v>0</v>
      </c>
      <c r="W340">
        <f t="shared" si="79"/>
        <v>0</v>
      </c>
      <c r="X340" t="str">
        <f t="shared" si="80"/>
        <v/>
      </c>
      <c r="Y340" t="str">
        <f t="shared" si="81"/>
        <v/>
      </c>
      <c r="Z340" t="str">
        <f t="shared" si="82"/>
        <v/>
      </c>
      <c r="AA340" t="str">
        <f t="shared" si="83"/>
        <v/>
      </c>
    </row>
    <row r="341" spans="1:27" x14ac:dyDescent="0.25">
      <c r="A341">
        <v>1183</v>
      </c>
      <c r="B341" t="s">
        <v>371</v>
      </c>
      <c r="C341" s="1">
        <v>41518.833333333336</v>
      </c>
      <c r="D341" t="s">
        <v>13</v>
      </c>
      <c r="E341" t="s">
        <v>40</v>
      </c>
      <c r="F341">
        <v>23</v>
      </c>
      <c r="G341">
        <v>1</v>
      </c>
      <c r="H341">
        <v>0.57773614776870996</v>
      </c>
      <c r="I341">
        <f t="shared" si="70"/>
        <v>0</v>
      </c>
      <c r="J341">
        <f t="shared" si="71"/>
        <v>1</v>
      </c>
      <c r="K341">
        <f t="shared" si="72"/>
        <v>0</v>
      </c>
      <c r="L341">
        <f t="shared" si="73"/>
        <v>0</v>
      </c>
      <c r="M341">
        <v>1.62</v>
      </c>
      <c r="N341">
        <v>3.8</v>
      </c>
      <c r="O341">
        <v>5.5</v>
      </c>
      <c r="P341">
        <v>0</v>
      </c>
      <c r="Q341">
        <v>0.61728395061728303</v>
      </c>
      <c r="R341">
        <f t="shared" si="74"/>
        <v>0</v>
      </c>
      <c r="S341" t="str">
        <f t="shared" si="75"/>
        <v/>
      </c>
      <c r="T341" t="str">
        <f t="shared" si="76"/>
        <v/>
      </c>
      <c r="U341" t="str">
        <f t="shared" si="77"/>
        <v/>
      </c>
      <c r="V341">
        <f t="shared" si="78"/>
        <v>0</v>
      </c>
      <c r="W341">
        <f t="shared" si="79"/>
        <v>0</v>
      </c>
      <c r="X341" t="str">
        <f t="shared" si="80"/>
        <v/>
      </c>
      <c r="Y341" t="str">
        <f t="shared" si="81"/>
        <v/>
      </c>
      <c r="Z341" t="str">
        <f t="shared" si="82"/>
        <v/>
      </c>
      <c r="AA341" t="str">
        <f t="shared" si="83"/>
        <v/>
      </c>
    </row>
    <row r="342" spans="1:27" x14ac:dyDescent="0.25">
      <c r="A342">
        <v>1185</v>
      </c>
      <c r="B342" t="s">
        <v>372</v>
      </c>
      <c r="C342" s="1">
        <v>41518.833333333336</v>
      </c>
      <c r="D342" t="s">
        <v>31</v>
      </c>
      <c r="E342" t="s">
        <v>34</v>
      </c>
      <c r="F342">
        <v>23</v>
      </c>
      <c r="G342">
        <v>0</v>
      </c>
      <c r="H342">
        <v>0.12110034252657501</v>
      </c>
      <c r="I342">
        <f t="shared" si="70"/>
        <v>0</v>
      </c>
      <c r="J342">
        <f t="shared" si="71"/>
        <v>0</v>
      </c>
      <c r="K342">
        <f t="shared" si="72"/>
        <v>1</v>
      </c>
      <c r="L342">
        <f t="shared" si="73"/>
        <v>0</v>
      </c>
      <c r="M342">
        <v>5.5</v>
      </c>
      <c r="N342">
        <v>4.33</v>
      </c>
      <c r="O342">
        <v>1.53</v>
      </c>
      <c r="P342">
        <v>1</v>
      </c>
      <c r="Q342">
        <v>0.18181818181818099</v>
      </c>
      <c r="R342">
        <f t="shared" si="74"/>
        <v>1</v>
      </c>
      <c r="S342" t="str">
        <f t="shared" si="75"/>
        <v/>
      </c>
      <c r="T342" t="str">
        <f t="shared" si="76"/>
        <v/>
      </c>
      <c r="U342">
        <f t="shared" si="77"/>
        <v>1.53</v>
      </c>
      <c r="V342">
        <f t="shared" si="78"/>
        <v>1.53</v>
      </c>
      <c r="W342">
        <f t="shared" si="79"/>
        <v>1.53</v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 t="str">
        <f t="shared" si="83"/>
        <v/>
      </c>
    </row>
    <row r="343" spans="1:27" x14ac:dyDescent="0.25">
      <c r="A343">
        <v>1187</v>
      </c>
      <c r="B343" t="s">
        <v>373</v>
      </c>
      <c r="C343" s="1">
        <v>41518.75</v>
      </c>
      <c r="D343" t="s">
        <v>28</v>
      </c>
      <c r="E343" t="s">
        <v>35</v>
      </c>
      <c r="F343">
        <v>23</v>
      </c>
      <c r="G343">
        <v>0</v>
      </c>
      <c r="H343">
        <v>0.42325385057593101</v>
      </c>
      <c r="I343">
        <f t="shared" si="70"/>
        <v>0</v>
      </c>
      <c r="J343">
        <f t="shared" si="71"/>
        <v>0</v>
      </c>
      <c r="K343">
        <f t="shared" si="72"/>
        <v>1</v>
      </c>
      <c r="L343">
        <f t="shared" si="73"/>
        <v>0</v>
      </c>
      <c r="M343">
        <v>2.9</v>
      </c>
      <c r="N343">
        <v>3.3</v>
      </c>
      <c r="O343">
        <v>2.38</v>
      </c>
      <c r="P343">
        <v>1</v>
      </c>
      <c r="Q343">
        <v>0.34482758620689602</v>
      </c>
      <c r="R343">
        <f t="shared" si="74"/>
        <v>1</v>
      </c>
      <c r="S343" t="str">
        <f t="shared" si="75"/>
        <v/>
      </c>
      <c r="T343" t="str">
        <f t="shared" si="76"/>
        <v/>
      </c>
      <c r="U343">
        <f t="shared" si="77"/>
        <v>2.38</v>
      </c>
      <c r="V343">
        <f t="shared" si="78"/>
        <v>2.38</v>
      </c>
      <c r="W343">
        <f t="shared" si="79"/>
        <v>2.38</v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 t="str">
        <f t="shared" si="83"/>
        <v/>
      </c>
    </row>
    <row r="344" spans="1:27" x14ac:dyDescent="0.25">
      <c r="A344">
        <v>1189</v>
      </c>
      <c r="B344" t="s">
        <v>374</v>
      </c>
      <c r="C344" s="1">
        <v>41518.666666666664</v>
      </c>
      <c r="D344" t="s">
        <v>38</v>
      </c>
      <c r="E344" t="s">
        <v>26</v>
      </c>
      <c r="F344">
        <v>23</v>
      </c>
      <c r="G344">
        <v>1</v>
      </c>
      <c r="H344">
        <v>0.65373247241048005</v>
      </c>
      <c r="I344">
        <f t="shared" si="70"/>
        <v>0</v>
      </c>
      <c r="J344">
        <f t="shared" si="71"/>
        <v>1</v>
      </c>
      <c r="K344">
        <f t="shared" si="72"/>
        <v>0</v>
      </c>
      <c r="L344">
        <f t="shared" si="73"/>
        <v>0</v>
      </c>
      <c r="M344">
        <v>2.0499999999999998</v>
      </c>
      <c r="N344">
        <v>3.4</v>
      </c>
      <c r="O344">
        <v>3.6</v>
      </c>
      <c r="P344">
        <v>0</v>
      </c>
      <c r="Q344">
        <v>0.48780487804877998</v>
      </c>
      <c r="R344">
        <f t="shared" si="74"/>
        <v>0</v>
      </c>
      <c r="S344" t="str">
        <f t="shared" si="75"/>
        <v/>
      </c>
      <c r="T344" t="str">
        <f t="shared" si="76"/>
        <v/>
      </c>
      <c r="U344" t="str">
        <f t="shared" si="77"/>
        <v/>
      </c>
      <c r="V344">
        <f t="shared" si="78"/>
        <v>0</v>
      </c>
      <c r="W344">
        <f t="shared" si="79"/>
        <v>0</v>
      </c>
      <c r="X344" t="str">
        <f t="shared" si="80"/>
        <v/>
      </c>
      <c r="Y344" t="str">
        <f t="shared" si="81"/>
        <v/>
      </c>
      <c r="Z344" t="str">
        <f t="shared" si="82"/>
        <v/>
      </c>
      <c r="AA344" t="str">
        <f t="shared" si="83"/>
        <v/>
      </c>
    </row>
    <row r="345" spans="1:27" x14ac:dyDescent="0.25">
      <c r="A345">
        <v>1191</v>
      </c>
      <c r="B345" t="s">
        <v>375</v>
      </c>
      <c r="C345" s="1">
        <v>41518.458333333336</v>
      </c>
      <c r="D345" t="s">
        <v>37</v>
      </c>
      <c r="E345" t="s">
        <v>20</v>
      </c>
      <c r="F345">
        <v>23</v>
      </c>
      <c r="G345">
        <v>3</v>
      </c>
      <c r="H345">
        <v>0.76188455271844102</v>
      </c>
      <c r="I345">
        <f t="shared" si="70"/>
        <v>1</v>
      </c>
      <c r="J345">
        <f t="shared" si="71"/>
        <v>0</v>
      </c>
      <c r="K345">
        <f t="shared" si="72"/>
        <v>0</v>
      </c>
      <c r="L345">
        <f t="shared" si="73"/>
        <v>0</v>
      </c>
      <c r="M345">
        <v>1.17</v>
      </c>
      <c r="N345">
        <v>7</v>
      </c>
      <c r="O345">
        <v>16</v>
      </c>
      <c r="P345">
        <v>1</v>
      </c>
      <c r="Q345">
        <v>0.854700854700854</v>
      </c>
      <c r="R345">
        <f t="shared" si="74"/>
        <v>1</v>
      </c>
      <c r="S345" t="str">
        <f t="shared" si="75"/>
        <v/>
      </c>
      <c r="T345">
        <f t="shared" si="76"/>
        <v>1.17</v>
      </c>
      <c r="U345" t="str">
        <f t="shared" si="77"/>
        <v/>
      </c>
      <c r="V345">
        <f t="shared" si="78"/>
        <v>1.17</v>
      </c>
      <c r="W345">
        <f t="shared" si="79"/>
        <v>1.17</v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 t="str">
        <f t="shared" si="83"/>
        <v/>
      </c>
    </row>
    <row r="346" spans="1:27" x14ac:dyDescent="0.25">
      <c r="A346">
        <v>1203</v>
      </c>
      <c r="B346" t="s">
        <v>376</v>
      </c>
      <c r="C346" s="1">
        <v>41517.833333333336</v>
      </c>
      <c r="D346" t="s">
        <v>22</v>
      </c>
      <c r="E346" t="s">
        <v>17</v>
      </c>
      <c r="F346">
        <v>23</v>
      </c>
      <c r="G346">
        <v>3</v>
      </c>
      <c r="H346">
        <v>0.58231986916036504</v>
      </c>
      <c r="I346">
        <f t="shared" si="70"/>
        <v>1</v>
      </c>
      <c r="J346">
        <f t="shared" si="71"/>
        <v>0</v>
      </c>
      <c r="K346">
        <f t="shared" si="72"/>
        <v>0</v>
      </c>
      <c r="L346">
        <f t="shared" si="73"/>
        <v>0</v>
      </c>
      <c r="M346">
        <v>2.1</v>
      </c>
      <c r="N346">
        <v>3.3</v>
      </c>
      <c r="O346">
        <v>3.5</v>
      </c>
      <c r="P346">
        <v>1</v>
      </c>
      <c r="Q346">
        <v>0.476190476190476</v>
      </c>
      <c r="R346">
        <f t="shared" si="74"/>
        <v>1</v>
      </c>
      <c r="S346" t="str">
        <f t="shared" si="75"/>
        <v/>
      </c>
      <c r="T346">
        <f t="shared" si="76"/>
        <v>2.1</v>
      </c>
      <c r="U346" t="str">
        <f t="shared" si="77"/>
        <v/>
      </c>
      <c r="V346">
        <f t="shared" si="78"/>
        <v>2.1</v>
      </c>
      <c r="W346">
        <f t="shared" si="79"/>
        <v>2.1</v>
      </c>
      <c r="X346" t="str">
        <f t="shared" si="80"/>
        <v/>
      </c>
      <c r="Y346" t="str">
        <f t="shared" si="81"/>
        <v/>
      </c>
      <c r="Z346" t="str">
        <f t="shared" si="82"/>
        <v/>
      </c>
      <c r="AA346" t="str">
        <f t="shared" si="83"/>
        <v/>
      </c>
    </row>
    <row r="347" spans="1:27" x14ac:dyDescent="0.25">
      <c r="A347">
        <v>1205</v>
      </c>
      <c r="B347" t="s">
        <v>377</v>
      </c>
      <c r="C347" s="1">
        <v>41517.75</v>
      </c>
      <c r="D347" t="s">
        <v>32</v>
      </c>
      <c r="E347" t="s">
        <v>23</v>
      </c>
      <c r="F347">
        <v>23</v>
      </c>
      <c r="G347">
        <v>1</v>
      </c>
      <c r="H347">
        <v>0.66017175959945695</v>
      </c>
      <c r="I347">
        <f t="shared" si="70"/>
        <v>0</v>
      </c>
      <c r="J347">
        <f t="shared" si="71"/>
        <v>1</v>
      </c>
      <c r="K347">
        <f t="shared" si="72"/>
        <v>0</v>
      </c>
      <c r="L347">
        <f t="shared" si="73"/>
        <v>0</v>
      </c>
      <c r="M347">
        <v>2.2000000000000002</v>
      </c>
      <c r="N347">
        <v>3.3</v>
      </c>
      <c r="O347">
        <v>3.3</v>
      </c>
      <c r="P347">
        <v>0</v>
      </c>
      <c r="Q347">
        <v>0.45454545454545398</v>
      </c>
      <c r="R347">
        <f t="shared" si="74"/>
        <v>0</v>
      </c>
      <c r="S347" t="str">
        <f t="shared" si="75"/>
        <v/>
      </c>
      <c r="T347" t="str">
        <f t="shared" si="76"/>
        <v/>
      </c>
      <c r="U347" t="str">
        <f t="shared" si="77"/>
        <v/>
      </c>
      <c r="V347">
        <f t="shared" si="78"/>
        <v>0</v>
      </c>
      <c r="W347">
        <f t="shared" si="79"/>
        <v>0</v>
      </c>
      <c r="X347" t="str">
        <f t="shared" si="80"/>
        <v/>
      </c>
      <c r="Y347" t="str">
        <f t="shared" si="81"/>
        <v/>
      </c>
      <c r="Z347" t="str">
        <f t="shared" si="82"/>
        <v/>
      </c>
      <c r="AA347" t="str">
        <f t="shared" si="83"/>
        <v/>
      </c>
    </row>
    <row r="348" spans="1:27" x14ac:dyDescent="0.25">
      <c r="A348">
        <v>1211</v>
      </c>
      <c r="B348" t="s">
        <v>378</v>
      </c>
      <c r="C348" s="1">
        <v>41516.916666666664</v>
      </c>
      <c r="D348" t="s">
        <v>16</v>
      </c>
      <c r="E348" t="s">
        <v>41</v>
      </c>
      <c r="F348">
        <v>23</v>
      </c>
      <c r="G348">
        <v>0</v>
      </c>
      <c r="H348">
        <v>0.63983418584648799</v>
      </c>
      <c r="I348">
        <f t="shared" si="70"/>
        <v>0</v>
      </c>
      <c r="J348">
        <f t="shared" si="71"/>
        <v>1</v>
      </c>
      <c r="K348">
        <f t="shared" si="72"/>
        <v>0</v>
      </c>
      <c r="L348">
        <f t="shared" si="73"/>
        <v>0</v>
      </c>
      <c r="M348">
        <v>1.73</v>
      </c>
      <c r="N348">
        <v>3.6</v>
      </c>
      <c r="O348">
        <v>4.75</v>
      </c>
      <c r="P348">
        <v>0</v>
      </c>
      <c r="Q348">
        <v>0.57803468208092401</v>
      </c>
      <c r="R348">
        <f t="shared" si="74"/>
        <v>0</v>
      </c>
      <c r="S348" t="str">
        <f t="shared" si="75"/>
        <v/>
      </c>
      <c r="T348" t="str">
        <f t="shared" si="76"/>
        <v/>
      </c>
      <c r="U348" t="str">
        <f t="shared" si="77"/>
        <v/>
      </c>
      <c r="V348">
        <f t="shared" si="78"/>
        <v>0</v>
      </c>
      <c r="W348">
        <f t="shared" si="79"/>
        <v>0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</row>
    <row r="349" spans="1:27" x14ac:dyDescent="0.25">
      <c r="A349">
        <v>1213</v>
      </c>
      <c r="B349" t="s">
        <v>379</v>
      </c>
      <c r="C349" s="1">
        <v>41512.833333333336</v>
      </c>
      <c r="D349" t="s">
        <v>23</v>
      </c>
      <c r="E349" t="s">
        <v>37</v>
      </c>
      <c r="F349">
        <v>23</v>
      </c>
      <c r="G349">
        <v>0</v>
      </c>
      <c r="H349">
        <v>0.364427455917676</v>
      </c>
      <c r="I349">
        <f t="shared" si="70"/>
        <v>0</v>
      </c>
      <c r="J349">
        <f t="shared" si="71"/>
        <v>0</v>
      </c>
      <c r="K349">
        <f t="shared" si="72"/>
        <v>1</v>
      </c>
      <c r="L349">
        <f t="shared" si="73"/>
        <v>0</v>
      </c>
      <c r="M349">
        <v>7.5</v>
      </c>
      <c r="N349">
        <v>5.5</v>
      </c>
      <c r="O349">
        <v>1.33</v>
      </c>
      <c r="P349">
        <v>1</v>
      </c>
      <c r="Q349">
        <v>0.133333333333333</v>
      </c>
      <c r="R349">
        <f t="shared" si="74"/>
        <v>1</v>
      </c>
      <c r="S349" t="str">
        <f t="shared" si="75"/>
        <v/>
      </c>
      <c r="T349" t="str">
        <f t="shared" si="76"/>
        <v/>
      </c>
      <c r="U349">
        <f t="shared" si="77"/>
        <v>1.33</v>
      </c>
      <c r="V349">
        <f t="shared" si="78"/>
        <v>1.33</v>
      </c>
      <c r="W349">
        <f t="shared" si="79"/>
        <v>1.33</v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 t="str">
        <f t="shared" si="83"/>
        <v/>
      </c>
    </row>
    <row r="350" spans="1:27" x14ac:dyDescent="0.25">
      <c r="A350">
        <v>1221</v>
      </c>
      <c r="B350" t="s">
        <v>380</v>
      </c>
      <c r="C350" s="1">
        <v>41511.916666666664</v>
      </c>
      <c r="D350" t="s">
        <v>26</v>
      </c>
      <c r="E350" t="s">
        <v>32</v>
      </c>
      <c r="F350">
        <v>23</v>
      </c>
      <c r="G350">
        <v>0</v>
      </c>
      <c r="H350">
        <v>0.55278450518286604</v>
      </c>
      <c r="I350">
        <f t="shared" si="70"/>
        <v>0</v>
      </c>
      <c r="J350">
        <f t="shared" si="71"/>
        <v>1</v>
      </c>
      <c r="K350">
        <f t="shared" si="72"/>
        <v>0</v>
      </c>
      <c r="L350">
        <f t="shared" si="73"/>
        <v>0</v>
      </c>
      <c r="M350">
        <v>1.8</v>
      </c>
      <c r="N350">
        <v>3.5</v>
      </c>
      <c r="O350">
        <v>4.5</v>
      </c>
      <c r="P350">
        <v>0</v>
      </c>
      <c r="Q350">
        <v>0.55555555555555503</v>
      </c>
      <c r="R350">
        <f t="shared" si="74"/>
        <v>0</v>
      </c>
      <c r="S350" t="str">
        <f t="shared" si="75"/>
        <v/>
      </c>
      <c r="T350" t="str">
        <f t="shared" si="76"/>
        <v/>
      </c>
      <c r="U350" t="str">
        <f t="shared" si="77"/>
        <v/>
      </c>
      <c r="V350">
        <f t="shared" si="78"/>
        <v>0</v>
      </c>
      <c r="W350">
        <f t="shared" si="79"/>
        <v>0</v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 t="str">
        <f t="shared" si="83"/>
        <v/>
      </c>
    </row>
    <row r="351" spans="1:27" x14ac:dyDescent="0.25">
      <c r="A351">
        <v>1223</v>
      </c>
      <c r="B351" t="s">
        <v>381</v>
      </c>
      <c r="C351" s="1">
        <v>41511.833333333336</v>
      </c>
      <c r="D351" t="s">
        <v>41</v>
      </c>
      <c r="E351" t="s">
        <v>13</v>
      </c>
      <c r="F351">
        <v>23</v>
      </c>
      <c r="G351">
        <v>1</v>
      </c>
      <c r="H351">
        <v>0.52243654043126397</v>
      </c>
      <c r="I351">
        <f t="shared" si="70"/>
        <v>0</v>
      </c>
      <c r="J351">
        <f t="shared" si="71"/>
        <v>1</v>
      </c>
      <c r="K351">
        <f t="shared" si="72"/>
        <v>0</v>
      </c>
      <c r="L351">
        <f t="shared" si="73"/>
        <v>0</v>
      </c>
      <c r="M351">
        <v>3.5</v>
      </c>
      <c r="N351">
        <v>3.3</v>
      </c>
      <c r="O351">
        <v>2.1</v>
      </c>
      <c r="P351">
        <v>0</v>
      </c>
      <c r="Q351">
        <v>0.28571428571428498</v>
      </c>
      <c r="R351">
        <f t="shared" si="74"/>
        <v>0</v>
      </c>
      <c r="S351" t="str">
        <f t="shared" si="75"/>
        <v/>
      </c>
      <c r="T351" t="str">
        <f t="shared" si="76"/>
        <v/>
      </c>
      <c r="U351" t="str">
        <f t="shared" si="77"/>
        <v/>
      </c>
      <c r="V351">
        <f t="shared" si="78"/>
        <v>0</v>
      </c>
      <c r="W351">
        <f t="shared" si="79"/>
        <v>0</v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 t="str">
        <f t="shared" si="83"/>
        <v/>
      </c>
    </row>
    <row r="352" spans="1:27" x14ac:dyDescent="0.25">
      <c r="A352">
        <v>1225</v>
      </c>
      <c r="B352" t="s">
        <v>382</v>
      </c>
      <c r="C352" s="1">
        <v>41511.833333333336</v>
      </c>
      <c r="D352" t="s">
        <v>40</v>
      </c>
      <c r="E352" t="s">
        <v>34</v>
      </c>
      <c r="F352">
        <v>23</v>
      </c>
      <c r="G352">
        <v>0</v>
      </c>
      <c r="H352">
        <v>0.12490207058217</v>
      </c>
      <c r="I352">
        <f t="shared" si="70"/>
        <v>0</v>
      </c>
      <c r="J352">
        <f t="shared" si="71"/>
        <v>0</v>
      </c>
      <c r="K352">
        <f t="shared" si="72"/>
        <v>1</v>
      </c>
      <c r="L352">
        <f t="shared" si="73"/>
        <v>0</v>
      </c>
      <c r="M352">
        <v>13</v>
      </c>
      <c r="N352">
        <v>6</v>
      </c>
      <c r="O352">
        <v>1.22</v>
      </c>
      <c r="P352">
        <v>1</v>
      </c>
      <c r="Q352">
        <v>7.69230769230769E-2</v>
      </c>
      <c r="R352">
        <f t="shared" si="74"/>
        <v>1</v>
      </c>
      <c r="S352" t="str">
        <f t="shared" si="75"/>
        <v/>
      </c>
      <c r="T352" t="str">
        <f t="shared" si="76"/>
        <v/>
      </c>
      <c r="U352">
        <f t="shared" si="77"/>
        <v>1.22</v>
      </c>
      <c r="V352">
        <f t="shared" si="78"/>
        <v>1.22</v>
      </c>
      <c r="W352">
        <f t="shared" si="79"/>
        <v>1.22</v>
      </c>
      <c r="X352" t="str">
        <f t="shared" si="80"/>
        <v/>
      </c>
      <c r="Y352" t="str">
        <f t="shared" si="81"/>
        <v/>
      </c>
      <c r="Z352" t="str">
        <f t="shared" si="82"/>
        <v/>
      </c>
      <c r="AA352" t="str">
        <f t="shared" si="83"/>
        <v/>
      </c>
    </row>
    <row r="353" spans="1:27" x14ac:dyDescent="0.25">
      <c r="A353">
        <v>1227</v>
      </c>
      <c r="B353" t="s">
        <v>383</v>
      </c>
      <c r="C353" s="1">
        <v>41511.75</v>
      </c>
      <c r="D353" t="s">
        <v>35</v>
      </c>
      <c r="E353" t="s">
        <v>16</v>
      </c>
      <c r="F353">
        <v>23</v>
      </c>
      <c r="G353">
        <v>3</v>
      </c>
      <c r="H353">
        <v>0.86999671428438397</v>
      </c>
      <c r="I353">
        <f t="shared" si="70"/>
        <v>1</v>
      </c>
      <c r="J353">
        <f t="shared" si="71"/>
        <v>0</v>
      </c>
      <c r="K353">
        <f t="shared" si="72"/>
        <v>0</v>
      </c>
      <c r="L353">
        <f t="shared" si="73"/>
        <v>0</v>
      </c>
      <c r="M353">
        <v>1.29</v>
      </c>
      <c r="N353">
        <v>5.25</v>
      </c>
      <c r="O353">
        <v>10</v>
      </c>
      <c r="P353">
        <v>1</v>
      </c>
      <c r="Q353">
        <v>0.775193798449612</v>
      </c>
      <c r="R353">
        <f t="shared" si="74"/>
        <v>1</v>
      </c>
      <c r="S353" t="str">
        <f t="shared" si="75"/>
        <v/>
      </c>
      <c r="T353">
        <f t="shared" si="76"/>
        <v>1.29</v>
      </c>
      <c r="U353" t="str">
        <f t="shared" si="77"/>
        <v/>
      </c>
      <c r="V353">
        <f t="shared" si="78"/>
        <v>1.29</v>
      </c>
      <c r="W353">
        <f t="shared" si="79"/>
        <v>1.29</v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 t="str">
        <f t="shared" si="83"/>
        <v/>
      </c>
    </row>
    <row r="354" spans="1:27" x14ac:dyDescent="0.25">
      <c r="A354">
        <v>1239</v>
      </c>
      <c r="B354" t="s">
        <v>384</v>
      </c>
      <c r="C354" s="1">
        <v>41510.833333333336</v>
      </c>
      <c r="D354" t="s">
        <v>38</v>
      </c>
      <c r="E354" t="s">
        <v>31</v>
      </c>
      <c r="F354">
        <v>23</v>
      </c>
      <c r="G354">
        <v>3</v>
      </c>
      <c r="H354">
        <v>0.45228955803276599</v>
      </c>
      <c r="I354">
        <f t="shared" si="70"/>
        <v>0</v>
      </c>
      <c r="J354">
        <f t="shared" si="71"/>
        <v>0</v>
      </c>
      <c r="K354">
        <f t="shared" si="72"/>
        <v>0</v>
      </c>
      <c r="L354">
        <f t="shared" si="73"/>
        <v>1</v>
      </c>
      <c r="M354">
        <v>3</v>
      </c>
      <c r="N354">
        <v>3.25</v>
      </c>
      <c r="O354">
        <v>2.38</v>
      </c>
      <c r="P354">
        <v>0</v>
      </c>
      <c r="Q354">
        <v>0.33333333333333298</v>
      </c>
      <c r="R354">
        <f t="shared" si="74"/>
        <v>0</v>
      </c>
      <c r="S354" t="str">
        <f t="shared" si="75"/>
        <v/>
      </c>
      <c r="T354" t="str">
        <f t="shared" si="76"/>
        <v/>
      </c>
      <c r="U354" t="str">
        <f t="shared" si="77"/>
        <v/>
      </c>
      <c r="V354">
        <f t="shared" si="78"/>
        <v>0</v>
      </c>
      <c r="W354">
        <f t="shared" si="79"/>
        <v>0</v>
      </c>
      <c r="X354" t="str">
        <f t="shared" si="80"/>
        <v/>
      </c>
      <c r="Y354" t="str">
        <f t="shared" si="81"/>
        <v/>
      </c>
      <c r="Z354" t="str">
        <f t="shared" si="82"/>
        <v/>
      </c>
      <c r="AA354" t="str">
        <f t="shared" si="83"/>
        <v/>
      </c>
    </row>
    <row r="355" spans="1:27" x14ac:dyDescent="0.25">
      <c r="A355">
        <v>1243</v>
      </c>
      <c r="B355" t="s">
        <v>385</v>
      </c>
      <c r="C355" s="1">
        <v>41509.875</v>
      </c>
      <c r="D355" t="s">
        <v>20</v>
      </c>
      <c r="E355" t="s">
        <v>25</v>
      </c>
      <c r="F355">
        <v>23</v>
      </c>
      <c r="G355">
        <v>3</v>
      </c>
      <c r="H355">
        <v>0.75000952824217304</v>
      </c>
      <c r="I355">
        <f t="shared" si="70"/>
        <v>1</v>
      </c>
      <c r="J355">
        <f t="shared" si="71"/>
        <v>0</v>
      </c>
      <c r="K355">
        <f t="shared" si="72"/>
        <v>0</v>
      </c>
      <c r="L355">
        <f t="shared" si="73"/>
        <v>0</v>
      </c>
      <c r="M355">
        <v>1.62</v>
      </c>
      <c r="N355">
        <v>3.75</v>
      </c>
      <c r="O355">
        <v>5.5</v>
      </c>
      <c r="P355">
        <v>1</v>
      </c>
      <c r="Q355">
        <v>0.61728395061728303</v>
      </c>
      <c r="R355">
        <f t="shared" si="74"/>
        <v>1</v>
      </c>
      <c r="S355" t="str">
        <f t="shared" si="75"/>
        <v/>
      </c>
      <c r="T355">
        <f t="shared" si="76"/>
        <v>1.62</v>
      </c>
      <c r="U355" t="str">
        <f t="shared" si="77"/>
        <v/>
      </c>
      <c r="V355">
        <f t="shared" si="78"/>
        <v>1.62</v>
      </c>
      <c r="W355">
        <f t="shared" si="79"/>
        <v>1.62</v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 t="str">
        <f t="shared" si="83"/>
        <v/>
      </c>
    </row>
    <row r="356" spans="1:27" x14ac:dyDescent="0.25">
      <c r="A356">
        <v>1249</v>
      </c>
      <c r="B356" t="s">
        <v>386</v>
      </c>
      <c r="C356" s="1">
        <v>41505.875</v>
      </c>
      <c r="D356" t="s">
        <v>32</v>
      </c>
      <c r="E356" t="s">
        <v>38</v>
      </c>
      <c r="F356">
        <v>23</v>
      </c>
      <c r="G356">
        <v>1</v>
      </c>
      <c r="H356">
        <v>0.65241109203006498</v>
      </c>
      <c r="I356">
        <f t="shared" si="70"/>
        <v>0</v>
      </c>
      <c r="J356">
        <f t="shared" si="71"/>
        <v>1</v>
      </c>
      <c r="K356">
        <f t="shared" si="72"/>
        <v>0</v>
      </c>
      <c r="L356">
        <f t="shared" si="73"/>
        <v>0</v>
      </c>
      <c r="M356">
        <v>2.2000000000000002</v>
      </c>
      <c r="N356">
        <v>3.2</v>
      </c>
      <c r="O356">
        <v>3.4</v>
      </c>
      <c r="P356">
        <v>0</v>
      </c>
      <c r="Q356">
        <v>0.45454545454545398</v>
      </c>
      <c r="R356">
        <f t="shared" si="74"/>
        <v>0</v>
      </c>
      <c r="S356" t="str">
        <f t="shared" si="75"/>
        <v/>
      </c>
      <c r="T356" t="str">
        <f t="shared" si="76"/>
        <v/>
      </c>
      <c r="U356" t="str">
        <f t="shared" si="77"/>
        <v/>
      </c>
      <c r="V356">
        <f t="shared" si="78"/>
        <v>0</v>
      </c>
      <c r="W356">
        <f t="shared" si="79"/>
        <v>0</v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</row>
    <row r="357" spans="1:27" x14ac:dyDescent="0.25">
      <c r="A357">
        <v>1253</v>
      </c>
      <c r="B357" t="s">
        <v>387</v>
      </c>
      <c r="C357" s="1">
        <v>41504.916666666664</v>
      </c>
      <c r="D357" t="s">
        <v>13</v>
      </c>
      <c r="E357" t="s">
        <v>35</v>
      </c>
      <c r="F357">
        <v>23</v>
      </c>
      <c r="G357">
        <v>0</v>
      </c>
      <c r="H357">
        <v>0.33150995246055698</v>
      </c>
      <c r="I357">
        <f t="shared" si="70"/>
        <v>0</v>
      </c>
      <c r="J357">
        <f t="shared" si="71"/>
        <v>0</v>
      </c>
      <c r="K357">
        <f t="shared" si="72"/>
        <v>1</v>
      </c>
      <c r="L357">
        <f t="shared" si="73"/>
        <v>0</v>
      </c>
      <c r="M357">
        <v>2.8</v>
      </c>
      <c r="N357">
        <v>3.3</v>
      </c>
      <c r="O357">
        <v>2.5</v>
      </c>
      <c r="P357">
        <v>1</v>
      </c>
      <c r="Q357">
        <v>0.35714285714285698</v>
      </c>
      <c r="R357">
        <f t="shared" si="74"/>
        <v>1</v>
      </c>
      <c r="S357" t="str">
        <f t="shared" si="75"/>
        <v/>
      </c>
      <c r="T357" t="str">
        <f t="shared" si="76"/>
        <v/>
      </c>
      <c r="U357">
        <f t="shared" si="77"/>
        <v>2.5</v>
      </c>
      <c r="V357">
        <f t="shared" si="78"/>
        <v>2.5</v>
      </c>
      <c r="W357">
        <f t="shared" si="79"/>
        <v>2.5</v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</row>
    <row r="358" spans="1:27" x14ac:dyDescent="0.25">
      <c r="A358">
        <v>1255</v>
      </c>
      <c r="B358" t="s">
        <v>388</v>
      </c>
      <c r="C358" s="1">
        <v>41504.833333333336</v>
      </c>
      <c r="D358" t="s">
        <v>37</v>
      </c>
      <c r="E358" t="s">
        <v>26</v>
      </c>
      <c r="F358">
        <v>23</v>
      </c>
      <c r="G358">
        <v>3</v>
      </c>
      <c r="H358">
        <v>0.80351513012466003</v>
      </c>
      <c r="I358">
        <f t="shared" si="70"/>
        <v>1</v>
      </c>
      <c r="J358">
        <f t="shared" si="71"/>
        <v>0</v>
      </c>
      <c r="K358">
        <f t="shared" si="72"/>
        <v>0</v>
      </c>
      <c r="L358">
        <f t="shared" si="73"/>
        <v>0</v>
      </c>
      <c r="M358">
        <v>1.17</v>
      </c>
      <c r="N358">
        <v>7</v>
      </c>
      <c r="O358">
        <v>17</v>
      </c>
      <c r="P358">
        <v>1</v>
      </c>
      <c r="Q358">
        <v>0.854700854700854</v>
      </c>
      <c r="R358">
        <f t="shared" si="74"/>
        <v>1</v>
      </c>
      <c r="S358" t="str">
        <f t="shared" si="75"/>
        <v/>
      </c>
      <c r="T358">
        <f t="shared" si="76"/>
        <v>1.17</v>
      </c>
      <c r="U358" t="str">
        <f t="shared" si="77"/>
        <v/>
      </c>
      <c r="V358">
        <f t="shared" si="78"/>
        <v>1.17</v>
      </c>
      <c r="W358">
        <f t="shared" si="79"/>
        <v>1.17</v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 t="str">
        <f t="shared" si="83"/>
        <v/>
      </c>
    </row>
    <row r="359" spans="1:27" x14ac:dyDescent="0.25">
      <c r="A359">
        <v>1257</v>
      </c>
      <c r="B359" t="s">
        <v>389</v>
      </c>
      <c r="C359" s="1">
        <v>41504.833333333336</v>
      </c>
      <c r="D359" t="s">
        <v>25</v>
      </c>
      <c r="E359" t="s">
        <v>23</v>
      </c>
      <c r="F359">
        <v>23</v>
      </c>
      <c r="G359">
        <v>0</v>
      </c>
      <c r="H359">
        <v>0.54432530025428905</v>
      </c>
      <c r="I359">
        <f t="shared" si="70"/>
        <v>0</v>
      </c>
      <c r="J359">
        <f t="shared" si="71"/>
        <v>1</v>
      </c>
      <c r="K359">
        <f t="shared" si="72"/>
        <v>0</v>
      </c>
      <c r="L359">
        <f t="shared" si="73"/>
        <v>0</v>
      </c>
      <c r="M359">
        <v>2</v>
      </c>
      <c r="N359">
        <v>3.3</v>
      </c>
      <c r="O359">
        <v>3.75</v>
      </c>
      <c r="P359">
        <v>0</v>
      </c>
      <c r="Q359">
        <v>0.5</v>
      </c>
      <c r="R359">
        <f t="shared" si="74"/>
        <v>0</v>
      </c>
      <c r="S359" t="str">
        <f t="shared" si="75"/>
        <v/>
      </c>
      <c r="T359" t="str">
        <f t="shared" si="76"/>
        <v/>
      </c>
      <c r="U359" t="str">
        <f t="shared" si="77"/>
        <v/>
      </c>
      <c r="V359">
        <f t="shared" si="78"/>
        <v>0</v>
      </c>
      <c r="W359">
        <f t="shared" si="79"/>
        <v>0</v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 t="str">
        <f t="shared" si="83"/>
        <v/>
      </c>
    </row>
    <row r="360" spans="1:27" x14ac:dyDescent="0.25">
      <c r="A360">
        <v>1259</v>
      </c>
      <c r="B360" t="s">
        <v>390</v>
      </c>
      <c r="C360" s="1">
        <v>41504.75</v>
      </c>
      <c r="D360" t="s">
        <v>34</v>
      </c>
      <c r="E360" t="s">
        <v>41</v>
      </c>
      <c r="F360">
        <v>23</v>
      </c>
      <c r="G360">
        <v>3</v>
      </c>
      <c r="H360">
        <v>0.959206684779355</v>
      </c>
      <c r="I360">
        <f t="shared" si="70"/>
        <v>1</v>
      </c>
      <c r="J360">
        <f t="shared" si="71"/>
        <v>0</v>
      </c>
      <c r="K360">
        <f t="shared" si="72"/>
        <v>0</v>
      </c>
      <c r="L360">
        <f t="shared" si="73"/>
        <v>0</v>
      </c>
      <c r="M360">
        <v>1.08</v>
      </c>
      <c r="N360">
        <v>10</v>
      </c>
      <c r="O360">
        <v>26</v>
      </c>
      <c r="P360">
        <v>1</v>
      </c>
      <c r="Q360">
        <v>0.92592592592592504</v>
      </c>
      <c r="R360">
        <f t="shared" si="74"/>
        <v>1</v>
      </c>
      <c r="S360" t="str">
        <f t="shared" si="75"/>
        <v/>
      </c>
      <c r="T360">
        <f t="shared" si="76"/>
        <v>1.08</v>
      </c>
      <c r="U360" t="str">
        <f t="shared" si="77"/>
        <v/>
      </c>
      <c r="V360">
        <f t="shared" si="78"/>
        <v>1.08</v>
      </c>
      <c r="W360">
        <f t="shared" si="79"/>
        <v>1.08</v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 t="str">
        <f t="shared" si="83"/>
        <v/>
      </c>
    </row>
    <row r="361" spans="1:27" x14ac:dyDescent="0.25">
      <c r="A361">
        <v>1279</v>
      </c>
      <c r="B361" t="s">
        <v>391</v>
      </c>
      <c r="C361" s="1">
        <v>41503.833333333336</v>
      </c>
      <c r="D361" t="s">
        <v>22</v>
      </c>
      <c r="E361" t="s">
        <v>20</v>
      </c>
      <c r="F361">
        <v>23</v>
      </c>
      <c r="G361">
        <v>0</v>
      </c>
      <c r="H361">
        <v>0.45577637922548803</v>
      </c>
      <c r="I361">
        <f t="shared" si="70"/>
        <v>0</v>
      </c>
      <c r="J361">
        <f t="shared" si="71"/>
        <v>0</v>
      </c>
      <c r="K361">
        <f t="shared" si="72"/>
        <v>1</v>
      </c>
      <c r="L361">
        <f t="shared" si="73"/>
        <v>0</v>
      </c>
      <c r="M361">
        <v>2.5</v>
      </c>
      <c r="N361">
        <v>3.3</v>
      </c>
      <c r="O361">
        <v>2.8</v>
      </c>
      <c r="P361">
        <v>1</v>
      </c>
      <c r="Q361">
        <v>0.4</v>
      </c>
      <c r="R361">
        <f t="shared" si="74"/>
        <v>1</v>
      </c>
      <c r="S361" t="str">
        <f t="shared" si="75"/>
        <v/>
      </c>
      <c r="T361" t="str">
        <f t="shared" si="76"/>
        <v/>
      </c>
      <c r="U361">
        <f t="shared" si="77"/>
        <v>2.8</v>
      </c>
      <c r="V361">
        <f t="shared" si="78"/>
        <v>2.8</v>
      </c>
      <c r="W361">
        <f t="shared" si="79"/>
        <v>2.8</v>
      </c>
      <c r="X361" t="str">
        <f t="shared" si="80"/>
        <v/>
      </c>
      <c r="Y361" t="str">
        <f t="shared" si="81"/>
        <v/>
      </c>
      <c r="Z361" t="str">
        <f t="shared" si="82"/>
        <v/>
      </c>
      <c r="AA361" t="str">
        <f t="shared" si="83"/>
        <v/>
      </c>
    </row>
    <row r="362" spans="1:27" x14ac:dyDescent="0.25">
      <c r="A362">
        <v>1281</v>
      </c>
      <c r="B362" t="s">
        <v>392</v>
      </c>
      <c r="C362" s="1">
        <v>41503.75</v>
      </c>
      <c r="D362" t="s">
        <v>28</v>
      </c>
      <c r="E362" t="s">
        <v>17</v>
      </c>
      <c r="F362">
        <v>23</v>
      </c>
      <c r="G362">
        <v>3</v>
      </c>
      <c r="H362">
        <v>0.70330754634519299</v>
      </c>
      <c r="I362">
        <f t="shared" si="70"/>
        <v>1</v>
      </c>
      <c r="J362">
        <f t="shared" si="71"/>
        <v>0</v>
      </c>
      <c r="K362">
        <f t="shared" si="72"/>
        <v>0</v>
      </c>
      <c r="L362">
        <f t="shared" si="73"/>
        <v>0</v>
      </c>
      <c r="M362">
        <v>1.73</v>
      </c>
      <c r="N362">
        <v>3.6</v>
      </c>
      <c r="O362">
        <v>4.75</v>
      </c>
      <c r="P362">
        <v>1</v>
      </c>
      <c r="Q362">
        <v>0.57803468208092401</v>
      </c>
      <c r="R362">
        <f t="shared" si="74"/>
        <v>1</v>
      </c>
      <c r="S362" t="str">
        <f t="shared" si="75"/>
        <v/>
      </c>
      <c r="T362">
        <f t="shared" si="76"/>
        <v>1.73</v>
      </c>
      <c r="U362" t="str">
        <f t="shared" si="77"/>
        <v/>
      </c>
      <c r="V362">
        <f t="shared" si="78"/>
        <v>1.73</v>
      </c>
      <c r="W362">
        <f t="shared" si="79"/>
        <v>1.73</v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 t="str">
        <f t="shared" si="83"/>
        <v/>
      </c>
    </row>
    <row r="363" spans="1:27" x14ac:dyDescent="0.25">
      <c r="A363">
        <v>1483</v>
      </c>
      <c r="B363" t="s">
        <v>393</v>
      </c>
      <c r="C363" s="1">
        <v>41426.833333333336</v>
      </c>
      <c r="D363" t="s">
        <v>23</v>
      </c>
      <c r="E363" t="s">
        <v>17</v>
      </c>
      <c r="F363">
        <v>23</v>
      </c>
      <c r="G363">
        <v>3</v>
      </c>
      <c r="H363">
        <v>0.70180468778744698</v>
      </c>
      <c r="I363">
        <f t="shared" si="70"/>
        <v>1</v>
      </c>
      <c r="J363">
        <f t="shared" si="71"/>
        <v>0</v>
      </c>
      <c r="K363">
        <f t="shared" si="72"/>
        <v>0</v>
      </c>
      <c r="L363">
        <f t="shared" si="73"/>
        <v>0</v>
      </c>
      <c r="M363">
        <v>1.95</v>
      </c>
      <c r="N363">
        <v>3.6</v>
      </c>
      <c r="O363">
        <v>3.6</v>
      </c>
      <c r="P363">
        <v>1</v>
      </c>
      <c r="Q363">
        <v>0.512820512820512</v>
      </c>
      <c r="R363">
        <f t="shared" si="74"/>
        <v>1</v>
      </c>
      <c r="S363" t="str">
        <f t="shared" si="75"/>
        <v/>
      </c>
      <c r="T363">
        <f t="shared" si="76"/>
        <v>1.95</v>
      </c>
      <c r="U363" t="str">
        <f t="shared" si="77"/>
        <v/>
      </c>
      <c r="V363">
        <f t="shared" si="78"/>
        <v>1.95</v>
      </c>
      <c r="W363">
        <f t="shared" si="79"/>
        <v>1.95</v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 t="str">
        <f t="shared" si="83"/>
        <v/>
      </c>
    </row>
    <row r="364" spans="1:27" x14ac:dyDescent="0.25">
      <c r="A364">
        <v>1485</v>
      </c>
      <c r="B364" t="s">
        <v>394</v>
      </c>
      <c r="C364" s="1">
        <v>41426.833333333336</v>
      </c>
      <c r="D364" t="s">
        <v>13</v>
      </c>
      <c r="E364" t="s">
        <v>31</v>
      </c>
      <c r="F364">
        <v>23</v>
      </c>
      <c r="G364">
        <v>3</v>
      </c>
      <c r="H364">
        <v>0.55833000495755902</v>
      </c>
      <c r="I364">
        <f t="shared" si="70"/>
        <v>1</v>
      </c>
      <c r="J364">
        <f t="shared" si="71"/>
        <v>0</v>
      </c>
      <c r="K364">
        <f t="shared" si="72"/>
        <v>0</v>
      </c>
      <c r="L364">
        <f t="shared" si="73"/>
        <v>0</v>
      </c>
      <c r="M364">
        <v>3.3</v>
      </c>
      <c r="N364">
        <v>3.5</v>
      </c>
      <c r="O364">
        <v>2.1</v>
      </c>
      <c r="P364">
        <v>1</v>
      </c>
      <c r="Q364">
        <v>0.30303030303030298</v>
      </c>
      <c r="R364">
        <f t="shared" si="74"/>
        <v>1</v>
      </c>
      <c r="S364" t="str">
        <f t="shared" si="75"/>
        <v/>
      </c>
      <c r="T364">
        <f t="shared" si="76"/>
        <v>3.3</v>
      </c>
      <c r="U364" t="str">
        <f t="shared" si="77"/>
        <v/>
      </c>
      <c r="V364">
        <f t="shared" si="78"/>
        <v>3.3</v>
      </c>
      <c r="W364">
        <f t="shared" si="79"/>
        <v>3.3</v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 t="str">
        <f t="shared" si="83"/>
        <v/>
      </c>
    </row>
    <row r="365" spans="1:27" x14ac:dyDescent="0.25">
      <c r="A365">
        <v>1487</v>
      </c>
      <c r="B365" t="s">
        <v>395</v>
      </c>
      <c r="C365" s="1">
        <v>41426.833333333336</v>
      </c>
      <c r="D365" t="s">
        <v>396</v>
      </c>
      <c r="E365" t="s">
        <v>28</v>
      </c>
      <c r="F365">
        <v>23</v>
      </c>
      <c r="G365">
        <v>0</v>
      </c>
      <c r="H365">
        <v>0.57880340420892595</v>
      </c>
      <c r="I365">
        <f t="shared" si="70"/>
        <v>0</v>
      </c>
      <c r="J365">
        <f t="shared" si="71"/>
        <v>1</v>
      </c>
      <c r="K365">
        <f t="shared" si="72"/>
        <v>0</v>
      </c>
      <c r="L365">
        <f t="shared" si="73"/>
        <v>0</v>
      </c>
      <c r="M365">
        <v>2.6</v>
      </c>
      <c r="N365">
        <v>3.5</v>
      </c>
      <c r="O365">
        <v>2.6</v>
      </c>
      <c r="P365">
        <v>0</v>
      </c>
      <c r="Q365">
        <v>0.38461538461538403</v>
      </c>
      <c r="R365">
        <f t="shared" si="74"/>
        <v>0</v>
      </c>
      <c r="S365" t="str">
        <f t="shared" si="75"/>
        <v/>
      </c>
      <c r="T365" t="str">
        <f t="shared" si="76"/>
        <v/>
      </c>
      <c r="U365" t="str">
        <f t="shared" si="77"/>
        <v/>
      </c>
      <c r="V365">
        <f t="shared" si="78"/>
        <v>0</v>
      </c>
      <c r="W365">
        <f t="shared" si="79"/>
        <v>0</v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 t="str">
        <f t="shared" si="83"/>
        <v/>
      </c>
    </row>
    <row r="366" spans="1:27" x14ac:dyDescent="0.25">
      <c r="A366">
        <v>1489</v>
      </c>
      <c r="B366" t="s">
        <v>397</v>
      </c>
      <c r="C366" s="1">
        <v>41426.833333333336</v>
      </c>
      <c r="D366" t="s">
        <v>32</v>
      </c>
      <c r="E366" t="s">
        <v>38</v>
      </c>
      <c r="F366">
        <v>23</v>
      </c>
      <c r="G366">
        <v>3</v>
      </c>
      <c r="H366">
        <v>0.59963026306988199</v>
      </c>
      <c r="I366">
        <f t="shared" si="70"/>
        <v>1</v>
      </c>
      <c r="J366">
        <f t="shared" si="71"/>
        <v>0</v>
      </c>
      <c r="K366">
        <f t="shared" si="72"/>
        <v>0</v>
      </c>
      <c r="L366">
        <f t="shared" si="73"/>
        <v>0</v>
      </c>
      <c r="M366">
        <v>1.44</v>
      </c>
      <c r="N366">
        <v>4.5</v>
      </c>
      <c r="O366">
        <v>6.5</v>
      </c>
      <c r="P366">
        <v>1</v>
      </c>
      <c r="Q366">
        <v>0.69444444444444398</v>
      </c>
      <c r="R366">
        <f t="shared" si="74"/>
        <v>1</v>
      </c>
      <c r="S366" t="str">
        <f t="shared" si="75"/>
        <v/>
      </c>
      <c r="T366">
        <f t="shared" si="76"/>
        <v>1.44</v>
      </c>
      <c r="U366" t="str">
        <f t="shared" si="77"/>
        <v/>
      </c>
      <c r="V366">
        <f t="shared" si="78"/>
        <v>1.44</v>
      </c>
      <c r="W366">
        <f t="shared" si="79"/>
        <v>1.44</v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 t="str">
        <f t="shared" si="83"/>
        <v/>
      </c>
    </row>
    <row r="367" spans="1:27" x14ac:dyDescent="0.25">
      <c r="A367">
        <v>1491</v>
      </c>
      <c r="B367" t="s">
        <v>398</v>
      </c>
      <c r="C367" s="1">
        <v>41426.833333333336</v>
      </c>
      <c r="D367" t="s">
        <v>399</v>
      </c>
      <c r="E367" t="s">
        <v>22</v>
      </c>
      <c r="F367">
        <v>23</v>
      </c>
      <c r="G367">
        <v>3</v>
      </c>
      <c r="H367">
        <v>0.72079225348848797</v>
      </c>
      <c r="I367">
        <f t="shared" si="70"/>
        <v>1</v>
      </c>
      <c r="J367">
        <f t="shared" si="71"/>
        <v>0</v>
      </c>
      <c r="K367">
        <f t="shared" si="72"/>
        <v>0</v>
      </c>
      <c r="L367">
        <f t="shared" si="73"/>
        <v>0</v>
      </c>
      <c r="M367">
        <v>1.5</v>
      </c>
      <c r="N367">
        <v>4.33</v>
      </c>
      <c r="O367">
        <v>6</v>
      </c>
      <c r="P367">
        <v>1</v>
      </c>
      <c r="Q367">
        <v>0.66666666666666596</v>
      </c>
      <c r="R367">
        <f t="shared" si="74"/>
        <v>1</v>
      </c>
      <c r="S367" t="str">
        <f t="shared" si="75"/>
        <v/>
      </c>
      <c r="T367">
        <f t="shared" si="76"/>
        <v>1.5</v>
      </c>
      <c r="U367" t="str">
        <f t="shared" si="77"/>
        <v/>
      </c>
      <c r="V367">
        <f t="shared" si="78"/>
        <v>1.5</v>
      </c>
      <c r="W367">
        <f t="shared" si="79"/>
        <v>1.5</v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</row>
    <row r="368" spans="1:27" x14ac:dyDescent="0.25">
      <c r="A368">
        <v>1493</v>
      </c>
      <c r="B368" t="s">
        <v>400</v>
      </c>
      <c r="C368" s="1">
        <v>41426.833333333336</v>
      </c>
      <c r="D368" t="s">
        <v>401</v>
      </c>
      <c r="E368" t="s">
        <v>35</v>
      </c>
      <c r="F368">
        <v>23</v>
      </c>
      <c r="G368">
        <v>0</v>
      </c>
      <c r="H368">
        <v>0.244911203264042</v>
      </c>
      <c r="I368">
        <f t="shared" si="70"/>
        <v>0</v>
      </c>
      <c r="J368">
        <f t="shared" si="71"/>
        <v>0</v>
      </c>
      <c r="K368">
        <f t="shared" si="72"/>
        <v>1</v>
      </c>
      <c r="L368">
        <f t="shared" si="73"/>
        <v>0</v>
      </c>
      <c r="M368">
        <v>2.2000000000000002</v>
      </c>
      <c r="N368">
        <v>3.5</v>
      </c>
      <c r="O368">
        <v>3.1</v>
      </c>
      <c r="P368">
        <v>1</v>
      </c>
      <c r="Q368">
        <v>0.45454545454545398</v>
      </c>
      <c r="R368">
        <f t="shared" si="74"/>
        <v>1</v>
      </c>
      <c r="S368" t="str">
        <f t="shared" si="75"/>
        <v/>
      </c>
      <c r="T368" t="str">
        <f t="shared" si="76"/>
        <v/>
      </c>
      <c r="U368">
        <f t="shared" si="77"/>
        <v>3.1</v>
      </c>
      <c r="V368">
        <f t="shared" si="78"/>
        <v>3.1</v>
      </c>
      <c r="W368">
        <f t="shared" si="79"/>
        <v>3.1</v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 t="str">
        <f t="shared" si="83"/>
        <v/>
      </c>
    </row>
    <row r="369" spans="1:27" x14ac:dyDescent="0.25">
      <c r="A369">
        <v>1495</v>
      </c>
      <c r="B369" t="s">
        <v>402</v>
      </c>
      <c r="C369" s="1">
        <v>41426.833333333336</v>
      </c>
      <c r="D369" t="s">
        <v>41</v>
      </c>
      <c r="E369" t="s">
        <v>26</v>
      </c>
      <c r="F369">
        <v>23</v>
      </c>
      <c r="G369">
        <v>1</v>
      </c>
      <c r="H369">
        <v>0.60334451818447699</v>
      </c>
      <c r="I369">
        <f t="shared" si="70"/>
        <v>0</v>
      </c>
      <c r="J369">
        <f t="shared" si="71"/>
        <v>1</v>
      </c>
      <c r="K369">
        <f t="shared" si="72"/>
        <v>0</v>
      </c>
      <c r="L369">
        <f t="shared" si="73"/>
        <v>0</v>
      </c>
      <c r="M369">
        <v>3.2</v>
      </c>
      <c r="N369">
        <v>3.4</v>
      </c>
      <c r="O369">
        <v>2.2000000000000002</v>
      </c>
      <c r="P369">
        <v>0</v>
      </c>
      <c r="Q369">
        <v>0.3125</v>
      </c>
      <c r="R369">
        <f t="shared" si="74"/>
        <v>0</v>
      </c>
      <c r="S369" t="str">
        <f t="shared" si="75"/>
        <v/>
      </c>
      <c r="T369" t="str">
        <f t="shared" si="76"/>
        <v/>
      </c>
      <c r="U369" t="str">
        <f t="shared" si="77"/>
        <v/>
      </c>
      <c r="V369">
        <f t="shared" si="78"/>
        <v>0</v>
      </c>
      <c r="W369">
        <f t="shared" si="79"/>
        <v>0</v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 t="str">
        <f t="shared" si="83"/>
        <v/>
      </c>
    </row>
    <row r="370" spans="1:27" x14ac:dyDescent="0.25">
      <c r="A370">
        <v>1497</v>
      </c>
      <c r="B370" t="s">
        <v>403</v>
      </c>
      <c r="C370" s="1">
        <v>41426.833333333336</v>
      </c>
      <c r="D370" t="s">
        <v>16</v>
      </c>
      <c r="E370" t="s">
        <v>20</v>
      </c>
      <c r="F370">
        <v>23</v>
      </c>
      <c r="G370">
        <v>1</v>
      </c>
      <c r="H370">
        <v>0.44392751722922502</v>
      </c>
      <c r="I370">
        <f t="shared" si="70"/>
        <v>0</v>
      </c>
      <c r="J370">
        <f t="shared" si="71"/>
        <v>0</v>
      </c>
      <c r="K370">
        <f t="shared" si="72"/>
        <v>0</v>
      </c>
      <c r="L370">
        <f t="shared" si="73"/>
        <v>1</v>
      </c>
      <c r="M370">
        <v>2.0499999999999998</v>
      </c>
      <c r="N370">
        <v>3.6</v>
      </c>
      <c r="O370">
        <v>3.4</v>
      </c>
      <c r="P370">
        <v>0</v>
      </c>
      <c r="Q370">
        <v>0.48780487804877998</v>
      </c>
      <c r="R370">
        <f t="shared" si="74"/>
        <v>0</v>
      </c>
      <c r="S370" t="str">
        <f t="shared" si="75"/>
        <v/>
      </c>
      <c r="T370" t="str">
        <f t="shared" si="76"/>
        <v/>
      </c>
      <c r="U370" t="str">
        <f t="shared" si="77"/>
        <v/>
      </c>
      <c r="V370">
        <f t="shared" si="78"/>
        <v>0</v>
      </c>
      <c r="W370">
        <f t="shared" si="79"/>
        <v>0</v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 t="str">
        <f t="shared" si="83"/>
        <v/>
      </c>
    </row>
    <row r="371" spans="1:27" x14ac:dyDescent="0.25">
      <c r="A371">
        <v>1499</v>
      </c>
      <c r="B371" t="s">
        <v>404</v>
      </c>
      <c r="C371" s="1">
        <v>41426.75</v>
      </c>
      <c r="D371" t="s">
        <v>34</v>
      </c>
      <c r="E371" t="s">
        <v>40</v>
      </c>
      <c r="F371">
        <v>23</v>
      </c>
      <c r="G371">
        <v>3</v>
      </c>
      <c r="H371">
        <v>0.95545908243821698</v>
      </c>
      <c r="I371">
        <f t="shared" si="70"/>
        <v>1</v>
      </c>
      <c r="J371">
        <f t="shared" si="71"/>
        <v>0</v>
      </c>
      <c r="K371">
        <f t="shared" si="72"/>
        <v>0</v>
      </c>
      <c r="L371">
        <f t="shared" si="73"/>
        <v>0</v>
      </c>
      <c r="M371">
        <v>1.25</v>
      </c>
      <c r="N371">
        <v>6</v>
      </c>
      <c r="O371">
        <v>10</v>
      </c>
      <c r="P371">
        <v>1</v>
      </c>
      <c r="Q371">
        <v>0.8</v>
      </c>
      <c r="R371">
        <f t="shared" si="74"/>
        <v>1</v>
      </c>
      <c r="S371" t="str">
        <f t="shared" si="75"/>
        <v/>
      </c>
      <c r="T371">
        <f t="shared" si="76"/>
        <v>1.25</v>
      </c>
      <c r="U371" t="str">
        <f t="shared" si="77"/>
        <v/>
      </c>
      <c r="V371">
        <f t="shared" si="78"/>
        <v>1.25</v>
      </c>
      <c r="W371">
        <f t="shared" si="79"/>
        <v>1.25</v>
      </c>
      <c r="X371" t="str">
        <f t="shared" si="80"/>
        <v/>
      </c>
      <c r="Y371" t="str">
        <f t="shared" si="81"/>
        <v/>
      </c>
      <c r="Z371" t="str">
        <f t="shared" si="82"/>
        <v/>
      </c>
      <c r="AA371" t="str">
        <f t="shared" si="83"/>
        <v/>
      </c>
    </row>
    <row r="372" spans="1:27" x14ac:dyDescent="0.25">
      <c r="A372">
        <v>1501</v>
      </c>
      <c r="B372" t="s">
        <v>405</v>
      </c>
      <c r="C372" s="1">
        <v>41426.666666666664</v>
      </c>
      <c r="D372" t="s">
        <v>37</v>
      </c>
      <c r="E372" t="s">
        <v>25</v>
      </c>
      <c r="F372">
        <v>23</v>
      </c>
      <c r="G372">
        <v>3</v>
      </c>
      <c r="H372">
        <v>0.84214140295702</v>
      </c>
      <c r="I372">
        <f t="shared" si="70"/>
        <v>1</v>
      </c>
      <c r="J372">
        <f t="shared" si="71"/>
        <v>0</v>
      </c>
      <c r="K372">
        <f t="shared" si="72"/>
        <v>0</v>
      </c>
      <c r="L372">
        <f t="shared" si="73"/>
        <v>0</v>
      </c>
      <c r="M372">
        <v>1.25</v>
      </c>
      <c r="N372">
        <v>6</v>
      </c>
      <c r="O372">
        <v>10</v>
      </c>
      <c r="P372">
        <v>1</v>
      </c>
      <c r="Q372">
        <v>0.8</v>
      </c>
      <c r="R372">
        <f t="shared" si="74"/>
        <v>1</v>
      </c>
      <c r="S372" t="str">
        <f t="shared" si="75"/>
        <v/>
      </c>
      <c r="T372">
        <f t="shared" si="76"/>
        <v>1.25</v>
      </c>
      <c r="U372" t="str">
        <f t="shared" si="77"/>
        <v/>
      </c>
      <c r="V372">
        <f t="shared" si="78"/>
        <v>1.25</v>
      </c>
      <c r="W372">
        <f t="shared" si="79"/>
        <v>1.25</v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</row>
    <row r="373" spans="1:27" x14ac:dyDescent="0.25">
      <c r="A373">
        <v>1509</v>
      </c>
      <c r="B373" t="s">
        <v>406</v>
      </c>
      <c r="C373" s="1">
        <v>41420.791666666664</v>
      </c>
      <c r="D373" t="s">
        <v>17</v>
      </c>
      <c r="E373" t="s">
        <v>16</v>
      </c>
      <c r="F373">
        <v>23</v>
      </c>
      <c r="G373">
        <v>0</v>
      </c>
      <c r="H373">
        <v>0.63635927962494898</v>
      </c>
      <c r="I373">
        <f t="shared" si="70"/>
        <v>0</v>
      </c>
      <c r="J373">
        <f t="shared" si="71"/>
        <v>1</v>
      </c>
      <c r="K373">
        <f t="shared" si="72"/>
        <v>0</v>
      </c>
      <c r="L373">
        <f t="shared" si="73"/>
        <v>0</v>
      </c>
      <c r="M373">
        <v>2.1</v>
      </c>
      <c r="N373">
        <v>3.5</v>
      </c>
      <c r="O373">
        <v>3.3</v>
      </c>
      <c r="P373">
        <v>0</v>
      </c>
      <c r="Q373">
        <v>0.476190476190476</v>
      </c>
      <c r="R373">
        <f t="shared" si="74"/>
        <v>0</v>
      </c>
      <c r="S373" t="str">
        <f t="shared" si="75"/>
        <v/>
      </c>
      <c r="T373" t="str">
        <f t="shared" si="76"/>
        <v/>
      </c>
      <c r="U373" t="str">
        <f t="shared" si="77"/>
        <v/>
      </c>
      <c r="V373">
        <f t="shared" si="78"/>
        <v>0</v>
      </c>
      <c r="W373">
        <f t="shared" si="79"/>
        <v>0</v>
      </c>
      <c r="X373" t="str">
        <f t="shared" si="80"/>
        <v/>
      </c>
      <c r="Y373" t="str">
        <f t="shared" si="81"/>
        <v/>
      </c>
      <c r="Z373" t="str">
        <f t="shared" si="82"/>
        <v/>
      </c>
      <c r="AA373" t="str">
        <f t="shared" si="83"/>
        <v/>
      </c>
    </row>
    <row r="374" spans="1:27" x14ac:dyDescent="0.25">
      <c r="A374">
        <v>1511</v>
      </c>
      <c r="B374" t="s">
        <v>407</v>
      </c>
      <c r="C374" s="1">
        <v>41420.791666666664</v>
      </c>
      <c r="D374" t="s">
        <v>31</v>
      </c>
      <c r="E374" t="s">
        <v>23</v>
      </c>
      <c r="F374">
        <v>23</v>
      </c>
      <c r="G374">
        <v>3</v>
      </c>
      <c r="H374">
        <v>0.675169057917824</v>
      </c>
      <c r="I374">
        <f t="shared" si="70"/>
        <v>1</v>
      </c>
      <c r="J374">
        <f t="shared" si="71"/>
        <v>0</v>
      </c>
      <c r="K374">
        <f t="shared" si="72"/>
        <v>0</v>
      </c>
      <c r="L374">
        <f t="shared" si="73"/>
        <v>0</v>
      </c>
      <c r="M374">
        <v>1.25</v>
      </c>
      <c r="N374">
        <v>6</v>
      </c>
      <c r="O374">
        <v>11</v>
      </c>
      <c r="P374">
        <v>1</v>
      </c>
      <c r="Q374">
        <v>0.8</v>
      </c>
      <c r="R374">
        <f t="shared" si="74"/>
        <v>1</v>
      </c>
      <c r="S374" t="str">
        <f t="shared" si="75"/>
        <v/>
      </c>
      <c r="T374">
        <f t="shared" si="76"/>
        <v>1.25</v>
      </c>
      <c r="U374" t="str">
        <f t="shared" si="77"/>
        <v/>
      </c>
      <c r="V374">
        <f t="shared" si="78"/>
        <v>1.25</v>
      </c>
      <c r="W374">
        <f t="shared" si="79"/>
        <v>1.25</v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 t="str">
        <f t="shared" si="83"/>
        <v/>
      </c>
    </row>
    <row r="375" spans="1:27" x14ac:dyDescent="0.25">
      <c r="A375">
        <v>1513</v>
      </c>
      <c r="B375" t="s">
        <v>408</v>
      </c>
      <c r="C375" s="1">
        <v>41420.791666666664</v>
      </c>
      <c r="D375" t="s">
        <v>25</v>
      </c>
      <c r="E375" t="s">
        <v>13</v>
      </c>
      <c r="F375">
        <v>23</v>
      </c>
      <c r="G375">
        <v>3</v>
      </c>
      <c r="H375">
        <v>0.47689304042846797</v>
      </c>
      <c r="I375">
        <f t="shared" si="70"/>
        <v>0</v>
      </c>
      <c r="J375">
        <f t="shared" si="71"/>
        <v>0</v>
      </c>
      <c r="K375">
        <f t="shared" si="72"/>
        <v>0</v>
      </c>
      <c r="L375">
        <f t="shared" si="73"/>
        <v>1</v>
      </c>
      <c r="M375">
        <v>2.38</v>
      </c>
      <c r="N375">
        <v>3.4</v>
      </c>
      <c r="O375">
        <v>2.88</v>
      </c>
      <c r="P375">
        <v>0</v>
      </c>
      <c r="Q375">
        <v>0.42016806722688999</v>
      </c>
      <c r="R375">
        <f t="shared" si="74"/>
        <v>0</v>
      </c>
      <c r="S375" t="str">
        <f t="shared" si="75"/>
        <v/>
      </c>
      <c r="T375" t="str">
        <f t="shared" si="76"/>
        <v/>
      </c>
      <c r="U375" t="str">
        <f t="shared" si="77"/>
        <v/>
      </c>
      <c r="V375">
        <f t="shared" si="78"/>
        <v>0</v>
      </c>
      <c r="W375">
        <f t="shared" si="79"/>
        <v>0</v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 t="str">
        <f t="shared" si="83"/>
        <v/>
      </c>
    </row>
    <row r="376" spans="1:27" x14ac:dyDescent="0.25">
      <c r="A376">
        <v>1515</v>
      </c>
      <c r="B376" t="s">
        <v>409</v>
      </c>
      <c r="C376" s="1">
        <v>41420.791666666664</v>
      </c>
      <c r="D376" t="s">
        <v>28</v>
      </c>
      <c r="E376" t="s">
        <v>37</v>
      </c>
      <c r="F376">
        <v>23</v>
      </c>
      <c r="G376">
        <v>1</v>
      </c>
      <c r="H376">
        <v>0.40276640023822102</v>
      </c>
      <c r="I376">
        <f t="shared" si="70"/>
        <v>0</v>
      </c>
      <c r="J376">
        <f t="shared" si="71"/>
        <v>0</v>
      </c>
      <c r="K376">
        <f t="shared" si="72"/>
        <v>0</v>
      </c>
      <c r="L376">
        <f t="shared" si="73"/>
        <v>1</v>
      </c>
      <c r="M376">
        <v>2.5</v>
      </c>
      <c r="N376">
        <v>3.6</v>
      </c>
      <c r="O376">
        <v>2.6</v>
      </c>
      <c r="P376">
        <v>0</v>
      </c>
      <c r="Q376">
        <v>0.4</v>
      </c>
      <c r="R376">
        <f t="shared" si="74"/>
        <v>0</v>
      </c>
      <c r="S376" t="str">
        <f t="shared" si="75"/>
        <v/>
      </c>
      <c r="T376" t="str">
        <f t="shared" si="76"/>
        <v/>
      </c>
      <c r="U376" t="str">
        <f t="shared" si="77"/>
        <v/>
      </c>
      <c r="V376">
        <f t="shared" si="78"/>
        <v>0</v>
      </c>
      <c r="W376">
        <f t="shared" si="79"/>
        <v>0</v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 t="str">
        <f t="shared" si="83"/>
        <v/>
      </c>
    </row>
    <row r="377" spans="1:27" x14ac:dyDescent="0.25">
      <c r="A377">
        <v>1517</v>
      </c>
      <c r="B377" t="s">
        <v>410</v>
      </c>
      <c r="C377" s="1">
        <v>41420.791666666664</v>
      </c>
      <c r="D377" t="s">
        <v>40</v>
      </c>
      <c r="E377" t="s">
        <v>396</v>
      </c>
      <c r="F377">
        <v>23</v>
      </c>
      <c r="G377">
        <v>3</v>
      </c>
      <c r="H377">
        <v>0.66055575663007404</v>
      </c>
      <c r="I377">
        <f t="shared" si="70"/>
        <v>1</v>
      </c>
      <c r="J377">
        <f t="shared" si="71"/>
        <v>0</v>
      </c>
      <c r="K377">
        <f t="shared" si="72"/>
        <v>0</v>
      </c>
      <c r="L377">
        <f t="shared" si="73"/>
        <v>0</v>
      </c>
      <c r="M377">
        <v>2.38</v>
      </c>
      <c r="N377">
        <v>3.4</v>
      </c>
      <c r="O377">
        <v>2.88</v>
      </c>
      <c r="P377">
        <v>1</v>
      </c>
      <c r="Q377">
        <v>0.42016806722688999</v>
      </c>
      <c r="R377">
        <f t="shared" si="74"/>
        <v>1</v>
      </c>
      <c r="S377" t="str">
        <f t="shared" si="75"/>
        <v/>
      </c>
      <c r="T377">
        <f t="shared" si="76"/>
        <v>2.38</v>
      </c>
      <c r="U377" t="str">
        <f t="shared" si="77"/>
        <v/>
      </c>
      <c r="V377">
        <f t="shared" si="78"/>
        <v>2.38</v>
      </c>
      <c r="W377">
        <f t="shared" si="79"/>
        <v>2.38</v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</row>
    <row r="378" spans="1:27" x14ac:dyDescent="0.25">
      <c r="A378">
        <v>1519</v>
      </c>
      <c r="B378" t="s">
        <v>411</v>
      </c>
      <c r="C378" s="1">
        <v>41420.791666666664</v>
      </c>
      <c r="D378" t="s">
        <v>38</v>
      </c>
      <c r="E378" t="s">
        <v>34</v>
      </c>
      <c r="F378">
        <v>23</v>
      </c>
      <c r="G378">
        <v>0</v>
      </c>
      <c r="H378">
        <v>8.5228634951782498E-2</v>
      </c>
      <c r="I378">
        <f t="shared" si="70"/>
        <v>0</v>
      </c>
      <c r="J378">
        <f t="shared" si="71"/>
        <v>0</v>
      </c>
      <c r="K378">
        <f t="shared" si="72"/>
        <v>1</v>
      </c>
      <c r="L378">
        <f t="shared" si="73"/>
        <v>0</v>
      </c>
      <c r="M378">
        <v>5.5</v>
      </c>
      <c r="N378">
        <v>4.0999999999999996</v>
      </c>
      <c r="O378">
        <v>1.57</v>
      </c>
      <c r="P378">
        <v>1</v>
      </c>
      <c r="Q378">
        <v>0.18181818181818099</v>
      </c>
      <c r="R378">
        <f t="shared" si="74"/>
        <v>1</v>
      </c>
      <c r="S378" t="str">
        <f t="shared" si="75"/>
        <v/>
      </c>
      <c r="T378" t="str">
        <f t="shared" si="76"/>
        <v/>
      </c>
      <c r="U378">
        <f t="shared" si="77"/>
        <v>1.57</v>
      </c>
      <c r="V378">
        <f t="shared" si="78"/>
        <v>1.57</v>
      </c>
      <c r="W378">
        <f t="shared" si="79"/>
        <v>1.57</v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</row>
    <row r="379" spans="1:27" x14ac:dyDescent="0.25">
      <c r="A379">
        <v>1521</v>
      </c>
      <c r="B379" t="s">
        <v>412</v>
      </c>
      <c r="C379" s="1">
        <v>41420.791666666664</v>
      </c>
      <c r="D379" t="s">
        <v>22</v>
      </c>
      <c r="E379" t="s">
        <v>32</v>
      </c>
      <c r="F379">
        <v>23</v>
      </c>
      <c r="G379">
        <v>0</v>
      </c>
      <c r="H379">
        <v>0.52385093551802298</v>
      </c>
      <c r="I379">
        <f t="shared" si="70"/>
        <v>0</v>
      </c>
      <c r="J379">
        <f t="shared" si="71"/>
        <v>1</v>
      </c>
      <c r="K379">
        <f t="shared" si="72"/>
        <v>0</v>
      </c>
      <c r="L379">
        <f t="shared" si="73"/>
        <v>0</v>
      </c>
      <c r="M379">
        <v>3</v>
      </c>
      <c r="N379">
        <v>3.4</v>
      </c>
      <c r="O379">
        <v>2.2999999999999998</v>
      </c>
      <c r="P379">
        <v>0</v>
      </c>
      <c r="Q379">
        <v>0.33333333333333298</v>
      </c>
      <c r="R379">
        <f t="shared" si="74"/>
        <v>0</v>
      </c>
      <c r="S379" t="str">
        <f t="shared" si="75"/>
        <v/>
      </c>
      <c r="T379" t="str">
        <f t="shared" si="76"/>
        <v/>
      </c>
      <c r="U379" t="str">
        <f t="shared" si="77"/>
        <v/>
      </c>
      <c r="V379">
        <f t="shared" si="78"/>
        <v>0</v>
      </c>
      <c r="W379">
        <f t="shared" si="79"/>
        <v>0</v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 t="str">
        <f t="shared" si="83"/>
        <v/>
      </c>
    </row>
    <row r="380" spans="1:27" x14ac:dyDescent="0.25">
      <c r="A380">
        <v>1523</v>
      </c>
      <c r="B380" t="s">
        <v>413</v>
      </c>
      <c r="C380" s="1">
        <v>41420.791666666664</v>
      </c>
      <c r="D380" t="s">
        <v>35</v>
      </c>
      <c r="E380" t="s">
        <v>399</v>
      </c>
      <c r="F380">
        <v>23</v>
      </c>
      <c r="G380">
        <v>1</v>
      </c>
      <c r="H380">
        <v>0.87377602852616398</v>
      </c>
      <c r="I380">
        <f t="shared" si="70"/>
        <v>0</v>
      </c>
      <c r="J380">
        <f t="shared" si="71"/>
        <v>1</v>
      </c>
      <c r="K380">
        <f t="shared" si="72"/>
        <v>0</v>
      </c>
      <c r="L380">
        <f t="shared" si="73"/>
        <v>0</v>
      </c>
      <c r="M380">
        <v>1.62</v>
      </c>
      <c r="N380">
        <v>4.0999999999999996</v>
      </c>
      <c r="O380">
        <v>5</v>
      </c>
      <c r="P380">
        <v>0</v>
      </c>
      <c r="Q380">
        <v>0.61728395061728303</v>
      </c>
      <c r="R380">
        <f t="shared" si="74"/>
        <v>0</v>
      </c>
      <c r="S380" t="str">
        <f t="shared" si="75"/>
        <v/>
      </c>
      <c r="T380" t="str">
        <f t="shared" si="76"/>
        <v/>
      </c>
      <c r="U380" t="str">
        <f t="shared" si="77"/>
        <v/>
      </c>
      <c r="V380">
        <f t="shared" si="78"/>
        <v>0</v>
      </c>
      <c r="W380">
        <f t="shared" si="79"/>
        <v>0</v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 t="str">
        <f t="shared" si="83"/>
        <v/>
      </c>
    </row>
    <row r="381" spans="1:27" x14ac:dyDescent="0.25">
      <c r="A381">
        <v>1525</v>
      </c>
      <c r="B381" t="s">
        <v>414</v>
      </c>
      <c r="C381" s="1">
        <v>41420.791666666664</v>
      </c>
      <c r="D381" t="s">
        <v>26</v>
      </c>
      <c r="E381" t="s">
        <v>401</v>
      </c>
      <c r="F381">
        <v>23</v>
      </c>
      <c r="G381">
        <v>3</v>
      </c>
      <c r="H381">
        <v>0.64889693676108795</v>
      </c>
      <c r="I381">
        <f t="shared" si="70"/>
        <v>1</v>
      </c>
      <c r="J381">
        <f t="shared" si="71"/>
        <v>0</v>
      </c>
      <c r="K381">
        <f t="shared" si="72"/>
        <v>0</v>
      </c>
      <c r="L381">
        <f t="shared" si="73"/>
        <v>0</v>
      </c>
      <c r="M381">
        <v>2</v>
      </c>
      <c r="N381">
        <v>3.5</v>
      </c>
      <c r="O381">
        <v>3.6</v>
      </c>
      <c r="P381">
        <v>1</v>
      </c>
      <c r="Q381">
        <v>0.5</v>
      </c>
      <c r="R381">
        <f t="shared" si="74"/>
        <v>1</v>
      </c>
      <c r="S381" t="str">
        <f t="shared" si="75"/>
        <v/>
      </c>
      <c r="T381">
        <f t="shared" si="76"/>
        <v>2</v>
      </c>
      <c r="U381" t="str">
        <f t="shared" si="77"/>
        <v/>
      </c>
      <c r="V381">
        <f t="shared" si="78"/>
        <v>2</v>
      </c>
      <c r="W381">
        <f t="shared" si="79"/>
        <v>2</v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 t="str">
        <f t="shared" si="83"/>
        <v/>
      </c>
    </row>
    <row r="382" spans="1:27" x14ac:dyDescent="0.25">
      <c r="A382">
        <v>1527</v>
      </c>
      <c r="B382" t="s">
        <v>415</v>
      </c>
      <c r="C382" s="1">
        <v>41420.791666666664</v>
      </c>
      <c r="D382" t="s">
        <v>20</v>
      </c>
      <c r="E382" t="s">
        <v>41</v>
      </c>
      <c r="F382">
        <v>23</v>
      </c>
      <c r="G382">
        <v>0</v>
      </c>
      <c r="H382">
        <v>0.70096327817757498</v>
      </c>
      <c r="I382">
        <f t="shared" si="70"/>
        <v>0</v>
      </c>
      <c r="J382">
        <f t="shared" si="71"/>
        <v>1</v>
      </c>
      <c r="K382">
        <f t="shared" si="72"/>
        <v>0</v>
      </c>
      <c r="L382">
        <f t="shared" si="73"/>
        <v>0</v>
      </c>
      <c r="M382">
        <v>1.45</v>
      </c>
      <c r="N382">
        <v>4.33</v>
      </c>
      <c r="O382">
        <v>7</v>
      </c>
      <c r="P382">
        <v>0</v>
      </c>
      <c r="Q382">
        <v>0.68965517241379304</v>
      </c>
      <c r="R382">
        <f t="shared" si="74"/>
        <v>0</v>
      </c>
      <c r="S382" t="str">
        <f t="shared" si="75"/>
        <v/>
      </c>
      <c r="T382" t="str">
        <f t="shared" si="76"/>
        <v/>
      </c>
      <c r="U382" t="str">
        <f t="shared" si="77"/>
        <v/>
      </c>
      <c r="V382">
        <f t="shared" si="78"/>
        <v>0</v>
      </c>
      <c r="W382">
        <f t="shared" si="79"/>
        <v>0</v>
      </c>
      <c r="X382" t="str">
        <f t="shared" si="80"/>
        <v/>
      </c>
      <c r="Y382" t="str">
        <f t="shared" si="81"/>
        <v/>
      </c>
      <c r="Z382" t="str">
        <f t="shared" si="82"/>
        <v/>
      </c>
      <c r="AA382" t="str">
        <f t="shared" si="83"/>
        <v/>
      </c>
    </row>
    <row r="383" spans="1:27" x14ac:dyDescent="0.25">
      <c r="A383">
        <v>1541</v>
      </c>
      <c r="B383" t="s">
        <v>416</v>
      </c>
      <c r="C383" s="1">
        <v>41414.875</v>
      </c>
      <c r="D383" t="s">
        <v>399</v>
      </c>
      <c r="E383" t="s">
        <v>26</v>
      </c>
      <c r="F383">
        <v>23</v>
      </c>
      <c r="G383">
        <v>3</v>
      </c>
      <c r="H383">
        <v>0.66407778485811197</v>
      </c>
      <c r="I383">
        <f t="shared" si="70"/>
        <v>1</v>
      </c>
      <c r="J383">
        <f t="shared" si="71"/>
        <v>0</v>
      </c>
      <c r="K383">
        <f t="shared" si="72"/>
        <v>0</v>
      </c>
      <c r="L383">
        <f t="shared" si="73"/>
        <v>0</v>
      </c>
      <c r="M383">
        <v>2.5</v>
      </c>
      <c r="N383">
        <v>3.4</v>
      </c>
      <c r="O383">
        <v>2.7</v>
      </c>
      <c r="P383">
        <v>1</v>
      </c>
      <c r="Q383">
        <v>0.4</v>
      </c>
      <c r="R383">
        <f t="shared" si="74"/>
        <v>1</v>
      </c>
      <c r="S383" t="str">
        <f t="shared" si="75"/>
        <v/>
      </c>
      <c r="T383">
        <f t="shared" si="76"/>
        <v>2.5</v>
      </c>
      <c r="U383" t="str">
        <f t="shared" si="77"/>
        <v/>
      </c>
      <c r="V383">
        <f t="shared" si="78"/>
        <v>2.5</v>
      </c>
      <c r="W383">
        <f t="shared" si="79"/>
        <v>2.5</v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 t="str">
        <f t="shared" si="83"/>
        <v/>
      </c>
    </row>
    <row r="384" spans="1:27" x14ac:dyDescent="0.25">
      <c r="A384">
        <v>1547</v>
      </c>
      <c r="B384" t="s">
        <v>417</v>
      </c>
      <c r="C384" s="1">
        <v>41413.833333333336</v>
      </c>
      <c r="D384" t="s">
        <v>34</v>
      </c>
      <c r="E384" t="s">
        <v>22</v>
      </c>
      <c r="F384">
        <v>23</v>
      </c>
      <c r="G384">
        <v>3</v>
      </c>
      <c r="H384">
        <v>0.98087481668815502</v>
      </c>
      <c r="I384">
        <f t="shared" si="70"/>
        <v>1</v>
      </c>
      <c r="J384">
        <f t="shared" si="71"/>
        <v>0</v>
      </c>
      <c r="K384">
        <f t="shared" si="72"/>
        <v>0</v>
      </c>
      <c r="L384">
        <f t="shared" si="73"/>
        <v>0</v>
      </c>
      <c r="M384">
        <v>1.29</v>
      </c>
      <c r="N384">
        <v>5.5</v>
      </c>
      <c r="O384">
        <v>10</v>
      </c>
      <c r="P384">
        <v>1</v>
      </c>
      <c r="Q384">
        <v>0.775193798449612</v>
      </c>
      <c r="R384">
        <f t="shared" si="74"/>
        <v>1</v>
      </c>
      <c r="S384" t="str">
        <f t="shared" si="75"/>
        <v/>
      </c>
      <c r="T384">
        <f t="shared" si="76"/>
        <v>1.29</v>
      </c>
      <c r="U384" t="str">
        <f t="shared" si="77"/>
        <v/>
      </c>
      <c r="V384">
        <f t="shared" si="78"/>
        <v>1.29</v>
      </c>
      <c r="W384">
        <f t="shared" si="79"/>
        <v>1.29</v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 t="str">
        <f t="shared" si="83"/>
        <v/>
      </c>
    </row>
    <row r="385" spans="1:27" x14ac:dyDescent="0.25">
      <c r="A385">
        <v>1549</v>
      </c>
      <c r="B385" t="s">
        <v>418</v>
      </c>
      <c r="C385" s="1">
        <v>41413.75</v>
      </c>
      <c r="D385" t="s">
        <v>401</v>
      </c>
      <c r="E385" t="s">
        <v>20</v>
      </c>
      <c r="F385">
        <v>23</v>
      </c>
      <c r="G385">
        <v>0</v>
      </c>
      <c r="H385">
        <v>0.490320871545187</v>
      </c>
      <c r="I385">
        <f t="shared" si="70"/>
        <v>0</v>
      </c>
      <c r="J385">
        <f t="shared" si="71"/>
        <v>0</v>
      </c>
      <c r="K385">
        <f t="shared" si="72"/>
        <v>1</v>
      </c>
      <c r="L385">
        <f t="shared" si="73"/>
        <v>0</v>
      </c>
      <c r="M385">
        <v>1.85</v>
      </c>
      <c r="N385">
        <v>3.5</v>
      </c>
      <c r="O385">
        <v>4.2</v>
      </c>
      <c r="P385">
        <v>1</v>
      </c>
      <c r="Q385">
        <v>0.54054054054054002</v>
      </c>
      <c r="R385">
        <f t="shared" si="74"/>
        <v>1</v>
      </c>
      <c r="S385" t="str">
        <f t="shared" si="75"/>
        <v/>
      </c>
      <c r="T385" t="str">
        <f t="shared" si="76"/>
        <v/>
      </c>
      <c r="U385">
        <f t="shared" si="77"/>
        <v>4.2</v>
      </c>
      <c r="V385">
        <f t="shared" si="78"/>
        <v>4.2</v>
      </c>
      <c r="W385">
        <f t="shared" si="79"/>
        <v>4.2</v>
      </c>
      <c r="X385" t="str">
        <f t="shared" si="80"/>
        <v/>
      </c>
      <c r="Y385" t="str">
        <f t="shared" si="81"/>
        <v/>
      </c>
      <c r="Z385">
        <f t="shared" si="82"/>
        <v>4.2</v>
      </c>
      <c r="AA385">
        <f t="shared" si="83"/>
        <v>4.2</v>
      </c>
    </row>
    <row r="386" spans="1:27" x14ac:dyDescent="0.25">
      <c r="A386">
        <v>1553</v>
      </c>
      <c r="B386" t="s">
        <v>419</v>
      </c>
      <c r="C386" s="1">
        <v>41413.666666666664</v>
      </c>
      <c r="D386" t="s">
        <v>420</v>
      </c>
      <c r="E386" t="s">
        <v>421</v>
      </c>
      <c r="F386">
        <v>8</v>
      </c>
      <c r="G386">
        <v>3</v>
      </c>
      <c r="H386">
        <v>0.63967548513689998</v>
      </c>
      <c r="I386">
        <f t="shared" si="70"/>
        <v>1</v>
      </c>
      <c r="J386">
        <f t="shared" si="71"/>
        <v>0</v>
      </c>
      <c r="K386">
        <f t="shared" si="72"/>
        <v>0</v>
      </c>
      <c r="L386">
        <f t="shared" si="73"/>
        <v>0</v>
      </c>
      <c r="M386">
        <v>1.7</v>
      </c>
      <c r="N386">
        <v>4</v>
      </c>
      <c r="O386">
        <v>5.5</v>
      </c>
      <c r="P386">
        <v>1</v>
      </c>
      <c r="Q386">
        <v>0.58823529411764697</v>
      </c>
      <c r="R386" t="str">
        <f t="shared" si="74"/>
        <v/>
      </c>
      <c r="S386">
        <f t="shared" si="75"/>
        <v>1</v>
      </c>
      <c r="T386">
        <f t="shared" si="76"/>
        <v>1.7</v>
      </c>
      <c r="U386" t="str">
        <f t="shared" si="77"/>
        <v/>
      </c>
      <c r="V386">
        <f t="shared" si="78"/>
        <v>1.7</v>
      </c>
      <c r="W386" t="str">
        <f t="shared" si="79"/>
        <v/>
      </c>
      <c r="X386">
        <f t="shared" si="80"/>
        <v>1.7</v>
      </c>
      <c r="Y386" t="str">
        <f t="shared" si="81"/>
        <v/>
      </c>
      <c r="Z386" t="str">
        <f t="shared" si="82"/>
        <v/>
      </c>
      <c r="AA386" t="str">
        <f t="shared" si="83"/>
        <v/>
      </c>
    </row>
    <row r="387" spans="1:27" x14ac:dyDescent="0.25">
      <c r="A387">
        <v>1555</v>
      </c>
      <c r="B387" t="s">
        <v>422</v>
      </c>
      <c r="C387" s="1">
        <v>41413.666666666664</v>
      </c>
      <c r="D387" t="s">
        <v>423</v>
      </c>
      <c r="E387" t="s">
        <v>424</v>
      </c>
      <c r="F387">
        <v>8</v>
      </c>
      <c r="G387">
        <v>3</v>
      </c>
      <c r="H387">
        <v>0.80907123562729799</v>
      </c>
      <c r="I387">
        <f t="shared" ref="I387:I450" si="84">IF(AND(H387&gt;$AF$1,G387=3),1,0)</f>
        <v>1</v>
      </c>
      <c r="J387">
        <f t="shared" ref="J387:J450" si="85">IF(AND(H387&gt;$AF$1,G387&lt;&gt;3),1,0)</f>
        <v>0</v>
      </c>
      <c r="K387">
        <f t="shared" ref="K387:K450" si="86">IF(AND(H387&lt;$AF$1,G387=0),1,0)</f>
        <v>0</v>
      </c>
      <c r="L387">
        <f t="shared" ref="L387:L450" si="87">IF(AND(H387&lt;$AF$1,G387&lt;&gt;0),1,0)</f>
        <v>0</v>
      </c>
      <c r="M387">
        <v>1.25</v>
      </c>
      <c r="N387">
        <v>7</v>
      </c>
      <c r="O387">
        <v>12</v>
      </c>
      <c r="P387">
        <v>1</v>
      </c>
      <c r="Q387">
        <v>0.8</v>
      </c>
      <c r="R387" t="str">
        <f t="shared" ref="R387:R450" si="88">IF(F387=23,P387,"")</f>
        <v/>
      </c>
      <c r="S387">
        <f t="shared" ref="S387:S450" si="89">IF(F387=8,P387,"")</f>
        <v>1</v>
      </c>
      <c r="T387">
        <f t="shared" ref="T387:T450" si="90">IF($I387=1,$M387,"")</f>
        <v>1.25</v>
      </c>
      <c r="U387" t="str">
        <f t="shared" ref="U387:U450" si="91">IF($K387=1,$O387,"")</f>
        <v/>
      </c>
      <c r="V387">
        <f t="shared" ref="V387:V450" si="92">IF(T387&lt;&gt;"",T387,IF(U387&lt;&gt;"",U387,0))</f>
        <v>1.25</v>
      </c>
      <c r="W387" t="str">
        <f t="shared" ref="W387:W450" si="93">IF(R387=1,V387,IF(R387=0,0,""))</f>
        <v/>
      </c>
      <c r="X387">
        <f t="shared" ref="X387:X450" si="94">IF(S387=1,V387,IF(S387=0,0,""))</f>
        <v>1.25</v>
      </c>
      <c r="Y387" t="str">
        <f t="shared" ref="Y387:Y450" si="95">IF(AND(M387=MAX($M$2:$O$2),G387=3),V387,"")</f>
        <v/>
      </c>
      <c r="Z387" t="str">
        <f t="shared" ref="Z387:Z450" si="96">IF(AND(O387=MAX($M$2:$O$2),G387=0),V387,"")</f>
        <v/>
      </c>
      <c r="AA387" t="str">
        <f t="shared" ref="AA387:AA450" si="97">IF(Y387&lt;&gt;"",Y387,Z387)</f>
        <v/>
      </c>
    </row>
    <row r="388" spans="1:27" x14ac:dyDescent="0.25">
      <c r="A388">
        <v>1557</v>
      </c>
      <c r="B388" t="s">
        <v>425</v>
      </c>
      <c r="C388" s="1">
        <v>41413.666666666664</v>
      </c>
      <c r="D388" t="s">
        <v>426</v>
      </c>
      <c r="E388" t="s">
        <v>427</v>
      </c>
      <c r="F388">
        <v>8</v>
      </c>
      <c r="G388">
        <v>0</v>
      </c>
      <c r="H388">
        <v>0.90249129924266602</v>
      </c>
      <c r="I388">
        <f t="shared" si="84"/>
        <v>0</v>
      </c>
      <c r="J388">
        <f t="shared" si="85"/>
        <v>1</v>
      </c>
      <c r="K388">
        <f t="shared" si="86"/>
        <v>0</v>
      </c>
      <c r="L388">
        <f t="shared" si="87"/>
        <v>0</v>
      </c>
      <c r="M388">
        <v>1.33</v>
      </c>
      <c r="N388">
        <v>5.5</v>
      </c>
      <c r="O388">
        <v>11</v>
      </c>
      <c r="P388">
        <v>0</v>
      </c>
      <c r="Q388">
        <v>0.75187969924812004</v>
      </c>
      <c r="R388" t="str">
        <f t="shared" si="88"/>
        <v/>
      </c>
      <c r="S388">
        <f t="shared" si="89"/>
        <v>0</v>
      </c>
      <c r="T388" t="str">
        <f t="shared" si="90"/>
        <v/>
      </c>
      <c r="U388" t="str">
        <f t="shared" si="91"/>
        <v/>
      </c>
      <c r="V388">
        <f t="shared" si="92"/>
        <v>0</v>
      </c>
      <c r="W388" t="str">
        <f t="shared" si="93"/>
        <v/>
      </c>
      <c r="X388">
        <f t="shared" si="94"/>
        <v>0</v>
      </c>
      <c r="Y388" t="str">
        <f t="shared" si="95"/>
        <v/>
      </c>
      <c r="Z388" t="str">
        <f t="shared" si="96"/>
        <v/>
      </c>
      <c r="AA388" t="str">
        <f t="shared" si="97"/>
        <v/>
      </c>
    </row>
    <row r="389" spans="1:27" x14ac:dyDescent="0.25">
      <c r="A389">
        <v>1559</v>
      </c>
      <c r="B389" t="s">
        <v>428</v>
      </c>
      <c r="C389" s="1">
        <v>41413.666666666664</v>
      </c>
      <c r="D389" t="s">
        <v>429</v>
      </c>
      <c r="E389" t="s">
        <v>430</v>
      </c>
      <c r="F389">
        <v>8</v>
      </c>
      <c r="G389">
        <v>0</v>
      </c>
      <c r="H389">
        <v>0.33805885160094301</v>
      </c>
      <c r="I389">
        <f t="shared" si="84"/>
        <v>0</v>
      </c>
      <c r="J389">
        <f t="shared" si="85"/>
        <v>0</v>
      </c>
      <c r="K389">
        <f t="shared" si="86"/>
        <v>1</v>
      </c>
      <c r="L389">
        <f t="shared" si="87"/>
        <v>0</v>
      </c>
      <c r="M389">
        <v>6</v>
      </c>
      <c r="N389">
        <v>4.5999999999999996</v>
      </c>
      <c r="O389">
        <v>1.55</v>
      </c>
      <c r="P389">
        <v>1</v>
      </c>
      <c r="Q389">
        <v>0.16666666666666599</v>
      </c>
      <c r="R389" t="str">
        <f t="shared" si="88"/>
        <v/>
      </c>
      <c r="S389">
        <f t="shared" si="89"/>
        <v>1</v>
      </c>
      <c r="T389" t="str">
        <f t="shared" si="90"/>
        <v/>
      </c>
      <c r="U389">
        <f t="shared" si="91"/>
        <v>1.55</v>
      </c>
      <c r="V389">
        <f t="shared" si="92"/>
        <v>1.55</v>
      </c>
      <c r="W389" t="str">
        <f t="shared" si="93"/>
        <v/>
      </c>
      <c r="X389">
        <f t="shared" si="94"/>
        <v>1.55</v>
      </c>
      <c r="Y389" t="str">
        <f t="shared" si="95"/>
        <v/>
      </c>
      <c r="Z389" t="str">
        <f t="shared" si="96"/>
        <v/>
      </c>
      <c r="AA389" t="str">
        <f t="shared" si="97"/>
        <v/>
      </c>
    </row>
    <row r="390" spans="1:27" x14ac:dyDescent="0.25">
      <c r="A390">
        <v>1561</v>
      </c>
      <c r="B390" t="s">
        <v>431</v>
      </c>
      <c r="C390" s="1">
        <v>41413.666666666664</v>
      </c>
      <c r="D390" t="s">
        <v>432</v>
      </c>
      <c r="E390" t="s">
        <v>433</v>
      </c>
      <c r="F390">
        <v>8</v>
      </c>
      <c r="G390">
        <v>1</v>
      </c>
      <c r="H390">
        <v>0.61609484337186404</v>
      </c>
      <c r="I390">
        <f t="shared" si="84"/>
        <v>0</v>
      </c>
      <c r="J390">
        <f t="shared" si="85"/>
        <v>1</v>
      </c>
      <c r="K390">
        <f t="shared" si="86"/>
        <v>0</v>
      </c>
      <c r="L390">
        <f t="shared" si="87"/>
        <v>0</v>
      </c>
      <c r="M390">
        <v>1.75</v>
      </c>
      <c r="N390">
        <v>3.8</v>
      </c>
      <c r="O390">
        <v>5.25</v>
      </c>
      <c r="P390">
        <v>0</v>
      </c>
      <c r="Q390">
        <v>0.57142857142857095</v>
      </c>
      <c r="R390" t="str">
        <f t="shared" si="88"/>
        <v/>
      </c>
      <c r="S390">
        <f t="shared" si="89"/>
        <v>0</v>
      </c>
      <c r="T390" t="str">
        <f t="shared" si="90"/>
        <v/>
      </c>
      <c r="U390" t="str">
        <f t="shared" si="91"/>
        <v/>
      </c>
      <c r="V390">
        <f t="shared" si="92"/>
        <v>0</v>
      </c>
      <c r="W390" t="str">
        <f t="shared" si="93"/>
        <v/>
      </c>
      <c r="X390">
        <f t="shared" si="94"/>
        <v>0</v>
      </c>
      <c r="Y390" t="str">
        <f t="shared" si="95"/>
        <v/>
      </c>
      <c r="Z390" t="str">
        <f t="shared" si="96"/>
        <v/>
      </c>
      <c r="AA390" t="str">
        <f t="shared" si="97"/>
        <v/>
      </c>
    </row>
    <row r="391" spans="1:27" x14ac:dyDescent="0.25">
      <c r="A391">
        <v>1563</v>
      </c>
      <c r="B391" t="s">
        <v>434</v>
      </c>
      <c r="C391" s="1">
        <v>41413.666666666664</v>
      </c>
      <c r="D391" t="s">
        <v>435</v>
      </c>
      <c r="E391" t="s">
        <v>436</v>
      </c>
      <c r="F391">
        <v>8</v>
      </c>
      <c r="G391">
        <v>0</v>
      </c>
      <c r="H391">
        <v>0.65698001180945997</v>
      </c>
      <c r="I391">
        <f t="shared" si="84"/>
        <v>0</v>
      </c>
      <c r="J391">
        <f t="shared" si="85"/>
        <v>1</v>
      </c>
      <c r="K391">
        <f t="shared" si="86"/>
        <v>0</v>
      </c>
      <c r="L391">
        <f t="shared" si="87"/>
        <v>0</v>
      </c>
      <c r="M391">
        <v>1.8</v>
      </c>
      <c r="N391">
        <v>3.8</v>
      </c>
      <c r="O391">
        <v>4.75</v>
      </c>
      <c r="P391">
        <v>0</v>
      </c>
      <c r="Q391">
        <v>0.55555555555555503</v>
      </c>
      <c r="R391" t="str">
        <f t="shared" si="88"/>
        <v/>
      </c>
      <c r="S391">
        <f t="shared" si="89"/>
        <v>0</v>
      </c>
      <c r="T391" t="str">
        <f t="shared" si="90"/>
        <v/>
      </c>
      <c r="U391" t="str">
        <f t="shared" si="91"/>
        <v/>
      </c>
      <c r="V391">
        <f t="shared" si="92"/>
        <v>0</v>
      </c>
      <c r="W391" t="str">
        <f t="shared" si="93"/>
        <v/>
      </c>
      <c r="X391">
        <f t="shared" si="94"/>
        <v>0</v>
      </c>
      <c r="Y391" t="str">
        <f t="shared" si="95"/>
        <v/>
      </c>
      <c r="Z391" t="str">
        <f t="shared" si="96"/>
        <v/>
      </c>
      <c r="AA391" t="str">
        <f t="shared" si="97"/>
        <v/>
      </c>
    </row>
    <row r="392" spans="1:27" x14ac:dyDescent="0.25">
      <c r="A392">
        <v>1565</v>
      </c>
      <c r="B392" t="s">
        <v>437</v>
      </c>
      <c r="C392" s="1">
        <v>41413.666666666664</v>
      </c>
      <c r="D392" t="s">
        <v>438</v>
      </c>
      <c r="E392" t="s">
        <v>439</v>
      </c>
      <c r="F392">
        <v>8</v>
      </c>
      <c r="G392">
        <v>3</v>
      </c>
      <c r="H392">
        <v>0.86760422004470195</v>
      </c>
      <c r="I392">
        <f t="shared" si="84"/>
        <v>1</v>
      </c>
      <c r="J392">
        <f t="shared" si="85"/>
        <v>0</v>
      </c>
      <c r="K392">
        <f t="shared" si="86"/>
        <v>0</v>
      </c>
      <c r="L392">
        <f t="shared" si="87"/>
        <v>0</v>
      </c>
      <c r="M392">
        <v>1.29</v>
      </c>
      <c r="N392">
        <v>6</v>
      </c>
      <c r="O392">
        <v>12</v>
      </c>
      <c r="P392">
        <v>1</v>
      </c>
      <c r="Q392">
        <v>0.775193798449612</v>
      </c>
      <c r="R392" t="str">
        <f t="shared" si="88"/>
        <v/>
      </c>
      <c r="S392">
        <f t="shared" si="89"/>
        <v>1</v>
      </c>
      <c r="T392">
        <f t="shared" si="90"/>
        <v>1.29</v>
      </c>
      <c r="U392" t="str">
        <f t="shared" si="91"/>
        <v/>
      </c>
      <c r="V392">
        <f t="shared" si="92"/>
        <v>1.29</v>
      </c>
      <c r="W392" t="str">
        <f t="shared" si="93"/>
        <v/>
      </c>
      <c r="X392">
        <f t="shared" si="94"/>
        <v>1.29</v>
      </c>
      <c r="Y392" t="str">
        <f t="shared" si="95"/>
        <v/>
      </c>
      <c r="Z392" t="str">
        <f t="shared" si="96"/>
        <v/>
      </c>
      <c r="AA392" t="str">
        <f t="shared" si="97"/>
        <v/>
      </c>
    </row>
    <row r="393" spans="1:27" x14ac:dyDescent="0.25">
      <c r="A393">
        <v>1567</v>
      </c>
      <c r="B393" t="s">
        <v>440</v>
      </c>
      <c r="C393" s="1">
        <v>41413.666666666664</v>
      </c>
      <c r="D393" t="s">
        <v>441</v>
      </c>
      <c r="E393" t="s">
        <v>442</v>
      </c>
      <c r="F393">
        <v>8</v>
      </c>
      <c r="G393">
        <v>1</v>
      </c>
      <c r="H393">
        <v>0.18488609994810801</v>
      </c>
      <c r="I393">
        <f t="shared" si="84"/>
        <v>0</v>
      </c>
      <c r="J393">
        <f t="shared" si="85"/>
        <v>0</v>
      </c>
      <c r="K393">
        <f t="shared" si="86"/>
        <v>0</v>
      </c>
      <c r="L393">
        <f t="shared" si="87"/>
        <v>1</v>
      </c>
      <c r="M393">
        <v>4.5</v>
      </c>
      <c r="N393">
        <v>3.9</v>
      </c>
      <c r="O393">
        <v>1.83</v>
      </c>
      <c r="P393">
        <v>0</v>
      </c>
      <c r="Q393">
        <v>0.22222222222222199</v>
      </c>
      <c r="R393" t="str">
        <f t="shared" si="88"/>
        <v/>
      </c>
      <c r="S393">
        <f t="shared" si="89"/>
        <v>0</v>
      </c>
      <c r="T393" t="str">
        <f t="shared" si="90"/>
        <v/>
      </c>
      <c r="U393" t="str">
        <f t="shared" si="91"/>
        <v/>
      </c>
      <c r="V393">
        <f t="shared" si="92"/>
        <v>0</v>
      </c>
      <c r="W393" t="str">
        <f t="shared" si="93"/>
        <v/>
      </c>
      <c r="X393">
        <f t="shared" si="94"/>
        <v>0</v>
      </c>
      <c r="Y393" t="str">
        <f t="shared" si="95"/>
        <v/>
      </c>
      <c r="Z393" t="str">
        <f t="shared" si="96"/>
        <v/>
      </c>
      <c r="AA393" t="str">
        <f t="shared" si="97"/>
        <v/>
      </c>
    </row>
    <row r="394" spans="1:27" x14ac:dyDescent="0.25">
      <c r="A394">
        <v>1569</v>
      </c>
      <c r="B394" t="s">
        <v>443</v>
      </c>
      <c r="C394" s="1">
        <v>41413.666666666664</v>
      </c>
      <c r="D394" t="s">
        <v>444</v>
      </c>
      <c r="E394" t="s">
        <v>445</v>
      </c>
      <c r="F394">
        <v>8</v>
      </c>
      <c r="G394">
        <v>3</v>
      </c>
      <c r="H394">
        <v>0.54818502946343595</v>
      </c>
      <c r="I394">
        <f t="shared" si="84"/>
        <v>1</v>
      </c>
      <c r="J394">
        <f t="shared" si="85"/>
        <v>0</v>
      </c>
      <c r="K394">
        <f t="shared" si="86"/>
        <v>0</v>
      </c>
      <c r="L394">
        <f t="shared" si="87"/>
        <v>0</v>
      </c>
      <c r="M394">
        <v>1.67</v>
      </c>
      <c r="N394">
        <v>4</v>
      </c>
      <c r="O394">
        <v>5.75</v>
      </c>
      <c r="P394">
        <v>1</v>
      </c>
      <c r="Q394">
        <v>0.59880239520958001</v>
      </c>
      <c r="R394" t="str">
        <f t="shared" si="88"/>
        <v/>
      </c>
      <c r="S394">
        <f t="shared" si="89"/>
        <v>1</v>
      </c>
      <c r="T394">
        <f t="shared" si="90"/>
        <v>1.67</v>
      </c>
      <c r="U394" t="str">
        <f t="shared" si="91"/>
        <v/>
      </c>
      <c r="V394">
        <f t="shared" si="92"/>
        <v>1.67</v>
      </c>
      <c r="W394" t="str">
        <f t="shared" si="93"/>
        <v/>
      </c>
      <c r="X394">
        <f t="shared" si="94"/>
        <v>1.67</v>
      </c>
      <c r="Y394" t="str">
        <f t="shared" si="95"/>
        <v/>
      </c>
      <c r="Z394" t="str">
        <f t="shared" si="96"/>
        <v/>
      </c>
      <c r="AA394" t="str">
        <f t="shared" si="97"/>
        <v/>
      </c>
    </row>
    <row r="395" spans="1:27" x14ac:dyDescent="0.25">
      <c r="A395">
        <v>1571</v>
      </c>
      <c r="B395" t="s">
        <v>446</v>
      </c>
      <c r="C395" s="1">
        <v>41413.666666666664</v>
      </c>
      <c r="D395" t="s">
        <v>447</v>
      </c>
      <c r="E395" t="s">
        <v>448</v>
      </c>
      <c r="F395">
        <v>8</v>
      </c>
      <c r="G395">
        <v>1</v>
      </c>
      <c r="H395">
        <v>0.52461397900122098</v>
      </c>
      <c r="I395">
        <f t="shared" si="84"/>
        <v>0</v>
      </c>
      <c r="J395">
        <f t="shared" si="85"/>
        <v>1</v>
      </c>
      <c r="K395">
        <f t="shared" si="86"/>
        <v>0</v>
      </c>
      <c r="L395">
        <f t="shared" si="87"/>
        <v>0</v>
      </c>
      <c r="M395">
        <v>2.15</v>
      </c>
      <c r="N395">
        <v>3.6</v>
      </c>
      <c r="O395">
        <v>3.6</v>
      </c>
      <c r="P395">
        <v>0</v>
      </c>
      <c r="Q395">
        <v>0.46511627906976699</v>
      </c>
      <c r="R395" t="str">
        <f t="shared" si="88"/>
        <v/>
      </c>
      <c r="S395">
        <f t="shared" si="89"/>
        <v>0</v>
      </c>
      <c r="T395" t="str">
        <f t="shared" si="90"/>
        <v/>
      </c>
      <c r="U395" t="str">
        <f t="shared" si="91"/>
        <v/>
      </c>
      <c r="V395">
        <f t="shared" si="92"/>
        <v>0</v>
      </c>
      <c r="W395" t="str">
        <f t="shared" si="93"/>
        <v/>
      </c>
      <c r="X395">
        <f t="shared" si="94"/>
        <v>0</v>
      </c>
      <c r="Y395" t="str">
        <f t="shared" si="95"/>
        <v/>
      </c>
      <c r="Z395" t="str">
        <f t="shared" si="96"/>
        <v/>
      </c>
      <c r="AA395" t="str">
        <f t="shared" si="97"/>
        <v/>
      </c>
    </row>
    <row r="396" spans="1:27" x14ac:dyDescent="0.25">
      <c r="A396">
        <v>1573</v>
      </c>
      <c r="B396" t="s">
        <v>449</v>
      </c>
      <c r="C396" s="1">
        <v>41413.666666666664</v>
      </c>
      <c r="D396" t="s">
        <v>396</v>
      </c>
      <c r="E396" t="s">
        <v>38</v>
      </c>
      <c r="F396">
        <v>23</v>
      </c>
      <c r="G396">
        <v>3</v>
      </c>
      <c r="H396">
        <v>0.62924892514485198</v>
      </c>
      <c r="I396">
        <f t="shared" si="84"/>
        <v>1</v>
      </c>
      <c r="J396">
        <f t="shared" si="85"/>
        <v>0</v>
      </c>
      <c r="K396">
        <f t="shared" si="86"/>
        <v>0</v>
      </c>
      <c r="L396">
        <f t="shared" si="87"/>
        <v>0</v>
      </c>
      <c r="M396">
        <v>1.57</v>
      </c>
      <c r="N396">
        <v>4</v>
      </c>
      <c r="O396">
        <v>5.5</v>
      </c>
      <c r="P396">
        <v>1</v>
      </c>
      <c r="Q396">
        <v>0.63694267515923497</v>
      </c>
      <c r="R396">
        <f t="shared" si="88"/>
        <v>1</v>
      </c>
      <c r="S396" t="str">
        <f t="shared" si="89"/>
        <v/>
      </c>
      <c r="T396">
        <f t="shared" si="90"/>
        <v>1.57</v>
      </c>
      <c r="U396" t="str">
        <f t="shared" si="91"/>
        <v/>
      </c>
      <c r="V396">
        <f t="shared" si="92"/>
        <v>1.57</v>
      </c>
      <c r="W396">
        <f t="shared" si="93"/>
        <v>1.57</v>
      </c>
      <c r="X396" t="str">
        <f t="shared" si="94"/>
        <v/>
      </c>
      <c r="Y396" t="str">
        <f t="shared" si="95"/>
        <v/>
      </c>
      <c r="Z396" t="str">
        <f t="shared" si="96"/>
        <v/>
      </c>
      <c r="AA396" t="str">
        <f t="shared" si="97"/>
        <v/>
      </c>
    </row>
    <row r="397" spans="1:27" x14ac:dyDescent="0.25">
      <c r="A397">
        <v>1575</v>
      </c>
      <c r="B397" t="s">
        <v>450</v>
      </c>
      <c r="C397" s="1">
        <v>41413.458333333336</v>
      </c>
      <c r="D397" t="s">
        <v>41</v>
      </c>
      <c r="E397" t="s">
        <v>16</v>
      </c>
      <c r="F397">
        <v>23</v>
      </c>
      <c r="G397">
        <v>0</v>
      </c>
      <c r="H397">
        <v>0.68792623024403599</v>
      </c>
      <c r="I397">
        <f t="shared" si="84"/>
        <v>0</v>
      </c>
      <c r="J397">
        <f t="shared" si="85"/>
        <v>1</v>
      </c>
      <c r="K397">
        <f t="shared" si="86"/>
        <v>0</v>
      </c>
      <c r="L397">
        <f t="shared" si="87"/>
        <v>0</v>
      </c>
      <c r="M397">
        <v>2.5</v>
      </c>
      <c r="N397">
        <v>3.3</v>
      </c>
      <c r="O397">
        <v>2.75</v>
      </c>
      <c r="P397">
        <v>0</v>
      </c>
      <c r="Q397">
        <v>0.4</v>
      </c>
      <c r="R397">
        <f t="shared" si="88"/>
        <v>0</v>
      </c>
      <c r="S397" t="str">
        <f t="shared" si="89"/>
        <v/>
      </c>
      <c r="T397" t="str">
        <f t="shared" si="90"/>
        <v/>
      </c>
      <c r="U397" t="str">
        <f t="shared" si="91"/>
        <v/>
      </c>
      <c r="V397">
        <f t="shared" si="92"/>
        <v>0</v>
      </c>
      <c r="W397">
        <f t="shared" si="93"/>
        <v>0</v>
      </c>
      <c r="X397" t="str">
        <f t="shared" si="94"/>
        <v/>
      </c>
      <c r="Y397" t="str">
        <f t="shared" si="95"/>
        <v/>
      </c>
      <c r="Z397" t="str">
        <f t="shared" si="96"/>
        <v/>
      </c>
      <c r="AA397" t="str">
        <f t="shared" si="97"/>
        <v/>
      </c>
    </row>
    <row r="398" spans="1:27" x14ac:dyDescent="0.25">
      <c r="A398">
        <v>1589</v>
      </c>
      <c r="B398" t="s">
        <v>451</v>
      </c>
      <c r="C398" s="1">
        <v>41412.875</v>
      </c>
      <c r="D398" t="s">
        <v>13</v>
      </c>
      <c r="E398" t="s">
        <v>28</v>
      </c>
      <c r="F398">
        <v>23</v>
      </c>
      <c r="G398">
        <v>0</v>
      </c>
      <c r="H398">
        <v>0.62752437075016998</v>
      </c>
      <c r="I398">
        <f t="shared" si="84"/>
        <v>0</v>
      </c>
      <c r="J398">
        <f t="shared" si="85"/>
        <v>1</v>
      </c>
      <c r="K398">
        <f t="shared" si="86"/>
        <v>0</v>
      </c>
      <c r="L398">
        <f t="shared" si="87"/>
        <v>0</v>
      </c>
      <c r="M398">
        <v>1.91</v>
      </c>
      <c r="N398">
        <v>3.6</v>
      </c>
      <c r="O398">
        <v>3.75</v>
      </c>
      <c r="P398">
        <v>0</v>
      </c>
      <c r="Q398">
        <v>0.52356020942408299</v>
      </c>
      <c r="R398">
        <f t="shared" si="88"/>
        <v>0</v>
      </c>
      <c r="S398" t="str">
        <f t="shared" si="89"/>
        <v/>
      </c>
      <c r="T398" t="str">
        <f t="shared" si="90"/>
        <v/>
      </c>
      <c r="U398" t="str">
        <f t="shared" si="91"/>
        <v/>
      </c>
      <c r="V398">
        <f t="shared" si="92"/>
        <v>0</v>
      </c>
      <c r="W398">
        <f t="shared" si="93"/>
        <v>0</v>
      </c>
      <c r="X398" t="str">
        <f t="shared" si="94"/>
        <v/>
      </c>
      <c r="Y398" t="str">
        <f t="shared" si="95"/>
        <v/>
      </c>
      <c r="Z398" t="str">
        <f t="shared" si="96"/>
        <v/>
      </c>
      <c r="AA398" t="str">
        <f t="shared" si="97"/>
        <v/>
      </c>
    </row>
    <row r="399" spans="1:27" x14ac:dyDescent="0.25">
      <c r="A399">
        <v>1591</v>
      </c>
      <c r="B399" t="s">
        <v>452</v>
      </c>
      <c r="C399" s="1">
        <v>41412.791666666664</v>
      </c>
      <c r="D399" t="s">
        <v>23</v>
      </c>
      <c r="E399" t="s">
        <v>25</v>
      </c>
      <c r="F399">
        <v>23</v>
      </c>
      <c r="G399">
        <v>3</v>
      </c>
      <c r="H399">
        <v>0.68812194598408105</v>
      </c>
      <c r="I399">
        <f t="shared" si="84"/>
        <v>1</v>
      </c>
      <c r="J399">
        <f t="shared" si="85"/>
        <v>0</v>
      </c>
      <c r="K399">
        <f t="shared" si="86"/>
        <v>0</v>
      </c>
      <c r="L399">
        <f t="shared" si="87"/>
        <v>0</v>
      </c>
      <c r="M399">
        <v>2.1</v>
      </c>
      <c r="N399">
        <v>3.2</v>
      </c>
      <c r="O399">
        <v>3.6</v>
      </c>
      <c r="P399">
        <v>1</v>
      </c>
      <c r="Q399">
        <v>0.476190476190476</v>
      </c>
      <c r="R399">
        <f t="shared" si="88"/>
        <v>1</v>
      </c>
      <c r="S399" t="str">
        <f t="shared" si="89"/>
        <v/>
      </c>
      <c r="T399">
        <f t="shared" si="90"/>
        <v>2.1</v>
      </c>
      <c r="U399" t="str">
        <f t="shared" si="91"/>
        <v/>
      </c>
      <c r="V399">
        <f t="shared" si="92"/>
        <v>2.1</v>
      </c>
      <c r="W399">
        <f t="shared" si="93"/>
        <v>2.1</v>
      </c>
      <c r="X399" t="str">
        <f t="shared" si="94"/>
        <v/>
      </c>
      <c r="Y399" t="str">
        <f t="shared" si="95"/>
        <v/>
      </c>
      <c r="Z399" t="str">
        <f t="shared" si="96"/>
        <v/>
      </c>
      <c r="AA399" t="str">
        <f t="shared" si="97"/>
        <v/>
      </c>
    </row>
    <row r="400" spans="1:27" x14ac:dyDescent="0.25">
      <c r="A400">
        <v>1593</v>
      </c>
      <c r="B400" t="s">
        <v>453</v>
      </c>
      <c r="C400" s="1">
        <v>41412.708333333336</v>
      </c>
      <c r="D400" t="s">
        <v>17</v>
      </c>
      <c r="E400" t="s">
        <v>31</v>
      </c>
      <c r="F400">
        <v>23</v>
      </c>
      <c r="G400">
        <v>0</v>
      </c>
      <c r="H400">
        <v>0.455717041091733</v>
      </c>
      <c r="I400">
        <f t="shared" si="84"/>
        <v>0</v>
      </c>
      <c r="J400">
        <f t="shared" si="85"/>
        <v>0</v>
      </c>
      <c r="K400">
        <f t="shared" si="86"/>
        <v>1</v>
      </c>
      <c r="L400">
        <f t="shared" si="87"/>
        <v>0</v>
      </c>
      <c r="M400">
        <v>4.5</v>
      </c>
      <c r="N400">
        <v>3.75</v>
      </c>
      <c r="O400">
        <v>1.75</v>
      </c>
      <c r="P400">
        <v>1</v>
      </c>
      <c r="Q400">
        <v>0.22222222222222199</v>
      </c>
      <c r="R400">
        <f t="shared" si="88"/>
        <v>1</v>
      </c>
      <c r="S400" t="str">
        <f t="shared" si="89"/>
        <v/>
      </c>
      <c r="T400" t="str">
        <f t="shared" si="90"/>
        <v/>
      </c>
      <c r="U400">
        <f t="shared" si="91"/>
        <v>1.75</v>
      </c>
      <c r="V400">
        <f t="shared" si="92"/>
        <v>1.75</v>
      </c>
      <c r="W400">
        <f t="shared" si="93"/>
        <v>1.75</v>
      </c>
      <c r="X400" t="str">
        <f t="shared" si="94"/>
        <v/>
      </c>
      <c r="Y400" t="str">
        <f t="shared" si="95"/>
        <v/>
      </c>
      <c r="Z400" t="str">
        <f t="shared" si="96"/>
        <v/>
      </c>
      <c r="AA400" t="str">
        <f t="shared" si="97"/>
        <v/>
      </c>
    </row>
    <row r="401" spans="1:27" x14ac:dyDescent="0.25">
      <c r="A401">
        <v>1597</v>
      </c>
      <c r="B401" t="s">
        <v>454</v>
      </c>
      <c r="C401" s="1">
        <v>41408.833333333336</v>
      </c>
      <c r="D401" t="s">
        <v>445</v>
      </c>
      <c r="E401" t="s">
        <v>426</v>
      </c>
      <c r="F401">
        <v>8</v>
      </c>
      <c r="G401">
        <v>0</v>
      </c>
      <c r="H401">
        <v>0.33340793607828001</v>
      </c>
      <c r="I401">
        <f t="shared" si="84"/>
        <v>0</v>
      </c>
      <c r="J401">
        <f t="shared" si="85"/>
        <v>0</v>
      </c>
      <c r="K401">
        <f t="shared" si="86"/>
        <v>1</v>
      </c>
      <c r="L401">
        <f t="shared" si="87"/>
        <v>0</v>
      </c>
      <c r="M401">
        <v>6</v>
      </c>
      <c r="N401">
        <v>4.33</v>
      </c>
      <c r="O401">
        <v>1.6</v>
      </c>
      <c r="P401">
        <v>1</v>
      </c>
      <c r="Q401">
        <v>0.16666666666666599</v>
      </c>
      <c r="R401" t="str">
        <f t="shared" si="88"/>
        <v/>
      </c>
      <c r="S401">
        <f t="shared" si="89"/>
        <v>1</v>
      </c>
      <c r="T401" t="str">
        <f t="shared" si="90"/>
        <v/>
      </c>
      <c r="U401">
        <f t="shared" si="91"/>
        <v>1.6</v>
      </c>
      <c r="V401">
        <f t="shared" si="92"/>
        <v>1.6</v>
      </c>
      <c r="W401" t="str">
        <f t="shared" si="93"/>
        <v/>
      </c>
      <c r="X401">
        <f t="shared" si="94"/>
        <v>1.6</v>
      </c>
      <c r="Y401" t="str">
        <f t="shared" si="95"/>
        <v/>
      </c>
      <c r="Z401" t="str">
        <f t="shared" si="96"/>
        <v/>
      </c>
      <c r="AA401" t="str">
        <f t="shared" si="97"/>
        <v/>
      </c>
    </row>
    <row r="402" spans="1:27" x14ac:dyDescent="0.25">
      <c r="A402">
        <v>1599</v>
      </c>
      <c r="B402" t="s">
        <v>455</v>
      </c>
      <c r="C402" s="1">
        <v>41408.822916666664</v>
      </c>
      <c r="D402" t="s">
        <v>430</v>
      </c>
      <c r="E402" t="s">
        <v>447</v>
      </c>
      <c r="F402">
        <v>8</v>
      </c>
      <c r="G402">
        <v>3</v>
      </c>
      <c r="H402">
        <v>0.81618311368406304</v>
      </c>
      <c r="I402">
        <f t="shared" si="84"/>
        <v>1</v>
      </c>
      <c r="J402">
        <f t="shared" si="85"/>
        <v>0</v>
      </c>
      <c r="K402">
        <f t="shared" si="86"/>
        <v>0</v>
      </c>
      <c r="L402">
        <f t="shared" si="87"/>
        <v>0</v>
      </c>
      <c r="M402">
        <v>1.4</v>
      </c>
      <c r="N402">
        <v>5.5</v>
      </c>
      <c r="O402">
        <v>8</v>
      </c>
      <c r="P402">
        <v>1</v>
      </c>
      <c r="Q402">
        <v>0.71428571428571397</v>
      </c>
      <c r="R402" t="str">
        <f t="shared" si="88"/>
        <v/>
      </c>
      <c r="S402">
        <f t="shared" si="89"/>
        <v>1</v>
      </c>
      <c r="T402">
        <f t="shared" si="90"/>
        <v>1.4</v>
      </c>
      <c r="U402" t="str">
        <f t="shared" si="91"/>
        <v/>
      </c>
      <c r="V402">
        <f t="shared" si="92"/>
        <v>1.4</v>
      </c>
      <c r="W402" t="str">
        <f t="shared" si="93"/>
        <v/>
      </c>
      <c r="X402">
        <f t="shared" si="94"/>
        <v>1.4</v>
      </c>
      <c r="Y402" t="str">
        <f t="shared" si="95"/>
        <v/>
      </c>
      <c r="Z402" t="str">
        <f t="shared" si="96"/>
        <v/>
      </c>
      <c r="AA402" t="str">
        <f t="shared" si="97"/>
        <v/>
      </c>
    </row>
    <row r="403" spans="1:27" x14ac:dyDescent="0.25">
      <c r="A403">
        <v>1601</v>
      </c>
      <c r="B403" t="s">
        <v>456</v>
      </c>
      <c r="C403" s="1">
        <v>41407.875</v>
      </c>
      <c r="D403" t="s">
        <v>28</v>
      </c>
      <c r="E403" t="s">
        <v>23</v>
      </c>
      <c r="F403">
        <v>23</v>
      </c>
      <c r="G403">
        <v>1</v>
      </c>
      <c r="H403">
        <v>0.68035440557883198</v>
      </c>
      <c r="I403">
        <f t="shared" si="84"/>
        <v>0</v>
      </c>
      <c r="J403">
        <f t="shared" si="85"/>
        <v>1</v>
      </c>
      <c r="K403">
        <f t="shared" si="86"/>
        <v>0</v>
      </c>
      <c r="L403">
        <f t="shared" si="87"/>
        <v>0</v>
      </c>
      <c r="M403">
        <v>1.44</v>
      </c>
      <c r="N403">
        <v>4.33</v>
      </c>
      <c r="O403">
        <v>7</v>
      </c>
      <c r="P403">
        <v>0</v>
      </c>
      <c r="Q403">
        <v>0.69444444444444398</v>
      </c>
      <c r="R403">
        <f t="shared" si="88"/>
        <v>0</v>
      </c>
      <c r="S403" t="str">
        <f t="shared" si="89"/>
        <v/>
      </c>
      <c r="T403" t="str">
        <f t="shared" si="90"/>
        <v/>
      </c>
      <c r="U403" t="str">
        <f t="shared" si="91"/>
        <v/>
      </c>
      <c r="V403">
        <f t="shared" si="92"/>
        <v>0</v>
      </c>
      <c r="W403">
        <f t="shared" si="93"/>
        <v>0</v>
      </c>
      <c r="X403" t="str">
        <f t="shared" si="94"/>
        <v/>
      </c>
      <c r="Y403" t="str">
        <f t="shared" si="95"/>
        <v/>
      </c>
      <c r="Z403" t="str">
        <f t="shared" si="96"/>
        <v/>
      </c>
      <c r="AA403" t="str">
        <f t="shared" si="97"/>
        <v/>
      </c>
    </row>
    <row r="404" spans="1:27" x14ac:dyDescent="0.25">
      <c r="A404">
        <v>1607</v>
      </c>
      <c r="B404" t="s">
        <v>457</v>
      </c>
      <c r="C404" s="1">
        <v>41406.833333333336</v>
      </c>
      <c r="D404" t="s">
        <v>40</v>
      </c>
      <c r="E404" t="s">
        <v>13</v>
      </c>
      <c r="F404">
        <v>23</v>
      </c>
      <c r="G404">
        <v>1</v>
      </c>
      <c r="H404">
        <v>0.57937484179556498</v>
      </c>
      <c r="I404">
        <f t="shared" si="84"/>
        <v>0</v>
      </c>
      <c r="J404">
        <f t="shared" si="85"/>
        <v>1</v>
      </c>
      <c r="K404">
        <f t="shared" si="86"/>
        <v>0</v>
      </c>
      <c r="L404">
        <f t="shared" si="87"/>
        <v>0</v>
      </c>
      <c r="M404">
        <v>2.63</v>
      </c>
      <c r="N404">
        <v>3.3</v>
      </c>
      <c r="O404">
        <v>2.63</v>
      </c>
      <c r="P404">
        <v>0</v>
      </c>
      <c r="Q404">
        <v>0.38022813688212898</v>
      </c>
      <c r="R404">
        <f t="shared" si="88"/>
        <v>0</v>
      </c>
      <c r="S404" t="str">
        <f t="shared" si="89"/>
        <v/>
      </c>
      <c r="T404" t="str">
        <f t="shared" si="90"/>
        <v/>
      </c>
      <c r="U404" t="str">
        <f t="shared" si="91"/>
        <v/>
      </c>
      <c r="V404">
        <f t="shared" si="92"/>
        <v>0</v>
      </c>
      <c r="W404">
        <f t="shared" si="93"/>
        <v>0</v>
      </c>
      <c r="X404" t="str">
        <f t="shared" si="94"/>
        <v/>
      </c>
      <c r="Y404" t="str">
        <f t="shared" si="95"/>
        <v/>
      </c>
      <c r="Z404" t="str">
        <f t="shared" si="96"/>
        <v/>
      </c>
      <c r="AA404" t="str">
        <f t="shared" si="97"/>
        <v/>
      </c>
    </row>
    <row r="405" spans="1:27" x14ac:dyDescent="0.25">
      <c r="A405">
        <v>1609</v>
      </c>
      <c r="B405" t="s">
        <v>458</v>
      </c>
      <c r="C405" s="1">
        <v>41406.75</v>
      </c>
      <c r="D405" t="s">
        <v>35</v>
      </c>
      <c r="E405" t="s">
        <v>34</v>
      </c>
      <c r="F405">
        <v>23</v>
      </c>
      <c r="G405">
        <v>0</v>
      </c>
      <c r="H405">
        <v>0.30872403649420999</v>
      </c>
      <c r="I405">
        <f t="shared" si="84"/>
        <v>0</v>
      </c>
      <c r="J405">
        <f t="shared" si="85"/>
        <v>0</v>
      </c>
      <c r="K405">
        <f t="shared" si="86"/>
        <v>1</v>
      </c>
      <c r="L405">
        <f t="shared" si="87"/>
        <v>0</v>
      </c>
      <c r="M405">
        <v>4</v>
      </c>
      <c r="N405">
        <v>3.5</v>
      </c>
      <c r="O405">
        <v>1.91</v>
      </c>
      <c r="P405">
        <v>1</v>
      </c>
      <c r="Q405">
        <v>0.25</v>
      </c>
      <c r="R405">
        <f t="shared" si="88"/>
        <v>1</v>
      </c>
      <c r="S405" t="str">
        <f t="shared" si="89"/>
        <v/>
      </c>
      <c r="T405" t="str">
        <f t="shared" si="90"/>
        <v/>
      </c>
      <c r="U405">
        <f t="shared" si="91"/>
        <v>1.91</v>
      </c>
      <c r="V405">
        <f t="shared" si="92"/>
        <v>1.91</v>
      </c>
      <c r="W405">
        <f t="shared" si="93"/>
        <v>1.91</v>
      </c>
      <c r="X405" t="str">
        <f t="shared" si="94"/>
        <v/>
      </c>
      <c r="Y405" t="str">
        <f t="shared" si="95"/>
        <v/>
      </c>
      <c r="Z405" t="str">
        <f t="shared" si="96"/>
        <v/>
      </c>
      <c r="AA405" t="str">
        <f t="shared" si="97"/>
        <v/>
      </c>
    </row>
    <row r="406" spans="1:27" x14ac:dyDescent="0.25">
      <c r="A406">
        <v>1611</v>
      </c>
      <c r="B406" t="s">
        <v>459</v>
      </c>
      <c r="C406" s="1">
        <v>41406.666666666664</v>
      </c>
      <c r="D406" t="s">
        <v>442</v>
      </c>
      <c r="E406" t="s">
        <v>435</v>
      </c>
      <c r="F406">
        <v>8</v>
      </c>
      <c r="G406">
        <v>3</v>
      </c>
      <c r="H406">
        <v>0.89524009492059398</v>
      </c>
      <c r="I406">
        <f t="shared" si="84"/>
        <v>1</v>
      </c>
      <c r="J406">
        <f t="shared" si="85"/>
        <v>0</v>
      </c>
      <c r="K406">
        <f t="shared" si="86"/>
        <v>0</v>
      </c>
      <c r="L406">
        <f t="shared" si="87"/>
        <v>0</v>
      </c>
      <c r="M406">
        <v>1.3</v>
      </c>
      <c r="N406">
        <v>5.75</v>
      </c>
      <c r="O406">
        <v>12</v>
      </c>
      <c r="P406">
        <v>1</v>
      </c>
      <c r="Q406">
        <v>0.76923076923076905</v>
      </c>
      <c r="R406" t="str">
        <f t="shared" si="88"/>
        <v/>
      </c>
      <c r="S406">
        <f t="shared" si="89"/>
        <v>1</v>
      </c>
      <c r="T406">
        <f t="shared" si="90"/>
        <v>1.3</v>
      </c>
      <c r="U406" t="str">
        <f t="shared" si="91"/>
        <v/>
      </c>
      <c r="V406">
        <f t="shared" si="92"/>
        <v>1.3</v>
      </c>
      <c r="W406" t="str">
        <f t="shared" si="93"/>
        <v/>
      </c>
      <c r="X406">
        <f t="shared" si="94"/>
        <v>1.3</v>
      </c>
      <c r="Y406" t="str">
        <f t="shared" si="95"/>
        <v/>
      </c>
      <c r="Z406" t="str">
        <f t="shared" si="96"/>
        <v/>
      </c>
      <c r="AA406" t="str">
        <f t="shared" si="97"/>
        <v/>
      </c>
    </row>
    <row r="407" spans="1:27" x14ac:dyDescent="0.25">
      <c r="A407">
        <v>1613</v>
      </c>
      <c r="B407" t="s">
        <v>460</v>
      </c>
      <c r="C407" s="1">
        <v>41406.666666666664</v>
      </c>
      <c r="D407" t="s">
        <v>26</v>
      </c>
      <c r="E407" t="s">
        <v>32</v>
      </c>
      <c r="F407">
        <v>23</v>
      </c>
      <c r="G407">
        <v>3</v>
      </c>
      <c r="H407">
        <v>0.60438094254750296</v>
      </c>
      <c r="I407">
        <f t="shared" si="84"/>
        <v>1</v>
      </c>
      <c r="J407">
        <f t="shared" si="85"/>
        <v>0</v>
      </c>
      <c r="K407">
        <f t="shared" si="86"/>
        <v>0</v>
      </c>
      <c r="L407">
        <f t="shared" si="87"/>
        <v>0</v>
      </c>
      <c r="M407">
        <v>1.91</v>
      </c>
      <c r="N407">
        <v>3.5</v>
      </c>
      <c r="O407">
        <v>4</v>
      </c>
      <c r="P407">
        <v>1</v>
      </c>
      <c r="Q407">
        <v>0.52356020942408299</v>
      </c>
      <c r="R407">
        <f t="shared" si="88"/>
        <v>1</v>
      </c>
      <c r="S407" t="str">
        <f t="shared" si="89"/>
        <v/>
      </c>
      <c r="T407">
        <f t="shared" si="90"/>
        <v>1.91</v>
      </c>
      <c r="U407" t="str">
        <f t="shared" si="91"/>
        <v/>
      </c>
      <c r="V407">
        <f t="shared" si="92"/>
        <v>1.91</v>
      </c>
      <c r="W407">
        <f t="shared" si="93"/>
        <v>1.91</v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 t="str">
        <f t="shared" si="97"/>
        <v/>
      </c>
    </row>
    <row r="408" spans="1:27" x14ac:dyDescent="0.25">
      <c r="A408">
        <v>1615</v>
      </c>
      <c r="B408" t="s">
        <v>461</v>
      </c>
      <c r="C408" s="1">
        <v>41406.625</v>
      </c>
      <c r="D408" t="s">
        <v>421</v>
      </c>
      <c r="E408" t="s">
        <v>444</v>
      </c>
      <c r="F408">
        <v>8</v>
      </c>
      <c r="G408">
        <v>3</v>
      </c>
      <c r="H408">
        <v>0.75861987598523895</v>
      </c>
      <c r="I408">
        <f t="shared" si="84"/>
        <v>1</v>
      </c>
      <c r="J408">
        <f t="shared" si="85"/>
        <v>0</v>
      </c>
      <c r="K408">
        <f t="shared" si="86"/>
        <v>0</v>
      </c>
      <c r="L408">
        <f t="shared" si="87"/>
        <v>0</v>
      </c>
      <c r="M408">
        <v>1.5</v>
      </c>
      <c r="N408">
        <v>4.5</v>
      </c>
      <c r="O408">
        <v>7.5</v>
      </c>
      <c r="P408">
        <v>1</v>
      </c>
      <c r="Q408">
        <v>0.66666666666666596</v>
      </c>
      <c r="R408" t="str">
        <f t="shared" si="88"/>
        <v/>
      </c>
      <c r="S408">
        <f t="shared" si="89"/>
        <v>1</v>
      </c>
      <c r="T408">
        <f t="shared" si="90"/>
        <v>1.5</v>
      </c>
      <c r="U408" t="str">
        <f t="shared" si="91"/>
        <v/>
      </c>
      <c r="V408">
        <f t="shared" si="92"/>
        <v>1.5</v>
      </c>
      <c r="W408" t="str">
        <f t="shared" si="93"/>
        <v/>
      </c>
      <c r="X408">
        <f t="shared" si="94"/>
        <v>1.5</v>
      </c>
      <c r="Y408" t="str">
        <f t="shared" si="95"/>
        <v/>
      </c>
      <c r="Z408" t="str">
        <f t="shared" si="96"/>
        <v/>
      </c>
      <c r="AA408" t="str">
        <f t="shared" si="97"/>
        <v/>
      </c>
    </row>
    <row r="409" spans="1:27" x14ac:dyDescent="0.25">
      <c r="A409">
        <v>1617</v>
      </c>
      <c r="B409" t="s">
        <v>462</v>
      </c>
      <c r="C409" s="1">
        <v>41406.625</v>
      </c>
      <c r="D409" t="s">
        <v>436</v>
      </c>
      <c r="E409" t="s">
        <v>423</v>
      </c>
      <c r="F409">
        <v>8</v>
      </c>
      <c r="G409">
        <v>0</v>
      </c>
      <c r="H409">
        <v>0.435792648283441</v>
      </c>
      <c r="I409">
        <f t="shared" si="84"/>
        <v>0</v>
      </c>
      <c r="J409">
        <f t="shared" si="85"/>
        <v>0</v>
      </c>
      <c r="K409">
        <f t="shared" si="86"/>
        <v>1</v>
      </c>
      <c r="L409">
        <f t="shared" si="87"/>
        <v>0</v>
      </c>
      <c r="M409">
        <v>3.9</v>
      </c>
      <c r="N409">
        <v>3.6</v>
      </c>
      <c r="O409">
        <v>2.0499999999999998</v>
      </c>
      <c r="P409">
        <v>1</v>
      </c>
      <c r="Q409">
        <v>0.256410256410256</v>
      </c>
      <c r="R409" t="str">
        <f t="shared" si="88"/>
        <v/>
      </c>
      <c r="S409">
        <f t="shared" si="89"/>
        <v>1</v>
      </c>
      <c r="T409" t="str">
        <f t="shared" si="90"/>
        <v/>
      </c>
      <c r="U409">
        <f t="shared" si="91"/>
        <v>2.0499999999999998</v>
      </c>
      <c r="V409">
        <f t="shared" si="92"/>
        <v>2.0499999999999998</v>
      </c>
      <c r="W409" t="str">
        <f t="shared" si="93"/>
        <v/>
      </c>
      <c r="X409">
        <f t="shared" si="94"/>
        <v>2.0499999999999998</v>
      </c>
      <c r="Y409" t="str">
        <f t="shared" si="95"/>
        <v/>
      </c>
      <c r="Z409" t="str">
        <f t="shared" si="96"/>
        <v/>
      </c>
      <c r="AA409" t="str">
        <f t="shared" si="97"/>
        <v/>
      </c>
    </row>
    <row r="410" spans="1:27" x14ac:dyDescent="0.25">
      <c r="A410">
        <v>1619</v>
      </c>
      <c r="B410" t="s">
        <v>463</v>
      </c>
      <c r="C410" s="1">
        <v>41406.625</v>
      </c>
      <c r="D410" t="s">
        <v>427</v>
      </c>
      <c r="E410" t="s">
        <v>441</v>
      </c>
      <c r="F410">
        <v>8</v>
      </c>
      <c r="G410">
        <v>3</v>
      </c>
      <c r="H410">
        <v>0.59591772212727701</v>
      </c>
      <c r="I410">
        <f t="shared" si="84"/>
        <v>1</v>
      </c>
      <c r="J410">
        <f t="shared" si="85"/>
        <v>0</v>
      </c>
      <c r="K410">
        <f t="shared" si="86"/>
        <v>0</v>
      </c>
      <c r="L410">
        <f t="shared" si="87"/>
        <v>0</v>
      </c>
      <c r="M410">
        <v>2.2000000000000002</v>
      </c>
      <c r="N410">
        <v>3.4</v>
      </c>
      <c r="O410">
        <v>3.6</v>
      </c>
      <c r="P410">
        <v>1</v>
      </c>
      <c r="Q410">
        <v>0.45454545454545398</v>
      </c>
      <c r="R410" t="str">
        <f t="shared" si="88"/>
        <v/>
      </c>
      <c r="S410">
        <f t="shared" si="89"/>
        <v>1</v>
      </c>
      <c r="T410">
        <f t="shared" si="90"/>
        <v>2.2000000000000002</v>
      </c>
      <c r="U410" t="str">
        <f t="shared" si="91"/>
        <v/>
      </c>
      <c r="V410">
        <f t="shared" si="92"/>
        <v>2.2000000000000002</v>
      </c>
      <c r="W410" t="str">
        <f t="shared" si="93"/>
        <v/>
      </c>
      <c r="X410">
        <f t="shared" si="94"/>
        <v>2.2000000000000002</v>
      </c>
      <c r="Y410" t="str">
        <f t="shared" si="95"/>
        <v/>
      </c>
      <c r="Z410" t="str">
        <f t="shared" si="96"/>
        <v/>
      </c>
      <c r="AA410" t="str">
        <f t="shared" si="97"/>
        <v/>
      </c>
    </row>
    <row r="411" spans="1:27" x14ac:dyDescent="0.25">
      <c r="A411">
        <v>1621</v>
      </c>
      <c r="B411" t="s">
        <v>464</v>
      </c>
      <c r="C411" s="1">
        <v>41406.625</v>
      </c>
      <c r="D411" t="s">
        <v>424</v>
      </c>
      <c r="E411" t="s">
        <v>429</v>
      </c>
      <c r="F411">
        <v>8</v>
      </c>
      <c r="G411">
        <v>0</v>
      </c>
      <c r="H411">
        <v>0.56720654969992501</v>
      </c>
      <c r="I411">
        <f t="shared" si="84"/>
        <v>0</v>
      </c>
      <c r="J411">
        <f t="shared" si="85"/>
        <v>1</v>
      </c>
      <c r="K411">
        <f t="shared" si="86"/>
        <v>0</v>
      </c>
      <c r="L411">
        <f t="shared" si="87"/>
        <v>0</v>
      </c>
      <c r="M411">
        <v>3.4</v>
      </c>
      <c r="N411">
        <v>3.4</v>
      </c>
      <c r="O411">
        <v>2.2999999999999998</v>
      </c>
      <c r="P411">
        <v>0</v>
      </c>
      <c r="Q411">
        <v>0.29411764705882298</v>
      </c>
      <c r="R411" t="str">
        <f t="shared" si="88"/>
        <v/>
      </c>
      <c r="S411">
        <f t="shared" si="89"/>
        <v>0</v>
      </c>
      <c r="T411" t="str">
        <f t="shared" si="90"/>
        <v/>
      </c>
      <c r="U411" t="str">
        <f t="shared" si="91"/>
        <v/>
      </c>
      <c r="V411">
        <f t="shared" si="92"/>
        <v>0</v>
      </c>
      <c r="W411" t="str">
        <f t="shared" si="93"/>
        <v/>
      </c>
      <c r="X411">
        <f t="shared" si="94"/>
        <v>0</v>
      </c>
      <c r="Y411" t="str">
        <f t="shared" si="95"/>
        <v/>
      </c>
      <c r="Z411" t="str">
        <f t="shared" si="96"/>
        <v/>
      </c>
      <c r="AA411" t="str">
        <f t="shared" si="97"/>
        <v/>
      </c>
    </row>
    <row r="412" spans="1:27" x14ac:dyDescent="0.25">
      <c r="A412">
        <v>1623</v>
      </c>
      <c r="B412" t="s">
        <v>465</v>
      </c>
      <c r="C412" s="1">
        <v>41406.625</v>
      </c>
      <c r="D412" t="s">
        <v>439</v>
      </c>
      <c r="E412" t="s">
        <v>432</v>
      </c>
      <c r="F412">
        <v>8</v>
      </c>
      <c r="G412">
        <v>1</v>
      </c>
      <c r="H412">
        <v>0.62502516788900597</v>
      </c>
      <c r="I412">
        <f t="shared" si="84"/>
        <v>0</v>
      </c>
      <c r="J412">
        <f t="shared" si="85"/>
        <v>1</v>
      </c>
      <c r="K412">
        <f t="shared" si="86"/>
        <v>0</v>
      </c>
      <c r="L412">
        <f t="shared" si="87"/>
        <v>0</v>
      </c>
      <c r="M412">
        <v>2.8</v>
      </c>
      <c r="N412">
        <v>3.2</v>
      </c>
      <c r="O412">
        <v>2.8</v>
      </c>
      <c r="P412">
        <v>0</v>
      </c>
      <c r="Q412">
        <v>0.35714285714285698</v>
      </c>
      <c r="R412" t="str">
        <f t="shared" si="88"/>
        <v/>
      </c>
      <c r="S412">
        <f t="shared" si="89"/>
        <v>0</v>
      </c>
      <c r="T412" t="str">
        <f t="shared" si="90"/>
        <v/>
      </c>
      <c r="U412" t="str">
        <f t="shared" si="91"/>
        <v/>
      </c>
      <c r="V412">
        <f t="shared" si="92"/>
        <v>0</v>
      </c>
      <c r="W412" t="str">
        <f t="shared" si="93"/>
        <v/>
      </c>
      <c r="X412">
        <f t="shared" si="94"/>
        <v>0</v>
      </c>
      <c r="Y412" t="str">
        <f t="shared" si="95"/>
        <v/>
      </c>
      <c r="Z412" t="str">
        <f t="shared" si="96"/>
        <v/>
      </c>
      <c r="AA412" t="str">
        <f t="shared" si="97"/>
        <v/>
      </c>
    </row>
    <row r="413" spans="1:27" x14ac:dyDescent="0.25">
      <c r="A413">
        <v>1625</v>
      </c>
      <c r="B413" t="s">
        <v>466</v>
      </c>
      <c r="C413" s="1">
        <v>41406.5625</v>
      </c>
      <c r="D413" t="s">
        <v>433</v>
      </c>
      <c r="E413" t="s">
        <v>438</v>
      </c>
      <c r="F413">
        <v>8</v>
      </c>
      <c r="G413">
        <v>0</v>
      </c>
      <c r="H413">
        <v>0.386651020027166</v>
      </c>
      <c r="I413">
        <f t="shared" si="84"/>
        <v>0</v>
      </c>
      <c r="J413">
        <f t="shared" si="85"/>
        <v>0</v>
      </c>
      <c r="K413">
        <f t="shared" si="86"/>
        <v>1</v>
      </c>
      <c r="L413">
        <f t="shared" si="87"/>
        <v>0</v>
      </c>
      <c r="M413">
        <v>4.5</v>
      </c>
      <c r="N413">
        <v>3.6</v>
      </c>
      <c r="O413">
        <v>1.91</v>
      </c>
      <c r="P413">
        <v>1</v>
      </c>
      <c r="Q413">
        <v>0.22222222222222199</v>
      </c>
      <c r="R413" t="str">
        <f t="shared" si="88"/>
        <v/>
      </c>
      <c r="S413">
        <f t="shared" si="89"/>
        <v>1</v>
      </c>
      <c r="T413" t="str">
        <f t="shared" si="90"/>
        <v/>
      </c>
      <c r="U413">
        <f t="shared" si="91"/>
        <v>1.91</v>
      </c>
      <c r="V413">
        <f t="shared" si="92"/>
        <v>1.91</v>
      </c>
      <c r="W413" t="str">
        <f t="shared" si="93"/>
        <v/>
      </c>
      <c r="X413">
        <f t="shared" si="94"/>
        <v>1.91</v>
      </c>
      <c r="Y413" t="str">
        <f t="shared" si="95"/>
        <v/>
      </c>
      <c r="Z413" t="str">
        <f t="shared" si="96"/>
        <v/>
      </c>
      <c r="AA413" t="str">
        <f t="shared" si="97"/>
        <v/>
      </c>
    </row>
    <row r="414" spans="1:27" x14ac:dyDescent="0.25">
      <c r="A414">
        <v>1627</v>
      </c>
      <c r="B414" t="s">
        <v>467</v>
      </c>
      <c r="C414" s="1">
        <v>41406.458333333336</v>
      </c>
      <c r="D414" t="s">
        <v>16</v>
      </c>
      <c r="E414" t="s">
        <v>31</v>
      </c>
      <c r="F414">
        <v>23</v>
      </c>
      <c r="G414">
        <v>0</v>
      </c>
      <c r="H414">
        <v>0.486606026126845</v>
      </c>
      <c r="I414">
        <f t="shared" si="84"/>
        <v>0</v>
      </c>
      <c r="J414">
        <f t="shared" si="85"/>
        <v>0</v>
      </c>
      <c r="K414">
        <f t="shared" si="86"/>
        <v>1</v>
      </c>
      <c r="L414">
        <f t="shared" si="87"/>
        <v>0</v>
      </c>
      <c r="M414">
        <v>3.6</v>
      </c>
      <c r="N414">
        <v>3.3</v>
      </c>
      <c r="O414">
        <v>2.0499999999999998</v>
      </c>
      <c r="P414">
        <v>1</v>
      </c>
      <c r="Q414">
        <v>0.27777777777777701</v>
      </c>
      <c r="R414">
        <f t="shared" si="88"/>
        <v>1</v>
      </c>
      <c r="S414" t="str">
        <f t="shared" si="89"/>
        <v/>
      </c>
      <c r="T414" t="str">
        <f t="shared" si="90"/>
        <v/>
      </c>
      <c r="U414">
        <f t="shared" si="91"/>
        <v>2.0499999999999998</v>
      </c>
      <c r="V414">
        <f t="shared" si="92"/>
        <v>2.0499999999999998</v>
      </c>
      <c r="W414">
        <f t="shared" si="93"/>
        <v>2.0499999999999998</v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 t="str">
        <f t="shared" si="97"/>
        <v/>
      </c>
    </row>
    <row r="415" spans="1:27" x14ac:dyDescent="0.25">
      <c r="A415">
        <v>1637</v>
      </c>
      <c r="B415" t="s">
        <v>468</v>
      </c>
      <c r="C415" s="1">
        <v>41405.875</v>
      </c>
      <c r="D415" t="s">
        <v>38</v>
      </c>
      <c r="E415" t="s">
        <v>37</v>
      </c>
      <c r="F415">
        <v>23</v>
      </c>
      <c r="G415">
        <v>1</v>
      </c>
      <c r="H415">
        <v>0.27535310334407698</v>
      </c>
      <c r="I415">
        <f t="shared" si="84"/>
        <v>0</v>
      </c>
      <c r="J415">
        <f t="shared" si="85"/>
        <v>0</v>
      </c>
      <c r="K415">
        <f t="shared" si="86"/>
        <v>0</v>
      </c>
      <c r="L415">
        <f t="shared" si="87"/>
        <v>1</v>
      </c>
      <c r="M415">
        <v>6</v>
      </c>
      <c r="N415">
        <v>4.33</v>
      </c>
      <c r="O415">
        <v>1.5</v>
      </c>
      <c r="P415">
        <v>0</v>
      </c>
      <c r="Q415">
        <v>0.16666666666666599</v>
      </c>
      <c r="R415">
        <f t="shared" si="88"/>
        <v>0</v>
      </c>
      <c r="S415" t="str">
        <f t="shared" si="89"/>
        <v/>
      </c>
      <c r="T415" t="str">
        <f t="shared" si="90"/>
        <v/>
      </c>
      <c r="U415" t="str">
        <f t="shared" si="91"/>
        <v/>
      </c>
      <c r="V415">
        <f t="shared" si="92"/>
        <v>0</v>
      </c>
      <c r="W415">
        <f t="shared" si="93"/>
        <v>0</v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 t="str">
        <f t="shared" si="97"/>
        <v/>
      </c>
    </row>
    <row r="416" spans="1:27" x14ac:dyDescent="0.25">
      <c r="A416">
        <v>1641</v>
      </c>
      <c r="B416" t="s">
        <v>469</v>
      </c>
      <c r="C416" s="1">
        <v>41405.791666666664</v>
      </c>
      <c r="D416" t="s">
        <v>25</v>
      </c>
      <c r="E416" t="s">
        <v>17</v>
      </c>
      <c r="F416">
        <v>23</v>
      </c>
      <c r="G416">
        <v>3</v>
      </c>
      <c r="H416">
        <v>0.62850409710853306</v>
      </c>
      <c r="I416">
        <f t="shared" si="84"/>
        <v>1</v>
      </c>
      <c r="J416">
        <f t="shared" si="85"/>
        <v>0</v>
      </c>
      <c r="K416">
        <f t="shared" si="86"/>
        <v>0</v>
      </c>
      <c r="L416">
        <f t="shared" si="87"/>
        <v>0</v>
      </c>
      <c r="M416">
        <v>1.85</v>
      </c>
      <c r="N416">
        <v>3.4</v>
      </c>
      <c r="O416">
        <v>4.33</v>
      </c>
      <c r="P416">
        <v>1</v>
      </c>
      <c r="Q416">
        <v>0.54054054054054002</v>
      </c>
      <c r="R416">
        <f t="shared" si="88"/>
        <v>1</v>
      </c>
      <c r="S416" t="str">
        <f t="shared" si="89"/>
        <v/>
      </c>
      <c r="T416">
        <f t="shared" si="90"/>
        <v>1.85</v>
      </c>
      <c r="U416" t="str">
        <f t="shared" si="91"/>
        <v/>
      </c>
      <c r="V416">
        <f t="shared" si="92"/>
        <v>1.85</v>
      </c>
      <c r="W416">
        <f t="shared" si="93"/>
        <v>1.85</v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 t="str">
        <f t="shared" si="97"/>
        <v/>
      </c>
    </row>
    <row r="417" spans="1:27" x14ac:dyDescent="0.25">
      <c r="A417">
        <v>1647</v>
      </c>
      <c r="B417" t="s">
        <v>470</v>
      </c>
      <c r="C417" s="1">
        <v>41405.708333333336</v>
      </c>
      <c r="D417" t="s">
        <v>22</v>
      </c>
      <c r="E417" t="s">
        <v>396</v>
      </c>
      <c r="F417">
        <v>23</v>
      </c>
      <c r="G417">
        <v>3</v>
      </c>
      <c r="H417">
        <v>0.45187926819593499</v>
      </c>
      <c r="I417">
        <f t="shared" si="84"/>
        <v>0</v>
      </c>
      <c r="J417">
        <f t="shared" si="85"/>
        <v>0</v>
      </c>
      <c r="K417">
        <f t="shared" si="86"/>
        <v>0</v>
      </c>
      <c r="L417">
        <f t="shared" si="87"/>
        <v>1</v>
      </c>
      <c r="M417">
        <v>2.5</v>
      </c>
      <c r="N417">
        <v>3.3</v>
      </c>
      <c r="O417">
        <v>2.8</v>
      </c>
      <c r="P417">
        <v>0</v>
      </c>
      <c r="Q417">
        <v>0.4</v>
      </c>
      <c r="R417">
        <f t="shared" si="88"/>
        <v>0</v>
      </c>
      <c r="S417" t="str">
        <f t="shared" si="89"/>
        <v/>
      </c>
      <c r="T417" t="str">
        <f t="shared" si="90"/>
        <v/>
      </c>
      <c r="U417" t="str">
        <f t="shared" si="91"/>
        <v/>
      </c>
      <c r="V417">
        <f t="shared" si="92"/>
        <v>0</v>
      </c>
      <c r="W417">
        <f t="shared" si="93"/>
        <v>0</v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</row>
    <row r="418" spans="1:27" x14ac:dyDescent="0.25">
      <c r="A418">
        <v>1649</v>
      </c>
      <c r="B418" t="s">
        <v>471</v>
      </c>
      <c r="C418" s="1">
        <v>41405.625</v>
      </c>
      <c r="D418" t="s">
        <v>20</v>
      </c>
      <c r="E418" t="s">
        <v>399</v>
      </c>
      <c r="F418">
        <v>23</v>
      </c>
      <c r="G418">
        <v>3</v>
      </c>
      <c r="H418">
        <v>0.67201331480818005</v>
      </c>
      <c r="I418">
        <f t="shared" si="84"/>
        <v>1</v>
      </c>
      <c r="J418">
        <f t="shared" si="85"/>
        <v>0</v>
      </c>
      <c r="K418">
        <f t="shared" si="86"/>
        <v>0</v>
      </c>
      <c r="L418">
        <f t="shared" si="87"/>
        <v>0</v>
      </c>
      <c r="M418">
        <v>1.8</v>
      </c>
      <c r="N418">
        <v>3.6</v>
      </c>
      <c r="O418">
        <v>4.33</v>
      </c>
      <c r="P418">
        <v>1</v>
      </c>
      <c r="Q418">
        <v>0.55555555555555503</v>
      </c>
      <c r="R418">
        <f t="shared" si="88"/>
        <v>1</v>
      </c>
      <c r="S418" t="str">
        <f t="shared" si="89"/>
        <v/>
      </c>
      <c r="T418">
        <f t="shared" si="90"/>
        <v>1.8</v>
      </c>
      <c r="U418" t="str">
        <f t="shared" si="91"/>
        <v/>
      </c>
      <c r="V418">
        <f t="shared" si="92"/>
        <v>1.8</v>
      </c>
      <c r="W418">
        <f t="shared" si="93"/>
        <v>1.8</v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 t="str">
        <f t="shared" si="97"/>
        <v/>
      </c>
    </row>
    <row r="419" spans="1:27" x14ac:dyDescent="0.25">
      <c r="A419">
        <v>1651</v>
      </c>
      <c r="B419" t="s">
        <v>472</v>
      </c>
      <c r="C419" s="1">
        <v>41405.53125</v>
      </c>
      <c r="D419" t="s">
        <v>448</v>
      </c>
      <c r="E419" t="s">
        <v>420</v>
      </c>
      <c r="F419">
        <v>8</v>
      </c>
      <c r="G419">
        <v>0</v>
      </c>
      <c r="H419">
        <v>0.39475197173114601</v>
      </c>
      <c r="I419">
        <f t="shared" si="84"/>
        <v>0</v>
      </c>
      <c r="J419">
        <f t="shared" si="85"/>
        <v>0</v>
      </c>
      <c r="K419">
        <f t="shared" si="86"/>
        <v>1</v>
      </c>
      <c r="L419">
        <f t="shared" si="87"/>
        <v>0</v>
      </c>
      <c r="M419">
        <v>4.5</v>
      </c>
      <c r="N419">
        <v>3.8</v>
      </c>
      <c r="O419">
        <v>1.85</v>
      </c>
      <c r="P419">
        <v>1</v>
      </c>
      <c r="Q419">
        <v>0.22222222222222199</v>
      </c>
      <c r="R419" t="str">
        <f t="shared" si="88"/>
        <v/>
      </c>
      <c r="S419">
        <f t="shared" si="89"/>
        <v>1</v>
      </c>
      <c r="T419" t="str">
        <f t="shared" si="90"/>
        <v/>
      </c>
      <c r="U419">
        <f t="shared" si="91"/>
        <v>1.85</v>
      </c>
      <c r="V419">
        <f t="shared" si="92"/>
        <v>1.85</v>
      </c>
      <c r="W419" t="str">
        <f t="shared" si="93"/>
        <v/>
      </c>
      <c r="X419">
        <f t="shared" si="94"/>
        <v>1.85</v>
      </c>
      <c r="Y419" t="str">
        <f t="shared" si="95"/>
        <v/>
      </c>
      <c r="Z419" t="str">
        <f t="shared" si="96"/>
        <v/>
      </c>
      <c r="AA419" t="str">
        <f t="shared" si="97"/>
        <v/>
      </c>
    </row>
    <row r="420" spans="1:27" x14ac:dyDescent="0.25">
      <c r="A420">
        <v>1653</v>
      </c>
      <c r="B420" t="s">
        <v>473</v>
      </c>
      <c r="C420" s="1">
        <v>41404.833333333336</v>
      </c>
      <c r="D420" t="s">
        <v>41</v>
      </c>
      <c r="E420" t="s">
        <v>401</v>
      </c>
      <c r="F420">
        <v>23</v>
      </c>
      <c r="G420">
        <v>1</v>
      </c>
      <c r="H420">
        <v>0.64553723134980701</v>
      </c>
      <c r="I420">
        <f t="shared" si="84"/>
        <v>0</v>
      </c>
      <c r="J420">
        <f t="shared" si="85"/>
        <v>1</v>
      </c>
      <c r="K420">
        <f t="shared" si="86"/>
        <v>0</v>
      </c>
      <c r="L420">
        <f t="shared" si="87"/>
        <v>0</v>
      </c>
      <c r="M420">
        <v>2.75</v>
      </c>
      <c r="N420">
        <v>3.3</v>
      </c>
      <c r="O420">
        <v>2.5499999999999998</v>
      </c>
      <c r="P420">
        <v>0</v>
      </c>
      <c r="Q420">
        <v>0.36363636363636298</v>
      </c>
      <c r="R420">
        <f t="shared" si="88"/>
        <v>0</v>
      </c>
      <c r="S420" t="str">
        <f t="shared" si="89"/>
        <v/>
      </c>
      <c r="T420" t="str">
        <f t="shared" si="90"/>
        <v/>
      </c>
      <c r="U420" t="str">
        <f t="shared" si="91"/>
        <v/>
      </c>
      <c r="V420">
        <f t="shared" si="92"/>
        <v>0</v>
      </c>
      <c r="W420">
        <f t="shared" si="93"/>
        <v>0</v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 t="str">
        <f t="shared" si="97"/>
        <v/>
      </c>
    </row>
    <row r="421" spans="1:27" x14ac:dyDescent="0.25">
      <c r="A421">
        <v>1667</v>
      </c>
      <c r="B421" t="s">
        <v>474</v>
      </c>
      <c r="C421" s="1">
        <v>41402.854166666664</v>
      </c>
      <c r="D421" t="s">
        <v>37</v>
      </c>
      <c r="E421" t="s">
        <v>40</v>
      </c>
      <c r="F421">
        <v>23</v>
      </c>
      <c r="G421">
        <v>3</v>
      </c>
      <c r="H421">
        <v>0.83387208990501005</v>
      </c>
      <c r="I421">
        <f t="shared" si="84"/>
        <v>1</v>
      </c>
      <c r="J421">
        <f t="shared" si="85"/>
        <v>0</v>
      </c>
      <c r="K421">
        <f t="shared" si="86"/>
        <v>0</v>
      </c>
      <c r="L421">
        <f t="shared" si="87"/>
        <v>0</v>
      </c>
      <c r="M421">
        <v>1.2</v>
      </c>
      <c r="N421">
        <v>6.5</v>
      </c>
      <c r="O421">
        <v>12</v>
      </c>
      <c r="P421">
        <v>1</v>
      </c>
      <c r="Q421">
        <v>0.83333333333333304</v>
      </c>
      <c r="R421">
        <f t="shared" si="88"/>
        <v>1</v>
      </c>
      <c r="S421" t="str">
        <f t="shared" si="89"/>
        <v/>
      </c>
      <c r="T421">
        <f t="shared" si="90"/>
        <v>1.2</v>
      </c>
      <c r="U421" t="str">
        <f t="shared" si="91"/>
        <v/>
      </c>
      <c r="V421">
        <f t="shared" si="92"/>
        <v>1.2</v>
      </c>
      <c r="W421">
        <f t="shared" si="93"/>
        <v>1.2</v>
      </c>
      <c r="X421" t="str">
        <f t="shared" si="94"/>
        <v/>
      </c>
      <c r="Y421" t="str">
        <f t="shared" si="95"/>
        <v/>
      </c>
      <c r="Z421" t="str">
        <f t="shared" si="96"/>
        <v/>
      </c>
      <c r="AA421" t="str">
        <f t="shared" si="97"/>
        <v/>
      </c>
    </row>
    <row r="422" spans="1:27" x14ac:dyDescent="0.25">
      <c r="A422">
        <v>1669</v>
      </c>
      <c r="B422" t="s">
        <v>475</v>
      </c>
      <c r="C422" s="1">
        <v>41402.822916666664</v>
      </c>
      <c r="D422" t="s">
        <v>420</v>
      </c>
      <c r="E422" t="s">
        <v>438</v>
      </c>
      <c r="F422">
        <v>8</v>
      </c>
      <c r="G422">
        <v>1</v>
      </c>
      <c r="H422">
        <v>0.68786733474401696</v>
      </c>
      <c r="I422">
        <f t="shared" si="84"/>
        <v>0</v>
      </c>
      <c r="J422">
        <f t="shared" si="85"/>
        <v>1</v>
      </c>
      <c r="K422">
        <f t="shared" si="86"/>
        <v>0</v>
      </c>
      <c r="L422">
        <f t="shared" si="87"/>
        <v>0</v>
      </c>
      <c r="M422">
        <v>1.95</v>
      </c>
      <c r="N422">
        <v>3.75</v>
      </c>
      <c r="O422">
        <v>4</v>
      </c>
      <c r="P422">
        <v>0</v>
      </c>
      <c r="Q422">
        <v>0.512820512820512</v>
      </c>
      <c r="R422" t="str">
        <f t="shared" si="88"/>
        <v/>
      </c>
      <c r="S422">
        <f t="shared" si="89"/>
        <v>0</v>
      </c>
      <c r="T422" t="str">
        <f t="shared" si="90"/>
        <v/>
      </c>
      <c r="U422" t="str">
        <f t="shared" si="91"/>
        <v/>
      </c>
      <c r="V422">
        <f t="shared" si="92"/>
        <v>0</v>
      </c>
      <c r="W422" t="str">
        <f t="shared" si="93"/>
        <v/>
      </c>
      <c r="X422">
        <f t="shared" si="94"/>
        <v>0</v>
      </c>
      <c r="Y422" t="str">
        <f t="shared" si="95"/>
        <v/>
      </c>
      <c r="Z422" t="str">
        <f t="shared" si="96"/>
        <v/>
      </c>
      <c r="AA422" t="str">
        <f t="shared" si="97"/>
        <v/>
      </c>
    </row>
    <row r="423" spans="1:27" x14ac:dyDescent="0.25">
      <c r="A423">
        <v>1671</v>
      </c>
      <c r="B423" t="s">
        <v>476</v>
      </c>
      <c r="C423" s="1">
        <v>41402.770833333336</v>
      </c>
      <c r="D423" t="s">
        <v>32</v>
      </c>
      <c r="E423" t="s">
        <v>35</v>
      </c>
      <c r="F423">
        <v>23</v>
      </c>
      <c r="G423">
        <v>0</v>
      </c>
      <c r="H423">
        <v>0.27988775630046803</v>
      </c>
      <c r="I423">
        <f t="shared" si="84"/>
        <v>0</v>
      </c>
      <c r="J423">
        <f t="shared" si="85"/>
        <v>0</v>
      </c>
      <c r="K423">
        <f t="shared" si="86"/>
        <v>1</v>
      </c>
      <c r="L423">
        <f t="shared" si="87"/>
        <v>0</v>
      </c>
      <c r="M423">
        <v>3.4</v>
      </c>
      <c r="N423">
        <v>3.2</v>
      </c>
      <c r="O423">
        <v>2.2000000000000002</v>
      </c>
      <c r="P423">
        <v>1</v>
      </c>
      <c r="Q423">
        <v>0.29411764705882298</v>
      </c>
      <c r="R423">
        <f t="shared" si="88"/>
        <v>1</v>
      </c>
      <c r="S423" t="str">
        <f t="shared" si="89"/>
        <v/>
      </c>
      <c r="T423" t="str">
        <f t="shared" si="90"/>
        <v/>
      </c>
      <c r="U423">
        <f t="shared" si="91"/>
        <v>2.2000000000000002</v>
      </c>
      <c r="V423">
        <f t="shared" si="92"/>
        <v>2.2000000000000002</v>
      </c>
      <c r="W423">
        <f t="shared" si="93"/>
        <v>2.2000000000000002</v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 t="str">
        <f t="shared" si="97"/>
        <v/>
      </c>
    </row>
    <row r="424" spans="1:27" x14ac:dyDescent="0.25">
      <c r="A424">
        <v>1673</v>
      </c>
      <c r="B424" t="s">
        <v>477</v>
      </c>
      <c r="C424" s="1">
        <v>41401.822916666664</v>
      </c>
      <c r="D424" t="s">
        <v>426</v>
      </c>
      <c r="E424" t="s">
        <v>441</v>
      </c>
      <c r="F424">
        <v>8</v>
      </c>
      <c r="G424">
        <v>3</v>
      </c>
      <c r="H424">
        <v>0.89102101532558797</v>
      </c>
      <c r="I424">
        <f t="shared" si="84"/>
        <v>1</v>
      </c>
      <c r="J424">
        <f t="shared" si="85"/>
        <v>0</v>
      </c>
      <c r="K424">
        <f t="shared" si="86"/>
        <v>0</v>
      </c>
      <c r="L424">
        <f t="shared" si="87"/>
        <v>0</v>
      </c>
      <c r="M424">
        <v>1.4</v>
      </c>
      <c r="N424">
        <v>5</v>
      </c>
      <c r="O424">
        <v>9</v>
      </c>
      <c r="P424">
        <v>1</v>
      </c>
      <c r="Q424">
        <v>0.71428571428571397</v>
      </c>
      <c r="R424" t="str">
        <f t="shared" si="88"/>
        <v/>
      </c>
      <c r="S424">
        <f t="shared" si="89"/>
        <v>1</v>
      </c>
      <c r="T424">
        <f t="shared" si="90"/>
        <v>1.4</v>
      </c>
      <c r="U424" t="str">
        <f t="shared" si="91"/>
        <v/>
      </c>
      <c r="V424">
        <f t="shared" si="92"/>
        <v>1.4</v>
      </c>
      <c r="W424" t="str">
        <f t="shared" si="93"/>
        <v/>
      </c>
      <c r="X424">
        <f t="shared" si="94"/>
        <v>1.4</v>
      </c>
      <c r="Y424" t="str">
        <f t="shared" si="95"/>
        <v/>
      </c>
      <c r="Z424" t="str">
        <f t="shared" si="96"/>
        <v/>
      </c>
      <c r="AA424" t="str">
        <f t="shared" si="97"/>
        <v/>
      </c>
    </row>
    <row r="425" spans="1:27" x14ac:dyDescent="0.25">
      <c r="A425">
        <v>1675</v>
      </c>
      <c r="B425" t="s">
        <v>478</v>
      </c>
      <c r="C425" s="1">
        <v>41401.822916666664</v>
      </c>
      <c r="D425" t="s">
        <v>447</v>
      </c>
      <c r="E425" t="s">
        <v>435</v>
      </c>
      <c r="F425">
        <v>8</v>
      </c>
      <c r="G425">
        <v>0</v>
      </c>
      <c r="H425">
        <v>0.62821687759960398</v>
      </c>
      <c r="I425">
        <f t="shared" si="84"/>
        <v>0</v>
      </c>
      <c r="J425">
        <f t="shared" si="85"/>
        <v>1</v>
      </c>
      <c r="K425">
        <f t="shared" si="86"/>
        <v>0</v>
      </c>
      <c r="L425">
        <f t="shared" si="87"/>
        <v>0</v>
      </c>
      <c r="M425">
        <v>1.83</v>
      </c>
      <c r="N425">
        <v>3.75</v>
      </c>
      <c r="O425">
        <v>4.75</v>
      </c>
      <c r="P425">
        <v>0</v>
      </c>
      <c r="Q425">
        <v>0.54644808743169304</v>
      </c>
      <c r="R425" t="str">
        <f t="shared" si="88"/>
        <v/>
      </c>
      <c r="S425">
        <f t="shared" si="89"/>
        <v>0</v>
      </c>
      <c r="T425" t="str">
        <f t="shared" si="90"/>
        <v/>
      </c>
      <c r="U425" t="str">
        <f t="shared" si="91"/>
        <v/>
      </c>
      <c r="V425">
        <f t="shared" si="92"/>
        <v>0</v>
      </c>
      <c r="W425" t="str">
        <f t="shared" si="93"/>
        <v/>
      </c>
      <c r="X425">
        <f t="shared" si="94"/>
        <v>0</v>
      </c>
      <c r="Y425" t="str">
        <f t="shared" si="95"/>
        <v/>
      </c>
      <c r="Z425" t="str">
        <f t="shared" si="96"/>
        <v/>
      </c>
      <c r="AA425" t="str">
        <f t="shared" si="97"/>
        <v/>
      </c>
    </row>
    <row r="426" spans="1:27" x14ac:dyDescent="0.25">
      <c r="A426">
        <v>1677</v>
      </c>
      <c r="B426" t="s">
        <v>479</v>
      </c>
      <c r="C426" s="1">
        <v>41400.875</v>
      </c>
      <c r="D426" t="s">
        <v>17</v>
      </c>
      <c r="E426" t="s">
        <v>28</v>
      </c>
      <c r="F426">
        <v>23</v>
      </c>
      <c r="G426">
        <v>3</v>
      </c>
      <c r="H426">
        <v>0.451767131772846</v>
      </c>
      <c r="I426">
        <f t="shared" si="84"/>
        <v>0</v>
      </c>
      <c r="J426">
        <f t="shared" si="85"/>
        <v>0</v>
      </c>
      <c r="K426">
        <f t="shared" si="86"/>
        <v>0</v>
      </c>
      <c r="L426">
        <f t="shared" si="87"/>
        <v>1</v>
      </c>
      <c r="M426">
        <v>3.4</v>
      </c>
      <c r="N426">
        <v>3.5</v>
      </c>
      <c r="O426">
        <v>2.0499999999999998</v>
      </c>
      <c r="P426">
        <v>0</v>
      </c>
      <c r="Q426">
        <v>0.29411764705882298</v>
      </c>
      <c r="R426">
        <f t="shared" si="88"/>
        <v>0</v>
      </c>
      <c r="S426" t="str">
        <f t="shared" si="89"/>
        <v/>
      </c>
      <c r="T426" t="str">
        <f t="shared" si="90"/>
        <v/>
      </c>
      <c r="U426" t="str">
        <f t="shared" si="91"/>
        <v/>
      </c>
      <c r="V426">
        <f t="shared" si="92"/>
        <v>0</v>
      </c>
      <c r="W426">
        <f t="shared" si="93"/>
        <v>0</v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 t="str">
        <f t="shared" si="97"/>
        <v/>
      </c>
    </row>
    <row r="427" spans="1:27" x14ac:dyDescent="0.25">
      <c r="A427">
        <v>1679</v>
      </c>
      <c r="B427" t="s">
        <v>480</v>
      </c>
      <c r="C427" s="1">
        <v>41400.833333333336</v>
      </c>
      <c r="D427" t="s">
        <v>439</v>
      </c>
      <c r="E427" t="s">
        <v>433</v>
      </c>
      <c r="F427">
        <v>8</v>
      </c>
      <c r="G427">
        <v>1</v>
      </c>
      <c r="H427">
        <v>0.59895402910481099</v>
      </c>
      <c r="I427">
        <f t="shared" si="84"/>
        <v>0</v>
      </c>
      <c r="J427">
        <f t="shared" si="85"/>
        <v>1</v>
      </c>
      <c r="K427">
        <f t="shared" si="86"/>
        <v>0</v>
      </c>
      <c r="L427">
        <f t="shared" si="87"/>
        <v>0</v>
      </c>
      <c r="M427">
        <v>2.1</v>
      </c>
      <c r="N427">
        <v>3.3</v>
      </c>
      <c r="O427">
        <v>4</v>
      </c>
      <c r="P427">
        <v>0</v>
      </c>
      <c r="Q427">
        <v>0.476190476190476</v>
      </c>
      <c r="R427" t="str">
        <f t="shared" si="88"/>
        <v/>
      </c>
      <c r="S427">
        <f t="shared" si="89"/>
        <v>0</v>
      </c>
      <c r="T427" t="str">
        <f t="shared" si="90"/>
        <v/>
      </c>
      <c r="U427" t="str">
        <f t="shared" si="91"/>
        <v/>
      </c>
      <c r="V427">
        <f t="shared" si="92"/>
        <v>0</v>
      </c>
      <c r="W427" t="str">
        <f t="shared" si="93"/>
        <v/>
      </c>
      <c r="X427">
        <f t="shared" si="94"/>
        <v>0</v>
      </c>
      <c r="Y427" t="str">
        <f t="shared" si="95"/>
        <v/>
      </c>
      <c r="Z427" t="str">
        <f t="shared" si="96"/>
        <v/>
      </c>
      <c r="AA427" t="str">
        <f t="shared" si="97"/>
        <v/>
      </c>
    </row>
    <row r="428" spans="1:27" x14ac:dyDescent="0.25">
      <c r="A428">
        <v>1685</v>
      </c>
      <c r="B428" t="s">
        <v>481</v>
      </c>
      <c r="C428" s="1">
        <v>41399.833333333336</v>
      </c>
      <c r="D428" t="s">
        <v>34</v>
      </c>
      <c r="E428" t="s">
        <v>26</v>
      </c>
      <c r="F428">
        <v>23</v>
      </c>
      <c r="G428">
        <v>3</v>
      </c>
      <c r="H428">
        <v>0.96329019733275101</v>
      </c>
      <c r="I428">
        <f t="shared" si="84"/>
        <v>1</v>
      </c>
      <c r="J428">
        <f t="shared" si="85"/>
        <v>0</v>
      </c>
      <c r="K428">
        <f t="shared" si="86"/>
        <v>0</v>
      </c>
      <c r="L428">
        <f t="shared" si="87"/>
        <v>0</v>
      </c>
      <c r="M428">
        <v>1.2</v>
      </c>
      <c r="N428">
        <v>7</v>
      </c>
      <c r="O428">
        <v>12</v>
      </c>
      <c r="P428">
        <v>1</v>
      </c>
      <c r="Q428">
        <v>0.83333333333333304</v>
      </c>
      <c r="R428">
        <f t="shared" si="88"/>
        <v>1</v>
      </c>
      <c r="S428" t="str">
        <f t="shared" si="89"/>
        <v/>
      </c>
      <c r="T428">
        <f t="shared" si="90"/>
        <v>1.2</v>
      </c>
      <c r="U428" t="str">
        <f t="shared" si="91"/>
        <v/>
      </c>
      <c r="V428">
        <f t="shared" si="92"/>
        <v>1.2</v>
      </c>
      <c r="W428">
        <f t="shared" si="93"/>
        <v>1.2</v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 t="str">
        <f t="shared" si="97"/>
        <v/>
      </c>
    </row>
    <row r="429" spans="1:27" x14ac:dyDescent="0.25">
      <c r="A429">
        <v>1687</v>
      </c>
      <c r="B429" t="s">
        <v>482</v>
      </c>
      <c r="C429" s="1">
        <v>41399.75</v>
      </c>
      <c r="D429" t="s">
        <v>13</v>
      </c>
      <c r="E429" t="s">
        <v>38</v>
      </c>
      <c r="F429">
        <v>23</v>
      </c>
      <c r="G429">
        <v>3</v>
      </c>
      <c r="H429">
        <v>0.675778513211576</v>
      </c>
      <c r="I429">
        <f t="shared" si="84"/>
        <v>1</v>
      </c>
      <c r="J429">
        <f t="shared" si="85"/>
        <v>0</v>
      </c>
      <c r="K429">
        <f t="shared" si="86"/>
        <v>0</v>
      </c>
      <c r="L429">
        <f t="shared" si="87"/>
        <v>0</v>
      </c>
      <c r="M429">
        <v>1.57</v>
      </c>
      <c r="N429">
        <v>3.8</v>
      </c>
      <c r="O429">
        <v>6</v>
      </c>
      <c r="P429">
        <v>1</v>
      </c>
      <c r="Q429">
        <v>0.63694267515923497</v>
      </c>
      <c r="R429">
        <f t="shared" si="88"/>
        <v>1</v>
      </c>
      <c r="S429" t="str">
        <f t="shared" si="89"/>
        <v/>
      </c>
      <c r="T429">
        <f t="shared" si="90"/>
        <v>1.57</v>
      </c>
      <c r="U429" t="str">
        <f t="shared" si="91"/>
        <v/>
      </c>
      <c r="V429">
        <f t="shared" si="92"/>
        <v>1.57</v>
      </c>
      <c r="W429">
        <f t="shared" si="93"/>
        <v>1.57</v>
      </c>
      <c r="X429" t="str">
        <f t="shared" si="94"/>
        <v/>
      </c>
      <c r="Y429" t="str">
        <f t="shared" si="95"/>
        <v/>
      </c>
      <c r="Z429" t="str">
        <f t="shared" si="96"/>
        <v/>
      </c>
      <c r="AA429" t="str">
        <f t="shared" si="97"/>
        <v/>
      </c>
    </row>
    <row r="430" spans="1:27" x14ac:dyDescent="0.25">
      <c r="A430">
        <v>1689</v>
      </c>
      <c r="B430" t="s">
        <v>483</v>
      </c>
      <c r="C430" s="1">
        <v>41399.666666666664</v>
      </c>
      <c r="D430" t="s">
        <v>442</v>
      </c>
      <c r="E430" t="s">
        <v>420</v>
      </c>
      <c r="F430">
        <v>8</v>
      </c>
      <c r="G430">
        <v>0</v>
      </c>
      <c r="H430">
        <v>0.76868481975208203</v>
      </c>
      <c r="I430">
        <f t="shared" si="84"/>
        <v>0</v>
      </c>
      <c r="J430">
        <f t="shared" si="85"/>
        <v>1</v>
      </c>
      <c r="K430">
        <f t="shared" si="86"/>
        <v>0</v>
      </c>
      <c r="L430">
        <f t="shared" si="87"/>
        <v>0</v>
      </c>
      <c r="M430">
        <v>2.2000000000000002</v>
      </c>
      <c r="N430">
        <v>3.5</v>
      </c>
      <c r="O430">
        <v>3.5</v>
      </c>
      <c r="P430">
        <v>0</v>
      </c>
      <c r="Q430">
        <v>0.45454545454545398</v>
      </c>
      <c r="R430" t="str">
        <f t="shared" si="88"/>
        <v/>
      </c>
      <c r="S430">
        <f t="shared" si="89"/>
        <v>0</v>
      </c>
      <c r="T430" t="str">
        <f t="shared" si="90"/>
        <v/>
      </c>
      <c r="U430" t="str">
        <f t="shared" si="91"/>
        <v/>
      </c>
      <c r="V430">
        <f t="shared" si="92"/>
        <v>0</v>
      </c>
      <c r="W430" t="str">
        <f t="shared" si="93"/>
        <v/>
      </c>
      <c r="X430">
        <f t="shared" si="94"/>
        <v>0</v>
      </c>
      <c r="Y430" t="str">
        <f t="shared" si="95"/>
        <v/>
      </c>
      <c r="Z430" t="str">
        <f t="shared" si="96"/>
        <v/>
      </c>
      <c r="AA430" t="str">
        <f t="shared" si="97"/>
        <v/>
      </c>
    </row>
    <row r="431" spans="1:27" x14ac:dyDescent="0.25">
      <c r="A431">
        <v>1691</v>
      </c>
      <c r="B431" t="s">
        <v>484</v>
      </c>
      <c r="C431" s="1">
        <v>41399.666666666664</v>
      </c>
      <c r="D431" t="s">
        <v>401</v>
      </c>
      <c r="E431" t="s">
        <v>16</v>
      </c>
      <c r="F431">
        <v>23</v>
      </c>
      <c r="G431">
        <v>3</v>
      </c>
      <c r="H431">
        <v>0.57949031208110102</v>
      </c>
      <c r="I431">
        <f t="shared" si="84"/>
        <v>1</v>
      </c>
      <c r="J431">
        <f t="shared" si="85"/>
        <v>0</v>
      </c>
      <c r="K431">
        <f t="shared" si="86"/>
        <v>0</v>
      </c>
      <c r="L431">
        <f t="shared" si="87"/>
        <v>0</v>
      </c>
      <c r="M431">
        <v>2</v>
      </c>
      <c r="N431">
        <v>3.5</v>
      </c>
      <c r="O431">
        <v>3.6</v>
      </c>
      <c r="P431">
        <v>1</v>
      </c>
      <c r="Q431">
        <v>0.5</v>
      </c>
      <c r="R431">
        <f t="shared" si="88"/>
        <v>1</v>
      </c>
      <c r="S431" t="str">
        <f t="shared" si="89"/>
        <v/>
      </c>
      <c r="T431">
        <f t="shared" si="90"/>
        <v>2</v>
      </c>
      <c r="U431" t="str">
        <f t="shared" si="91"/>
        <v/>
      </c>
      <c r="V431">
        <f t="shared" si="92"/>
        <v>2</v>
      </c>
      <c r="W431">
        <f t="shared" si="93"/>
        <v>2</v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 t="str">
        <f t="shared" si="97"/>
        <v/>
      </c>
    </row>
    <row r="432" spans="1:27" x14ac:dyDescent="0.25">
      <c r="A432">
        <v>1693</v>
      </c>
      <c r="B432" t="s">
        <v>485</v>
      </c>
      <c r="C432" s="1">
        <v>41399.5625</v>
      </c>
      <c r="D432" t="s">
        <v>423</v>
      </c>
      <c r="E432" t="s">
        <v>421</v>
      </c>
      <c r="F432">
        <v>8</v>
      </c>
      <c r="G432">
        <v>1</v>
      </c>
      <c r="H432">
        <v>0.52754447619108702</v>
      </c>
      <c r="I432">
        <f t="shared" si="84"/>
        <v>0</v>
      </c>
      <c r="J432">
        <f t="shared" si="85"/>
        <v>1</v>
      </c>
      <c r="K432">
        <f t="shared" si="86"/>
        <v>0</v>
      </c>
      <c r="L432">
        <f t="shared" si="87"/>
        <v>0</v>
      </c>
      <c r="M432">
        <v>1.95</v>
      </c>
      <c r="N432">
        <v>3.6</v>
      </c>
      <c r="O432">
        <v>4.2</v>
      </c>
      <c r="P432">
        <v>0</v>
      </c>
      <c r="Q432">
        <v>0.512820512820512</v>
      </c>
      <c r="R432" t="str">
        <f t="shared" si="88"/>
        <v/>
      </c>
      <c r="S432">
        <f t="shared" si="89"/>
        <v>0</v>
      </c>
      <c r="T432" t="str">
        <f t="shared" si="90"/>
        <v/>
      </c>
      <c r="U432" t="str">
        <f t="shared" si="91"/>
        <v/>
      </c>
      <c r="V432">
        <f t="shared" si="92"/>
        <v>0</v>
      </c>
      <c r="W432" t="str">
        <f t="shared" si="93"/>
        <v/>
      </c>
      <c r="X432">
        <f t="shared" si="94"/>
        <v>0</v>
      </c>
      <c r="Y432" t="str">
        <f t="shared" si="95"/>
        <v/>
      </c>
      <c r="Z432" t="str">
        <f t="shared" si="96"/>
        <v/>
      </c>
      <c r="AA432" t="str">
        <f t="shared" si="97"/>
        <v/>
      </c>
    </row>
    <row r="433" spans="1:27" x14ac:dyDescent="0.25">
      <c r="A433">
        <v>1695</v>
      </c>
      <c r="B433" t="s">
        <v>486</v>
      </c>
      <c r="C433" s="1">
        <v>41399.458333333336</v>
      </c>
      <c r="D433" t="s">
        <v>399</v>
      </c>
      <c r="E433" t="s">
        <v>41</v>
      </c>
      <c r="F433">
        <v>23</v>
      </c>
      <c r="G433">
        <v>1</v>
      </c>
      <c r="H433">
        <v>0.54473621439438003</v>
      </c>
      <c r="I433">
        <f t="shared" si="84"/>
        <v>0</v>
      </c>
      <c r="J433">
        <f t="shared" si="85"/>
        <v>1</v>
      </c>
      <c r="K433">
        <f t="shared" si="86"/>
        <v>0</v>
      </c>
      <c r="L433">
        <f t="shared" si="87"/>
        <v>0</v>
      </c>
      <c r="M433">
        <v>1.75</v>
      </c>
      <c r="N433">
        <v>3.5</v>
      </c>
      <c r="O433">
        <v>4.75</v>
      </c>
      <c r="P433">
        <v>0</v>
      </c>
      <c r="Q433">
        <v>0.57142857142857095</v>
      </c>
      <c r="R433">
        <f t="shared" si="88"/>
        <v>0</v>
      </c>
      <c r="S433" t="str">
        <f t="shared" si="89"/>
        <v/>
      </c>
      <c r="T433" t="str">
        <f t="shared" si="90"/>
        <v/>
      </c>
      <c r="U433" t="str">
        <f t="shared" si="91"/>
        <v/>
      </c>
      <c r="V433">
        <f t="shared" si="92"/>
        <v>0</v>
      </c>
      <c r="W433">
        <f t="shared" si="93"/>
        <v>0</v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 t="str">
        <f t="shared" si="97"/>
        <v/>
      </c>
    </row>
    <row r="434" spans="1:27" x14ac:dyDescent="0.25">
      <c r="A434">
        <v>1701</v>
      </c>
      <c r="B434" t="s">
        <v>487</v>
      </c>
      <c r="C434" s="1">
        <v>41398.875</v>
      </c>
      <c r="D434" t="s">
        <v>396</v>
      </c>
      <c r="E434" t="s">
        <v>35</v>
      </c>
      <c r="F434">
        <v>23</v>
      </c>
      <c r="G434">
        <v>1</v>
      </c>
      <c r="H434">
        <v>0.367375541163033</v>
      </c>
      <c r="I434">
        <f t="shared" si="84"/>
        <v>0</v>
      </c>
      <c r="J434">
        <f t="shared" si="85"/>
        <v>0</v>
      </c>
      <c r="K434">
        <f t="shared" si="86"/>
        <v>0</v>
      </c>
      <c r="L434">
        <f t="shared" si="87"/>
        <v>1</v>
      </c>
      <c r="M434">
        <v>3.4</v>
      </c>
      <c r="N434">
        <v>3.4</v>
      </c>
      <c r="O434">
        <v>2.1</v>
      </c>
      <c r="P434">
        <v>0</v>
      </c>
      <c r="Q434">
        <v>0.29411764705882298</v>
      </c>
      <c r="R434">
        <f t="shared" si="88"/>
        <v>0</v>
      </c>
      <c r="S434" t="str">
        <f t="shared" si="89"/>
        <v/>
      </c>
      <c r="T434" t="str">
        <f t="shared" si="90"/>
        <v/>
      </c>
      <c r="U434" t="str">
        <f t="shared" si="91"/>
        <v/>
      </c>
      <c r="V434">
        <f t="shared" si="92"/>
        <v>0</v>
      </c>
      <c r="W434">
        <f t="shared" si="93"/>
        <v>0</v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 t="str">
        <f t="shared" si="97"/>
        <v/>
      </c>
    </row>
    <row r="435" spans="1:27" x14ac:dyDescent="0.25">
      <c r="A435">
        <v>1709</v>
      </c>
      <c r="B435" t="s">
        <v>488</v>
      </c>
      <c r="C435" s="1">
        <v>41398.791666666664</v>
      </c>
      <c r="D435" t="s">
        <v>37</v>
      </c>
      <c r="E435" t="s">
        <v>22</v>
      </c>
      <c r="F435">
        <v>23</v>
      </c>
      <c r="G435">
        <v>3</v>
      </c>
      <c r="H435">
        <v>0.92692015514166304</v>
      </c>
      <c r="I435">
        <f t="shared" si="84"/>
        <v>1</v>
      </c>
      <c r="J435">
        <f t="shared" si="85"/>
        <v>0</v>
      </c>
      <c r="K435">
        <f t="shared" si="86"/>
        <v>0</v>
      </c>
      <c r="L435">
        <f t="shared" si="87"/>
        <v>0</v>
      </c>
      <c r="M435">
        <v>1.18</v>
      </c>
      <c r="N435">
        <v>7</v>
      </c>
      <c r="O435">
        <v>13</v>
      </c>
      <c r="P435">
        <v>1</v>
      </c>
      <c r="Q435">
        <v>0.84745762711864403</v>
      </c>
      <c r="R435">
        <f t="shared" si="88"/>
        <v>1</v>
      </c>
      <c r="S435" t="str">
        <f t="shared" si="89"/>
        <v/>
      </c>
      <c r="T435">
        <f t="shared" si="90"/>
        <v>1.18</v>
      </c>
      <c r="U435" t="str">
        <f t="shared" si="91"/>
        <v/>
      </c>
      <c r="V435">
        <f t="shared" si="92"/>
        <v>1.18</v>
      </c>
      <c r="W435">
        <f t="shared" si="93"/>
        <v>1.18</v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</row>
    <row r="436" spans="1:27" x14ac:dyDescent="0.25">
      <c r="A436">
        <v>1711</v>
      </c>
      <c r="B436" t="s">
        <v>489</v>
      </c>
      <c r="C436" s="1">
        <v>41398.729166666664</v>
      </c>
      <c r="D436" t="s">
        <v>424</v>
      </c>
      <c r="E436" t="s">
        <v>430</v>
      </c>
      <c r="F436">
        <v>8</v>
      </c>
      <c r="G436">
        <v>0</v>
      </c>
      <c r="H436">
        <v>0.26309530464325598</v>
      </c>
      <c r="I436">
        <f t="shared" si="84"/>
        <v>0</v>
      </c>
      <c r="J436">
        <f t="shared" si="85"/>
        <v>0</v>
      </c>
      <c r="K436">
        <f t="shared" si="86"/>
        <v>1</v>
      </c>
      <c r="L436">
        <f t="shared" si="87"/>
        <v>0</v>
      </c>
      <c r="M436">
        <v>8</v>
      </c>
      <c r="N436">
        <v>4.75</v>
      </c>
      <c r="O436">
        <v>1.44</v>
      </c>
      <c r="P436">
        <v>1</v>
      </c>
      <c r="Q436">
        <v>0.125</v>
      </c>
      <c r="R436" t="str">
        <f t="shared" si="88"/>
        <v/>
      </c>
      <c r="S436">
        <f t="shared" si="89"/>
        <v>1</v>
      </c>
      <c r="T436" t="str">
        <f t="shared" si="90"/>
        <v/>
      </c>
      <c r="U436">
        <f t="shared" si="91"/>
        <v>1.44</v>
      </c>
      <c r="V436">
        <f t="shared" si="92"/>
        <v>1.44</v>
      </c>
      <c r="W436" t="str">
        <f t="shared" si="93"/>
        <v/>
      </c>
      <c r="X436">
        <f t="shared" si="94"/>
        <v>1.44</v>
      </c>
      <c r="Y436" t="str">
        <f t="shared" si="95"/>
        <v/>
      </c>
      <c r="Z436" t="str">
        <f t="shared" si="96"/>
        <v/>
      </c>
      <c r="AA436" t="str">
        <f t="shared" si="97"/>
        <v/>
      </c>
    </row>
    <row r="437" spans="1:27" x14ac:dyDescent="0.25">
      <c r="A437">
        <v>1713</v>
      </c>
      <c r="B437" t="s">
        <v>490</v>
      </c>
      <c r="C437" s="1">
        <v>41398.708333333336</v>
      </c>
      <c r="D437" t="s">
        <v>23</v>
      </c>
      <c r="E437" t="s">
        <v>40</v>
      </c>
      <c r="F437">
        <v>23</v>
      </c>
      <c r="G437">
        <v>3</v>
      </c>
      <c r="H437">
        <v>0.56485135827794597</v>
      </c>
      <c r="I437">
        <f t="shared" si="84"/>
        <v>1</v>
      </c>
      <c r="J437">
        <f t="shared" si="85"/>
        <v>0</v>
      </c>
      <c r="K437">
        <f t="shared" si="86"/>
        <v>0</v>
      </c>
      <c r="L437">
        <f t="shared" si="87"/>
        <v>0</v>
      </c>
      <c r="M437">
        <v>2.5</v>
      </c>
      <c r="N437">
        <v>3.3</v>
      </c>
      <c r="O437">
        <v>2.8</v>
      </c>
      <c r="P437">
        <v>1</v>
      </c>
      <c r="Q437">
        <v>0.4</v>
      </c>
      <c r="R437">
        <f t="shared" si="88"/>
        <v>1</v>
      </c>
      <c r="S437" t="str">
        <f t="shared" si="89"/>
        <v/>
      </c>
      <c r="T437">
        <f t="shared" si="90"/>
        <v>2.5</v>
      </c>
      <c r="U437" t="str">
        <f t="shared" si="91"/>
        <v/>
      </c>
      <c r="V437">
        <f t="shared" si="92"/>
        <v>2.5</v>
      </c>
      <c r="W437">
        <f t="shared" si="93"/>
        <v>2.5</v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 t="str">
        <f t="shared" si="97"/>
        <v/>
      </c>
    </row>
    <row r="438" spans="1:27" x14ac:dyDescent="0.25">
      <c r="A438">
        <v>1715</v>
      </c>
      <c r="B438" t="s">
        <v>491</v>
      </c>
      <c r="C438" s="1">
        <v>41398.625</v>
      </c>
      <c r="D438" t="s">
        <v>436</v>
      </c>
      <c r="E438" t="s">
        <v>445</v>
      </c>
      <c r="F438">
        <v>8</v>
      </c>
      <c r="G438">
        <v>0</v>
      </c>
      <c r="H438">
        <v>0.49454591734357101</v>
      </c>
      <c r="I438">
        <f t="shared" si="84"/>
        <v>0</v>
      </c>
      <c r="J438">
        <f t="shared" si="85"/>
        <v>0</v>
      </c>
      <c r="K438">
        <f t="shared" si="86"/>
        <v>1</v>
      </c>
      <c r="L438">
        <f t="shared" si="87"/>
        <v>0</v>
      </c>
      <c r="M438">
        <v>1.73</v>
      </c>
      <c r="N438">
        <v>3.9</v>
      </c>
      <c r="O438">
        <v>5.25</v>
      </c>
      <c r="P438">
        <v>1</v>
      </c>
      <c r="Q438">
        <v>0.57803468208092401</v>
      </c>
      <c r="R438" t="str">
        <f t="shared" si="88"/>
        <v/>
      </c>
      <c r="S438">
        <f t="shared" si="89"/>
        <v>1</v>
      </c>
      <c r="T438" t="str">
        <f t="shared" si="90"/>
        <v/>
      </c>
      <c r="U438">
        <f t="shared" si="91"/>
        <v>5.25</v>
      </c>
      <c r="V438">
        <f t="shared" si="92"/>
        <v>5.25</v>
      </c>
      <c r="W438" t="str">
        <f t="shared" si="93"/>
        <v/>
      </c>
      <c r="X438">
        <f t="shared" si="94"/>
        <v>5.25</v>
      </c>
      <c r="Y438" t="str">
        <f t="shared" si="95"/>
        <v/>
      </c>
      <c r="Z438" t="str">
        <f t="shared" si="96"/>
        <v/>
      </c>
      <c r="AA438" t="str">
        <f t="shared" si="97"/>
        <v/>
      </c>
    </row>
    <row r="439" spans="1:27" x14ac:dyDescent="0.25">
      <c r="A439">
        <v>1717</v>
      </c>
      <c r="B439" t="s">
        <v>492</v>
      </c>
      <c r="C439" s="1">
        <v>41398.625</v>
      </c>
      <c r="D439" t="s">
        <v>427</v>
      </c>
      <c r="E439" t="s">
        <v>448</v>
      </c>
      <c r="F439">
        <v>8</v>
      </c>
      <c r="G439">
        <v>0</v>
      </c>
      <c r="H439">
        <v>0.51256974911353803</v>
      </c>
      <c r="I439">
        <f t="shared" si="84"/>
        <v>0</v>
      </c>
      <c r="J439">
        <f t="shared" si="85"/>
        <v>1</v>
      </c>
      <c r="K439">
        <f t="shared" si="86"/>
        <v>0</v>
      </c>
      <c r="L439">
        <f t="shared" si="87"/>
        <v>0</v>
      </c>
      <c r="M439">
        <v>2.5499999999999998</v>
      </c>
      <c r="N439">
        <v>3.3</v>
      </c>
      <c r="O439">
        <v>3</v>
      </c>
      <c r="P439">
        <v>0</v>
      </c>
      <c r="Q439">
        <v>0.39215686274509798</v>
      </c>
      <c r="R439" t="str">
        <f t="shared" si="88"/>
        <v/>
      </c>
      <c r="S439">
        <f t="shared" si="89"/>
        <v>0</v>
      </c>
      <c r="T439" t="str">
        <f t="shared" si="90"/>
        <v/>
      </c>
      <c r="U439" t="str">
        <f t="shared" si="91"/>
        <v/>
      </c>
      <c r="V439">
        <f t="shared" si="92"/>
        <v>0</v>
      </c>
      <c r="W439" t="str">
        <f t="shared" si="93"/>
        <v/>
      </c>
      <c r="X439">
        <f t="shared" si="94"/>
        <v>0</v>
      </c>
      <c r="Y439" t="str">
        <f t="shared" si="95"/>
        <v/>
      </c>
      <c r="Z439" t="str">
        <f t="shared" si="96"/>
        <v/>
      </c>
      <c r="AA439" t="str">
        <f t="shared" si="97"/>
        <v/>
      </c>
    </row>
    <row r="440" spans="1:27" x14ac:dyDescent="0.25">
      <c r="A440">
        <v>1719</v>
      </c>
      <c r="B440" t="s">
        <v>493</v>
      </c>
      <c r="C440" s="1">
        <v>41398.625</v>
      </c>
      <c r="D440" t="s">
        <v>435</v>
      </c>
      <c r="E440" t="s">
        <v>426</v>
      </c>
      <c r="F440">
        <v>8</v>
      </c>
      <c r="G440">
        <v>1</v>
      </c>
      <c r="H440">
        <v>0.31784419237345501</v>
      </c>
      <c r="I440">
        <f t="shared" si="84"/>
        <v>0</v>
      </c>
      <c r="J440">
        <f t="shared" si="85"/>
        <v>0</v>
      </c>
      <c r="K440">
        <f t="shared" si="86"/>
        <v>0</v>
      </c>
      <c r="L440">
        <f t="shared" si="87"/>
        <v>1</v>
      </c>
      <c r="M440">
        <v>5.25</v>
      </c>
      <c r="N440">
        <v>3.8</v>
      </c>
      <c r="O440">
        <v>1.75</v>
      </c>
      <c r="P440">
        <v>0</v>
      </c>
      <c r="Q440">
        <v>0.19047619047618999</v>
      </c>
      <c r="R440" t="str">
        <f t="shared" si="88"/>
        <v/>
      </c>
      <c r="S440">
        <f t="shared" si="89"/>
        <v>0</v>
      </c>
      <c r="T440" t="str">
        <f t="shared" si="90"/>
        <v/>
      </c>
      <c r="U440" t="str">
        <f t="shared" si="91"/>
        <v/>
      </c>
      <c r="V440">
        <f t="shared" si="92"/>
        <v>0</v>
      </c>
      <c r="W440" t="str">
        <f t="shared" si="93"/>
        <v/>
      </c>
      <c r="X440">
        <f t="shared" si="94"/>
        <v>0</v>
      </c>
      <c r="Y440" t="str">
        <f t="shared" si="95"/>
        <v/>
      </c>
      <c r="Z440" t="str">
        <f t="shared" si="96"/>
        <v/>
      </c>
      <c r="AA440" t="str">
        <f t="shared" si="97"/>
        <v/>
      </c>
    </row>
    <row r="441" spans="1:27" x14ac:dyDescent="0.25">
      <c r="A441">
        <v>1721</v>
      </c>
      <c r="B441" t="s">
        <v>494</v>
      </c>
      <c r="C441" s="1">
        <v>41398.625</v>
      </c>
      <c r="D441" t="s">
        <v>438</v>
      </c>
      <c r="E441" t="s">
        <v>432</v>
      </c>
      <c r="F441">
        <v>8</v>
      </c>
      <c r="G441">
        <v>3</v>
      </c>
      <c r="H441">
        <v>0.83193743122801</v>
      </c>
      <c r="I441">
        <f t="shared" si="84"/>
        <v>1</v>
      </c>
      <c r="J441">
        <f t="shared" si="85"/>
        <v>0</v>
      </c>
      <c r="K441">
        <f t="shared" si="86"/>
        <v>0</v>
      </c>
      <c r="L441">
        <f t="shared" si="87"/>
        <v>0</v>
      </c>
      <c r="M441">
        <v>1.44</v>
      </c>
      <c r="N441">
        <v>4.75</v>
      </c>
      <c r="O441">
        <v>8</v>
      </c>
      <c r="P441">
        <v>1</v>
      </c>
      <c r="Q441">
        <v>0.69444444444444398</v>
      </c>
      <c r="R441" t="str">
        <f t="shared" si="88"/>
        <v/>
      </c>
      <c r="S441">
        <f t="shared" si="89"/>
        <v>1</v>
      </c>
      <c r="T441">
        <f t="shared" si="90"/>
        <v>1.44</v>
      </c>
      <c r="U441" t="str">
        <f t="shared" si="91"/>
        <v/>
      </c>
      <c r="V441">
        <f t="shared" si="92"/>
        <v>1.44</v>
      </c>
      <c r="W441" t="str">
        <f t="shared" si="93"/>
        <v/>
      </c>
      <c r="X441">
        <f t="shared" si="94"/>
        <v>1.44</v>
      </c>
      <c r="Y441" t="str">
        <f t="shared" si="95"/>
        <v/>
      </c>
      <c r="Z441" t="str">
        <f t="shared" si="96"/>
        <v/>
      </c>
      <c r="AA441" t="str">
        <f t="shared" si="97"/>
        <v/>
      </c>
    </row>
    <row r="442" spans="1:27" x14ac:dyDescent="0.25">
      <c r="A442">
        <v>1723</v>
      </c>
      <c r="B442" t="s">
        <v>495</v>
      </c>
      <c r="C442" s="1">
        <v>41398.625</v>
      </c>
      <c r="D442" t="s">
        <v>441</v>
      </c>
      <c r="E442" t="s">
        <v>447</v>
      </c>
      <c r="F442">
        <v>8</v>
      </c>
      <c r="G442">
        <v>0</v>
      </c>
      <c r="H442">
        <v>0.55296884008636404</v>
      </c>
      <c r="I442">
        <f t="shared" si="84"/>
        <v>0</v>
      </c>
      <c r="J442">
        <f t="shared" si="85"/>
        <v>1</v>
      </c>
      <c r="K442">
        <f t="shared" si="86"/>
        <v>0</v>
      </c>
      <c r="L442">
        <f t="shared" si="87"/>
        <v>0</v>
      </c>
      <c r="M442">
        <v>2.4500000000000002</v>
      </c>
      <c r="N442">
        <v>3.5</v>
      </c>
      <c r="O442">
        <v>3</v>
      </c>
      <c r="P442">
        <v>0</v>
      </c>
      <c r="Q442">
        <v>0.40816326530612201</v>
      </c>
      <c r="R442" t="str">
        <f t="shared" si="88"/>
        <v/>
      </c>
      <c r="S442">
        <f t="shared" si="89"/>
        <v>0</v>
      </c>
      <c r="T442" t="str">
        <f t="shared" si="90"/>
        <v/>
      </c>
      <c r="U442" t="str">
        <f t="shared" si="91"/>
        <v/>
      </c>
      <c r="V442">
        <f t="shared" si="92"/>
        <v>0</v>
      </c>
      <c r="W442" t="str">
        <f t="shared" si="93"/>
        <v/>
      </c>
      <c r="X442">
        <f t="shared" si="94"/>
        <v>0</v>
      </c>
      <c r="Y442" t="str">
        <f t="shared" si="95"/>
        <v/>
      </c>
      <c r="Z442" t="str">
        <f t="shared" si="96"/>
        <v/>
      </c>
      <c r="AA442" t="str">
        <f t="shared" si="97"/>
        <v/>
      </c>
    </row>
    <row r="443" spans="1:27" x14ac:dyDescent="0.25">
      <c r="A443">
        <v>1725</v>
      </c>
      <c r="B443" t="s">
        <v>496</v>
      </c>
      <c r="C443" s="1">
        <v>41398.625</v>
      </c>
      <c r="D443" t="s">
        <v>444</v>
      </c>
      <c r="E443" t="s">
        <v>429</v>
      </c>
      <c r="F443">
        <v>8</v>
      </c>
      <c r="G443">
        <v>1</v>
      </c>
      <c r="H443">
        <v>0.65953296130467198</v>
      </c>
      <c r="I443">
        <f t="shared" si="84"/>
        <v>0</v>
      </c>
      <c r="J443">
        <f t="shared" si="85"/>
        <v>1</v>
      </c>
      <c r="K443">
        <f t="shared" si="86"/>
        <v>0</v>
      </c>
      <c r="L443">
        <f t="shared" si="87"/>
        <v>0</v>
      </c>
      <c r="M443">
        <v>2.38</v>
      </c>
      <c r="N443">
        <v>3.4</v>
      </c>
      <c r="O443">
        <v>3.25</v>
      </c>
      <c r="P443">
        <v>0</v>
      </c>
      <c r="Q443">
        <v>0.42016806722688999</v>
      </c>
      <c r="R443" t="str">
        <f t="shared" si="88"/>
        <v/>
      </c>
      <c r="S443">
        <f t="shared" si="89"/>
        <v>0</v>
      </c>
      <c r="T443" t="str">
        <f t="shared" si="90"/>
        <v/>
      </c>
      <c r="U443" t="str">
        <f t="shared" si="91"/>
        <v/>
      </c>
      <c r="V443">
        <f t="shared" si="92"/>
        <v>0</v>
      </c>
      <c r="W443" t="str">
        <f t="shared" si="93"/>
        <v/>
      </c>
      <c r="X443">
        <f t="shared" si="94"/>
        <v>0</v>
      </c>
      <c r="Y443" t="str">
        <f t="shared" si="95"/>
        <v/>
      </c>
      <c r="Z443" t="str">
        <f t="shared" si="96"/>
        <v/>
      </c>
      <c r="AA443" t="str">
        <f t="shared" si="97"/>
        <v/>
      </c>
    </row>
    <row r="444" spans="1:27" x14ac:dyDescent="0.25">
      <c r="A444">
        <v>1727</v>
      </c>
      <c r="B444" t="s">
        <v>497</v>
      </c>
      <c r="C444" s="1">
        <v>41398.625</v>
      </c>
      <c r="D444" t="s">
        <v>31</v>
      </c>
      <c r="E444" t="s">
        <v>25</v>
      </c>
      <c r="F444">
        <v>23</v>
      </c>
      <c r="G444">
        <v>3</v>
      </c>
      <c r="H444">
        <v>0.74221223772150802</v>
      </c>
      <c r="I444">
        <f t="shared" si="84"/>
        <v>1</v>
      </c>
      <c r="J444">
        <f t="shared" si="85"/>
        <v>0</v>
      </c>
      <c r="K444">
        <f t="shared" si="86"/>
        <v>0</v>
      </c>
      <c r="L444">
        <f t="shared" si="87"/>
        <v>0</v>
      </c>
      <c r="M444">
        <v>1.4</v>
      </c>
      <c r="N444">
        <v>4.5</v>
      </c>
      <c r="O444">
        <v>7.5</v>
      </c>
      <c r="P444">
        <v>1</v>
      </c>
      <c r="Q444">
        <v>0.71428571428571397</v>
      </c>
      <c r="R444">
        <f t="shared" si="88"/>
        <v>1</v>
      </c>
      <c r="S444" t="str">
        <f t="shared" si="89"/>
        <v/>
      </c>
      <c r="T444">
        <f t="shared" si="90"/>
        <v>1.4</v>
      </c>
      <c r="U444" t="str">
        <f t="shared" si="91"/>
        <v/>
      </c>
      <c r="V444">
        <f t="shared" si="92"/>
        <v>1.4</v>
      </c>
      <c r="W444">
        <f t="shared" si="93"/>
        <v>1.4</v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 t="str">
        <f t="shared" si="97"/>
        <v/>
      </c>
    </row>
    <row r="445" spans="1:27" x14ac:dyDescent="0.25">
      <c r="A445">
        <v>1729</v>
      </c>
      <c r="B445" t="s">
        <v>498</v>
      </c>
      <c r="C445" s="1">
        <v>41397.833333333336</v>
      </c>
      <c r="D445" t="s">
        <v>32</v>
      </c>
      <c r="E445" t="s">
        <v>20</v>
      </c>
      <c r="F445">
        <v>23</v>
      </c>
      <c r="G445">
        <v>1</v>
      </c>
      <c r="H445">
        <v>0.56784968914212797</v>
      </c>
      <c r="I445">
        <f t="shared" si="84"/>
        <v>0</v>
      </c>
      <c r="J445">
        <f t="shared" si="85"/>
        <v>1</v>
      </c>
      <c r="K445">
        <f t="shared" si="86"/>
        <v>0</v>
      </c>
      <c r="L445">
        <f t="shared" si="87"/>
        <v>0</v>
      </c>
      <c r="M445">
        <v>2.4</v>
      </c>
      <c r="N445">
        <v>3.4</v>
      </c>
      <c r="O445">
        <v>2.8</v>
      </c>
      <c r="P445">
        <v>0</v>
      </c>
      <c r="Q445">
        <v>0.41666666666666602</v>
      </c>
      <c r="R445">
        <f t="shared" si="88"/>
        <v>0</v>
      </c>
      <c r="S445" t="str">
        <f t="shared" si="89"/>
        <v/>
      </c>
      <c r="T445" t="str">
        <f t="shared" si="90"/>
        <v/>
      </c>
      <c r="U445" t="str">
        <f t="shared" si="91"/>
        <v/>
      </c>
      <c r="V445">
        <f t="shared" si="92"/>
        <v>0</v>
      </c>
      <c r="W445">
        <f t="shared" si="93"/>
        <v>0</v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 t="str">
        <f t="shared" si="97"/>
        <v/>
      </c>
    </row>
    <row r="446" spans="1:27" x14ac:dyDescent="0.25">
      <c r="A446">
        <v>1733</v>
      </c>
      <c r="B446" t="s">
        <v>499</v>
      </c>
      <c r="C446" s="1">
        <v>41393.875</v>
      </c>
      <c r="D446" t="s">
        <v>26</v>
      </c>
      <c r="E446" t="s">
        <v>396</v>
      </c>
      <c r="F446">
        <v>23</v>
      </c>
      <c r="G446">
        <v>1</v>
      </c>
      <c r="H446">
        <v>0.56324867909165299</v>
      </c>
      <c r="I446">
        <f t="shared" si="84"/>
        <v>0</v>
      </c>
      <c r="J446">
        <f t="shared" si="85"/>
        <v>1</v>
      </c>
      <c r="K446">
        <f t="shared" si="86"/>
        <v>0</v>
      </c>
      <c r="L446">
        <f t="shared" si="87"/>
        <v>0</v>
      </c>
      <c r="M446">
        <v>1.91</v>
      </c>
      <c r="N446">
        <v>3.6</v>
      </c>
      <c r="O446">
        <v>3.8</v>
      </c>
      <c r="P446">
        <v>0</v>
      </c>
      <c r="Q446">
        <v>0.52356020942408299</v>
      </c>
      <c r="R446">
        <f t="shared" si="88"/>
        <v>0</v>
      </c>
      <c r="S446" t="str">
        <f t="shared" si="89"/>
        <v/>
      </c>
      <c r="T446" t="str">
        <f t="shared" si="90"/>
        <v/>
      </c>
      <c r="U446" t="str">
        <f t="shared" si="91"/>
        <v/>
      </c>
      <c r="V446">
        <f t="shared" si="92"/>
        <v>0</v>
      </c>
      <c r="W446">
        <f t="shared" si="93"/>
        <v>0</v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</row>
    <row r="447" spans="1:27" x14ac:dyDescent="0.25">
      <c r="A447">
        <v>1735</v>
      </c>
      <c r="B447" t="s">
        <v>500</v>
      </c>
      <c r="C447" s="1">
        <v>41393.833333333336</v>
      </c>
      <c r="D447" t="s">
        <v>448</v>
      </c>
      <c r="E447" t="s">
        <v>439</v>
      </c>
      <c r="F447">
        <v>8</v>
      </c>
      <c r="G447">
        <v>3</v>
      </c>
      <c r="H447">
        <v>0.69862293944030396</v>
      </c>
      <c r="I447">
        <f t="shared" si="84"/>
        <v>1</v>
      </c>
      <c r="J447">
        <f t="shared" si="85"/>
        <v>0</v>
      </c>
      <c r="K447">
        <f t="shared" si="86"/>
        <v>0</v>
      </c>
      <c r="L447">
        <f t="shared" si="87"/>
        <v>0</v>
      </c>
      <c r="M447">
        <v>2.2999999999999998</v>
      </c>
      <c r="N447">
        <v>3.4</v>
      </c>
      <c r="O447">
        <v>3.4</v>
      </c>
      <c r="P447">
        <v>1</v>
      </c>
      <c r="Q447">
        <v>0.434782608695652</v>
      </c>
      <c r="R447" t="str">
        <f t="shared" si="88"/>
        <v/>
      </c>
      <c r="S447">
        <f t="shared" si="89"/>
        <v>1</v>
      </c>
      <c r="T447">
        <f t="shared" si="90"/>
        <v>2.2999999999999998</v>
      </c>
      <c r="U447" t="str">
        <f t="shared" si="91"/>
        <v/>
      </c>
      <c r="V447">
        <f t="shared" si="92"/>
        <v>2.2999999999999998</v>
      </c>
      <c r="W447" t="str">
        <f t="shared" si="93"/>
        <v/>
      </c>
      <c r="X447">
        <f t="shared" si="94"/>
        <v>2.2999999999999998</v>
      </c>
      <c r="Y447" t="str">
        <f t="shared" si="95"/>
        <v/>
      </c>
      <c r="Z447" t="str">
        <f t="shared" si="96"/>
        <v/>
      </c>
      <c r="AA447" t="str">
        <f t="shared" si="97"/>
        <v/>
      </c>
    </row>
    <row r="448" spans="1:27" x14ac:dyDescent="0.25">
      <c r="A448">
        <v>1739</v>
      </c>
      <c r="B448" t="s">
        <v>501</v>
      </c>
      <c r="C448" s="1">
        <v>41392.833333333336</v>
      </c>
      <c r="D448" t="s">
        <v>28</v>
      </c>
      <c r="E448" t="s">
        <v>31</v>
      </c>
      <c r="F448">
        <v>23</v>
      </c>
      <c r="G448">
        <v>3</v>
      </c>
      <c r="H448">
        <v>0.59346533728761797</v>
      </c>
      <c r="I448">
        <f t="shared" si="84"/>
        <v>1</v>
      </c>
      <c r="J448">
        <f t="shared" si="85"/>
        <v>0</v>
      </c>
      <c r="K448">
        <f t="shared" si="86"/>
        <v>0</v>
      </c>
      <c r="L448">
        <f t="shared" si="87"/>
        <v>0</v>
      </c>
      <c r="M448">
        <v>2.25</v>
      </c>
      <c r="N448">
        <v>3.4</v>
      </c>
      <c r="O448">
        <v>3.1</v>
      </c>
      <c r="P448">
        <v>1</v>
      </c>
      <c r="Q448">
        <v>0.44444444444444398</v>
      </c>
      <c r="R448">
        <f t="shared" si="88"/>
        <v>1</v>
      </c>
      <c r="S448" t="str">
        <f t="shared" si="89"/>
        <v/>
      </c>
      <c r="T448">
        <f t="shared" si="90"/>
        <v>2.25</v>
      </c>
      <c r="U448" t="str">
        <f t="shared" si="91"/>
        <v/>
      </c>
      <c r="V448">
        <f t="shared" si="92"/>
        <v>2.25</v>
      </c>
      <c r="W448">
        <f t="shared" si="93"/>
        <v>2.25</v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 t="str">
        <f t="shared" si="97"/>
        <v/>
      </c>
    </row>
    <row r="449" spans="1:27" x14ac:dyDescent="0.25">
      <c r="A449">
        <v>1741</v>
      </c>
      <c r="B449" t="s">
        <v>502</v>
      </c>
      <c r="C449" s="1">
        <v>41392.75</v>
      </c>
      <c r="D449" t="s">
        <v>22</v>
      </c>
      <c r="E449" t="s">
        <v>13</v>
      </c>
      <c r="F449">
        <v>23</v>
      </c>
      <c r="G449">
        <v>1</v>
      </c>
      <c r="H449">
        <v>0.40652752462213898</v>
      </c>
      <c r="I449">
        <f t="shared" si="84"/>
        <v>0</v>
      </c>
      <c r="J449">
        <f t="shared" si="85"/>
        <v>0</v>
      </c>
      <c r="K449">
        <f t="shared" si="86"/>
        <v>0</v>
      </c>
      <c r="L449">
        <f t="shared" si="87"/>
        <v>1</v>
      </c>
      <c r="M449">
        <v>3</v>
      </c>
      <c r="N449">
        <v>3.4</v>
      </c>
      <c r="O449">
        <v>2.2999999999999998</v>
      </c>
      <c r="P449">
        <v>0</v>
      </c>
      <c r="Q449">
        <v>0.33333333333333298</v>
      </c>
      <c r="R449">
        <f t="shared" si="88"/>
        <v>0</v>
      </c>
      <c r="S449" t="str">
        <f t="shared" si="89"/>
        <v/>
      </c>
      <c r="T449" t="str">
        <f t="shared" si="90"/>
        <v/>
      </c>
      <c r="U449" t="str">
        <f t="shared" si="91"/>
        <v/>
      </c>
      <c r="V449">
        <f t="shared" si="92"/>
        <v>0</v>
      </c>
      <c r="W449">
        <f t="shared" si="93"/>
        <v>0</v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 t="str">
        <f t="shared" si="97"/>
        <v/>
      </c>
    </row>
    <row r="450" spans="1:27" x14ac:dyDescent="0.25">
      <c r="A450">
        <v>1743</v>
      </c>
      <c r="B450" t="s">
        <v>503</v>
      </c>
      <c r="C450" s="1">
        <v>41392.666666666664</v>
      </c>
      <c r="D450" t="s">
        <v>430</v>
      </c>
      <c r="E450" t="s">
        <v>442</v>
      </c>
      <c r="F450">
        <v>8</v>
      </c>
      <c r="G450">
        <v>1</v>
      </c>
      <c r="H450">
        <v>0.422801552678993</v>
      </c>
      <c r="I450">
        <f t="shared" si="84"/>
        <v>0</v>
      </c>
      <c r="J450">
        <f t="shared" si="85"/>
        <v>0</v>
      </c>
      <c r="K450">
        <f t="shared" si="86"/>
        <v>0</v>
      </c>
      <c r="L450">
        <f t="shared" si="87"/>
        <v>1</v>
      </c>
      <c r="M450">
        <v>2.25</v>
      </c>
      <c r="N450">
        <v>3.6</v>
      </c>
      <c r="O450">
        <v>3.3</v>
      </c>
      <c r="P450">
        <v>0</v>
      </c>
      <c r="Q450">
        <v>0.44444444444444398</v>
      </c>
      <c r="R450" t="str">
        <f t="shared" si="88"/>
        <v/>
      </c>
      <c r="S450">
        <f t="shared" si="89"/>
        <v>0</v>
      </c>
      <c r="T450" t="str">
        <f t="shared" si="90"/>
        <v/>
      </c>
      <c r="U450" t="str">
        <f t="shared" si="91"/>
        <v/>
      </c>
      <c r="V450">
        <f t="shared" si="92"/>
        <v>0</v>
      </c>
      <c r="W450" t="str">
        <f t="shared" si="93"/>
        <v/>
      </c>
      <c r="X450">
        <f t="shared" si="94"/>
        <v>0</v>
      </c>
      <c r="Y450" t="str">
        <f t="shared" si="95"/>
        <v/>
      </c>
      <c r="Z450" t="str">
        <f t="shared" si="96"/>
        <v/>
      </c>
      <c r="AA450" t="str">
        <f t="shared" si="97"/>
        <v/>
      </c>
    </row>
    <row r="451" spans="1:27" x14ac:dyDescent="0.25">
      <c r="A451">
        <v>1745</v>
      </c>
      <c r="B451" t="s">
        <v>504</v>
      </c>
      <c r="C451" s="1">
        <v>41392.666666666664</v>
      </c>
      <c r="D451" t="s">
        <v>40</v>
      </c>
      <c r="E451" t="s">
        <v>17</v>
      </c>
      <c r="F451">
        <v>23</v>
      </c>
      <c r="G451">
        <v>3</v>
      </c>
      <c r="H451">
        <v>0.76363627574414095</v>
      </c>
      <c r="I451">
        <f t="shared" ref="I451:I514" si="98">IF(AND(H451&gt;$AF$1,G451=3),1,0)</f>
        <v>1</v>
      </c>
      <c r="J451">
        <f t="shared" ref="J451:J514" si="99">IF(AND(H451&gt;$AF$1,G451&lt;&gt;3),1,0)</f>
        <v>0</v>
      </c>
      <c r="K451">
        <f t="shared" ref="K451:K514" si="100">IF(AND(H451&lt;$AF$1,G451=0),1,0)</f>
        <v>0</v>
      </c>
      <c r="L451">
        <f t="shared" ref="L451:L514" si="101">IF(AND(H451&lt;$AF$1,G451&lt;&gt;0),1,0)</f>
        <v>0</v>
      </c>
      <c r="M451">
        <v>1.67</v>
      </c>
      <c r="N451">
        <v>3.75</v>
      </c>
      <c r="O451">
        <v>5</v>
      </c>
      <c r="P451">
        <v>1</v>
      </c>
      <c r="Q451">
        <v>0.59880239520958001</v>
      </c>
      <c r="R451">
        <f t="shared" ref="R451:R514" si="102">IF(F451=23,P451,"")</f>
        <v>1</v>
      </c>
      <c r="S451" t="str">
        <f t="shared" ref="S451:S514" si="103">IF(F451=8,P451,"")</f>
        <v/>
      </c>
      <c r="T451">
        <f t="shared" ref="T451:T514" si="104">IF($I451=1,$M451,"")</f>
        <v>1.67</v>
      </c>
      <c r="U451" t="str">
        <f t="shared" ref="U451:U514" si="105">IF($K451=1,$O451,"")</f>
        <v/>
      </c>
      <c r="V451">
        <f t="shared" ref="V451:V514" si="106">IF(T451&lt;&gt;"",T451,IF(U451&lt;&gt;"",U451,0))</f>
        <v>1.67</v>
      </c>
      <c r="W451">
        <f t="shared" ref="W451:W514" si="107">IF(R451=1,V451,IF(R451=0,0,""))</f>
        <v>1.67</v>
      </c>
      <c r="X451" t="str">
        <f t="shared" ref="X451:X514" si="108">IF(S451=1,V451,IF(S451=0,0,""))</f>
        <v/>
      </c>
      <c r="Y451" t="str">
        <f t="shared" ref="Y451:Y514" si="109">IF(AND(M451=MAX($M$2:$O$2),G451=3),V451,"")</f>
        <v/>
      </c>
      <c r="Z451" t="str">
        <f t="shared" ref="Z451:Z514" si="110">IF(AND(O451=MAX($M$2:$O$2),G451=0),V451,"")</f>
        <v/>
      </c>
      <c r="AA451" t="str">
        <f t="shared" ref="AA451:AA514" si="111">IF(Y451&lt;&gt;"",Y451,Z451)</f>
        <v/>
      </c>
    </row>
    <row r="452" spans="1:27" x14ac:dyDescent="0.25">
      <c r="A452">
        <v>1747</v>
      </c>
      <c r="B452" t="s">
        <v>505</v>
      </c>
      <c r="C452" s="1">
        <v>41392.625</v>
      </c>
      <c r="D452" t="s">
        <v>420</v>
      </c>
      <c r="E452" t="s">
        <v>435</v>
      </c>
      <c r="F452">
        <v>8</v>
      </c>
      <c r="G452">
        <v>3</v>
      </c>
      <c r="H452">
        <v>0.81409431368810004</v>
      </c>
      <c r="I452">
        <f t="shared" si="98"/>
        <v>1</v>
      </c>
      <c r="J452">
        <f t="shared" si="99"/>
        <v>0</v>
      </c>
      <c r="K452">
        <f t="shared" si="100"/>
        <v>0</v>
      </c>
      <c r="L452">
        <f t="shared" si="101"/>
        <v>0</v>
      </c>
      <c r="M452">
        <v>1.36</v>
      </c>
      <c r="N452">
        <v>5.5</v>
      </c>
      <c r="O452">
        <v>9</v>
      </c>
      <c r="P452">
        <v>1</v>
      </c>
      <c r="Q452">
        <v>0.73529411764705799</v>
      </c>
      <c r="R452" t="str">
        <f t="shared" si="102"/>
        <v/>
      </c>
      <c r="S452">
        <f t="shared" si="103"/>
        <v>1</v>
      </c>
      <c r="T452">
        <f t="shared" si="104"/>
        <v>1.36</v>
      </c>
      <c r="U452" t="str">
        <f t="shared" si="105"/>
        <v/>
      </c>
      <c r="V452">
        <f t="shared" si="106"/>
        <v>1.36</v>
      </c>
      <c r="W452" t="str">
        <f t="shared" si="107"/>
        <v/>
      </c>
      <c r="X452">
        <f t="shared" si="108"/>
        <v>1.36</v>
      </c>
      <c r="Y452" t="str">
        <f t="shared" si="109"/>
        <v/>
      </c>
      <c r="Z452" t="str">
        <f t="shared" si="110"/>
        <v/>
      </c>
      <c r="AA452" t="str">
        <f t="shared" si="111"/>
        <v/>
      </c>
    </row>
    <row r="453" spans="1:27" x14ac:dyDescent="0.25">
      <c r="A453">
        <v>1749</v>
      </c>
      <c r="B453" t="s">
        <v>506</v>
      </c>
      <c r="C453" s="1">
        <v>41392.5625</v>
      </c>
      <c r="D453" t="s">
        <v>445</v>
      </c>
      <c r="E453" t="s">
        <v>424</v>
      </c>
      <c r="F453">
        <v>8</v>
      </c>
      <c r="G453">
        <v>1</v>
      </c>
      <c r="H453">
        <v>0.75225473232655904</v>
      </c>
      <c r="I453">
        <f t="shared" si="98"/>
        <v>0</v>
      </c>
      <c r="J453">
        <f t="shared" si="99"/>
        <v>1</v>
      </c>
      <c r="K453">
        <f t="shared" si="100"/>
        <v>0</v>
      </c>
      <c r="L453">
        <f t="shared" si="101"/>
        <v>0</v>
      </c>
      <c r="M453">
        <v>2.5499999999999998</v>
      </c>
      <c r="N453">
        <v>3.5</v>
      </c>
      <c r="O453">
        <v>2.88</v>
      </c>
      <c r="P453">
        <v>0</v>
      </c>
      <c r="Q453">
        <v>0.39215686274509798</v>
      </c>
      <c r="R453" t="str">
        <f t="shared" si="102"/>
        <v/>
      </c>
      <c r="S453">
        <f t="shared" si="103"/>
        <v>0</v>
      </c>
      <c r="T453" t="str">
        <f t="shared" si="104"/>
        <v/>
      </c>
      <c r="U453" t="str">
        <f t="shared" si="105"/>
        <v/>
      </c>
      <c r="V453">
        <f t="shared" si="106"/>
        <v>0</v>
      </c>
      <c r="W453" t="str">
        <f t="shared" si="107"/>
        <v/>
      </c>
      <c r="X453">
        <f t="shared" si="108"/>
        <v>0</v>
      </c>
      <c r="Y453" t="str">
        <f t="shared" si="109"/>
        <v/>
      </c>
      <c r="Z453" t="str">
        <f t="shared" si="110"/>
        <v/>
      </c>
      <c r="AA453" t="str">
        <f t="shared" si="111"/>
        <v/>
      </c>
    </row>
    <row r="454" spans="1:27" x14ac:dyDescent="0.25">
      <c r="A454">
        <v>1751</v>
      </c>
      <c r="B454" t="s">
        <v>507</v>
      </c>
      <c r="C454" s="1">
        <v>41392.458333333336</v>
      </c>
      <c r="D454" t="s">
        <v>38</v>
      </c>
      <c r="E454" t="s">
        <v>23</v>
      </c>
      <c r="F454">
        <v>23</v>
      </c>
      <c r="G454">
        <v>0</v>
      </c>
      <c r="H454">
        <v>0.62858268927919103</v>
      </c>
      <c r="I454">
        <f t="shared" si="98"/>
        <v>0</v>
      </c>
      <c r="J454">
        <f t="shared" si="99"/>
        <v>1</v>
      </c>
      <c r="K454">
        <f t="shared" si="100"/>
        <v>0</v>
      </c>
      <c r="L454">
        <f t="shared" si="101"/>
        <v>0</v>
      </c>
      <c r="M454">
        <v>1.95</v>
      </c>
      <c r="N454">
        <v>3.5</v>
      </c>
      <c r="O454">
        <v>3.8</v>
      </c>
      <c r="P454">
        <v>0</v>
      </c>
      <c r="Q454">
        <v>0.512820512820512</v>
      </c>
      <c r="R454">
        <f t="shared" si="102"/>
        <v>0</v>
      </c>
      <c r="S454" t="str">
        <f t="shared" si="103"/>
        <v/>
      </c>
      <c r="T454" t="str">
        <f t="shared" si="104"/>
        <v/>
      </c>
      <c r="U454" t="str">
        <f t="shared" si="105"/>
        <v/>
      </c>
      <c r="V454">
        <f t="shared" si="106"/>
        <v>0</v>
      </c>
      <c r="W454">
        <f t="shared" si="107"/>
        <v>0</v>
      </c>
      <c r="X454" t="str">
        <f t="shared" si="108"/>
        <v/>
      </c>
      <c r="Y454" t="str">
        <f t="shared" si="109"/>
        <v/>
      </c>
      <c r="Z454" t="str">
        <f t="shared" si="110"/>
        <v/>
      </c>
      <c r="AA454" t="str">
        <f t="shared" si="111"/>
        <v/>
      </c>
    </row>
    <row r="455" spans="1:27" x14ac:dyDescent="0.25">
      <c r="A455">
        <v>1765</v>
      </c>
      <c r="B455" t="s">
        <v>508</v>
      </c>
      <c r="C455" s="1">
        <v>41391.875</v>
      </c>
      <c r="D455" t="s">
        <v>401</v>
      </c>
      <c r="E455" t="s">
        <v>399</v>
      </c>
      <c r="F455">
        <v>23</v>
      </c>
      <c r="G455">
        <v>3</v>
      </c>
      <c r="H455">
        <v>0.621533713268827</v>
      </c>
      <c r="I455">
        <f t="shared" si="98"/>
        <v>1</v>
      </c>
      <c r="J455">
        <f t="shared" si="99"/>
        <v>0</v>
      </c>
      <c r="K455">
        <f t="shared" si="100"/>
        <v>0</v>
      </c>
      <c r="L455">
        <f t="shared" si="101"/>
        <v>0</v>
      </c>
      <c r="M455">
        <v>2.1</v>
      </c>
      <c r="N455">
        <v>3.3</v>
      </c>
      <c r="O455">
        <v>3.5</v>
      </c>
      <c r="P455">
        <v>1</v>
      </c>
      <c r="Q455">
        <v>0.476190476190476</v>
      </c>
      <c r="R455">
        <f t="shared" si="102"/>
        <v>1</v>
      </c>
      <c r="S455" t="str">
        <f t="shared" si="103"/>
        <v/>
      </c>
      <c r="T455">
        <f t="shared" si="104"/>
        <v>2.1</v>
      </c>
      <c r="U455" t="str">
        <f t="shared" si="105"/>
        <v/>
      </c>
      <c r="V455">
        <f t="shared" si="106"/>
        <v>2.1</v>
      </c>
      <c r="W455">
        <f t="shared" si="107"/>
        <v>2.1</v>
      </c>
      <c r="X455" t="str">
        <f t="shared" si="108"/>
        <v/>
      </c>
      <c r="Y455" t="str">
        <f t="shared" si="109"/>
        <v/>
      </c>
      <c r="Z455" t="str">
        <f t="shared" si="110"/>
        <v/>
      </c>
      <c r="AA455" t="str">
        <f t="shared" si="111"/>
        <v/>
      </c>
    </row>
    <row r="456" spans="1:27" x14ac:dyDescent="0.25">
      <c r="A456">
        <v>1769</v>
      </c>
      <c r="B456" t="s">
        <v>509</v>
      </c>
      <c r="C456" s="1">
        <v>41391.791666666664</v>
      </c>
      <c r="D456" t="s">
        <v>35</v>
      </c>
      <c r="E456" t="s">
        <v>37</v>
      </c>
      <c r="F456">
        <v>23</v>
      </c>
      <c r="G456">
        <v>0</v>
      </c>
      <c r="H456">
        <v>0.55233225162590904</v>
      </c>
      <c r="I456">
        <f t="shared" si="98"/>
        <v>0</v>
      </c>
      <c r="J456">
        <f t="shared" si="99"/>
        <v>1</v>
      </c>
      <c r="K456">
        <f t="shared" si="100"/>
        <v>0</v>
      </c>
      <c r="L456">
        <f t="shared" si="101"/>
        <v>0</v>
      </c>
      <c r="M456">
        <v>2.63</v>
      </c>
      <c r="N456">
        <v>3.5</v>
      </c>
      <c r="O456">
        <v>2.5</v>
      </c>
      <c r="P456">
        <v>0</v>
      </c>
      <c r="Q456">
        <v>0.38022813688212898</v>
      </c>
      <c r="R456">
        <f t="shared" si="102"/>
        <v>0</v>
      </c>
      <c r="S456" t="str">
        <f t="shared" si="103"/>
        <v/>
      </c>
      <c r="T456" t="str">
        <f t="shared" si="104"/>
        <v/>
      </c>
      <c r="U456" t="str">
        <f t="shared" si="105"/>
        <v/>
      </c>
      <c r="V456">
        <f t="shared" si="106"/>
        <v>0</v>
      </c>
      <c r="W456">
        <f t="shared" si="107"/>
        <v>0</v>
      </c>
      <c r="X456" t="str">
        <f t="shared" si="108"/>
        <v/>
      </c>
      <c r="Y456" t="str">
        <f t="shared" si="109"/>
        <v/>
      </c>
      <c r="Z456" t="str">
        <f t="shared" si="110"/>
        <v/>
      </c>
      <c r="AA456" t="str">
        <f t="shared" si="111"/>
        <v/>
      </c>
    </row>
    <row r="457" spans="1:27" x14ac:dyDescent="0.25">
      <c r="A457">
        <v>1773</v>
      </c>
      <c r="B457" t="s">
        <v>510</v>
      </c>
      <c r="C457" s="1">
        <v>41391.729166666664</v>
      </c>
      <c r="D457" t="s">
        <v>429</v>
      </c>
      <c r="E457" t="s">
        <v>423</v>
      </c>
      <c r="F457">
        <v>8</v>
      </c>
      <c r="G457">
        <v>0</v>
      </c>
      <c r="H457">
        <v>0.54181201119063105</v>
      </c>
      <c r="I457">
        <f t="shared" si="98"/>
        <v>0</v>
      </c>
      <c r="J457">
        <f t="shared" si="99"/>
        <v>1</v>
      </c>
      <c r="K457">
        <f t="shared" si="100"/>
        <v>0</v>
      </c>
      <c r="L457">
        <f t="shared" si="101"/>
        <v>0</v>
      </c>
      <c r="M457">
        <v>2.88</v>
      </c>
      <c r="N457">
        <v>3.6</v>
      </c>
      <c r="O457">
        <v>2.5</v>
      </c>
      <c r="P457">
        <v>0</v>
      </c>
      <c r="Q457">
        <v>0.34722222222222199</v>
      </c>
      <c r="R457" t="str">
        <f t="shared" si="102"/>
        <v/>
      </c>
      <c r="S457">
        <f t="shared" si="103"/>
        <v>0</v>
      </c>
      <c r="T457" t="str">
        <f t="shared" si="104"/>
        <v/>
      </c>
      <c r="U457" t="str">
        <f t="shared" si="105"/>
        <v/>
      </c>
      <c r="V457">
        <f t="shared" si="106"/>
        <v>0</v>
      </c>
      <c r="W457" t="str">
        <f t="shared" si="107"/>
        <v/>
      </c>
      <c r="X457">
        <f t="shared" si="108"/>
        <v>0</v>
      </c>
      <c r="Y457" t="str">
        <f t="shared" si="109"/>
        <v/>
      </c>
      <c r="Z457" t="str">
        <f t="shared" si="110"/>
        <v/>
      </c>
      <c r="AA457" t="str">
        <f t="shared" si="111"/>
        <v/>
      </c>
    </row>
    <row r="458" spans="1:27" x14ac:dyDescent="0.25">
      <c r="A458">
        <v>1775</v>
      </c>
      <c r="B458" t="s">
        <v>511</v>
      </c>
      <c r="C458" s="1">
        <v>41391.708333333336</v>
      </c>
      <c r="D458" t="s">
        <v>20</v>
      </c>
      <c r="E458" t="s">
        <v>34</v>
      </c>
      <c r="F458">
        <v>23</v>
      </c>
      <c r="G458">
        <v>1</v>
      </c>
      <c r="H458">
        <v>9.4534372604642494E-2</v>
      </c>
      <c r="I458">
        <f t="shared" si="98"/>
        <v>0</v>
      </c>
      <c r="J458">
        <f t="shared" si="99"/>
        <v>0</v>
      </c>
      <c r="K458">
        <f t="shared" si="100"/>
        <v>0</v>
      </c>
      <c r="L458">
        <f t="shared" si="101"/>
        <v>1</v>
      </c>
      <c r="M458">
        <v>4.75</v>
      </c>
      <c r="N458">
        <v>4</v>
      </c>
      <c r="O458">
        <v>1.67</v>
      </c>
      <c r="P458">
        <v>0</v>
      </c>
      <c r="Q458">
        <v>0.21052631578947301</v>
      </c>
      <c r="R458">
        <f t="shared" si="102"/>
        <v>0</v>
      </c>
      <c r="S458" t="str">
        <f t="shared" si="103"/>
        <v/>
      </c>
      <c r="T458" t="str">
        <f t="shared" si="104"/>
        <v/>
      </c>
      <c r="U458" t="str">
        <f t="shared" si="105"/>
        <v/>
      </c>
      <c r="V458">
        <f t="shared" si="106"/>
        <v>0</v>
      </c>
      <c r="W458">
        <f t="shared" si="107"/>
        <v>0</v>
      </c>
      <c r="X458" t="str">
        <f t="shared" si="108"/>
        <v/>
      </c>
      <c r="Y458" t="str">
        <f t="shared" si="109"/>
        <v/>
      </c>
      <c r="Z458" t="str">
        <f t="shared" si="110"/>
        <v/>
      </c>
      <c r="AA458" t="str">
        <f t="shared" si="111"/>
        <v/>
      </c>
    </row>
    <row r="459" spans="1:27" x14ac:dyDescent="0.25">
      <c r="A459">
        <v>1777</v>
      </c>
      <c r="B459" t="s">
        <v>512</v>
      </c>
      <c r="C459" s="1">
        <v>41391.625</v>
      </c>
      <c r="D459" t="s">
        <v>421</v>
      </c>
      <c r="E459" t="s">
        <v>436</v>
      </c>
      <c r="F459">
        <v>8</v>
      </c>
      <c r="G459">
        <v>3</v>
      </c>
      <c r="H459">
        <v>0.74572609331041695</v>
      </c>
      <c r="I459">
        <f t="shared" si="98"/>
        <v>1</v>
      </c>
      <c r="J459">
        <f t="shared" si="99"/>
        <v>0</v>
      </c>
      <c r="K459">
        <f t="shared" si="100"/>
        <v>0</v>
      </c>
      <c r="L459">
        <f t="shared" si="101"/>
        <v>0</v>
      </c>
      <c r="M459">
        <v>1.5</v>
      </c>
      <c r="N459">
        <v>4.5</v>
      </c>
      <c r="O459">
        <v>7.5</v>
      </c>
      <c r="P459">
        <v>1</v>
      </c>
      <c r="Q459">
        <v>0.66666666666666596</v>
      </c>
      <c r="R459" t="str">
        <f t="shared" si="102"/>
        <v/>
      </c>
      <c r="S459">
        <f t="shared" si="103"/>
        <v>1</v>
      </c>
      <c r="T459">
        <f t="shared" si="104"/>
        <v>1.5</v>
      </c>
      <c r="U459" t="str">
        <f t="shared" si="105"/>
        <v/>
      </c>
      <c r="V459">
        <f t="shared" si="106"/>
        <v>1.5</v>
      </c>
      <c r="W459" t="str">
        <f t="shared" si="107"/>
        <v/>
      </c>
      <c r="X459">
        <f t="shared" si="108"/>
        <v>1.5</v>
      </c>
      <c r="Y459" t="str">
        <f t="shared" si="109"/>
        <v/>
      </c>
      <c r="Z459" t="str">
        <f t="shared" si="110"/>
        <v/>
      </c>
      <c r="AA459" t="str">
        <f t="shared" si="111"/>
        <v/>
      </c>
    </row>
    <row r="460" spans="1:27" x14ac:dyDescent="0.25">
      <c r="A460">
        <v>1779</v>
      </c>
      <c r="B460" t="s">
        <v>513</v>
      </c>
      <c r="C460" s="1">
        <v>41391.625</v>
      </c>
      <c r="D460" t="s">
        <v>432</v>
      </c>
      <c r="E460" t="s">
        <v>441</v>
      </c>
      <c r="F460">
        <v>8</v>
      </c>
      <c r="G460">
        <v>0</v>
      </c>
      <c r="H460">
        <v>0.65178339040242395</v>
      </c>
      <c r="I460">
        <f t="shared" si="98"/>
        <v>0</v>
      </c>
      <c r="J460">
        <f t="shared" si="99"/>
        <v>1</v>
      </c>
      <c r="K460">
        <f t="shared" si="100"/>
        <v>0</v>
      </c>
      <c r="L460">
        <f t="shared" si="101"/>
        <v>0</v>
      </c>
      <c r="M460">
        <v>1.85</v>
      </c>
      <c r="N460">
        <v>3.75</v>
      </c>
      <c r="O460">
        <v>4.5999999999999996</v>
      </c>
      <c r="P460">
        <v>0</v>
      </c>
      <c r="Q460">
        <v>0.54054054054054002</v>
      </c>
      <c r="R460" t="str">
        <f t="shared" si="102"/>
        <v/>
      </c>
      <c r="S460">
        <f t="shared" si="103"/>
        <v>0</v>
      </c>
      <c r="T460" t="str">
        <f t="shared" si="104"/>
        <v/>
      </c>
      <c r="U460" t="str">
        <f t="shared" si="105"/>
        <v/>
      </c>
      <c r="V460">
        <f t="shared" si="106"/>
        <v>0</v>
      </c>
      <c r="W460" t="str">
        <f t="shared" si="107"/>
        <v/>
      </c>
      <c r="X460">
        <f t="shared" si="108"/>
        <v>0</v>
      </c>
      <c r="Y460" t="str">
        <f t="shared" si="109"/>
        <v/>
      </c>
      <c r="Z460" t="str">
        <f t="shared" si="110"/>
        <v/>
      </c>
      <c r="AA460" t="str">
        <f t="shared" si="111"/>
        <v/>
      </c>
    </row>
    <row r="461" spans="1:27" x14ac:dyDescent="0.25">
      <c r="A461">
        <v>1781</v>
      </c>
      <c r="B461" t="s">
        <v>514</v>
      </c>
      <c r="C461" s="1">
        <v>41391.625</v>
      </c>
      <c r="D461" t="s">
        <v>433</v>
      </c>
      <c r="E461" t="s">
        <v>427</v>
      </c>
      <c r="F461">
        <v>8</v>
      </c>
      <c r="G461">
        <v>3</v>
      </c>
      <c r="H461">
        <v>0.60944029027908697</v>
      </c>
      <c r="I461">
        <f t="shared" si="98"/>
        <v>1</v>
      </c>
      <c r="J461">
        <f t="shared" si="99"/>
        <v>0</v>
      </c>
      <c r="K461">
        <f t="shared" si="100"/>
        <v>0</v>
      </c>
      <c r="L461">
        <f t="shared" si="101"/>
        <v>0</v>
      </c>
      <c r="M461">
        <v>2.25</v>
      </c>
      <c r="N461">
        <v>3.3</v>
      </c>
      <c r="O461">
        <v>3.6</v>
      </c>
      <c r="P461">
        <v>1</v>
      </c>
      <c r="Q461">
        <v>0.44444444444444398</v>
      </c>
      <c r="R461" t="str">
        <f t="shared" si="102"/>
        <v/>
      </c>
      <c r="S461">
        <f t="shared" si="103"/>
        <v>1</v>
      </c>
      <c r="T461">
        <f t="shared" si="104"/>
        <v>2.25</v>
      </c>
      <c r="U461" t="str">
        <f t="shared" si="105"/>
        <v/>
      </c>
      <c r="V461">
        <f t="shared" si="106"/>
        <v>2.25</v>
      </c>
      <c r="W461" t="str">
        <f t="shared" si="107"/>
        <v/>
      </c>
      <c r="X461">
        <f t="shared" si="108"/>
        <v>2.25</v>
      </c>
      <c r="Y461" t="str">
        <f t="shared" si="109"/>
        <v/>
      </c>
      <c r="Z461" t="str">
        <f t="shared" si="110"/>
        <v/>
      </c>
      <c r="AA461" t="str">
        <f t="shared" si="111"/>
        <v/>
      </c>
    </row>
    <row r="462" spans="1:27" x14ac:dyDescent="0.25">
      <c r="A462">
        <v>1783</v>
      </c>
      <c r="B462" t="s">
        <v>515</v>
      </c>
      <c r="C462" s="1">
        <v>41391.625</v>
      </c>
      <c r="D462" t="s">
        <v>447</v>
      </c>
      <c r="E462" t="s">
        <v>438</v>
      </c>
      <c r="F462">
        <v>8</v>
      </c>
      <c r="G462">
        <v>1</v>
      </c>
      <c r="H462">
        <v>0.46290973155328702</v>
      </c>
      <c r="I462">
        <f t="shared" si="98"/>
        <v>0</v>
      </c>
      <c r="J462">
        <f t="shared" si="99"/>
        <v>0</v>
      </c>
      <c r="K462">
        <f t="shared" si="100"/>
        <v>0</v>
      </c>
      <c r="L462">
        <f t="shared" si="101"/>
        <v>1</v>
      </c>
      <c r="M462">
        <v>3.8</v>
      </c>
      <c r="N462">
        <v>3.6</v>
      </c>
      <c r="O462">
        <v>2.0499999999999998</v>
      </c>
      <c r="P462">
        <v>0</v>
      </c>
      <c r="Q462">
        <v>0.26315789473684198</v>
      </c>
      <c r="R462" t="str">
        <f t="shared" si="102"/>
        <v/>
      </c>
      <c r="S462">
        <f t="shared" si="103"/>
        <v>0</v>
      </c>
      <c r="T462" t="str">
        <f t="shared" si="104"/>
        <v/>
      </c>
      <c r="U462" t="str">
        <f t="shared" si="105"/>
        <v/>
      </c>
      <c r="V462">
        <f t="shared" si="106"/>
        <v>0</v>
      </c>
      <c r="W462" t="str">
        <f t="shared" si="107"/>
        <v/>
      </c>
      <c r="X462">
        <f t="shared" si="108"/>
        <v>0</v>
      </c>
      <c r="Y462" t="str">
        <f t="shared" si="109"/>
        <v/>
      </c>
      <c r="Z462" t="str">
        <f t="shared" si="110"/>
        <v/>
      </c>
      <c r="AA462" t="str">
        <f t="shared" si="111"/>
        <v/>
      </c>
    </row>
    <row r="463" spans="1:27" x14ac:dyDescent="0.25">
      <c r="A463">
        <v>1785</v>
      </c>
      <c r="B463" t="s">
        <v>516</v>
      </c>
      <c r="C463" s="1">
        <v>41391.625</v>
      </c>
      <c r="D463" t="s">
        <v>41</v>
      </c>
      <c r="E463" t="s">
        <v>32</v>
      </c>
      <c r="F463">
        <v>23</v>
      </c>
      <c r="G463">
        <v>0</v>
      </c>
      <c r="H463">
        <v>0.66886782146111001</v>
      </c>
      <c r="I463">
        <f t="shared" si="98"/>
        <v>0</v>
      </c>
      <c r="J463">
        <f t="shared" si="99"/>
        <v>1</v>
      </c>
      <c r="K463">
        <f t="shared" si="100"/>
        <v>0</v>
      </c>
      <c r="L463">
        <f t="shared" si="101"/>
        <v>0</v>
      </c>
      <c r="M463">
        <v>2.0499999999999998</v>
      </c>
      <c r="N463">
        <v>3.3</v>
      </c>
      <c r="O463">
        <v>3.6</v>
      </c>
      <c r="P463">
        <v>0</v>
      </c>
      <c r="Q463">
        <v>0.48780487804877998</v>
      </c>
      <c r="R463">
        <f t="shared" si="102"/>
        <v>0</v>
      </c>
      <c r="S463" t="str">
        <f t="shared" si="103"/>
        <v/>
      </c>
      <c r="T463" t="str">
        <f t="shared" si="104"/>
        <v/>
      </c>
      <c r="U463" t="str">
        <f t="shared" si="105"/>
        <v/>
      </c>
      <c r="V463">
        <f t="shared" si="106"/>
        <v>0</v>
      </c>
      <c r="W463">
        <f t="shared" si="107"/>
        <v>0</v>
      </c>
      <c r="X463" t="str">
        <f t="shared" si="108"/>
        <v/>
      </c>
      <c r="Y463" t="str">
        <f t="shared" si="109"/>
        <v/>
      </c>
      <c r="Z463" t="str">
        <f t="shared" si="110"/>
        <v/>
      </c>
      <c r="AA463" t="str">
        <f t="shared" si="111"/>
        <v/>
      </c>
    </row>
    <row r="464" spans="1:27" x14ac:dyDescent="0.25">
      <c r="A464">
        <v>1787</v>
      </c>
      <c r="B464" t="s">
        <v>517</v>
      </c>
      <c r="C464" s="1">
        <v>41391.53125</v>
      </c>
      <c r="D464" t="s">
        <v>426</v>
      </c>
      <c r="E464" t="s">
        <v>444</v>
      </c>
      <c r="F464">
        <v>8</v>
      </c>
      <c r="G464">
        <v>3</v>
      </c>
      <c r="H464">
        <v>0.879914834021436</v>
      </c>
      <c r="I464">
        <f t="shared" si="98"/>
        <v>1</v>
      </c>
      <c r="J464">
        <f t="shared" si="99"/>
        <v>0</v>
      </c>
      <c r="K464">
        <f t="shared" si="100"/>
        <v>0</v>
      </c>
      <c r="L464">
        <f t="shared" si="101"/>
        <v>0</v>
      </c>
      <c r="M464">
        <v>1.29</v>
      </c>
      <c r="N464">
        <v>6</v>
      </c>
      <c r="O464">
        <v>12</v>
      </c>
      <c r="P464">
        <v>1</v>
      </c>
      <c r="Q464">
        <v>0.775193798449612</v>
      </c>
      <c r="R464" t="str">
        <f t="shared" si="102"/>
        <v/>
      </c>
      <c r="S464">
        <f t="shared" si="103"/>
        <v>1</v>
      </c>
      <c r="T464">
        <f t="shared" si="104"/>
        <v>1.29</v>
      </c>
      <c r="U464" t="str">
        <f t="shared" si="105"/>
        <v/>
      </c>
      <c r="V464">
        <f t="shared" si="106"/>
        <v>1.29</v>
      </c>
      <c r="W464" t="str">
        <f t="shared" si="107"/>
        <v/>
      </c>
      <c r="X464">
        <f t="shared" si="108"/>
        <v>1.29</v>
      </c>
      <c r="Y464" t="str">
        <f t="shared" si="109"/>
        <v/>
      </c>
      <c r="Z464" t="str">
        <f t="shared" si="110"/>
        <v/>
      </c>
      <c r="AA464" t="str">
        <f t="shared" si="111"/>
        <v/>
      </c>
    </row>
    <row r="465" spans="1:27" x14ac:dyDescent="0.25">
      <c r="A465">
        <v>1789</v>
      </c>
      <c r="B465" t="s">
        <v>518</v>
      </c>
      <c r="C465" s="1">
        <v>41390.833333333336</v>
      </c>
      <c r="D465" t="s">
        <v>16</v>
      </c>
      <c r="E465" t="s">
        <v>25</v>
      </c>
      <c r="F465">
        <v>23</v>
      </c>
      <c r="G465">
        <v>1</v>
      </c>
      <c r="H465">
        <v>0.61451074296453401</v>
      </c>
      <c r="I465">
        <f t="shared" si="98"/>
        <v>0</v>
      </c>
      <c r="J465">
        <f t="shared" si="99"/>
        <v>1</v>
      </c>
      <c r="K465">
        <f t="shared" si="100"/>
        <v>0</v>
      </c>
      <c r="L465">
        <f t="shared" si="101"/>
        <v>0</v>
      </c>
      <c r="M465">
        <v>1.75</v>
      </c>
      <c r="N465">
        <v>3.5</v>
      </c>
      <c r="O465">
        <v>4.75</v>
      </c>
      <c r="P465">
        <v>0</v>
      </c>
      <c r="Q465">
        <v>0.57142857142857095</v>
      </c>
      <c r="R465">
        <f t="shared" si="102"/>
        <v>0</v>
      </c>
      <c r="S465" t="str">
        <f t="shared" si="103"/>
        <v/>
      </c>
      <c r="T465" t="str">
        <f t="shared" si="104"/>
        <v/>
      </c>
      <c r="U465" t="str">
        <f t="shared" si="105"/>
        <v/>
      </c>
      <c r="V465">
        <f t="shared" si="106"/>
        <v>0</v>
      </c>
      <c r="W465">
        <f t="shared" si="107"/>
        <v>0</v>
      </c>
      <c r="X465" t="str">
        <f t="shared" si="108"/>
        <v/>
      </c>
      <c r="Y465" t="str">
        <f t="shared" si="109"/>
        <v/>
      </c>
      <c r="Z465" t="str">
        <f t="shared" si="110"/>
        <v/>
      </c>
      <c r="AA465" t="str">
        <f t="shared" si="111"/>
        <v/>
      </c>
    </row>
    <row r="466" spans="1:27" x14ac:dyDescent="0.25">
      <c r="A466">
        <v>1791</v>
      </c>
      <c r="B466" t="s">
        <v>519</v>
      </c>
      <c r="C466" s="1">
        <v>41386.875</v>
      </c>
      <c r="D466" t="s">
        <v>32</v>
      </c>
      <c r="E466" t="s">
        <v>401</v>
      </c>
      <c r="F466">
        <v>23</v>
      </c>
      <c r="G466">
        <v>3</v>
      </c>
      <c r="H466">
        <v>0.59819104369759901</v>
      </c>
      <c r="I466">
        <f t="shared" si="98"/>
        <v>1</v>
      </c>
      <c r="J466">
        <f t="shared" si="99"/>
        <v>0</v>
      </c>
      <c r="K466">
        <f t="shared" si="100"/>
        <v>0</v>
      </c>
      <c r="L466">
        <f t="shared" si="101"/>
        <v>0</v>
      </c>
      <c r="M466">
        <v>2</v>
      </c>
      <c r="N466">
        <v>3.3</v>
      </c>
      <c r="O466">
        <v>3.8</v>
      </c>
      <c r="P466">
        <v>1</v>
      </c>
      <c r="Q466">
        <v>0.5</v>
      </c>
      <c r="R466">
        <f t="shared" si="102"/>
        <v>1</v>
      </c>
      <c r="S466" t="str">
        <f t="shared" si="103"/>
        <v/>
      </c>
      <c r="T466">
        <f t="shared" si="104"/>
        <v>2</v>
      </c>
      <c r="U466" t="str">
        <f t="shared" si="105"/>
        <v/>
      </c>
      <c r="V466">
        <f t="shared" si="106"/>
        <v>2</v>
      </c>
      <c r="W466">
        <f t="shared" si="107"/>
        <v>2</v>
      </c>
      <c r="X466" t="str">
        <f t="shared" si="108"/>
        <v/>
      </c>
      <c r="Y466" t="str">
        <f t="shared" si="109"/>
        <v/>
      </c>
      <c r="Z466" t="str">
        <f t="shared" si="110"/>
        <v/>
      </c>
      <c r="AA466" t="str">
        <f t="shared" si="111"/>
        <v/>
      </c>
    </row>
    <row r="467" spans="1:27" x14ac:dyDescent="0.25">
      <c r="A467">
        <v>1793</v>
      </c>
      <c r="B467" t="s">
        <v>520</v>
      </c>
      <c r="C467" s="1">
        <v>41386.833333333336</v>
      </c>
      <c r="D467" t="s">
        <v>442</v>
      </c>
      <c r="E467" t="s">
        <v>448</v>
      </c>
      <c r="F467">
        <v>8</v>
      </c>
      <c r="G467">
        <v>3</v>
      </c>
      <c r="H467">
        <v>0.93065629552371099</v>
      </c>
      <c r="I467">
        <f t="shared" si="98"/>
        <v>1</v>
      </c>
      <c r="J467">
        <f t="shared" si="99"/>
        <v>0</v>
      </c>
      <c r="K467">
        <f t="shared" si="100"/>
        <v>0</v>
      </c>
      <c r="L467">
        <f t="shared" si="101"/>
        <v>0</v>
      </c>
      <c r="M467">
        <v>1.25</v>
      </c>
      <c r="N467">
        <v>6.75</v>
      </c>
      <c r="O467">
        <v>13</v>
      </c>
      <c r="P467">
        <v>1</v>
      </c>
      <c r="Q467">
        <v>0.8</v>
      </c>
      <c r="R467" t="str">
        <f t="shared" si="102"/>
        <v/>
      </c>
      <c r="S467">
        <f t="shared" si="103"/>
        <v>1</v>
      </c>
      <c r="T467">
        <f t="shared" si="104"/>
        <v>1.25</v>
      </c>
      <c r="U467" t="str">
        <f t="shared" si="105"/>
        <v/>
      </c>
      <c r="V467">
        <f t="shared" si="106"/>
        <v>1.25</v>
      </c>
      <c r="W467" t="str">
        <f t="shared" si="107"/>
        <v/>
      </c>
      <c r="X467">
        <f t="shared" si="108"/>
        <v>1.25</v>
      </c>
      <c r="Y467" t="str">
        <f t="shared" si="109"/>
        <v/>
      </c>
      <c r="Z467" t="str">
        <f t="shared" si="110"/>
        <v/>
      </c>
      <c r="AA467" t="str">
        <f t="shared" si="111"/>
        <v/>
      </c>
    </row>
    <row r="468" spans="1:27" x14ac:dyDescent="0.25">
      <c r="A468">
        <v>1799</v>
      </c>
      <c r="B468" t="s">
        <v>521</v>
      </c>
      <c r="C468" s="1">
        <v>41385.833333333336</v>
      </c>
      <c r="D468" t="s">
        <v>13</v>
      </c>
      <c r="E468" t="s">
        <v>35</v>
      </c>
      <c r="F468">
        <v>23</v>
      </c>
      <c r="G468">
        <v>0</v>
      </c>
      <c r="H468">
        <v>0.37943103919833698</v>
      </c>
      <c r="I468">
        <f t="shared" si="98"/>
        <v>0</v>
      </c>
      <c r="J468">
        <f t="shared" si="99"/>
        <v>0</v>
      </c>
      <c r="K468">
        <f t="shared" si="100"/>
        <v>1</v>
      </c>
      <c r="L468">
        <f t="shared" si="101"/>
        <v>0</v>
      </c>
      <c r="M468">
        <v>2.4</v>
      </c>
      <c r="N468">
        <v>3.3</v>
      </c>
      <c r="O468">
        <v>2.88</v>
      </c>
      <c r="P468">
        <v>1</v>
      </c>
      <c r="Q468">
        <v>0.41666666666666602</v>
      </c>
      <c r="R468">
        <f t="shared" si="102"/>
        <v>1</v>
      </c>
      <c r="S468" t="str">
        <f t="shared" si="103"/>
        <v/>
      </c>
      <c r="T468" t="str">
        <f t="shared" si="104"/>
        <v/>
      </c>
      <c r="U468">
        <f t="shared" si="105"/>
        <v>2.88</v>
      </c>
      <c r="V468">
        <f t="shared" si="106"/>
        <v>2.88</v>
      </c>
      <c r="W468">
        <f t="shared" si="107"/>
        <v>2.88</v>
      </c>
      <c r="X468" t="str">
        <f t="shared" si="108"/>
        <v/>
      </c>
      <c r="Y468" t="str">
        <f t="shared" si="109"/>
        <v/>
      </c>
      <c r="Z468" t="str">
        <f t="shared" si="110"/>
        <v/>
      </c>
      <c r="AA468" t="str">
        <f t="shared" si="111"/>
        <v/>
      </c>
    </row>
    <row r="469" spans="1:27" x14ac:dyDescent="0.25">
      <c r="A469">
        <v>1801</v>
      </c>
      <c r="B469" t="s">
        <v>522</v>
      </c>
      <c r="C469" s="1">
        <v>41385.75</v>
      </c>
      <c r="D469" t="s">
        <v>25</v>
      </c>
      <c r="E469" t="s">
        <v>28</v>
      </c>
      <c r="F469">
        <v>23</v>
      </c>
      <c r="G469">
        <v>1</v>
      </c>
      <c r="H469">
        <v>0.50976393903460004</v>
      </c>
      <c r="I469">
        <f t="shared" si="98"/>
        <v>0</v>
      </c>
      <c r="J469">
        <f t="shared" si="99"/>
        <v>1</v>
      </c>
      <c r="K469">
        <f t="shared" si="100"/>
        <v>0</v>
      </c>
      <c r="L469">
        <f t="shared" si="101"/>
        <v>0</v>
      </c>
      <c r="M469">
        <v>2.88</v>
      </c>
      <c r="N469">
        <v>3.3</v>
      </c>
      <c r="O469">
        <v>2.4</v>
      </c>
      <c r="P469">
        <v>0</v>
      </c>
      <c r="Q469">
        <v>0.34722222222222199</v>
      </c>
      <c r="R469">
        <f t="shared" si="102"/>
        <v>0</v>
      </c>
      <c r="S469" t="str">
        <f t="shared" si="103"/>
        <v/>
      </c>
      <c r="T469" t="str">
        <f t="shared" si="104"/>
        <v/>
      </c>
      <c r="U469" t="str">
        <f t="shared" si="105"/>
        <v/>
      </c>
      <c r="V469">
        <f t="shared" si="106"/>
        <v>0</v>
      </c>
      <c r="W469">
        <f t="shared" si="107"/>
        <v>0</v>
      </c>
      <c r="X469" t="str">
        <f t="shared" si="108"/>
        <v/>
      </c>
      <c r="Y469" t="str">
        <f t="shared" si="109"/>
        <v/>
      </c>
      <c r="Z469" t="str">
        <f t="shared" si="110"/>
        <v/>
      </c>
      <c r="AA469" t="str">
        <f t="shared" si="111"/>
        <v/>
      </c>
    </row>
    <row r="470" spans="1:27" x14ac:dyDescent="0.25">
      <c r="A470">
        <v>1803</v>
      </c>
      <c r="B470" t="s">
        <v>523</v>
      </c>
      <c r="C470" s="1">
        <v>41385.666666666664</v>
      </c>
      <c r="D470" t="s">
        <v>423</v>
      </c>
      <c r="E470" t="s">
        <v>420</v>
      </c>
      <c r="F470">
        <v>8</v>
      </c>
      <c r="G470">
        <v>1</v>
      </c>
      <c r="H470">
        <v>0.37996625134439899</v>
      </c>
      <c r="I470">
        <f t="shared" si="98"/>
        <v>0</v>
      </c>
      <c r="J470">
        <f t="shared" si="99"/>
        <v>0</v>
      </c>
      <c r="K470">
        <f t="shared" si="100"/>
        <v>0</v>
      </c>
      <c r="L470">
        <f t="shared" si="101"/>
        <v>1</v>
      </c>
      <c r="M470">
        <v>2.15</v>
      </c>
      <c r="N470">
        <v>3.6</v>
      </c>
      <c r="O470">
        <v>3.6</v>
      </c>
      <c r="P470">
        <v>0</v>
      </c>
      <c r="Q470">
        <v>0.46511627906976699</v>
      </c>
      <c r="R470" t="str">
        <f t="shared" si="102"/>
        <v/>
      </c>
      <c r="S470">
        <f t="shared" si="103"/>
        <v>0</v>
      </c>
      <c r="T470" t="str">
        <f t="shared" si="104"/>
        <v/>
      </c>
      <c r="U470" t="str">
        <f t="shared" si="105"/>
        <v/>
      </c>
      <c r="V470">
        <f t="shared" si="106"/>
        <v>0</v>
      </c>
      <c r="W470" t="str">
        <f t="shared" si="107"/>
        <v/>
      </c>
      <c r="X470">
        <f t="shared" si="108"/>
        <v>0</v>
      </c>
      <c r="Y470" t="str">
        <f t="shared" si="109"/>
        <v/>
      </c>
      <c r="Z470" t="str">
        <f t="shared" si="110"/>
        <v/>
      </c>
      <c r="AA470" t="str">
        <f t="shared" si="111"/>
        <v/>
      </c>
    </row>
    <row r="471" spans="1:27" x14ac:dyDescent="0.25">
      <c r="A471">
        <v>1805</v>
      </c>
      <c r="B471" t="s">
        <v>524</v>
      </c>
      <c r="C471" s="1">
        <v>41385.666666666664</v>
      </c>
      <c r="D471" t="s">
        <v>396</v>
      </c>
      <c r="E471" t="s">
        <v>20</v>
      </c>
      <c r="F471">
        <v>23</v>
      </c>
      <c r="G471">
        <v>1</v>
      </c>
      <c r="H471">
        <v>0.690983219096303</v>
      </c>
      <c r="I471">
        <f t="shared" si="98"/>
        <v>0</v>
      </c>
      <c r="J471">
        <f t="shared" si="99"/>
        <v>1</v>
      </c>
      <c r="K471">
        <f t="shared" si="100"/>
        <v>0</v>
      </c>
      <c r="L471">
        <f t="shared" si="101"/>
        <v>0</v>
      </c>
      <c r="M471">
        <v>2.1</v>
      </c>
      <c r="N471">
        <v>3.4</v>
      </c>
      <c r="O471">
        <v>3.4</v>
      </c>
      <c r="P471">
        <v>0</v>
      </c>
      <c r="Q471">
        <v>0.476190476190476</v>
      </c>
      <c r="R471">
        <f t="shared" si="102"/>
        <v>0</v>
      </c>
      <c r="S471" t="str">
        <f t="shared" si="103"/>
        <v/>
      </c>
      <c r="T471" t="str">
        <f t="shared" si="104"/>
        <v/>
      </c>
      <c r="U471" t="str">
        <f t="shared" si="105"/>
        <v/>
      </c>
      <c r="V471">
        <f t="shared" si="106"/>
        <v>0</v>
      </c>
      <c r="W471">
        <f t="shared" si="107"/>
        <v>0</v>
      </c>
      <c r="X471" t="str">
        <f t="shared" si="108"/>
        <v/>
      </c>
      <c r="Y471" t="str">
        <f t="shared" si="109"/>
        <v/>
      </c>
      <c r="Z471" t="str">
        <f t="shared" si="110"/>
        <v/>
      </c>
      <c r="AA471" t="str">
        <f t="shared" si="111"/>
        <v/>
      </c>
    </row>
    <row r="472" spans="1:27" x14ac:dyDescent="0.25">
      <c r="A472">
        <v>1807</v>
      </c>
      <c r="B472" t="s">
        <v>525</v>
      </c>
      <c r="C472" s="1">
        <v>41385.5625</v>
      </c>
      <c r="D472" t="s">
        <v>438</v>
      </c>
      <c r="E472" t="s">
        <v>426</v>
      </c>
      <c r="F472">
        <v>8</v>
      </c>
      <c r="G472">
        <v>3</v>
      </c>
      <c r="H472">
        <v>0.45306266415199198</v>
      </c>
      <c r="I472">
        <f t="shared" si="98"/>
        <v>0</v>
      </c>
      <c r="J472">
        <f t="shared" si="99"/>
        <v>0</v>
      </c>
      <c r="K472">
        <f t="shared" si="100"/>
        <v>0</v>
      </c>
      <c r="L472">
        <f t="shared" si="101"/>
        <v>1</v>
      </c>
      <c r="M472">
        <v>3.25</v>
      </c>
      <c r="N472">
        <v>3.6</v>
      </c>
      <c r="O472">
        <v>2.2999999999999998</v>
      </c>
      <c r="P472">
        <v>0</v>
      </c>
      <c r="Q472">
        <v>0.30769230769230699</v>
      </c>
      <c r="R472" t="str">
        <f t="shared" si="102"/>
        <v/>
      </c>
      <c r="S472">
        <f t="shared" si="103"/>
        <v>0</v>
      </c>
      <c r="T472" t="str">
        <f t="shared" si="104"/>
        <v/>
      </c>
      <c r="U472" t="str">
        <f t="shared" si="105"/>
        <v/>
      </c>
      <c r="V472">
        <f t="shared" si="106"/>
        <v>0</v>
      </c>
      <c r="W472" t="str">
        <f t="shared" si="107"/>
        <v/>
      </c>
      <c r="X472">
        <f t="shared" si="108"/>
        <v>0</v>
      </c>
      <c r="Y472" t="str">
        <f t="shared" si="109"/>
        <v/>
      </c>
      <c r="Z472" t="str">
        <f t="shared" si="110"/>
        <v/>
      </c>
      <c r="AA472" t="str">
        <f t="shared" si="111"/>
        <v/>
      </c>
    </row>
    <row r="473" spans="1:27" x14ac:dyDescent="0.25">
      <c r="A473">
        <v>1809</v>
      </c>
      <c r="B473" t="s">
        <v>526</v>
      </c>
      <c r="C473" s="1">
        <v>41385.458333333336</v>
      </c>
      <c r="D473" t="s">
        <v>17</v>
      </c>
      <c r="E473" t="s">
        <v>38</v>
      </c>
      <c r="F473">
        <v>23</v>
      </c>
      <c r="G473">
        <v>0</v>
      </c>
      <c r="H473">
        <v>0.57791119431103699</v>
      </c>
      <c r="I473">
        <f t="shared" si="98"/>
        <v>0</v>
      </c>
      <c r="J473">
        <f t="shared" si="99"/>
        <v>1</v>
      </c>
      <c r="K473">
        <f t="shared" si="100"/>
        <v>0</v>
      </c>
      <c r="L473">
        <f t="shared" si="101"/>
        <v>0</v>
      </c>
      <c r="M473">
        <v>2.2000000000000002</v>
      </c>
      <c r="N473">
        <v>3.2</v>
      </c>
      <c r="O473">
        <v>3.4</v>
      </c>
      <c r="P473">
        <v>0</v>
      </c>
      <c r="Q473">
        <v>0.45454545454545398</v>
      </c>
      <c r="R473">
        <f t="shared" si="102"/>
        <v>0</v>
      </c>
      <c r="S473" t="str">
        <f t="shared" si="103"/>
        <v/>
      </c>
      <c r="T473" t="str">
        <f t="shared" si="104"/>
        <v/>
      </c>
      <c r="U473" t="str">
        <f t="shared" si="105"/>
        <v/>
      </c>
      <c r="V473">
        <f t="shared" si="106"/>
        <v>0</v>
      </c>
      <c r="W473">
        <f t="shared" si="107"/>
        <v>0</v>
      </c>
      <c r="X473" t="str">
        <f t="shared" si="108"/>
        <v/>
      </c>
      <c r="Y473" t="str">
        <f t="shared" si="109"/>
        <v/>
      </c>
      <c r="Z473" t="str">
        <f t="shared" si="110"/>
        <v/>
      </c>
      <c r="AA473" t="str">
        <f t="shared" si="111"/>
        <v/>
      </c>
    </row>
    <row r="474" spans="1:27" x14ac:dyDescent="0.25">
      <c r="A474">
        <v>1817</v>
      </c>
      <c r="B474" t="s">
        <v>527</v>
      </c>
      <c r="C474" s="1">
        <v>41384.875</v>
      </c>
      <c r="D474" t="s">
        <v>31</v>
      </c>
      <c r="E474" t="s">
        <v>40</v>
      </c>
      <c r="F474">
        <v>23</v>
      </c>
      <c r="G474">
        <v>3</v>
      </c>
      <c r="H474">
        <v>0.62890140748479495</v>
      </c>
      <c r="I474">
        <f t="shared" si="98"/>
        <v>1</v>
      </c>
      <c r="J474">
        <f t="shared" si="99"/>
        <v>0</v>
      </c>
      <c r="K474">
        <f t="shared" si="100"/>
        <v>0</v>
      </c>
      <c r="L474">
        <f t="shared" si="101"/>
        <v>0</v>
      </c>
      <c r="M474">
        <v>1.57</v>
      </c>
      <c r="N474">
        <v>3.8</v>
      </c>
      <c r="O474">
        <v>6</v>
      </c>
      <c r="P474">
        <v>1</v>
      </c>
      <c r="Q474">
        <v>0.63694267515923497</v>
      </c>
      <c r="R474">
        <f t="shared" si="102"/>
        <v>1</v>
      </c>
      <c r="S474" t="str">
        <f t="shared" si="103"/>
        <v/>
      </c>
      <c r="T474">
        <f t="shared" si="104"/>
        <v>1.57</v>
      </c>
      <c r="U474" t="str">
        <f t="shared" si="105"/>
        <v/>
      </c>
      <c r="V474">
        <f t="shared" si="106"/>
        <v>1.57</v>
      </c>
      <c r="W474">
        <f t="shared" si="107"/>
        <v>1.57</v>
      </c>
      <c r="X474" t="str">
        <f t="shared" si="108"/>
        <v/>
      </c>
      <c r="Y474" t="str">
        <f t="shared" si="109"/>
        <v/>
      </c>
      <c r="Z474" t="str">
        <f t="shared" si="110"/>
        <v/>
      </c>
      <c r="AA474" t="str">
        <f t="shared" si="111"/>
        <v/>
      </c>
    </row>
    <row r="475" spans="1:27" x14ac:dyDescent="0.25">
      <c r="A475">
        <v>1821</v>
      </c>
      <c r="B475" t="s">
        <v>528</v>
      </c>
      <c r="C475" s="1">
        <v>41384.791666666664</v>
      </c>
      <c r="D475" t="s">
        <v>34</v>
      </c>
      <c r="E475" t="s">
        <v>41</v>
      </c>
      <c r="F475">
        <v>23</v>
      </c>
      <c r="G475">
        <v>3</v>
      </c>
      <c r="H475">
        <v>0.94865020242454501</v>
      </c>
      <c r="I475">
        <f t="shared" si="98"/>
        <v>1</v>
      </c>
      <c r="J475">
        <f t="shared" si="99"/>
        <v>0</v>
      </c>
      <c r="K475">
        <f t="shared" si="100"/>
        <v>0</v>
      </c>
      <c r="L475">
        <f t="shared" si="101"/>
        <v>0</v>
      </c>
      <c r="M475">
        <v>1.2</v>
      </c>
      <c r="N475">
        <v>6.5</v>
      </c>
      <c r="O475">
        <v>13</v>
      </c>
      <c r="P475">
        <v>1</v>
      </c>
      <c r="Q475">
        <v>0.83333333333333304</v>
      </c>
      <c r="R475">
        <f t="shared" si="102"/>
        <v>1</v>
      </c>
      <c r="S475" t="str">
        <f t="shared" si="103"/>
        <v/>
      </c>
      <c r="T475">
        <f t="shared" si="104"/>
        <v>1.2</v>
      </c>
      <c r="U475" t="str">
        <f t="shared" si="105"/>
        <v/>
      </c>
      <c r="V475">
        <f t="shared" si="106"/>
        <v>1.2</v>
      </c>
      <c r="W475">
        <f t="shared" si="107"/>
        <v>1.2</v>
      </c>
      <c r="X475" t="str">
        <f t="shared" si="108"/>
        <v/>
      </c>
      <c r="Y475" t="str">
        <f t="shared" si="109"/>
        <v/>
      </c>
      <c r="Z475" t="str">
        <f t="shared" si="110"/>
        <v/>
      </c>
      <c r="AA475" t="str">
        <f t="shared" si="111"/>
        <v/>
      </c>
    </row>
    <row r="476" spans="1:27" x14ac:dyDescent="0.25">
      <c r="A476">
        <v>1823</v>
      </c>
      <c r="B476" t="s">
        <v>529</v>
      </c>
      <c r="C476" s="1">
        <v>41384.708333333336</v>
      </c>
      <c r="D476" t="s">
        <v>37</v>
      </c>
      <c r="E476" t="s">
        <v>26</v>
      </c>
      <c r="F476">
        <v>23</v>
      </c>
      <c r="G476">
        <v>3</v>
      </c>
      <c r="H476">
        <v>0.90059948550526003</v>
      </c>
      <c r="I476">
        <f t="shared" si="98"/>
        <v>1</v>
      </c>
      <c r="J476">
        <f t="shared" si="99"/>
        <v>0</v>
      </c>
      <c r="K476">
        <f t="shared" si="100"/>
        <v>0</v>
      </c>
      <c r="L476">
        <f t="shared" si="101"/>
        <v>0</v>
      </c>
      <c r="M476">
        <v>1.25</v>
      </c>
      <c r="N476">
        <v>6</v>
      </c>
      <c r="O476">
        <v>10</v>
      </c>
      <c r="P476">
        <v>1</v>
      </c>
      <c r="Q476">
        <v>0.8</v>
      </c>
      <c r="R476">
        <f t="shared" si="102"/>
        <v>1</v>
      </c>
      <c r="S476" t="str">
        <f t="shared" si="103"/>
        <v/>
      </c>
      <c r="T476">
        <f t="shared" si="104"/>
        <v>1.25</v>
      </c>
      <c r="U476" t="str">
        <f t="shared" si="105"/>
        <v/>
      </c>
      <c r="V476">
        <f t="shared" si="106"/>
        <v>1.25</v>
      </c>
      <c r="W476">
        <f t="shared" si="107"/>
        <v>1.25</v>
      </c>
      <c r="X476" t="str">
        <f t="shared" si="108"/>
        <v/>
      </c>
      <c r="Y476" t="str">
        <f t="shared" si="109"/>
        <v/>
      </c>
      <c r="Z476" t="str">
        <f t="shared" si="110"/>
        <v/>
      </c>
      <c r="AA476" t="str">
        <f t="shared" si="111"/>
        <v/>
      </c>
    </row>
    <row r="477" spans="1:27" x14ac:dyDescent="0.25">
      <c r="A477">
        <v>1825</v>
      </c>
      <c r="B477" t="s">
        <v>530</v>
      </c>
      <c r="C477" s="1">
        <v>41384.625</v>
      </c>
      <c r="D477" t="s">
        <v>436</v>
      </c>
      <c r="E477" t="s">
        <v>430</v>
      </c>
      <c r="F477">
        <v>8</v>
      </c>
      <c r="G477">
        <v>0</v>
      </c>
      <c r="H477">
        <v>0.32415127677741901</v>
      </c>
      <c r="I477">
        <f t="shared" si="98"/>
        <v>0</v>
      </c>
      <c r="J477">
        <f t="shared" si="99"/>
        <v>0</v>
      </c>
      <c r="K477">
        <f t="shared" si="100"/>
        <v>1</v>
      </c>
      <c r="L477">
        <f t="shared" si="101"/>
        <v>0</v>
      </c>
      <c r="M477">
        <v>5</v>
      </c>
      <c r="N477">
        <v>4</v>
      </c>
      <c r="O477">
        <v>1.75</v>
      </c>
      <c r="P477">
        <v>1</v>
      </c>
      <c r="Q477">
        <v>0.2</v>
      </c>
      <c r="R477" t="str">
        <f t="shared" si="102"/>
        <v/>
      </c>
      <c r="S477">
        <f t="shared" si="103"/>
        <v>1</v>
      </c>
      <c r="T477" t="str">
        <f t="shared" si="104"/>
        <v/>
      </c>
      <c r="U477">
        <f t="shared" si="105"/>
        <v>1.75</v>
      </c>
      <c r="V477">
        <f t="shared" si="106"/>
        <v>1.75</v>
      </c>
      <c r="W477" t="str">
        <f t="shared" si="107"/>
        <v/>
      </c>
      <c r="X477">
        <f t="shared" si="108"/>
        <v>1.75</v>
      </c>
      <c r="Y477" t="str">
        <f t="shared" si="109"/>
        <v/>
      </c>
      <c r="Z477" t="str">
        <f t="shared" si="110"/>
        <v/>
      </c>
      <c r="AA477" t="str">
        <f t="shared" si="111"/>
        <v/>
      </c>
    </row>
    <row r="478" spans="1:27" x14ac:dyDescent="0.25">
      <c r="A478">
        <v>1827</v>
      </c>
      <c r="B478" t="s">
        <v>531</v>
      </c>
      <c r="C478" s="1">
        <v>41384.625</v>
      </c>
      <c r="D478" t="s">
        <v>427</v>
      </c>
      <c r="E478" t="s">
        <v>445</v>
      </c>
      <c r="F478">
        <v>8</v>
      </c>
      <c r="G478">
        <v>3</v>
      </c>
      <c r="H478">
        <v>0.43629489328259402</v>
      </c>
      <c r="I478">
        <f t="shared" si="98"/>
        <v>0</v>
      </c>
      <c r="J478">
        <f t="shared" si="99"/>
        <v>0</v>
      </c>
      <c r="K478">
        <f t="shared" si="100"/>
        <v>0</v>
      </c>
      <c r="L478">
        <f t="shared" si="101"/>
        <v>1</v>
      </c>
      <c r="M478">
        <v>1.75</v>
      </c>
      <c r="N478">
        <v>3.8</v>
      </c>
      <c r="O478">
        <v>5.25</v>
      </c>
      <c r="P478">
        <v>0</v>
      </c>
      <c r="Q478">
        <v>0.57142857142857095</v>
      </c>
      <c r="R478" t="str">
        <f t="shared" si="102"/>
        <v/>
      </c>
      <c r="S478">
        <f t="shared" si="103"/>
        <v>0</v>
      </c>
      <c r="T478" t="str">
        <f t="shared" si="104"/>
        <v/>
      </c>
      <c r="U478" t="str">
        <f t="shared" si="105"/>
        <v/>
      </c>
      <c r="V478">
        <f t="shared" si="106"/>
        <v>0</v>
      </c>
      <c r="W478" t="str">
        <f t="shared" si="107"/>
        <v/>
      </c>
      <c r="X478">
        <f t="shared" si="108"/>
        <v>0</v>
      </c>
      <c r="Y478" t="str">
        <f t="shared" si="109"/>
        <v/>
      </c>
      <c r="Z478" t="str">
        <f t="shared" si="110"/>
        <v/>
      </c>
      <c r="AA478" t="str">
        <f t="shared" si="111"/>
        <v/>
      </c>
    </row>
    <row r="479" spans="1:27" x14ac:dyDescent="0.25">
      <c r="A479">
        <v>1829</v>
      </c>
      <c r="B479" t="s">
        <v>532</v>
      </c>
      <c r="C479" s="1">
        <v>41384.625</v>
      </c>
      <c r="D479" t="s">
        <v>424</v>
      </c>
      <c r="E479" t="s">
        <v>433</v>
      </c>
      <c r="F479">
        <v>8</v>
      </c>
      <c r="G479">
        <v>0</v>
      </c>
      <c r="H479">
        <v>0.57890886481276904</v>
      </c>
      <c r="I479">
        <f t="shared" si="98"/>
        <v>0</v>
      </c>
      <c r="J479">
        <f t="shared" si="99"/>
        <v>1</v>
      </c>
      <c r="K479">
        <f t="shared" si="100"/>
        <v>0</v>
      </c>
      <c r="L479">
        <f t="shared" si="101"/>
        <v>0</v>
      </c>
      <c r="M479">
        <v>2.25</v>
      </c>
      <c r="N479">
        <v>3.4</v>
      </c>
      <c r="O479">
        <v>3.5</v>
      </c>
      <c r="P479">
        <v>0</v>
      </c>
      <c r="Q479">
        <v>0.44444444444444398</v>
      </c>
      <c r="R479" t="str">
        <f t="shared" si="102"/>
        <v/>
      </c>
      <c r="S479">
        <f t="shared" si="103"/>
        <v>0</v>
      </c>
      <c r="T479" t="str">
        <f t="shared" si="104"/>
        <v/>
      </c>
      <c r="U479" t="str">
        <f t="shared" si="105"/>
        <v/>
      </c>
      <c r="V479">
        <f t="shared" si="106"/>
        <v>0</v>
      </c>
      <c r="W479" t="str">
        <f t="shared" si="107"/>
        <v/>
      </c>
      <c r="X479">
        <f t="shared" si="108"/>
        <v>0</v>
      </c>
      <c r="Y479" t="str">
        <f t="shared" si="109"/>
        <v/>
      </c>
      <c r="Z479" t="str">
        <f t="shared" si="110"/>
        <v/>
      </c>
      <c r="AA479" t="str">
        <f t="shared" si="111"/>
        <v/>
      </c>
    </row>
    <row r="480" spans="1:27" x14ac:dyDescent="0.25">
      <c r="A480">
        <v>1831</v>
      </c>
      <c r="B480" t="s">
        <v>533</v>
      </c>
      <c r="C480" s="1">
        <v>41384.625</v>
      </c>
      <c r="D480" t="s">
        <v>439</v>
      </c>
      <c r="E480" t="s">
        <v>421</v>
      </c>
      <c r="F480">
        <v>8</v>
      </c>
      <c r="G480">
        <v>3</v>
      </c>
      <c r="H480">
        <v>0.46854113074886999</v>
      </c>
      <c r="I480">
        <f t="shared" si="98"/>
        <v>0</v>
      </c>
      <c r="J480">
        <f t="shared" si="99"/>
        <v>0</v>
      </c>
      <c r="K480">
        <f t="shared" si="100"/>
        <v>0</v>
      </c>
      <c r="L480">
        <f t="shared" si="101"/>
        <v>1</v>
      </c>
      <c r="M480">
        <v>3.4</v>
      </c>
      <c r="N480">
        <v>3.4</v>
      </c>
      <c r="O480">
        <v>2.2999999999999998</v>
      </c>
      <c r="P480">
        <v>0</v>
      </c>
      <c r="Q480">
        <v>0.29411764705882298</v>
      </c>
      <c r="R480" t="str">
        <f t="shared" si="102"/>
        <v/>
      </c>
      <c r="S480">
        <f t="shared" si="103"/>
        <v>0</v>
      </c>
      <c r="T480" t="str">
        <f t="shared" si="104"/>
        <v/>
      </c>
      <c r="U480" t="str">
        <f t="shared" si="105"/>
        <v/>
      </c>
      <c r="V480">
        <f t="shared" si="106"/>
        <v>0</v>
      </c>
      <c r="W480" t="str">
        <f t="shared" si="107"/>
        <v/>
      </c>
      <c r="X480">
        <f t="shared" si="108"/>
        <v>0</v>
      </c>
      <c r="Y480" t="str">
        <f t="shared" si="109"/>
        <v/>
      </c>
      <c r="Z480" t="str">
        <f t="shared" si="110"/>
        <v/>
      </c>
      <c r="AA480" t="str">
        <f t="shared" si="111"/>
        <v/>
      </c>
    </row>
    <row r="481" spans="1:27" x14ac:dyDescent="0.25">
      <c r="A481">
        <v>1833</v>
      </c>
      <c r="B481" t="s">
        <v>534</v>
      </c>
      <c r="C481" s="1">
        <v>41384.625</v>
      </c>
      <c r="D481" t="s">
        <v>435</v>
      </c>
      <c r="E481" t="s">
        <v>432</v>
      </c>
      <c r="F481">
        <v>8</v>
      </c>
      <c r="G481">
        <v>1</v>
      </c>
      <c r="H481">
        <v>0.59627217769194296</v>
      </c>
      <c r="I481">
        <f t="shared" si="98"/>
        <v>0</v>
      </c>
      <c r="J481">
        <f t="shared" si="99"/>
        <v>1</v>
      </c>
      <c r="K481">
        <f t="shared" si="100"/>
        <v>0</v>
      </c>
      <c r="L481">
        <f t="shared" si="101"/>
        <v>0</v>
      </c>
      <c r="M481">
        <v>2.38</v>
      </c>
      <c r="N481">
        <v>3.5</v>
      </c>
      <c r="O481">
        <v>3.1</v>
      </c>
      <c r="P481">
        <v>0</v>
      </c>
      <c r="Q481">
        <v>0.42016806722688999</v>
      </c>
      <c r="R481" t="str">
        <f t="shared" si="102"/>
        <v/>
      </c>
      <c r="S481">
        <f t="shared" si="103"/>
        <v>0</v>
      </c>
      <c r="T481" t="str">
        <f t="shared" si="104"/>
        <v/>
      </c>
      <c r="U481" t="str">
        <f t="shared" si="105"/>
        <v/>
      </c>
      <c r="V481">
        <f t="shared" si="106"/>
        <v>0</v>
      </c>
      <c r="W481" t="str">
        <f t="shared" si="107"/>
        <v/>
      </c>
      <c r="X481">
        <f t="shared" si="108"/>
        <v>0</v>
      </c>
      <c r="Y481" t="str">
        <f t="shared" si="109"/>
        <v/>
      </c>
      <c r="Z481" t="str">
        <f t="shared" si="110"/>
        <v/>
      </c>
      <c r="AA481" t="str">
        <f t="shared" si="111"/>
        <v/>
      </c>
    </row>
    <row r="482" spans="1:27" x14ac:dyDescent="0.25">
      <c r="A482">
        <v>1835</v>
      </c>
      <c r="B482" t="s">
        <v>535</v>
      </c>
      <c r="C482" s="1">
        <v>41384.625</v>
      </c>
      <c r="D482" t="s">
        <v>441</v>
      </c>
      <c r="E482" t="s">
        <v>429</v>
      </c>
      <c r="F482">
        <v>8</v>
      </c>
      <c r="G482">
        <v>1</v>
      </c>
      <c r="H482">
        <v>0.55598621457831998</v>
      </c>
      <c r="I482">
        <f t="shared" si="98"/>
        <v>0</v>
      </c>
      <c r="J482">
        <f t="shared" si="99"/>
        <v>1</v>
      </c>
      <c r="K482">
        <f t="shared" si="100"/>
        <v>0</v>
      </c>
      <c r="L482">
        <f t="shared" si="101"/>
        <v>0</v>
      </c>
      <c r="M482">
        <v>2.25</v>
      </c>
      <c r="N482">
        <v>3.5</v>
      </c>
      <c r="O482">
        <v>3.4</v>
      </c>
      <c r="P482">
        <v>0</v>
      </c>
      <c r="Q482">
        <v>0.44444444444444398</v>
      </c>
      <c r="R482" t="str">
        <f t="shared" si="102"/>
        <v/>
      </c>
      <c r="S482">
        <f t="shared" si="103"/>
        <v>0</v>
      </c>
      <c r="T482" t="str">
        <f t="shared" si="104"/>
        <v/>
      </c>
      <c r="U482" t="str">
        <f t="shared" si="105"/>
        <v/>
      </c>
      <c r="V482">
        <f t="shared" si="106"/>
        <v>0</v>
      </c>
      <c r="W482" t="str">
        <f t="shared" si="107"/>
        <v/>
      </c>
      <c r="X482">
        <f t="shared" si="108"/>
        <v>0</v>
      </c>
      <c r="Y482" t="str">
        <f t="shared" si="109"/>
        <v/>
      </c>
      <c r="Z482" t="str">
        <f t="shared" si="110"/>
        <v/>
      </c>
      <c r="AA482" t="str">
        <f t="shared" si="111"/>
        <v/>
      </c>
    </row>
    <row r="483" spans="1:27" x14ac:dyDescent="0.25">
      <c r="A483">
        <v>1837</v>
      </c>
      <c r="B483" t="s">
        <v>536</v>
      </c>
      <c r="C483" s="1">
        <v>41384.625</v>
      </c>
      <c r="D483" t="s">
        <v>444</v>
      </c>
      <c r="E483" t="s">
        <v>447</v>
      </c>
      <c r="F483">
        <v>8</v>
      </c>
      <c r="G483">
        <v>3</v>
      </c>
      <c r="H483">
        <v>0.53856793550067406</v>
      </c>
      <c r="I483">
        <f t="shared" si="98"/>
        <v>1</v>
      </c>
      <c r="J483">
        <f t="shared" si="99"/>
        <v>0</v>
      </c>
      <c r="K483">
        <f t="shared" si="100"/>
        <v>0</v>
      </c>
      <c r="L483">
        <f t="shared" si="101"/>
        <v>0</v>
      </c>
      <c r="M483">
        <v>2.2999999999999998</v>
      </c>
      <c r="N483">
        <v>3.5</v>
      </c>
      <c r="O483">
        <v>3.3</v>
      </c>
      <c r="P483">
        <v>1</v>
      </c>
      <c r="Q483">
        <v>0.434782608695652</v>
      </c>
      <c r="R483" t="str">
        <f t="shared" si="102"/>
        <v/>
      </c>
      <c r="S483">
        <f t="shared" si="103"/>
        <v>1</v>
      </c>
      <c r="T483">
        <f t="shared" si="104"/>
        <v>2.2999999999999998</v>
      </c>
      <c r="U483" t="str">
        <f t="shared" si="105"/>
        <v/>
      </c>
      <c r="V483">
        <f t="shared" si="106"/>
        <v>2.2999999999999998</v>
      </c>
      <c r="W483" t="str">
        <f t="shared" si="107"/>
        <v/>
      </c>
      <c r="X483">
        <f t="shared" si="108"/>
        <v>2.2999999999999998</v>
      </c>
      <c r="Y483" t="str">
        <f t="shared" si="109"/>
        <v/>
      </c>
      <c r="Z483" t="str">
        <f t="shared" si="110"/>
        <v/>
      </c>
      <c r="AA483" t="str">
        <f t="shared" si="111"/>
        <v/>
      </c>
    </row>
    <row r="484" spans="1:27" x14ac:dyDescent="0.25">
      <c r="A484">
        <v>1839</v>
      </c>
      <c r="B484" t="s">
        <v>537</v>
      </c>
      <c r="C484" s="1">
        <v>41384.625</v>
      </c>
      <c r="D484" t="s">
        <v>23</v>
      </c>
      <c r="E484" t="s">
        <v>22</v>
      </c>
      <c r="F484">
        <v>23</v>
      </c>
      <c r="G484">
        <v>1</v>
      </c>
      <c r="H484">
        <v>0.64356119601249195</v>
      </c>
      <c r="I484">
        <f t="shared" si="98"/>
        <v>0</v>
      </c>
      <c r="J484">
        <f t="shared" si="99"/>
        <v>1</v>
      </c>
      <c r="K484">
        <f t="shared" si="100"/>
        <v>0</v>
      </c>
      <c r="L484">
        <f t="shared" si="101"/>
        <v>0</v>
      </c>
      <c r="M484">
        <v>2.1</v>
      </c>
      <c r="N484">
        <v>3.25</v>
      </c>
      <c r="O484">
        <v>3.6</v>
      </c>
      <c r="P484">
        <v>0</v>
      </c>
      <c r="Q484">
        <v>0.476190476190476</v>
      </c>
      <c r="R484">
        <f t="shared" si="102"/>
        <v>0</v>
      </c>
      <c r="S484" t="str">
        <f t="shared" si="103"/>
        <v/>
      </c>
      <c r="T484" t="str">
        <f t="shared" si="104"/>
        <v/>
      </c>
      <c r="U484" t="str">
        <f t="shared" si="105"/>
        <v/>
      </c>
      <c r="V484">
        <f t="shared" si="106"/>
        <v>0</v>
      </c>
      <c r="W484">
        <f t="shared" si="107"/>
        <v>0</v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 t="str">
        <f t="shared" si="111"/>
        <v/>
      </c>
    </row>
    <row r="485" spans="1:27" x14ac:dyDescent="0.25">
      <c r="A485">
        <v>1841</v>
      </c>
      <c r="B485" t="s">
        <v>538</v>
      </c>
      <c r="C485" s="1">
        <v>41383.833333333336</v>
      </c>
      <c r="D485" t="s">
        <v>399</v>
      </c>
      <c r="E485" t="s">
        <v>16</v>
      </c>
      <c r="F485">
        <v>23</v>
      </c>
      <c r="G485">
        <v>1</v>
      </c>
      <c r="H485">
        <v>0.560126285754595</v>
      </c>
      <c r="I485">
        <f t="shared" si="98"/>
        <v>0</v>
      </c>
      <c r="J485">
        <f t="shared" si="99"/>
        <v>1</v>
      </c>
      <c r="K485">
        <f t="shared" si="100"/>
        <v>0</v>
      </c>
      <c r="L485">
        <f t="shared" si="101"/>
        <v>0</v>
      </c>
      <c r="M485">
        <v>2.2000000000000002</v>
      </c>
      <c r="N485">
        <v>3.5</v>
      </c>
      <c r="O485">
        <v>3.1</v>
      </c>
      <c r="P485">
        <v>0</v>
      </c>
      <c r="Q485">
        <v>0.45454545454545398</v>
      </c>
      <c r="R485">
        <f t="shared" si="102"/>
        <v>0</v>
      </c>
      <c r="S485" t="str">
        <f t="shared" si="103"/>
        <v/>
      </c>
      <c r="T485" t="str">
        <f t="shared" si="104"/>
        <v/>
      </c>
      <c r="U485" t="str">
        <f t="shared" si="105"/>
        <v/>
      </c>
      <c r="V485">
        <f t="shared" si="106"/>
        <v>0</v>
      </c>
      <c r="W485">
        <f t="shared" si="107"/>
        <v>0</v>
      </c>
      <c r="X485" t="str">
        <f t="shared" si="108"/>
        <v/>
      </c>
      <c r="Y485" t="str">
        <f t="shared" si="109"/>
        <v/>
      </c>
      <c r="Z485" t="str">
        <f t="shared" si="110"/>
        <v/>
      </c>
      <c r="AA485" t="str">
        <f t="shared" si="111"/>
        <v/>
      </c>
    </row>
    <row r="486" spans="1:27" x14ac:dyDescent="0.25">
      <c r="A486">
        <v>1845</v>
      </c>
      <c r="B486" t="s">
        <v>539</v>
      </c>
      <c r="C486" s="1">
        <v>41381.833333333336</v>
      </c>
      <c r="D486" t="s">
        <v>436</v>
      </c>
      <c r="E486" t="s">
        <v>420</v>
      </c>
      <c r="F486">
        <v>8</v>
      </c>
      <c r="G486">
        <v>0</v>
      </c>
      <c r="H486">
        <v>0.31990599936013497</v>
      </c>
      <c r="I486">
        <f t="shared" si="98"/>
        <v>0</v>
      </c>
      <c r="J486">
        <f t="shared" si="99"/>
        <v>0</v>
      </c>
      <c r="K486">
        <f t="shared" si="100"/>
        <v>1</v>
      </c>
      <c r="L486">
        <f t="shared" si="101"/>
        <v>0</v>
      </c>
      <c r="M486">
        <v>4.75</v>
      </c>
      <c r="N486">
        <v>3.8</v>
      </c>
      <c r="O486">
        <v>1.8</v>
      </c>
      <c r="P486">
        <v>1</v>
      </c>
      <c r="Q486">
        <v>0.21052631578947301</v>
      </c>
      <c r="R486" t="str">
        <f t="shared" si="102"/>
        <v/>
      </c>
      <c r="S486">
        <f t="shared" si="103"/>
        <v>1</v>
      </c>
      <c r="T486" t="str">
        <f t="shared" si="104"/>
        <v/>
      </c>
      <c r="U486">
        <f t="shared" si="105"/>
        <v>1.8</v>
      </c>
      <c r="V486">
        <f t="shared" si="106"/>
        <v>1.8</v>
      </c>
      <c r="W486" t="str">
        <f t="shared" si="107"/>
        <v/>
      </c>
      <c r="X486">
        <f t="shared" si="108"/>
        <v>1.8</v>
      </c>
      <c r="Y486" t="str">
        <f t="shared" si="109"/>
        <v/>
      </c>
      <c r="Z486" t="str">
        <f t="shared" si="110"/>
        <v/>
      </c>
      <c r="AA486" t="str">
        <f t="shared" si="111"/>
        <v/>
      </c>
    </row>
    <row r="487" spans="1:27" x14ac:dyDescent="0.25">
      <c r="A487">
        <v>1847</v>
      </c>
      <c r="B487" t="s">
        <v>540</v>
      </c>
      <c r="C487" s="1">
        <v>41381.822916666664</v>
      </c>
      <c r="D487" t="s">
        <v>426</v>
      </c>
      <c r="E487" t="s">
        <v>447</v>
      </c>
      <c r="F487">
        <v>8</v>
      </c>
      <c r="G487">
        <v>3</v>
      </c>
      <c r="H487">
        <v>0.86234552116511398</v>
      </c>
      <c r="I487">
        <f t="shared" si="98"/>
        <v>1</v>
      </c>
      <c r="J487">
        <f t="shared" si="99"/>
        <v>0</v>
      </c>
      <c r="K487">
        <f t="shared" si="100"/>
        <v>0</v>
      </c>
      <c r="L487">
        <f t="shared" si="101"/>
        <v>0</v>
      </c>
      <c r="M487">
        <v>1.25</v>
      </c>
      <c r="N487">
        <v>6.5</v>
      </c>
      <c r="O487">
        <v>14</v>
      </c>
      <c r="P487">
        <v>1</v>
      </c>
      <c r="Q487">
        <v>0.8</v>
      </c>
      <c r="R487" t="str">
        <f t="shared" si="102"/>
        <v/>
      </c>
      <c r="S487">
        <f t="shared" si="103"/>
        <v>1</v>
      </c>
      <c r="T487">
        <f t="shared" si="104"/>
        <v>1.25</v>
      </c>
      <c r="U487" t="str">
        <f t="shared" si="105"/>
        <v/>
      </c>
      <c r="V487">
        <f t="shared" si="106"/>
        <v>1.25</v>
      </c>
      <c r="W487" t="str">
        <f t="shared" si="107"/>
        <v/>
      </c>
      <c r="X487">
        <f t="shared" si="108"/>
        <v>1.25</v>
      </c>
      <c r="Y487" t="str">
        <f t="shared" si="109"/>
        <v/>
      </c>
      <c r="Z487" t="str">
        <f t="shared" si="110"/>
        <v/>
      </c>
      <c r="AA487" t="str">
        <f t="shared" si="111"/>
        <v/>
      </c>
    </row>
    <row r="488" spans="1:27" x14ac:dyDescent="0.25">
      <c r="A488">
        <v>1849</v>
      </c>
      <c r="B488" t="s">
        <v>541</v>
      </c>
      <c r="C488" s="1">
        <v>41381.822916666664</v>
      </c>
      <c r="D488" t="s">
        <v>444</v>
      </c>
      <c r="E488" t="s">
        <v>442</v>
      </c>
      <c r="F488">
        <v>8</v>
      </c>
      <c r="G488">
        <v>1</v>
      </c>
      <c r="H488">
        <v>0.13128632805927801</v>
      </c>
      <c r="I488">
        <f t="shared" si="98"/>
        <v>0</v>
      </c>
      <c r="J488">
        <f t="shared" si="99"/>
        <v>0</v>
      </c>
      <c r="K488">
        <f t="shared" si="100"/>
        <v>0</v>
      </c>
      <c r="L488">
        <f t="shared" si="101"/>
        <v>1</v>
      </c>
      <c r="M488">
        <v>5.5</v>
      </c>
      <c r="N488">
        <v>3.9</v>
      </c>
      <c r="O488">
        <v>1.7</v>
      </c>
      <c r="P488">
        <v>0</v>
      </c>
      <c r="Q488">
        <v>0.18181818181818099</v>
      </c>
      <c r="R488" t="str">
        <f t="shared" si="102"/>
        <v/>
      </c>
      <c r="S488">
        <f t="shared" si="103"/>
        <v>0</v>
      </c>
      <c r="T488" t="str">
        <f t="shared" si="104"/>
        <v/>
      </c>
      <c r="U488" t="str">
        <f t="shared" si="105"/>
        <v/>
      </c>
      <c r="V488">
        <f t="shared" si="106"/>
        <v>0</v>
      </c>
      <c r="W488" t="str">
        <f t="shared" si="107"/>
        <v/>
      </c>
      <c r="X488">
        <f t="shared" si="108"/>
        <v>0</v>
      </c>
      <c r="Y488" t="str">
        <f t="shared" si="109"/>
        <v/>
      </c>
      <c r="Z488" t="str">
        <f t="shared" si="110"/>
        <v/>
      </c>
      <c r="AA488" t="str">
        <f t="shared" si="111"/>
        <v/>
      </c>
    </row>
    <row r="489" spans="1:27" x14ac:dyDescent="0.25">
      <c r="A489">
        <v>1851</v>
      </c>
      <c r="B489" t="s">
        <v>542</v>
      </c>
      <c r="C489" s="1">
        <v>41380.822916666664</v>
      </c>
      <c r="D489" t="s">
        <v>430</v>
      </c>
      <c r="E489" t="s">
        <v>421</v>
      </c>
      <c r="F489">
        <v>8</v>
      </c>
      <c r="G489">
        <v>1</v>
      </c>
      <c r="H489">
        <v>0.762716059324691</v>
      </c>
      <c r="I489">
        <f t="shared" si="98"/>
        <v>0</v>
      </c>
      <c r="J489">
        <f t="shared" si="99"/>
        <v>1</v>
      </c>
      <c r="K489">
        <f t="shared" si="100"/>
        <v>0</v>
      </c>
      <c r="L489">
        <f t="shared" si="101"/>
        <v>0</v>
      </c>
      <c r="M489">
        <v>1.75</v>
      </c>
      <c r="N489">
        <v>3.9</v>
      </c>
      <c r="O489">
        <v>5</v>
      </c>
      <c r="P489">
        <v>0</v>
      </c>
      <c r="Q489">
        <v>0.57142857142857095</v>
      </c>
      <c r="R489" t="str">
        <f t="shared" si="102"/>
        <v/>
      </c>
      <c r="S489">
        <f t="shared" si="103"/>
        <v>0</v>
      </c>
      <c r="T489" t="str">
        <f t="shared" si="104"/>
        <v/>
      </c>
      <c r="U489" t="str">
        <f t="shared" si="105"/>
        <v/>
      </c>
      <c r="V489">
        <f t="shared" si="106"/>
        <v>0</v>
      </c>
      <c r="W489" t="str">
        <f t="shared" si="107"/>
        <v/>
      </c>
      <c r="X489">
        <f t="shared" si="108"/>
        <v>0</v>
      </c>
      <c r="Y489" t="str">
        <f t="shared" si="109"/>
        <v/>
      </c>
      <c r="Z489" t="str">
        <f t="shared" si="110"/>
        <v/>
      </c>
      <c r="AA489" t="str">
        <f t="shared" si="111"/>
        <v/>
      </c>
    </row>
    <row r="490" spans="1:27" x14ac:dyDescent="0.25">
      <c r="A490">
        <v>1853</v>
      </c>
      <c r="B490" t="s">
        <v>543</v>
      </c>
      <c r="C490" s="1">
        <v>41379.833333333336</v>
      </c>
      <c r="D490" t="s">
        <v>399</v>
      </c>
      <c r="E490" t="s">
        <v>32</v>
      </c>
      <c r="F490">
        <v>23</v>
      </c>
      <c r="G490">
        <v>3</v>
      </c>
      <c r="H490">
        <v>0.57573539303648502</v>
      </c>
      <c r="I490">
        <f t="shared" si="98"/>
        <v>1</v>
      </c>
      <c r="J490">
        <f t="shared" si="99"/>
        <v>0</v>
      </c>
      <c r="K490">
        <f t="shared" si="100"/>
        <v>0</v>
      </c>
      <c r="L490">
        <f t="shared" si="101"/>
        <v>0</v>
      </c>
      <c r="M490">
        <v>2.0499999999999998</v>
      </c>
      <c r="N490">
        <v>3.4</v>
      </c>
      <c r="O490">
        <v>3.5</v>
      </c>
      <c r="P490">
        <v>1</v>
      </c>
      <c r="Q490">
        <v>0.48780487804877998</v>
      </c>
      <c r="R490">
        <f t="shared" si="102"/>
        <v>1</v>
      </c>
      <c r="S490" t="str">
        <f t="shared" si="103"/>
        <v/>
      </c>
      <c r="T490">
        <f t="shared" si="104"/>
        <v>2.0499999999999998</v>
      </c>
      <c r="U490" t="str">
        <f t="shared" si="105"/>
        <v/>
      </c>
      <c r="V490">
        <f t="shared" si="106"/>
        <v>2.0499999999999998</v>
      </c>
      <c r="W490">
        <f t="shared" si="107"/>
        <v>2.0499999999999998</v>
      </c>
      <c r="X490" t="str">
        <f t="shared" si="108"/>
        <v/>
      </c>
      <c r="Y490" t="str">
        <f t="shared" si="109"/>
        <v/>
      </c>
      <c r="Z490" t="str">
        <f t="shared" si="110"/>
        <v/>
      </c>
      <c r="AA490" t="str">
        <f t="shared" si="111"/>
        <v/>
      </c>
    </row>
    <row r="491" spans="1:27" x14ac:dyDescent="0.25">
      <c r="A491">
        <v>1855</v>
      </c>
      <c r="B491" t="s">
        <v>544</v>
      </c>
      <c r="C491" s="1">
        <v>41378.833333333336</v>
      </c>
      <c r="D491" t="s">
        <v>20</v>
      </c>
      <c r="E491" t="s">
        <v>37</v>
      </c>
      <c r="F491">
        <v>23</v>
      </c>
      <c r="G491">
        <v>0</v>
      </c>
      <c r="H491">
        <v>0.224180236559097</v>
      </c>
      <c r="I491">
        <f t="shared" si="98"/>
        <v>0</v>
      </c>
      <c r="J491">
        <f t="shared" si="99"/>
        <v>0</v>
      </c>
      <c r="K491">
        <f t="shared" si="100"/>
        <v>1</v>
      </c>
      <c r="L491">
        <f t="shared" si="101"/>
        <v>0</v>
      </c>
      <c r="M491">
        <v>7</v>
      </c>
      <c r="N491">
        <v>4.5</v>
      </c>
      <c r="O491">
        <v>1.44</v>
      </c>
      <c r="P491">
        <v>1</v>
      </c>
      <c r="Q491">
        <v>0.14285714285714199</v>
      </c>
      <c r="R491">
        <f t="shared" si="102"/>
        <v>1</v>
      </c>
      <c r="S491" t="str">
        <f t="shared" si="103"/>
        <v/>
      </c>
      <c r="T491" t="str">
        <f t="shared" si="104"/>
        <v/>
      </c>
      <c r="U491">
        <f t="shared" si="105"/>
        <v>1.44</v>
      </c>
      <c r="V491">
        <f t="shared" si="106"/>
        <v>1.44</v>
      </c>
      <c r="W491">
        <f t="shared" si="107"/>
        <v>1.44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</row>
    <row r="492" spans="1:27" x14ac:dyDescent="0.25">
      <c r="A492">
        <v>1857</v>
      </c>
      <c r="B492" t="s">
        <v>545</v>
      </c>
      <c r="C492" s="1">
        <v>41378.75</v>
      </c>
      <c r="D492" t="s">
        <v>401</v>
      </c>
      <c r="E492" t="s">
        <v>34</v>
      </c>
      <c r="F492">
        <v>23</v>
      </c>
      <c r="G492">
        <v>0</v>
      </c>
      <c r="H492">
        <v>8.6438550366732897E-2</v>
      </c>
      <c r="I492">
        <f t="shared" si="98"/>
        <v>0</v>
      </c>
      <c r="J492">
        <f t="shared" si="99"/>
        <v>0</v>
      </c>
      <c r="K492">
        <f t="shared" si="100"/>
        <v>1</v>
      </c>
      <c r="L492">
        <f t="shared" si="101"/>
        <v>0</v>
      </c>
      <c r="M492">
        <v>7.5</v>
      </c>
      <c r="N492">
        <v>4.75</v>
      </c>
      <c r="O492">
        <v>1.4</v>
      </c>
      <c r="P492">
        <v>1</v>
      </c>
      <c r="Q492">
        <v>0.133333333333333</v>
      </c>
      <c r="R492">
        <f t="shared" si="102"/>
        <v>1</v>
      </c>
      <c r="S492" t="str">
        <f t="shared" si="103"/>
        <v/>
      </c>
      <c r="T492" t="str">
        <f t="shared" si="104"/>
        <v/>
      </c>
      <c r="U492">
        <f t="shared" si="105"/>
        <v>1.4</v>
      </c>
      <c r="V492">
        <f t="shared" si="106"/>
        <v>1.4</v>
      </c>
      <c r="W492">
        <f t="shared" si="107"/>
        <v>1.4</v>
      </c>
      <c r="X492" t="str">
        <f t="shared" si="108"/>
        <v/>
      </c>
      <c r="Y492" t="str">
        <f t="shared" si="109"/>
        <v/>
      </c>
      <c r="Z492" t="str">
        <f t="shared" si="110"/>
        <v/>
      </c>
      <c r="AA492" t="str">
        <f t="shared" si="111"/>
        <v/>
      </c>
    </row>
    <row r="493" spans="1:27" x14ac:dyDescent="0.25">
      <c r="A493">
        <v>1859</v>
      </c>
      <c r="B493" t="s">
        <v>546</v>
      </c>
      <c r="C493" s="1">
        <v>41378.666666666664</v>
      </c>
      <c r="D493" t="s">
        <v>35</v>
      </c>
      <c r="E493" t="s">
        <v>23</v>
      </c>
      <c r="F493">
        <v>23</v>
      </c>
      <c r="G493">
        <v>3</v>
      </c>
      <c r="H493">
        <v>0.86096508691273799</v>
      </c>
      <c r="I493">
        <f t="shared" si="98"/>
        <v>1</v>
      </c>
      <c r="J493">
        <f t="shared" si="99"/>
        <v>0</v>
      </c>
      <c r="K493">
        <f t="shared" si="100"/>
        <v>0</v>
      </c>
      <c r="L493">
        <f t="shared" si="101"/>
        <v>0</v>
      </c>
      <c r="M493">
        <v>1.36</v>
      </c>
      <c r="N493">
        <v>4.75</v>
      </c>
      <c r="O493">
        <v>8.5</v>
      </c>
      <c r="P493">
        <v>1</v>
      </c>
      <c r="Q493">
        <v>0.73529411764705799</v>
      </c>
      <c r="R493">
        <f t="shared" si="102"/>
        <v>1</v>
      </c>
      <c r="S493" t="str">
        <f t="shared" si="103"/>
        <v/>
      </c>
      <c r="T493">
        <f t="shared" si="104"/>
        <v>1.36</v>
      </c>
      <c r="U493" t="str">
        <f t="shared" si="105"/>
        <v/>
      </c>
      <c r="V493">
        <f t="shared" si="106"/>
        <v>1.36</v>
      </c>
      <c r="W493">
        <f t="shared" si="107"/>
        <v>1.36</v>
      </c>
      <c r="X493" t="str">
        <f t="shared" si="108"/>
        <v/>
      </c>
      <c r="Y493" t="str">
        <f t="shared" si="109"/>
        <v/>
      </c>
      <c r="Z493" t="str">
        <f t="shared" si="110"/>
        <v/>
      </c>
      <c r="AA493" t="str">
        <f t="shared" si="111"/>
        <v/>
      </c>
    </row>
    <row r="494" spans="1:27" x14ac:dyDescent="0.25">
      <c r="A494">
        <v>1861</v>
      </c>
      <c r="B494" t="s">
        <v>547</v>
      </c>
      <c r="C494" s="1">
        <v>41378.586805555555</v>
      </c>
      <c r="D494" t="s">
        <v>433</v>
      </c>
      <c r="E494" t="s">
        <v>442</v>
      </c>
      <c r="F494">
        <v>8</v>
      </c>
      <c r="G494">
        <v>0</v>
      </c>
      <c r="H494">
        <v>0.100284028858731</v>
      </c>
      <c r="I494">
        <f t="shared" si="98"/>
        <v>0</v>
      </c>
      <c r="J494">
        <f t="shared" si="99"/>
        <v>0</v>
      </c>
      <c r="K494">
        <f t="shared" si="100"/>
        <v>1</v>
      </c>
      <c r="L494">
        <f t="shared" si="101"/>
        <v>0</v>
      </c>
      <c r="M494">
        <v>7</v>
      </c>
      <c r="N494">
        <v>3.9</v>
      </c>
      <c r="O494">
        <v>1.6</v>
      </c>
      <c r="P494">
        <v>1</v>
      </c>
      <c r="Q494">
        <v>0.14285714285714199</v>
      </c>
      <c r="R494" t="str">
        <f t="shared" si="102"/>
        <v/>
      </c>
      <c r="S494">
        <f t="shared" si="103"/>
        <v>1</v>
      </c>
      <c r="T494" t="str">
        <f t="shared" si="104"/>
        <v/>
      </c>
      <c r="U494">
        <f t="shared" si="105"/>
        <v>1.6</v>
      </c>
      <c r="V494">
        <f t="shared" si="106"/>
        <v>1.6</v>
      </c>
      <c r="W494" t="str">
        <f t="shared" si="107"/>
        <v/>
      </c>
      <c r="X494">
        <f t="shared" si="108"/>
        <v>1.6</v>
      </c>
      <c r="Y494" t="str">
        <f t="shared" si="109"/>
        <v/>
      </c>
      <c r="Z494" t="str">
        <f t="shared" si="110"/>
        <v/>
      </c>
      <c r="AA494" t="str">
        <f t="shared" si="111"/>
        <v/>
      </c>
    </row>
    <row r="495" spans="1:27" x14ac:dyDescent="0.25">
      <c r="A495">
        <v>1863</v>
      </c>
      <c r="B495" t="s">
        <v>548</v>
      </c>
      <c r="C495" s="1">
        <v>41378.5</v>
      </c>
      <c r="D495" t="s">
        <v>429</v>
      </c>
      <c r="E495" t="s">
        <v>439</v>
      </c>
      <c r="F495">
        <v>8</v>
      </c>
      <c r="G495">
        <v>0</v>
      </c>
      <c r="H495">
        <v>0.71583684446862905</v>
      </c>
      <c r="I495">
        <f t="shared" si="98"/>
        <v>0</v>
      </c>
      <c r="J495">
        <f t="shared" si="99"/>
        <v>1</v>
      </c>
      <c r="K495">
        <f t="shared" si="100"/>
        <v>0</v>
      </c>
      <c r="L495">
        <f t="shared" si="101"/>
        <v>0</v>
      </c>
      <c r="M495">
        <v>1.95</v>
      </c>
      <c r="N495">
        <v>3.5</v>
      </c>
      <c r="O495">
        <v>4.5</v>
      </c>
      <c r="P495">
        <v>0</v>
      </c>
      <c r="Q495">
        <v>0.512820512820512</v>
      </c>
      <c r="R495" t="str">
        <f t="shared" si="102"/>
        <v/>
      </c>
      <c r="S495">
        <f t="shared" si="103"/>
        <v>0</v>
      </c>
      <c r="T495" t="str">
        <f t="shared" si="104"/>
        <v/>
      </c>
      <c r="U495" t="str">
        <f t="shared" si="105"/>
        <v/>
      </c>
      <c r="V495">
        <f t="shared" si="106"/>
        <v>0</v>
      </c>
      <c r="W495" t="str">
        <f t="shared" si="107"/>
        <v/>
      </c>
      <c r="X495">
        <f t="shared" si="108"/>
        <v>0</v>
      </c>
      <c r="Y495" t="str">
        <f t="shared" si="109"/>
        <v/>
      </c>
      <c r="Z495" t="str">
        <f t="shared" si="110"/>
        <v/>
      </c>
      <c r="AA495" t="str">
        <f t="shared" si="111"/>
        <v/>
      </c>
    </row>
    <row r="496" spans="1:27" x14ac:dyDescent="0.25">
      <c r="A496">
        <v>1865</v>
      </c>
      <c r="B496" t="s">
        <v>549</v>
      </c>
      <c r="C496" s="1">
        <v>41378.458333333336</v>
      </c>
      <c r="D496" t="s">
        <v>16</v>
      </c>
      <c r="E496" t="s">
        <v>28</v>
      </c>
      <c r="F496">
        <v>23</v>
      </c>
      <c r="G496">
        <v>0</v>
      </c>
      <c r="H496">
        <v>0.55506706561049002</v>
      </c>
      <c r="I496">
        <f t="shared" si="98"/>
        <v>0</v>
      </c>
      <c r="J496">
        <f t="shared" si="99"/>
        <v>1</v>
      </c>
      <c r="K496">
        <f t="shared" si="100"/>
        <v>0</v>
      </c>
      <c r="L496">
        <f t="shared" si="101"/>
        <v>0</v>
      </c>
      <c r="M496">
        <v>2.5</v>
      </c>
      <c r="N496">
        <v>3.4</v>
      </c>
      <c r="O496">
        <v>2.7</v>
      </c>
      <c r="P496">
        <v>0</v>
      </c>
      <c r="Q496">
        <v>0.4</v>
      </c>
      <c r="R496">
        <f t="shared" si="102"/>
        <v>0</v>
      </c>
      <c r="S496" t="str">
        <f t="shared" si="103"/>
        <v/>
      </c>
      <c r="T496" t="str">
        <f t="shared" si="104"/>
        <v/>
      </c>
      <c r="U496" t="str">
        <f t="shared" si="105"/>
        <v/>
      </c>
      <c r="V496">
        <f t="shared" si="106"/>
        <v>0</v>
      </c>
      <c r="W496">
        <f t="shared" si="107"/>
        <v>0</v>
      </c>
      <c r="X496" t="str">
        <f t="shared" si="108"/>
        <v/>
      </c>
      <c r="Y496" t="str">
        <f t="shared" si="109"/>
        <v/>
      </c>
      <c r="Z496" t="str">
        <f t="shared" si="110"/>
        <v/>
      </c>
      <c r="AA496" t="str">
        <f t="shared" si="111"/>
        <v/>
      </c>
    </row>
    <row r="497" spans="1:27" x14ac:dyDescent="0.25">
      <c r="A497">
        <v>1867</v>
      </c>
      <c r="B497" t="s">
        <v>550</v>
      </c>
      <c r="C497" s="1">
        <v>41377.875</v>
      </c>
      <c r="D497" t="s">
        <v>40</v>
      </c>
      <c r="E497" t="s">
        <v>25</v>
      </c>
      <c r="F497">
        <v>23</v>
      </c>
      <c r="G497">
        <v>3</v>
      </c>
      <c r="H497">
        <v>0.715374194835392</v>
      </c>
      <c r="I497">
        <f t="shared" si="98"/>
        <v>1</v>
      </c>
      <c r="J497">
        <f t="shared" si="99"/>
        <v>0</v>
      </c>
      <c r="K497">
        <f t="shared" si="100"/>
        <v>0</v>
      </c>
      <c r="L497">
        <f t="shared" si="101"/>
        <v>0</v>
      </c>
      <c r="M497">
        <v>2</v>
      </c>
      <c r="N497">
        <v>3.4</v>
      </c>
      <c r="O497">
        <v>3.75</v>
      </c>
      <c r="P497">
        <v>1</v>
      </c>
      <c r="Q497">
        <v>0.5</v>
      </c>
      <c r="R497">
        <f t="shared" si="102"/>
        <v>1</v>
      </c>
      <c r="S497" t="str">
        <f t="shared" si="103"/>
        <v/>
      </c>
      <c r="T497">
        <f t="shared" si="104"/>
        <v>2</v>
      </c>
      <c r="U497" t="str">
        <f t="shared" si="105"/>
        <v/>
      </c>
      <c r="V497">
        <f t="shared" si="106"/>
        <v>2</v>
      </c>
      <c r="W497">
        <f t="shared" si="107"/>
        <v>2</v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 t="str">
        <f t="shared" si="111"/>
        <v/>
      </c>
    </row>
    <row r="498" spans="1:27" x14ac:dyDescent="0.25">
      <c r="A498">
        <v>1869</v>
      </c>
      <c r="B498" t="s">
        <v>551</v>
      </c>
      <c r="C498" s="1">
        <v>41377.791666666664</v>
      </c>
      <c r="D498" t="s">
        <v>38</v>
      </c>
      <c r="E498" t="s">
        <v>31</v>
      </c>
      <c r="F498">
        <v>23</v>
      </c>
      <c r="G498">
        <v>1</v>
      </c>
      <c r="H498">
        <v>0.50937749151912004</v>
      </c>
      <c r="I498">
        <f t="shared" si="98"/>
        <v>0</v>
      </c>
      <c r="J498">
        <f t="shared" si="99"/>
        <v>1</v>
      </c>
      <c r="K498">
        <f t="shared" si="100"/>
        <v>0</v>
      </c>
      <c r="L498">
        <f t="shared" si="101"/>
        <v>0</v>
      </c>
      <c r="M498">
        <v>3.1</v>
      </c>
      <c r="N498">
        <v>3.3</v>
      </c>
      <c r="O498">
        <v>2.2999999999999998</v>
      </c>
      <c r="P498">
        <v>0</v>
      </c>
      <c r="Q498">
        <v>0.32258064516128998</v>
      </c>
      <c r="R498">
        <f t="shared" si="102"/>
        <v>0</v>
      </c>
      <c r="S498" t="str">
        <f t="shared" si="103"/>
        <v/>
      </c>
      <c r="T498" t="str">
        <f t="shared" si="104"/>
        <v/>
      </c>
      <c r="U498" t="str">
        <f t="shared" si="105"/>
        <v/>
      </c>
      <c r="V498">
        <f t="shared" si="106"/>
        <v>0</v>
      </c>
      <c r="W498">
        <f t="shared" si="107"/>
        <v>0</v>
      </c>
      <c r="X498" t="str">
        <f t="shared" si="108"/>
        <v/>
      </c>
      <c r="Y498" t="str">
        <f t="shared" si="109"/>
        <v/>
      </c>
      <c r="Z498" t="str">
        <f t="shared" si="110"/>
        <v/>
      </c>
      <c r="AA498" t="str">
        <f t="shared" si="111"/>
        <v/>
      </c>
    </row>
    <row r="499" spans="1:27" x14ac:dyDescent="0.25">
      <c r="A499">
        <v>1871</v>
      </c>
      <c r="B499" t="s">
        <v>552</v>
      </c>
      <c r="C499" s="1">
        <v>41377.708333333336</v>
      </c>
      <c r="D499" t="s">
        <v>41</v>
      </c>
      <c r="E499" t="s">
        <v>396</v>
      </c>
      <c r="F499">
        <v>23</v>
      </c>
      <c r="G499">
        <v>0</v>
      </c>
      <c r="H499">
        <v>0.57613133909134395</v>
      </c>
      <c r="I499">
        <f t="shared" si="98"/>
        <v>0</v>
      </c>
      <c r="J499">
        <f t="shared" si="99"/>
        <v>1</v>
      </c>
      <c r="K499">
        <f t="shared" si="100"/>
        <v>0</v>
      </c>
      <c r="L499">
        <f t="shared" si="101"/>
        <v>0</v>
      </c>
      <c r="M499">
        <v>2.2000000000000002</v>
      </c>
      <c r="N499">
        <v>3.3</v>
      </c>
      <c r="O499">
        <v>3.3</v>
      </c>
      <c r="P499">
        <v>0</v>
      </c>
      <c r="Q499">
        <v>0.45454545454545398</v>
      </c>
      <c r="R499">
        <f t="shared" si="102"/>
        <v>0</v>
      </c>
      <c r="S499" t="str">
        <f t="shared" si="103"/>
        <v/>
      </c>
      <c r="T499" t="str">
        <f t="shared" si="104"/>
        <v/>
      </c>
      <c r="U499" t="str">
        <f t="shared" si="105"/>
        <v/>
      </c>
      <c r="V499">
        <f t="shared" si="106"/>
        <v>0</v>
      </c>
      <c r="W499">
        <f t="shared" si="107"/>
        <v>0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</row>
    <row r="500" spans="1:27" x14ac:dyDescent="0.25">
      <c r="A500">
        <v>1873</v>
      </c>
      <c r="B500" t="s">
        <v>553</v>
      </c>
      <c r="C500" s="1">
        <v>41377.625</v>
      </c>
      <c r="D500" t="s">
        <v>430</v>
      </c>
      <c r="E500" t="s">
        <v>427</v>
      </c>
      <c r="F500">
        <v>8</v>
      </c>
      <c r="G500">
        <v>3</v>
      </c>
      <c r="H500">
        <v>0.860018156793106</v>
      </c>
      <c r="I500">
        <f t="shared" si="98"/>
        <v>1</v>
      </c>
      <c r="J500">
        <f t="shared" si="99"/>
        <v>0</v>
      </c>
      <c r="K500">
        <f t="shared" si="100"/>
        <v>0</v>
      </c>
      <c r="L500">
        <f t="shared" si="101"/>
        <v>0</v>
      </c>
      <c r="M500">
        <v>1.25</v>
      </c>
      <c r="N500">
        <v>6.5</v>
      </c>
      <c r="O500">
        <v>14</v>
      </c>
      <c r="P500">
        <v>1</v>
      </c>
      <c r="Q500">
        <v>0.8</v>
      </c>
      <c r="R500" t="str">
        <f t="shared" si="102"/>
        <v/>
      </c>
      <c r="S500">
        <f t="shared" si="103"/>
        <v>1</v>
      </c>
      <c r="T500">
        <f t="shared" si="104"/>
        <v>1.25</v>
      </c>
      <c r="U500" t="str">
        <f t="shared" si="105"/>
        <v/>
      </c>
      <c r="V500">
        <f t="shared" si="106"/>
        <v>1.25</v>
      </c>
      <c r="W500" t="str">
        <f t="shared" si="107"/>
        <v/>
      </c>
      <c r="X500">
        <f t="shared" si="108"/>
        <v>1.25</v>
      </c>
      <c r="Y500" t="str">
        <f t="shared" si="109"/>
        <v/>
      </c>
      <c r="Z500" t="str">
        <f t="shared" si="110"/>
        <v/>
      </c>
      <c r="AA500" t="str">
        <f t="shared" si="111"/>
        <v/>
      </c>
    </row>
    <row r="501" spans="1:27" x14ac:dyDescent="0.25">
      <c r="A501">
        <v>1875</v>
      </c>
      <c r="B501" t="s">
        <v>554</v>
      </c>
      <c r="C501" s="1">
        <v>41377.625</v>
      </c>
      <c r="D501" t="s">
        <v>448</v>
      </c>
      <c r="E501" t="s">
        <v>436</v>
      </c>
      <c r="F501">
        <v>8</v>
      </c>
      <c r="G501">
        <v>1</v>
      </c>
      <c r="H501">
        <v>0.58272871732588005</v>
      </c>
      <c r="I501">
        <f t="shared" si="98"/>
        <v>0</v>
      </c>
      <c r="J501">
        <f t="shared" si="99"/>
        <v>1</v>
      </c>
      <c r="K501">
        <f t="shared" si="100"/>
        <v>0</v>
      </c>
      <c r="L501">
        <f t="shared" si="101"/>
        <v>0</v>
      </c>
      <c r="M501">
        <v>2.2999999999999998</v>
      </c>
      <c r="N501">
        <v>3.3</v>
      </c>
      <c r="O501">
        <v>3.5</v>
      </c>
      <c r="P501">
        <v>0</v>
      </c>
      <c r="Q501">
        <v>0.434782608695652</v>
      </c>
      <c r="R501" t="str">
        <f t="shared" si="102"/>
        <v/>
      </c>
      <c r="S501">
        <f t="shared" si="103"/>
        <v>0</v>
      </c>
      <c r="T501" t="str">
        <f t="shared" si="104"/>
        <v/>
      </c>
      <c r="U501" t="str">
        <f t="shared" si="105"/>
        <v/>
      </c>
      <c r="V501">
        <f t="shared" si="106"/>
        <v>0</v>
      </c>
      <c r="W501" t="str">
        <f t="shared" si="107"/>
        <v/>
      </c>
      <c r="X501">
        <f t="shared" si="108"/>
        <v>0</v>
      </c>
      <c r="Y501" t="str">
        <f t="shared" si="109"/>
        <v/>
      </c>
      <c r="Z501" t="str">
        <f t="shared" si="110"/>
        <v/>
      </c>
      <c r="AA501" t="str">
        <f t="shared" si="111"/>
        <v/>
      </c>
    </row>
    <row r="502" spans="1:27" x14ac:dyDescent="0.25">
      <c r="A502">
        <v>1877</v>
      </c>
      <c r="B502" t="s">
        <v>555</v>
      </c>
      <c r="C502" s="1">
        <v>41377.625</v>
      </c>
      <c r="D502" t="s">
        <v>421</v>
      </c>
      <c r="E502" t="s">
        <v>424</v>
      </c>
      <c r="F502">
        <v>8</v>
      </c>
      <c r="G502">
        <v>3</v>
      </c>
      <c r="H502">
        <v>0.75914045679753295</v>
      </c>
      <c r="I502">
        <f t="shared" si="98"/>
        <v>1</v>
      </c>
      <c r="J502">
        <f t="shared" si="99"/>
        <v>0</v>
      </c>
      <c r="K502">
        <f t="shared" si="100"/>
        <v>0</v>
      </c>
      <c r="L502">
        <f t="shared" si="101"/>
        <v>0</v>
      </c>
      <c r="M502">
        <v>1.44</v>
      </c>
      <c r="N502">
        <v>4.75</v>
      </c>
      <c r="O502">
        <v>8</v>
      </c>
      <c r="P502">
        <v>1</v>
      </c>
      <c r="Q502">
        <v>0.69444444444444398</v>
      </c>
      <c r="R502" t="str">
        <f t="shared" si="102"/>
        <v/>
      </c>
      <c r="S502">
        <f t="shared" si="103"/>
        <v>1</v>
      </c>
      <c r="T502">
        <f t="shared" si="104"/>
        <v>1.44</v>
      </c>
      <c r="U502" t="str">
        <f t="shared" si="105"/>
        <v/>
      </c>
      <c r="V502">
        <f t="shared" si="106"/>
        <v>1.44</v>
      </c>
      <c r="W502" t="str">
        <f t="shared" si="107"/>
        <v/>
      </c>
      <c r="X502">
        <f t="shared" si="108"/>
        <v>1.44</v>
      </c>
      <c r="Y502" t="str">
        <f t="shared" si="109"/>
        <v/>
      </c>
      <c r="Z502" t="str">
        <f t="shared" si="110"/>
        <v/>
      </c>
      <c r="AA502" t="str">
        <f t="shared" si="111"/>
        <v/>
      </c>
    </row>
    <row r="503" spans="1:27" x14ac:dyDescent="0.25">
      <c r="A503">
        <v>1879</v>
      </c>
      <c r="B503" t="s">
        <v>556</v>
      </c>
      <c r="C503" s="1">
        <v>41377.625</v>
      </c>
      <c r="D503" t="s">
        <v>445</v>
      </c>
      <c r="E503" t="s">
        <v>423</v>
      </c>
      <c r="F503">
        <v>8</v>
      </c>
      <c r="G503">
        <v>1</v>
      </c>
      <c r="H503">
        <v>0.61434498919662595</v>
      </c>
      <c r="I503">
        <f t="shared" si="98"/>
        <v>0</v>
      </c>
      <c r="J503">
        <f t="shared" si="99"/>
        <v>1</v>
      </c>
      <c r="K503">
        <f t="shared" si="100"/>
        <v>0</v>
      </c>
      <c r="L503">
        <f t="shared" si="101"/>
        <v>0</v>
      </c>
      <c r="M503">
        <v>8</v>
      </c>
      <c r="N503">
        <v>4.75</v>
      </c>
      <c r="O503">
        <v>1.45</v>
      </c>
      <c r="P503">
        <v>0</v>
      </c>
      <c r="Q503">
        <v>0.125</v>
      </c>
      <c r="R503" t="str">
        <f t="shared" si="102"/>
        <v/>
      </c>
      <c r="S503">
        <f t="shared" si="103"/>
        <v>0</v>
      </c>
      <c r="T503" t="str">
        <f t="shared" si="104"/>
        <v/>
      </c>
      <c r="U503" t="str">
        <f t="shared" si="105"/>
        <v/>
      </c>
      <c r="V503">
        <f t="shared" si="106"/>
        <v>0</v>
      </c>
      <c r="W503" t="str">
        <f t="shared" si="107"/>
        <v/>
      </c>
      <c r="X503">
        <f t="shared" si="108"/>
        <v>0</v>
      </c>
      <c r="Y503" t="str">
        <f t="shared" si="109"/>
        <v/>
      </c>
      <c r="Z503" t="str">
        <f t="shared" si="110"/>
        <v/>
      </c>
      <c r="AA503" t="str">
        <f t="shared" si="111"/>
        <v/>
      </c>
    </row>
    <row r="504" spans="1:27" x14ac:dyDescent="0.25">
      <c r="A504">
        <v>1881</v>
      </c>
      <c r="B504" t="s">
        <v>557</v>
      </c>
      <c r="C504" s="1">
        <v>41377.625</v>
      </c>
      <c r="D504" t="s">
        <v>432</v>
      </c>
      <c r="E504" t="s">
        <v>444</v>
      </c>
      <c r="F504">
        <v>8</v>
      </c>
      <c r="G504">
        <v>1</v>
      </c>
      <c r="H504">
        <v>0.623589521220696</v>
      </c>
      <c r="I504">
        <f t="shared" si="98"/>
        <v>0</v>
      </c>
      <c r="J504">
        <f t="shared" si="99"/>
        <v>1</v>
      </c>
      <c r="K504">
        <f t="shared" si="100"/>
        <v>0</v>
      </c>
      <c r="L504">
        <f t="shared" si="101"/>
        <v>0</v>
      </c>
      <c r="M504">
        <v>1.91</v>
      </c>
      <c r="N504">
        <v>3.75</v>
      </c>
      <c r="O504">
        <v>4.2</v>
      </c>
      <c r="P504">
        <v>0</v>
      </c>
      <c r="Q504">
        <v>0.52356020942408299</v>
      </c>
      <c r="R504" t="str">
        <f t="shared" si="102"/>
        <v/>
      </c>
      <c r="S504">
        <f t="shared" si="103"/>
        <v>0</v>
      </c>
      <c r="T504" t="str">
        <f t="shared" si="104"/>
        <v/>
      </c>
      <c r="U504" t="str">
        <f t="shared" si="105"/>
        <v/>
      </c>
      <c r="V504">
        <f t="shared" si="106"/>
        <v>0</v>
      </c>
      <c r="W504" t="str">
        <f t="shared" si="107"/>
        <v/>
      </c>
      <c r="X504">
        <f t="shared" si="108"/>
        <v>0</v>
      </c>
      <c r="Y504" t="str">
        <f t="shared" si="109"/>
        <v/>
      </c>
      <c r="Z504" t="str">
        <f t="shared" si="110"/>
        <v/>
      </c>
      <c r="AA504" t="str">
        <f t="shared" si="111"/>
        <v/>
      </c>
    </row>
    <row r="505" spans="1:27" x14ac:dyDescent="0.25">
      <c r="A505">
        <v>1883</v>
      </c>
      <c r="B505" t="s">
        <v>558</v>
      </c>
      <c r="C505" s="1">
        <v>41377.625</v>
      </c>
      <c r="D505" t="s">
        <v>22</v>
      </c>
      <c r="E505" t="s">
        <v>17</v>
      </c>
      <c r="F505">
        <v>23</v>
      </c>
      <c r="G505">
        <v>3</v>
      </c>
      <c r="H505">
        <v>0.54392810060640295</v>
      </c>
      <c r="I505">
        <f t="shared" si="98"/>
        <v>1</v>
      </c>
      <c r="J505">
        <f t="shared" si="99"/>
        <v>0</v>
      </c>
      <c r="K505">
        <f t="shared" si="100"/>
        <v>0</v>
      </c>
      <c r="L505">
        <f t="shared" si="101"/>
        <v>0</v>
      </c>
      <c r="M505">
        <v>2.2999999999999998</v>
      </c>
      <c r="N505">
        <v>3.2</v>
      </c>
      <c r="O505">
        <v>3.2</v>
      </c>
      <c r="P505">
        <v>1</v>
      </c>
      <c r="Q505">
        <v>0.434782608695652</v>
      </c>
      <c r="R505">
        <f t="shared" si="102"/>
        <v>1</v>
      </c>
      <c r="S505" t="str">
        <f t="shared" si="103"/>
        <v/>
      </c>
      <c r="T505">
        <f t="shared" si="104"/>
        <v>2.2999999999999998</v>
      </c>
      <c r="U505" t="str">
        <f t="shared" si="105"/>
        <v/>
      </c>
      <c r="V505">
        <f t="shared" si="106"/>
        <v>2.2999999999999998</v>
      </c>
      <c r="W505">
        <f t="shared" si="107"/>
        <v>2.2999999999999998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</row>
    <row r="506" spans="1:27" x14ac:dyDescent="0.25">
      <c r="A506">
        <v>1885</v>
      </c>
      <c r="B506" t="s">
        <v>559</v>
      </c>
      <c r="C506" s="1">
        <v>41376.875</v>
      </c>
      <c r="D506" t="s">
        <v>26</v>
      </c>
      <c r="E506" t="s">
        <v>13</v>
      </c>
      <c r="F506">
        <v>23</v>
      </c>
      <c r="G506">
        <v>1</v>
      </c>
      <c r="H506">
        <v>0.52882941004954498</v>
      </c>
      <c r="I506">
        <f t="shared" si="98"/>
        <v>0</v>
      </c>
      <c r="J506">
        <f t="shared" si="99"/>
        <v>1</v>
      </c>
      <c r="K506">
        <f t="shared" si="100"/>
        <v>0</v>
      </c>
      <c r="L506">
        <f t="shared" si="101"/>
        <v>0</v>
      </c>
      <c r="M506">
        <v>2.5</v>
      </c>
      <c r="N506">
        <v>3.4</v>
      </c>
      <c r="O506">
        <v>2.7</v>
      </c>
      <c r="P506">
        <v>0</v>
      </c>
      <c r="Q506">
        <v>0.4</v>
      </c>
      <c r="R506">
        <f t="shared" si="102"/>
        <v>0</v>
      </c>
      <c r="S506" t="str">
        <f t="shared" si="103"/>
        <v/>
      </c>
      <c r="T506" t="str">
        <f t="shared" si="104"/>
        <v/>
      </c>
      <c r="U506" t="str">
        <f t="shared" si="105"/>
        <v/>
      </c>
      <c r="V506">
        <f t="shared" si="106"/>
        <v>0</v>
      </c>
      <c r="W506">
        <f t="shared" si="107"/>
        <v>0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</row>
    <row r="507" spans="1:27" x14ac:dyDescent="0.25">
      <c r="A507">
        <v>1887</v>
      </c>
      <c r="B507" t="s">
        <v>560</v>
      </c>
      <c r="C507" s="1">
        <v>41372.875</v>
      </c>
      <c r="D507" t="s">
        <v>13</v>
      </c>
      <c r="E507" t="s">
        <v>20</v>
      </c>
      <c r="F507">
        <v>23</v>
      </c>
      <c r="G507">
        <v>3</v>
      </c>
      <c r="H507">
        <v>0.69900113398602604</v>
      </c>
      <c r="I507">
        <f t="shared" si="98"/>
        <v>1</v>
      </c>
      <c r="J507">
        <f t="shared" si="99"/>
        <v>0</v>
      </c>
      <c r="K507">
        <f t="shared" si="100"/>
        <v>0</v>
      </c>
      <c r="L507">
        <f t="shared" si="101"/>
        <v>0</v>
      </c>
      <c r="M507">
        <v>1.57</v>
      </c>
      <c r="N507">
        <v>3.8</v>
      </c>
      <c r="O507">
        <v>6</v>
      </c>
      <c r="P507">
        <v>1</v>
      </c>
      <c r="Q507">
        <v>0.63694267515923497</v>
      </c>
      <c r="R507">
        <f t="shared" si="102"/>
        <v>1</v>
      </c>
      <c r="S507" t="str">
        <f t="shared" si="103"/>
        <v/>
      </c>
      <c r="T507">
        <f t="shared" si="104"/>
        <v>1.57</v>
      </c>
      <c r="U507" t="str">
        <f t="shared" si="105"/>
        <v/>
      </c>
      <c r="V507">
        <f t="shared" si="106"/>
        <v>1.57</v>
      </c>
      <c r="W507">
        <f t="shared" si="107"/>
        <v>1.57</v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 t="str">
        <f t="shared" si="111"/>
        <v/>
      </c>
    </row>
    <row r="508" spans="1:27" x14ac:dyDescent="0.25">
      <c r="A508">
        <v>1889</v>
      </c>
      <c r="B508" t="s">
        <v>561</v>
      </c>
      <c r="C508" s="1">
        <v>41372.833333333336</v>
      </c>
      <c r="D508" t="s">
        <v>442</v>
      </c>
      <c r="E508" t="s">
        <v>426</v>
      </c>
      <c r="F508">
        <v>8</v>
      </c>
      <c r="G508">
        <v>0</v>
      </c>
      <c r="H508">
        <v>0.811888442836871</v>
      </c>
      <c r="I508">
        <f t="shared" si="98"/>
        <v>0</v>
      </c>
      <c r="J508">
        <f t="shared" si="99"/>
        <v>1</v>
      </c>
      <c r="K508">
        <f t="shared" si="100"/>
        <v>0</v>
      </c>
      <c r="L508">
        <f t="shared" si="101"/>
        <v>0</v>
      </c>
      <c r="M508">
        <v>2.2999999999999998</v>
      </c>
      <c r="N508">
        <v>3.5</v>
      </c>
      <c r="O508">
        <v>3.3</v>
      </c>
      <c r="P508">
        <v>0</v>
      </c>
      <c r="Q508">
        <v>0.434782608695652</v>
      </c>
      <c r="R508" t="str">
        <f t="shared" si="102"/>
        <v/>
      </c>
      <c r="S508">
        <f t="shared" si="103"/>
        <v>0</v>
      </c>
      <c r="T508" t="str">
        <f t="shared" si="104"/>
        <v/>
      </c>
      <c r="U508" t="str">
        <f t="shared" si="105"/>
        <v/>
      </c>
      <c r="V508">
        <f t="shared" si="106"/>
        <v>0</v>
      </c>
      <c r="W508" t="str">
        <f t="shared" si="107"/>
        <v/>
      </c>
      <c r="X508">
        <f t="shared" si="108"/>
        <v>0</v>
      </c>
      <c r="Y508" t="str">
        <f t="shared" si="109"/>
        <v/>
      </c>
      <c r="Z508" t="str">
        <f t="shared" si="110"/>
        <v/>
      </c>
      <c r="AA508" t="str">
        <f t="shared" si="111"/>
        <v/>
      </c>
    </row>
    <row r="509" spans="1:27" x14ac:dyDescent="0.25">
      <c r="A509">
        <v>1891</v>
      </c>
      <c r="B509" t="s">
        <v>562</v>
      </c>
      <c r="C509" s="1">
        <v>41371.833333333336</v>
      </c>
      <c r="D509" t="s">
        <v>31</v>
      </c>
      <c r="E509" t="s">
        <v>22</v>
      </c>
      <c r="F509">
        <v>23</v>
      </c>
      <c r="G509">
        <v>3</v>
      </c>
      <c r="H509">
        <v>0.78201741659089297</v>
      </c>
      <c r="I509">
        <f t="shared" si="98"/>
        <v>1</v>
      </c>
      <c r="J509">
        <f t="shared" si="99"/>
        <v>0</v>
      </c>
      <c r="K509">
        <f t="shared" si="100"/>
        <v>0</v>
      </c>
      <c r="L509">
        <f t="shared" si="101"/>
        <v>0</v>
      </c>
      <c r="M509">
        <v>1.4</v>
      </c>
      <c r="N509">
        <v>4.33</v>
      </c>
      <c r="O509">
        <v>8.5</v>
      </c>
      <c r="P509">
        <v>1</v>
      </c>
      <c r="Q509">
        <v>0.71428571428571397</v>
      </c>
      <c r="R509">
        <f t="shared" si="102"/>
        <v>1</v>
      </c>
      <c r="S509" t="str">
        <f t="shared" si="103"/>
        <v/>
      </c>
      <c r="T509">
        <f t="shared" si="104"/>
        <v>1.4</v>
      </c>
      <c r="U509" t="str">
        <f t="shared" si="105"/>
        <v/>
      </c>
      <c r="V509">
        <f t="shared" si="106"/>
        <v>1.4</v>
      </c>
      <c r="W509">
        <f t="shared" si="107"/>
        <v>1.4</v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 t="str">
        <f t="shared" si="111"/>
        <v/>
      </c>
    </row>
    <row r="510" spans="1:27" x14ac:dyDescent="0.25">
      <c r="A510">
        <v>1893</v>
      </c>
      <c r="B510" t="s">
        <v>563</v>
      </c>
      <c r="C510" s="1">
        <v>41371.75</v>
      </c>
      <c r="D510" t="s">
        <v>17</v>
      </c>
      <c r="E510" t="s">
        <v>35</v>
      </c>
      <c r="F510">
        <v>23</v>
      </c>
      <c r="G510">
        <v>1</v>
      </c>
      <c r="H510">
        <v>0.31163691257674703</v>
      </c>
      <c r="I510">
        <f t="shared" si="98"/>
        <v>0</v>
      </c>
      <c r="J510">
        <f t="shared" si="99"/>
        <v>0</v>
      </c>
      <c r="K510">
        <f t="shared" si="100"/>
        <v>0</v>
      </c>
      <c r="L510">
        <f t="shared" si="101"/>
        <v>1</v>
      </c>
      <c r="M510">
        <v>3.6</v>
      </c>
      <c r="N510">
        <v>3.5</v>
      </c>
      <c r="O510">
        <v>2</v>
      </c>
      <c r="P510">
        <v>0</v>
      </c>
      <c r="Q510">
        <v>0.27777777777777701</v>
      </c>
      <c r="R510">
        <f t="shared" si="102"/>
        <v>0</v>
      </c>
      <c r="S510" t="str">
        <f t="shared" si="103"/>
        <v/>
      </c>
      <c r="T510" t="str">
        <f t="shared" si="104"/>
        <v/>
      </c>
      <c r="U510" t="str">
        <f t="shared" si="105"/>
        <v/>
      </c>
      <c r="V510">
        <f t="shared" si="106"/>
        <v>0</v>
      </c>
      <c r="W510">
        <f t="shared" si="107"/>
        <v>0</v>
      </c>
      <c r="X510" t="str">
        <f t="shared" si="108"/>
        <v/>
      </c>
      <c r="Y510" t="str">
        <f t="shared" si="109"/>
        <v/>
      </c>
      <c r="Z510" t="str">
        <f t="shared" si="110"/>
        <v/>
      </c>
      <c r="AA510" t="str">
        <f t="shared" si="111"/>
        <v/>
      </c>
    </row>
    <row r="511" spans="1:27" x14ac:dyDescent="0.25">
      <c r="A511">
        <v>1895</v>
      </c>
      <c r="B511" t="s">
        <v>564</v>
      </c>
      <c r="C511" s="1">
        <v>41371.673611111109</v>
      </c>
      <c r="D511" t="s">
        <v>424</v>
      </c>
      <c r="E511" t="s">
        <v>447</v>
      </c>
      <c r="F511">
        <v>8</v>
      </c>
      <c r="G511">
        <v>1</v>
      </c>
      <c r="H511">
        <v>0.60624867128585103</v>
      </c>
      <c r="I511">
        <f t="shared" si="98"/>
        <v>0</v>
      </c>
      <c r="J511">
        <f t="shared" si="99"/>
        <v>1</v>
      </c>
      <c r="K511">
        <f t="shared" si="100"/>
        <v>0</v>
      </c>
      <c r="L511">
        <f t="shared" si="101"/>
        <v>0</v>
      </c>
      <c r="M511">
        <v>2.38</v>
      </c>
      <c r="N511">
        <v>3.4</v>
      </c>
      <c r="O511">
        <v>3.25</v>
      </c>
      <c r="P511">
        <v>0</v>
      </c>
      <c r="Q511">
        <v>0.42016806722688999</v>
      </c>
      <c r="R511" t="str">
        <f t="shared" si="102"/>
        <v/>
      </c>
      <c r="S511">
        <f t="shared" si="103"/>
        <v>0</v>
      </c>
      <c r="T511" t="str">
        <f t="shared" si="104"/>
        <v/>
      </c>
      <c r="U511" t="str">
        <f t="shared" si="105"/>
        <v/>
      </c>
      <c r="V511">
        <f t="shared" si="106"/>
        <v>0</v>
      </c>
      <c r="W511" t="str">
        <f t="shared" si="107"/>
        <v/>
      </c>
      <c r="X511">
        <f t="shared" si="108"/>
        <v>0</v>
      </c>
      <c r="Y511" t="str">
        <f t="shared" si="109"/>
        <v/>
      </c>
      <c r="Z511" t="str">
        <f t="shared" si="110"/>
        <v/>
      </c>
      <c r="AA511" t="str">
        <f t="shared" si="111"/>
        <v/>
      </c>
    </row>
    <row r="512" spans="1:27" x14ac:dyDescent="0.25">
      <c r="A512">
        <v>1897</v>
      </c>
      <c r="B512" t="s">
        <v>565</v>
      </c>
      <c r="C512" s="1">
        <v>41371.666666666664</v>
      </c>
      <c r="D512" t="s">
        <v>25</v>
      </c>
      <c r="E512" t="s">
        <v>38</v>
      </c>
      <c r="F512">
        <v>23</v>
      </c>
      <c r="G512">
        <v>0</v>
      </c>
      <c r="H512">
        <v>0.53047675647000903</v>
      </c>
      <c r="I512">
        <f t="shared" si="98"/>
        <v>0</v>
      </c>
      <c r="J512">
        <f t="shared" si="99"/>
        <v>1</v>
      </c>
      <c r="K512">
        <f t="shared" si="100"/>
        <v>0</v>
      </c>
      <c r="L512">
        <f t="shared" si="101"/>
        <v>0</v>
      </c>
      <c r="M512">
        <v>2</v>
      </c>
      <c r="N512">
        <v>3.3</v>
      </c>
      <c r="O512">
        <v>3.8</v>
      </c>
      <c r="P512">
        <v>0</v>
      </c>
      <c r="Q512">
        <v>0.5</v>
      </c>
      <c r="R512">
        <f t="shared" si="102"/>
        <v>0</v>
      </c>
      <c r="S512" t="str">
        <f t="shared" si="103"/>
        <v/>
      </c>
      <c r="T512" t="str">
        <f t="shared" si="104"/>
        <v/>
      </c>
      <c r="U512" t="str">
        <f t="shared" si="105"/>
        <v/>
      </c>
      <c r="V512">
        <f t="shared" si="106"/>
        <v>0</v>
      </c>
      <c r="W512">
        <f t="shared" si="107"/>
        <v>0</v>
      </c>
      <c r="X512" t="str">
        <f t="shared" si="108"/>
        <v/>
      </c>
      <c r="Y512" t="str">
        <f t="shared" si="109"/>
        <v/>
      </c>
      <c r="Z512" t="str">
        <f t="shared" si="110"/>
        <v/>
      </c>
      <c r="AA512" t="str">
        <f t="shared" si="111"/>
        <v/>
      </c>
    </row>
    <row r="513" spans="1:27" x14ac:dyDescent="0.25">
      <c r="A513">
        <v>1899</v>
      </c>
      <c r="B513" t="s">
        <v>566</v>
      </c>
      <c r="C513" s="1">
        <v>41371.625</v>
      </c>
      <c r="D513" t="s">
        <v>420</v>
      </c>
      <c r="E513" t="s">
        <v>439</v>
      </c>
      <c r="F513">
        <v>8</v>
      </c>
      <c r="G513">
        <v>3</v>
      </c>
      <c r="H513">
        <v>0.81460728307290098</v>
      </c>
      <c r="I513">
        <f t="shared" si="98"/>
        <v>1</v>
      </c>
      <c r="J513">
        <f t="shared" si="99"/>
        <v>0</v>
      </c>
      <c r="K513">
        <f t="shared" si="100"/>
        <v>0</v>
      </c>
      <c r="L513">
        <f t="shared" si="101"/>
        <v>0</v>
      </c>
      <c r="M513">
        <v>1.36</v>
      </c>
      <c r="N513">
        <v>5</v>
      </c>
      <c r="O513">
        <v>11</v>
      </c>
      <c r="P513">
        <v>1</v>
      </c>
      <c r="Q513">
        <v>0.73529411764705799</v>
      </c>
      <c r="R513" t="str">
        <f t="shared" si="102"/>
        <v/>
      </c>
      <c r="S513">
        <f t="shared" si="103"/>
        <v>1</v>
      </c>
      <c r="T513">
        <f t="shared" si="104"/>
        <v>1.36</v>
      </c>
      <c r="U513" t="str">
        <f t="shared" si="105"/>
        <v/>
      </c>
      <c r="V513">
        <f t="shared" si="106"/>
        <v>1.36</v>
      </c>
      <c r="W513" t="str">
        <f t="shared" si="107"/>
        <v/>
      </c>
      <c r="X513">
        <f t="shared" si="108"/>
        <v>1.36</v>
      </c>
      <c r="Y513" t="str">
        <f t="shared" si="109"/>
        <v/>
      </c>
      <c r="Z513" t="str">
        <f t="shared" si="110"/>
        <v/>
      </c>
      <c r="AA513" t="str">
        <f t="shared" si="111"/>
        <v/>
      </c>
    </row>
    <row r="514" spans="1:27" x14ac:dyDescent="0.25">
      <c r="A514">
        <v>1901</v>
      </c>
      <c r="B514" t="s">
        <v>567</v>
      </c>
      <c r="C514" s="1">
        <v>41371.625</v>
      </c>
      <c r="D514" t="s">
        <v>429</v>
      </c>
      <c r="E514" t="s">
        <v>436</v>
      </c>
      <c r="F514">
        <v>8</v>
      </c>
      <c r="G514">
        <v>3</v>
      </c>
      <c r="H514">
        <v>0.65600278212728003</v>
      </c>
      <c r="I514">
        <f t="shared" si="98"/>
        <v>1</v>
      </c>
      <c r="J514">
        <f t="shared" si="99"/>
        <v>0</v>
      </c>
      <c r="K514">
        <f t="shared" si="100"/>
        <v>0</v>
      </c>
      <c r="L514">
        <f t="shared" si="101"/>
        <v>0</v>
      </c>
      <c r="M514">
        <v>2.1</v>
      </c>
      <c r="N514">
        <v>3.5</v>
      </c>
      <c r="O514">
        <v>3.8</v>
      </c>
      <c r="P514">
        <v>1</v>
      </c>
      <c r="Q514">
        <v>0.476190476190476</v>
      </c>
      <c r="R514" t="str">
        <f t="shared" si="102"/>
        <v/>
      </c>
      <c r="S514">
        <f t="shared" si="103"/>
        <v>1</v>
      </c>
      <c r="T514">
        <f t="shared" si="104"/>
        <v>2.1</v>
      </c>
      <c r="U514" t="str">
        <f t="shared" si="105"/>
        <v/>
      </c>
      <c r="V514">
        <f t="shared" si="106"/>
        <v>2.1</v>
      </c>
      <c r="W514" t="str">
        <f t="shared" si="107"/>
        <v/>
      </c>
      <c r="X514">
        <f t="shared" si="108"/>
        <v>2.1</v>
      </c>
      <c r="Y514" t="str">
        <f t="shared" si="109"/>
        <v/>
      </c>
      <c r="Z514" t="str">
        <f t="shared" si="110"/>
        <v/>
      </c>
      <c r="AA514" t="str">
        <f t="shared" si="111"/>
        <v/>
      </c>
    </row>
    <row r="515" spans="1:27" x14ac:dyDescent="0.25">
      <c r="A515">
        <v>1903</v>
      </c>
      <c r="B515" t="s">
        <v>568</v>
      </c>
      <c r="C515" s="1">
        <v>41371.586805555555</v>
      </c>
      <c r="D515" t="s">
        <v>438</v>
      </c>
      <c r="E515" t="s">
        <v>421</v>
      </c>
      <c r="F515">
        <v>8</v>
      </c>
      <c r="G515">
        <v>1</v>
      </c>
      <c r="H515">
        <v>0.68187352451708205</v>
      </c>
      <c r="I515">
        <f t="shared" ref="I515:I578" si="112">IF(AND(H515&gt;$AF$1,G515=3),1,0)</f>
        <v>0</v>
      </c>
      <c r="J515">
        <f t="shared" ref="J515:J578" si="113">IF(AND(H515&gt;$AF$1,G515&lt;&gt;3),1,0)</f>
        <v>1</v>
      </c>
      <c r="K515">
        <f t="shared" ref="K515:K578" si="114">IF(AND(H515&lt;$AF$1,G515=0),1,0)</f>
        <v>0</v>
      </c>
      <c r="L515">
        <f t="shared" ref="L515:L578" si="115">IF(AND(H515&lt;$AF$1,G515&lt;&gt;0),1,0)</f>
        <v>0</v>
      </c>
      <c r="M515">
        <v>2.2000000000000002</v>
      </c>
      <c r="N515">
        <v>3.4</v>
      </c>
      <c r="O515">
        <v>3.6</v>
      </c>
      <c r="P515">
        <v>0</v>
      </c>
      <c r="Q515">
        <v>0.45454545454545398</v>
      </c>
      <c r="R515" t="str">
        <f t="shared" ref="R515:R578" si="116">IF(F515=23,P515,"")</f>
        <v/>
      </c>
      <c r="S515">
        <f t="shared" ref="S515:S578" si="117">IF(F515=8,P515,"")</f>
        <v>0</v>
      </c>
      <c r="T515" t="str">
        <f t="shared" ref="T515:T578" si="118">IF($I515=1,$M515,"")</f>
        <v/>
      </c>
      <c r="U515" t="str">
        <f t="shared" ref="U515:U578" si="119">IF($K515=1,$O515,"")</f>
        <v/>
      </c>
      <c r="V515">
        <f t="shared" ref="V515:V578" si="120">IF(T515&lt;&gt;"",T515,IF(U515&lt;&gt;"",U515,0))</f>
        <v>0</v>
      </c>
      <c r="W515" t="str">
        <f t="shared" ref="W515:W578" si="121">IF(R515=1,V515,IF(R515=0,0,""))</f>
        <v/>
      </c>
      <c r="X515">
        <f t="shared" ref="X515:X578" si="122">IF(S515=1,V515,IF(S515=0,0,""))</f>
        <v>0</v>
      </c>
      <c r="Y515" t="str">
        <f t="shared" ref="Y515:Y578" si="123">IF(AND(M515=MAX($M$2:$O$2),G515=3),V515,"")</f>
        <v/>
      </c>
      <c r="Z515" t="str">
        <f t="shared" ref="Z515:Z578" si="124">IF(AND(O515=MAX($M$2:$O$2),G515=0),V515,"")</f>
        <v/>
      </c>
      <c r="AA515" t="str">
        <f t="shared" ref="AA515:AA578" si="125">IF(Y515&lt;&gt;"",Y515,Z515)</f>
        <v/>
      </c>
    </row>
    <row r="516" spans="1:27" x14ac:dyDescent="0.25">
      <c r="A516">
        <v>1905</v>
      </c>
      <c r="B516" t="s">
        <v>569</v>
      </c>
      <c r="C516" s="1">
        <v>41371.5625</v>
      </c>
      <c r="D516" t="s">
        <v>423</v>
      </c>
      <c r="E516" t="s">
        <v>444</v>
      </c>
      <c r="F516">
        <v>8</v>
      </c>
      <c r="G516">
        <v>1</v>
      </c>
      <c r="H516">
        <v>0.71600980480297105</v>
      </c>
      <c r="I516">
        <f t="shared" si="112"/>
        <v>0</v>
      </c>
      <c r="J516">
        <f t="shared" si="113"/>
        <v>1</v>
      </c>
      <c r="K516">
        <f t="shared" si="114"/>
        <v>0</v>
      </c>
      <c r="L516">
        <f t="shared" si="115"/>
        <v>0</v>
      </c>
      <c r="M516">
        <v>1.36</v>
      </c>
      <c r="N516">
        <v>5.5</v>
      </c>
      <c r="O516">
        <v>9</v>
      </c>
      <c r="P516">
        <v>0</v>
      </c>
      <c r="Q516">
        <v>0.73529411764705799</v>
      </c>
      <c r="R516" t="str">
        <f t="shared" si="116"/>
        <v/>
      </c>
      <c r="S516">
        <f t="shared" si="117"/>
        <v>0</v>
      </c>
      <c r="T516" t="str">
        <f t="shared" si="118"/>
        <v/>
      </c>
      <c r="U516" t="str">
        <f t="shared" si="119"/>
        <v/>
      </c>
      <c r="V516">
        <f t="shared" si="120"/>
        <v>0</v>
      </c>
      <c r="W516" t="str">
        <f t="shared" si="121"/>
        <v/>
      </c>
      <c r="X516">
        <f t="shared" si="122"/>
        <v>0</v>
      </c>
      <c r="Y516" t="str">
        <f t="shared" si="123"/>
        <v/>
      </c>
      <c r="Z516" t="str">
        <f t="shared" si="124"/>
        <v/>
      </c>
      <c r="AA516" t="str">
        <f t="shared" si="125"/>
        <v/>
      </c>
    </row>
    <row r="517" spans="1:27" x14ac:dyDescent="0.25">
      <c r="A517">
        <v>1907</v>
      </c>
      <c r="B517" t="s">
        <v>570</v>
      </c>
      <c r="C517" s="1">
        <v>41371.458333333336</v>
      </c>
      <c r="D517" t="s">
        <v>32</v>
      </c>
      <c r="E517" t="s">
        <v>16</v>
      </c>
      <c r="F517">
        <v>23</v>
      </c>
      <c r="G517">
        <v>0</v>
      </c>
      <c r="H517">
        <v>0.54841671514123203</v>
      </c>
      <c r="I517">
        <f t="shared" si="112"/>
        <v>0</v>
      </c>
      <c r="J517">
        <f t="shared" si="113"/>
        <v>1</v>
      </c>
      <c r="K517">
        <f t="shared" si="114"/>
        <v>0</v>
      </c>
      <c r="L517">
        <f t="shared" si="115"/>
        <v>0</v>
      </c>
      <c r="M517">
        <v>2</v>
      </c>
      <c r="N517">
        <v>3.5</v>
      </c>
      <c r="O517">
        <v>3.6</v>
      </c>
      <c r="P517">
        <v>0</v>
      </c>
      <c r="Q517">
        <v>0.5</v>
      </c>
      <c r="R517">
        <f t="shared" si="116"/>
        <v>0</v>
      </c>
      <c r="S517" t="str">
        <f t="shared" si="117"/>
        <v/>
      </c>
      <c r="T517" t="str">
        <f t="shared" si="118"/>
        <v/>
      </c>
      <c r="U517" t="str">
        <f t="shared" si="119"/>
        <v/>
      </c>
      <c r="V517">
        <f t="shared" si="120"/>
        <v>0</v>
      </c>
      <c r="W517">
        <f t="shared" si="121"/>
        <v>0</v>
      </c>
      <c r="X517" t="str">
        <f t="shared" si="122"/>
        <v/>
      </c>
      <c r="Y517" t="str">
        <f t="shared" si="123"/>
        <v/>
      </c>
      <c r="Z517" t="str">
        <f t="shared" si="124"/>
        <v/>
      </c>
      <c r="AA517" t="str">
        <f t="shared" si="125"/>
        <v/>
      </c>
    </row>
    <row r="518" spans="1:27" x14ac:dyDescent="0.25">
      <c r="A518">
        <v>1909</v>
      </c>
      <c r="B518" t="s">
        <v>571</v>
      </c>
      <c r="C518" s="1">
        <v>41370.875</v>
      </c>
      <c r="D518" t="s">
        <v>34</v>
      </c>
      <c r="E518" t="s">
        <v>399</v>
      </c>
      <c r="F518">
        <v>23</v>
      </c>
      <c r="G518">
        <v>3</v>
      </c>
      <c r="H518">
        <v>0.96504235754172196</v>
      </c>
      <c r="I518">
        <f t="shared" si="112"/>
        <v>1</v>
      </c>
      <c r="J518">
        <f t="shared" si="113"/>
        <v>0</v>
      </c>
      <c r="K518">
        <f t="shared" si="114"/>
        <v>0</v>
      </c>
      <c r="L518">
        <f t="shared" si="115"/>
        <v>0</v>
      </c>
      <c r="M518">
        <v>1.17</v>
      </c>
      <c r="N518">
        <v>7</v>
      </c>
      <c r="O518">
        <v>15</v>
      </c>
      <c r="P518">
        <v>1</v>
      </c>
      <c r="Q518">
        <v>0.854700854700854</v>
      </c>
      <c r="R518">
        <f t="shared" si="116"/>
        <v>1</v>
      </c>
      <c r="S518" t="str">
        <f t="shared" si="117"/>
        <v/>
      </c>
      <c r="T518">
        <f t="shared" si="118"/>
        <v>1.17</v>
      </c>
      <c r="U518" t="str">
        <f t="shared" si="119"/>
        <v/>
      </c>
      <c r="V518">
        <f t="shared" si="120"/>
        <v>1.17</v>
      </c>
      <c r="W518">
        <f t="shared" si="121"/>
        <v>1.17</v>
      </c>
      <c r="X518" t="str">
        <f t="shared" si="122"/>
        <v/>
      </c>
      <c r="Y518" t="str">
        <f t="shared" si="123"/>
        <v/>
      </c>
      <c r="Z518" t="str">
        <f t="shared" si="124"/>
        <v/>
      </c>
      <c r="AA518" t="str">
        <f t="shared" si="125"/>
        <v/>
      </c>
    </row>
    <row r="519" spans="1:27" x14ac:dyDescent="0.25">
      <c r="A519">
        <v>1911</v>
      </c>
      <c r="B519" t="s">
        <v>572</v>
      </c>
      <c r="C519" s="1">
        <v>41370.791666666664</v>
      </c>
      <c r="D519" t="s">
        <v>396</v>
      </c>
      <c r="E519" t="s">
        <v>401</v>
      </c>
      <c r="F519">
        <v>23</v>
      </c>
      <c r="G519">
        <v>3</v>
      </c>
      <c r="H519">
        <v>0.66603480024341299</v>
      </c>
      <c r="I519">
        <f t="shared" si="112"/>
        <v>1</v>
      </c>
      <c r="J519">
        <f t="shared" si="113"/>
        <v>0</v>
      </c>
      <c r="K519">
        <f t="shared" si="114"/>
        <v>0</v>
      </c>
      <c r="L519">
        <f t="shared" si="115"/>
        <v>0</v>
      </c>
      <c r="M519">
        <v>1.95</v>
      </c>
      <c r="N519">
        <v>3.5</v>
      </c>
      <c r="O519">
        <v>3.75</v>
      </c>
      <c r="P519">
        <v>1</v>
      </c>
      <c r="Q519">
        <v>0.512820512820512</v>
      </c>
      <c r="R519">
        <f t="shared" si="116"/>
        <v>1</v>
      </c>
      <c r="S519" t="str">
        <f t="shared" si="117"/>
        <v/>
      </c>
      <c r="T519">
        <f t="shared" si="118"/>
        <v>1.95</v>
      </c>
      <c r="U519" t="str">
        <f t="shared" si="119"/>
        <v/>
      </c>
      <c r="V519">
        <f t="shared" si="120"/>
        <v>1.95</v>
      </c>
      <c r="W519">
        <f t="shared" si="121"/>
        <v>1.95</v>
      </c>
      <c r="X519" t="str">
        <f t="shared" si="122"/>
        <v/>
      </c>
      <c r="Y519" t="str">
        <f t="shared" si="123"/>
        <v/>
      </c>
      <c r="Z519" t="str">
        <f t="shared" si="124"/>
        <v/>
      </c>
      <c r="AA519" t="str">
        <f t="shared" si="125"/>
        <v/>
      </c>
    </row>
    <row r="520" spans="1:27" x14ac:dyDescent="0.25">
      <c r="A520">
        <v>1913</v>
      </c>
      <c r="B520" t="s">
        <v>573</v>
      </c>
      <c r="C520" s="1">
        <v>41370.708333333336</v>
      </c>
      <c r="D520" t="s">
        <v>37</v>
      </c>
      <c r="E520" t="s">
        <v>41</v>
      </c>
      <c r="F520">
        <v>23</v>
      </c>
      <c r="G520">
        <v>3</v>
      </c>
      <c r="H520">
        <v>0.87068907614691604</v>
      </c>
      <c r="I520">
        <f t="shared" si="112"/>
        <v>1</v>
      </c>
      <c r="J520">
        <f t="shared" si="113"/>
        <v>0</v>
      </c>
      <c r="K520">
        <f t="shared" si="114"/>
        <v>0</v>
      </c>
      <c r="L520">
        <f t="shared" si="115"/>
        <v>0</v>
      </c>
      <c r="M520">
        <v>1.1399999999999999</v>
      </c>
      <c r="N520">
        <v>8</v>
      </c>
      <c r="O520">
        <v>15</v>
      </c>
      <c r="P520">
        <v>1</v>
      </c>
      <c r="Q520">
        <v>0.87719298245613997</v>
      </c>
      <c r="R520">
        <f t="shared" si="116"/>
        <v>1</v>
      </c>
      <c r="S520" t="str">
        <f t="shared" si="117"/>
        <v/>
      </c>
      <c r="T520">
        <f t="shared" si="118"/>
        <v>1.1399999999999999</v>
      </c>
      <c r="U520" t="str">
        <f t="shared" si="119"/>
        <v/>
      </c>
      <c r="V520">
        <f t="shared" si="120"/>
        <v>1.1399999999999999</v>
      </c>
      <c r="W520">
        <f t="shared" si="121"/>
        <v>1.1399999999999999</v>
      </c>
      <c r="X520" t="str">
        <f t="shared" si="122"/>
        <v/>
      </c>
      <c r="Y520" t="str">
        <f t="shared" si="123"/>
        <v/>
      </c>
      <c r="Z520" t="str">
        <f t="shared" si="124"/>
        <v/>
      </c>
      <c r="AA520" t="str">
        <f t="shared" si="125"/>
        <v/>
      </c>
    </row>
    <row r="521" spans="1:27" x14ac:dyDescent="0.25">
      <c r="A521">
        <v>1915</v>
      </c>
      <c r="B521" t="s">
        <v>574</v>
      </c>
      <c r="C521" s="1">
        <v>41370.625</v>
      </c>
      <c r="D521" t="s">
        <v>427</v>
      </c>
      <c r="E521" t="s">
        <v>435</v>
      </c>
      <c r="F521">
        <v>8</v>
      </c>
      <c r="G521">
        <v>1</v>
      </c>
      <c r="H521">
        <v>0.59820090593233399</v>
      </c>
      <c r="I521">
        <f t="shared" si="112"/>
        <v>0</v>
      </c>
      <c r="J521">
        <f t="shared" si="113"/>
        <v>1</v>
      </c>
      <c r="K521">
        <f t="shared" si="114"/>
        <v>0</v>
      </c>
      <c r="L521">
        <f t="shared" si="115"/>
        <v>0</v>
      </c>
      <c r="M521">
        <v>2.63</v>
      </c>
      <c r="N521">
        <v>3.3</v>
      </c>
      <c r="O521">
        <v>2.9</v>
      </c>
      <c r="P521">
        <v>0</v>
      </c>
      <c r="Q521">
        <v>0.38022813688212898</v>
      </c>
      <c r="R521" t="str">
        <f t="shared" si="116"/>
        <v/>
      </c>
      <c r="S521">
        <f t="shared" si="117"/>
        <v>0</v>
      </c>
      <c r="T521" t="str">
        <f t="shared" si="118"/>
        <v/>
      </c>
      <c r="U521" t="str">
        <f t="shared" si="119"/>
        <v/>
      </c>
      <c r="V521">
        <f t="shared" si="120"/>
        <v>0</v>
      </c>
      <c r="W521" t="str">
        <f t="shared" si="121"/>
        <v/>
      </c>
      <c r="X521">
        <f t="shared" si="122"/>
        <v>0</v>
      </c>
      <c r="Y521" t="str">
        <f t="shared" si="123"/>
        <v/>
      </c>
      <c r="Z521" t="str">
        <f t="shared" si="124"/>
        <v/>
      </c>
      <c r="AA521" t="str">
        <f t="shared" si="125"/>
        <v/>
      </c>
    </row>
    <row r="522" spans="1:27" x14ac:dyDescent="0.25">
      <c r="A522">
        <v>1917</v>
      </c>
      <c r="B522" t="s">
        <v>575</v>
      </c>
      <c r="C522" s="1">
        <v>41370.625</v>
      </c>
      <c r="D522" t="s">
        <v>433</v>
      </c>
      <c r="E522" t="s">
        <v>448</v>
      </c>
      <c r="F522">
        <v>8</v>
      </c>
      <c r="G522">
        <v>0</v>
      </c>
      <c r="H522">
        <v>0.56875275177107198</v>
      </c>
      <c r="I522">
        <f t="shared" si="112"/>
        <v>0</v>
      </c>
      <c r="J522">
        <f t="shared" si="113"/>
        <v>1</v>
      </c>
      <c r="K522">
        <f t="shared" si="114"/>
        <v>0</v>
      </c>
      <c r="L522">
        <f t="shared" si="115"/>
        <v>0</v>
      </c>
      <c r="M522">
        <v>2.1</v>
      </c>
      <c r="N522">
        <v>3.4</v>
      </c>
      <c r="O522">
        <v>4</v>
      </c>
      <c r="P522">
        <v>0</v>
      </c>
      <c r="Q522">
        <v>0.476190476190476</v>
      </c>
      <c r="R522" t="str">
        <f t="shared" si="116"/>
        <v/>
      </c>
      <c r="S522">
        <f t="shared" si="117"/>
        <v>0</v>
      </c>
      <c r="T522" t="str">
        <f t="shared" si="118"/>
        <v/>
      </c>
      <c r="U522" t="str">
        <f t="shared" si="119"/>
        <v/>
      </c>
      <c r="V522">
        <f t="shared" si="120"/>
        <v>0</v>
      </c>
      <c r="W522" t="str">
        <f t="shared" si="121"/>
        <v/>
      </c>
      <c r="X522">
        <f t="shared" si="122"/>
        <v>0</v>
      </c>
      <c r="Y522" t="str">
        <f t="shared" si="123"/>
        <v/>
      </c>
      <c r="Z522" t="str">
        <f t="shared" si="124"/>
        <v/>
      </c>
      <c r="AA522" t="str">
        <f t="shared" si="125"/>
        <v/>
      </c>
    </row>
    <row r="523" spans="1:27" x14ac:dyDescent="0.25">
      <c r="A523">
        <v>1919</v>
      </c>
      <c r="B523" t="s">
        <v>576</v>
      </c>
      <c r="C523" s="1">
        <v>41370.625</v>
      </c>
      <c r="D523" t="s">
        <v>441</v>
      </c>
      <c r="E523" t="s">
        <v>430</v>
      </c>
      <c r="F523">
        <v>8</v>
      </c>
      <c r="G523">
        <v>0</v>
      </c>
      <c r="H523">
        <v>0.28000006254805598</v>
      </c>
      <c r="I523">
        <f t="shared" si="112"/>
        <v>0</v>
      </c>
      <c r="J523">
        <f t="shared" si="113"/>
        <v>0</v>
      </c>
      <c r="K523">
        <f t="shared" si="114"/>
        <v>1</v>
      </c>
      <c r="L523">
        <f t="shared" si="115"/>
        <v>0</v>
      </c>
      <c r="M523">
        <v>4.0999999999999996</v>
      </c>
      <c r="N523">
        <v>3.7</v>
      </c>
      <c r="O523">
        <v>1.95</v>
      </c>
      <c r="P523">
        <v>1</v>
      </c>
      <c r="Q523">
        <v>0.24390243902438999</v>
      </c>
      <c r="R523" t="str">
        <f t="shared" si="116"/>
        <v/>
      </c>
      <c r="S523">
        <f t="shared" si="117"/>
        <v>1</v>
      </c>
      <c r="T523" t="str">
        <f t="shared" si="118"/>
        <v/>
      </c>
      <c r="U523">
        <f t="shared" si="119"/>
        <v>1.95</v>
      </c>
      <c r="V523">
        <f t="shared" si="120"/>
        <v>1.95</v>
      </c>
      <c r="W523" t="str">
        <f t="shared" si="121"/>
        <v/>
      </c>
      <c r="X523">
        <f t="shared" si="122"/>
        <v>1.95</v>
      </c>
      <c r="Y523" t="str">
        <f t="shared" si="123"/>
        <v/>
      </c>
      <c r="Z523" t="str">
        <f t="shared" si="124"/>
        <v/>
      </c>
      <c r="AA523" t="str">
        <f t="shared" si="125"/>
        <v/>
      </c>
    </row>
    <row r="524" spans="1:27" x14ac:dyDescent="0.25">
      <c r="A524">
        <v>1921</v>
      </c>
      <c r="B524" t="s">
        <v>577</v>
      </c>
      <c r="C524" s="1">
        <v>41370.625</v>
      </c>
      <c r="D524" t="s">
        <v>28</v>
      </c>
      <c r="E524" t="s">
        <v>40</v>
      </c>
      <c r="F524">
        <v>23</v>
      </c>
      <c r="G524">
        <v>3</v>
      </c>
      <c r="H524">
        <v>0.61080557880104702</v>
      </c>
      <c r="I524">
        <f t="shared" si="112"/>
        <v>1</v>
      </c>
      <c r="J524">
        <f t="shared" si="113"/>
        <v>0</v>
      </c>
      <c r="K524">
        <f t="shared" si="114"/>
        <v>0</v>
      </c>
      <c r="L524">
        <f t="shared" si="115"/>
        <v>0</v>
      </c>
      <c r="M524">
        <v>1.67</v>
      </c>
      <c r="N524">
        <v>3.75</v>
      </c>
      <c r="O524">
        <v>5</v>
      </c>
      <c r="P524">
        <v>1</v>
      </c>
      <c r="Q524">
        <v>0.59880239520958001</v>
      </c>
      <c r="R524">
        <f t="shared" si="116"/>
        <v>1</v>
      </c>
      <c r="S524" t="str">
        <f t="shared" si="117"/>
        <v/>
      </c>
      <c r="T524">
        <f t="shared" si="118"/>
        <v>1.67</v>
      </c>
      <c r="U524" t="str">
        <f t="shared" si="119"/>
        <v/>
      </c>
      <c r="V524">
        <f t="shared" si="120"/>
        <v>1.67</v>
      </c>
      <c r="W524">
        <f t="shared" si="121"/>
        <v>1.67</v>
      </c>
      <c r="X524" t="str">
        <f t="shared" si="122"/>
        <v/>
      </c>
      <c r="Y524" t="str">
        <f t="shared" si="123"/>
        <v/>
      </c>
      <c r="Z524" t="str">
        <f t="shared" si="124"/>
        <v/>
      </c>
      <c r="AA524" t="str">
        <f t="shared" si="125"/>
        <v/>
      </c>
    </row>
    <row r="525" spans="1:27" x14ac:dyDescent="0.25">
      <c r="A525">
        <v>1923</v>
      </c>
      <c r="B525" t="s">
        <v>578</v>
      </c>
      <c r="C525" s="1">
        <v>41370.53125</v>
      </c>
      <c r="D525" t="s">
        <v>445</v>
      </c>
      <c r="E525" t="s">
        <v>432</v>
      </c>
      <c r="F525">
        <v>8</v>
      </c>
      <c r="G525">
        <v>0</v>
      </c>
      <c r="H525">
        <v>0.67935633399592499</v>
      </c>
      <c r="I525">
        <f t="shared" si="112"/>
        <v>0</v>
      </c>
      <c r="J525">
        <f t="shared" si="113"/>
        <v>1</v>
      </c>
      <c r="K525">
        <f t="shared" si="114"/>
        <v>0</v>
      </c>
      <c r="L525">
        <f t="shared" si="115"/>
        <v>0</v>
      </c>
      <c r="M525">
        <v>3.3</v>
      </c>
      <c r="N525">
        <v>3.6</v>
      </c>
      <c r="O525">
        <v>2.25</v>
      </c>
      <c r="P525">
        <v>0</v>
      </c>
      <c r="Q525">
        <v>0.30303030303030298</v>
      </c>
      <c r="R525" t="str">
        <f t="shared" si="116"/>
        <v/>
      </c>
      <c r="S525">
        <f t="shared" si="117"/>
        <v>0</v>
      </c>
      <c r="T525" t="str">
        <f t="shared" si="118"/>
        <v/>
      </c>
      <c r="U525" t="str">
        <f t="shared" si="119"/>
        <v/>
      </c>
      <c r="V525">
        <f t="shared" si="120"/>
        <v>0</v>
      </c>
      <c r="W525" t="str">
        <f t="shared" si="121"/>
        <v/>
      </c>
      <c r="X525">
        <f t="shared" si="122"/>
        <v>0</v>
      </c>
      <c r="Y525" t="str">
        <f t="shared" si="123"/>
        <v/>
      </c>
      <c r="Z525" t="str">
        <f t="shared" si="124"/>
        <v/>
      </c>
      <c r="AA525" t="str">
        <f t="shared" si="125"/>
        <v/>
      </c>
    </row>
    <row r="526" spans="1:27" x14ac:dyDescent="0.25">
      <c r="A526">
        <v>1925</v>
      </c>
      <c r="B526" t="s">
        <v>579</v>
      </c>
      <c r="C526" s="1">
        <v>41369.833333333336</v>
      </c>
      <c r="D526" t="s">
        <v>23</v>
      </c>
      <c r="E526" t="s">
        <v>26</v>
      </c>
      <c r="F526">
        <v>23</v>
      </c>
      <c r="G526">
        <v>0</v>
      </c>
      <c r="H526">
        <v>0.60914253765475701</v>
      </c>
      <c r="I526">
        <f t="shared" si="112"/>
        <v>0</v>
      </c>
      <c r="J526">
        <f t="shared" si="113"/>
        <v>1</v>
      </c>
      <c r="K526">
        <f t="shared" si="114"/>
        <v>0</v>
      </c>
      <c r="L526">
        <f t="shared" si="115"/>
        <v>0</v>
      </c>
      <c r="M526">
        <v>2.2999999999999998</v>
      </c>
      <c r="N526">
        <v>3.3</v>
      </c>
      <c r="O526">
        <v>3.1</v>
      </c>
      <c r="P526">
        <v>0</v>
      </c>
      <c r="Q526">
        <v>0.434782608695652</v>
      </c>
      <c r="R526">
        <f t="shared" si="116"/>
        <v>0</v>
      </c>
      <c r="S526" t="str">
        <f t="shared" si="117"/>
        <v/>
      </c>
      <c r="T526" t="str">
        <f t="shared" si="118"/>
        <v/>
      </c>
      <c r="U526" t="str">
        <f t="shared" si="119"/>
        <v/>
      </c>
      <c r="V526">
        <f t="shared" si="120"/>
        <v>0</v>
      </c>
      <c r="W526">
        <f t="shared" si="121"/>
        <v>0</v>
      </c>
      <c r="X526" t="str">
        <f t="shared" si="122"/>
        <v/>
      </c>
      <c r="Y526" t="str">
        <f t="shared" si="123"/>
        <v/>
      </c>
      <c r="Z526" t="str">
        <f t="shared" si="124"/>
        <v/>
      </c>
      <c r="AA526" t="str">
        <f t="shared" si="125"/>
        <v/>
      </c>
    </row>
    <row r="527" spans="1:27" x14ac:dyDescent="0.25">
      <c r="A527">
        <v>1927</v>
      </c>
      <c r="B527" t="s">
        <v>580</v>
      </c>
      <c r="C527" s="1">
        <v>41365.875</v>
      </c>
      <c r="D527" t="s">
        <v>26</v>
      </c>
      <c r="E527" t="s">
        <v>17</v>
      </c>
      <c r="F527">
        <v>23</v>
      </c>
      <c r="G527">
        <v>1</v>
      </c>
      <c r="H527">
        <v>0.65108173474610398</v>
      </c>
      <c r="I527">
        <f t="shared" si="112"/>
        <v>0</v>
      </c>
      <c r="J527">
        <f t="shared" si="113"/>
        <v>1</v>
      </c>
      <c r="K527">
        <f t="shared" si="114"/>
        <v>0</v>
      </c>
      <c r="L527">
        <f t="shared" si="115"/>
        <v>0</v>
      </c>
      <c r="M527">
        <v>1.83</v>
      </c>
      <c r="N527">
        <v>3.6</v>
      </c>
      <c r="O527">
        <v>4.2</v>
      </c>
      <c r="P527">
        <v>0</v>
      </c>
      <c r="Q527">
        <v>0.54644808743169304</v>
      </c>
      <c r="R527">
        <f t="shared" si="116"/>
        <v>0</v>
      </c>
      <c r="S527" t="str">
        <f t="shared" si="117"/>
        <v/>
      </c>
      <c r="T527" t="str">
        <f t="shared" si="118"/>
        <v/>
      </c>
      <c r="U527" t="str">
        <f t="shared" si="119"/>
        <v/>
      </c>
      <c r="V527">
        <f t="shared" si="120"/>
        <v>0</v>
      </c>
      <c r="W527">
        <f t="shared" si="121"/>
        <v>0</v>
      </c>
      <c r="X527" t="str">
        <f t="shared" si="122"/>
        <v/>
      </c>
      <c r="Y527" t="str">
        <f t="shared" si="123"/>
        <v/>
      </c>
      <c r="Z527" t="str">
        <f t="shared" si="124"/>
        <v/>
      </c>
      <c r="AA527" t="str">
        <f t="shared" si="125"/>
        <v/>
      </c>
    </row>
    <row r="528" spans="1:27" x14ac:dyDescent="0.25">
      <c r="A528">
        <v>1929</v>
      </c>
      <c r="B528" t="s">
        <v>581</v>
      </c>
      <c r="C528" s="1">
        <v>41365.833333333336</v>
      </c>
      <c r="D528" t="s">
        <v>436</v>
      </c>
      <c r="E528" t="s">
        <v>424</v>
      </c>
      <c r="F528">
        <v>8</v>
      </c>
      <c r="G528">
        <v>3</v>
      </c>
      <c r="H528">
        <v>0.70801319028240695</v>
      </c>
      <c r="I528">
        <f t="shared" si="112"/>
        <v>1</v>
      </c>
      <c r="J528">
        <f t="shared" si="113"/>
        <v>0</v>
      </c>
      <c r="K528">
        <f t="shared" si="114"/>
        <v>0</v>
      </c>
      <c r="L528">
        <f t="shared" si="115"/>
        <v>0</v>
      </c>
      <c r="M528">
        <v>2</v>
      </c>
      <c r="N528">
        <v>3.6</v>
      </c>
      <c r="O528">
        <v>4</v>
      </c>
      <c r="P528">
        <v>1</v>
      </c>
      <c r="Q528">
        <v>0.5</v>
      </c>
      <c r="R528" t="str">
        <f t="shared" si="116"/>
        <v/>
      </c>
      <c r="S528">
        <f t="shared" si="117"/>
        <v>1</v>
      </c>
      <c r="T528">
        <f t="shared" si="118"/>
        <v>2</v>
      </c>
      <c r="U528" t="str">
        <f t="shared" si="119"/>
        <v/>
      </c>
      <c r="V528">
        <f t="shared" si="120"/>
        <v>2</v>
      </c>
      <c r="W528" t="str">
        <f t="shared" si="121"/>
        <v/>
      </c>
      <c r="X528">
        <f t="shared" si="122"/>
        <v>2</v>
      </c>
      <c r="Y528" t="str">
        <f t="shared" si="123"/>
        <v/>
      </c>
      <c r="Z528" t="str">
        <f t="shared" si="124"/>
        <v/>
      </c>
      <c r="AA528" t="str">
        <f t="shared" si="125"/>
        <v/>
      </c>
    </row>
    <row r="529" spans="1:27" x14ac:dyDescent="0.25">
      <c r="A529">
        <v>1931</v>
      </c>
      <c r="B529" t="s">
        <v>582</v>
      </c>
      <c r="C529" s="1">
        <v>41365.791666666664</v>
      </c>
      <c r="D529" t="s">
        <v>20</v>
      </c>
      <c r="E529" t="s">
        <v>23</v>
      </c>
      <c r="F529">
        <v>23</v>
      </c>
      <c r="G529">
        <v>3</v>
      </c>
      <c r="H529">
        <v>0.58954545085862098</v>
      </c>
      <c r="I529">
        <f t="shared" si="112"/>
        <v>1</v>
      </c>
      <c r="J529">
        <f t="shared" si="113"/>
        <v>0</v>
      </c>
      <c r="K529">
        <f t="shared" si="114"/>
        <v>0</v>
      </c>
      <c r="L529">
        <f t="shared" si="115"/>
        <v>0</v>
      </c>
      <c r="M529">
        <v>1.73</v>
      </c>
      <c r="N529">
        <v>3.6</v>
      </c>
      <c r="O529">
        <v>4.75</v>
      </c>
      <c r="P529">
        <v>1</v>
      </c>
      <c r="Q529">
        <v>0.57803468208092401</v>
      </c>
      <c r="R529">
        <f t="shared" si="116"/>
        <v>1</v>
      </c>
      <c r="S529" t="str">
        <f t="shared" si="117"/>
        <v/>
      </c>
      <c r="T529">
        <f t="shared" si="118"/>
        <v>1.73</v>
      </c>
      <c r="U529" t="str">
        <f t="shared" si="119"/>
        <v/>
      </c>
      <c r="V529">
        <f t="shared" si="120"/>
        <v>1.73</v>
      </c>
      <c r="W529">
        <f t="shared" si="121"/>
        <v>1.73</v>
      </c>
      <c r="X529" t="str">
        <f t="shared" si="122"/>
        <v/>
      </c>
      <c r="Y529" t="str">
        <f t="shared" si="123"/>
        <v/>
      </c>
      <c r="Z529" t="str">
        <f t="shared" si="124"/>
        <v/>
      </c>
      <c r="AA529" t="str">
        <f t="shared" si="125"/>
        <v/>
      </c>
    </row>
    <row r="530" spans="1:27" x14ac:dyDescent="0.25">
      <c r="A530">
        <v>1933</v>
      </c>
      <c r="B530" t="s">
        <v>583</v>
      </c>
      <c r="C530" s="1">
        <v>41364.833333333336</v>
      </c>
      <c r="D530" t="s">
        <v>35</v>
      </c>
      <c r="E530" t="s">
        <v>31</v>
      </c>
      <c r="F530">
        <v>23</v>
      </c>
      <c r="G530">
        <v>1</v>
      </c>
      <c r="H530">
        <v>0.81669309319065597</v>
      </c>
      <c r="I530">
        <f t="shared" si="112"/>
        <v>0</v>
      </c>
      <c r="J530">
        <f t="shared" si="113"/>
        <v>1</v>
      </c>
      <c r="K530">
        <f t="shared" si="114"/>
        <v>0</v>
      </c>
      <c r="L530">
        <f t="shared" si="115"/>
        <v>0</v>
      </c>
      <c r="M530">
        <v>1.73</v>
      </c>
      <c r="N530">
        <v>3.6</v>
      </c>
      <c r="O530">
        <v>4.75</v>
      </c>
      <c r="P530">
        <v>0</v>
      </c>
      <c r="Q530">
        <v>0.57803468208092401</v>
      </c>
      <c r="R530">
        <f t="shared" si="116"/>
        <v>0</v>
      </c>
      <c r="S530" t="str">
        <f t="shared" si="117"/>
        <v/>
      </c>
      <c r="T530" t="str">
        <f t="shared" si="118"/>
        <v/>
      </c>
      <c r="U530" t="str">
        <f t="shared" si="119"/>
        <v/>
      </c>
      <c r="V530">
        <f t="shared" si="120"/>
        <v>0</v>
      </c>
      <c r="W530">
        <f t="shared" si="121"/>
        <v>0</v>
      </c>
      <c r="X530" t="str">
        <f t="shared" si="122"/>
        <v/>
      </c>
      <c r="Y530" t="str">
        <f t="shared" si="123"/>
        <v/>
      </c>
      <c r="Z530" t="str">
        <f t="shared" si="124"/>
        <v/>
      </c>
      <c r="AA530" t="str">
        <f t="shared" si="125"/>
        <v/>
      </c>
    </row>
    <row r="531" spans="1:27" x14ac:dyDescent="0.25">
      <c r="A531">
        <v>1935</v>
      </c>
      <c r="B531" t="s">
        <v>584</v>
      </c>
      <c r="C531" s="1">
        <v>41364.75</v>
      </c>
      <c r="D531" t="s">
        <v>38</v>
      </c>
      <c r="E531" t="s">
        <v>28</v>
      </c>
      <c r="F531">
        <v>23</v>
      </c>
      <c r="G531">
        <v>1</v>
      </c>
      <c r="H531">
        <v>0.5188784533427</v>
      </c>
      <c r="I531">
        <f t="shared" si="112"/>
        <v>0</v>
      </c>
      <c r="J531">
        <f t="shared" si="113"/>
        <v>1</v>
      </c>
      <c r="K531">
        <f t="shared" si="114"/>
        <v>0</v>
      </c>
      <c r="L531">
        <f t="shared" si="115"/>
        <v>0</v>
      </c>
      <c r="M531">
        <v>2.7</v>
      </c>
      <c r="N531">
        <v>3.3</v>
      </c>
      <c r="O531">
        <v>2.6</v>
      </c>
      <c r="P531">
        <v>0</v>
      </c>
      <c r="Q531">
        <v>0.37037037037037002</v>
      </c>
      <c r="R531">
        <f t="shared" si="116"/>
        <v>0</v>
      </c>
      <c r="S531" t="str">
        <f t="shared" si="117"/>
        <v/>
      </c>
      <c r="T531" t="str">
        <f t="shared" si="118"/>
        <v/>
      </c>
      <c r="U531" t="str">
        <f t="shared" si="119"/>
        <v/>
      </c>
      <c r="V531">
        <f t="shared" si="120"/>
        <v>0</v>
      </c>
      <c r="W531">
        <f t="shared" si="121"/>
        <v>0</v>
      </c>
      <c r="X531" t="str">
        <f t="shared" si="122"/>
        <v/>
      </c>
      <c r="Y531" t="str">
        <f t="shared" si="123"/>
        <v/>
      </c>
      <c r="Z531" t="str">
        <f t="shared" si="124"/>
        <v/>
      </c>
      <c r="AA531" t="str">
        <f t="shared" si="125"/>
        <v/>
      </c>
    </row>
    <row r="532" spans="1:27" x14ac:dyDescent="0.25">
      <c r="A532">
        <v>1937</v>
      </c>
      <c r="B532" t="s">
        <v>585</v>
      </c>
      <c r="C532" s="1">
        <v>41364.666666666664</v>
      </c>
      <c r="D532" t="s">
        <v>399</v>
      </c>
      <c r="E532" t="s">
        <v>396</v>
      </c>
      <c r="F532">
        <v>23</v>
      </c>
      <c r="G532">
        <v>0</v>
      </c>
      <c r="H532">
        <v>0.56339898007050804</v>
      </c>
      <c r="I532">
        <f t="shared" si="112"/>
        <v>0</v>
      </c>
      <c r="J532">
        <f t="shared" si="113"/>
        <v>1</v>
      </c>
      <c r="K532">
        <f t="shared" si="114"/>
        <v>0</v>
      </c>
      <c r="L532">
        <f t="shared" si="115"/>
        <v>0</v>
      </c>
      <c r="M532">
        <v>1.91</v>
      </c>
      <c r="N532">
        <v>3.5</v>
      </c>
      <c r="O532">
        <v>4</v>
      </c>
      <c r="P532">
        <v>0</v>
      </c>
      <c r="Q532">
        <v>0.52356020942408299</v>
      </c>
      <c r="R532">
        <f t="shared" si="116"/>
        <v>0</v>
      </c>
      <c r="S532" t="str">
        <f t="shared" si="117"/>
        <v/>
      </c>
      <c r="T532" t="str">
        <f t="shared" si="118"/>
        <v/>
      </c>
      <c r="U532" t="str">
        <f t="shared" si="119"/>
        <v/>
      </c>
      <c r="V532">
        <f t="shared" si="120"/>
        <v>0</v>
      </c>
      <c r="W532">
        <f t="shared" si="121"/>
        <v>0</v>
      </c>
      <c r="X532" t="str">
        <f t="shared" si="122"/>
        <v/>
      </c>
      <c r="Y532" t="str">
        <f t="shared" si="123"/>
        <v/>
      </c>
      <c r="Z532" t="str">
        <f t="shared" si="124"/>
        <v/>
      </c>
      <c r="AA532" t="str">
        <f t="shared" si="125"/>
        <v/>
      </c>
    </row>
    <row r="533" spans="1:27" x14ac:dyDescent="0.25">
      <c r="A533">
        <v>1939</v>
      </c>
      <c r="B533" t="s">
        <v>586</v>
      </c>
      <c r="C533" s="1">
        <v>41364.5625</v>
      </c>
      <c r="D533" t="s">
        <v>448</v>
      </c>
      <c r="E533" t="s">
        <v>423</v>
      </c>
      <c r="F533">
        <v>8</v>
      </c>
      <c r="G533">
        <v>0</v>
      </c>
      <c r="H533">
        <v>0.41164521064006199</v>
      </c>
      <c r="I533">
        <f t="shared" si="112"/>
        <v>0</v>
      </c>
      <c r="J533">
        <f t="shared" si="113"/>
        <v>0</v>
      </c>
      <c r="K533">
        <f t="shared" si="114"/>
        <v>1</v>
      </c>
      <c r="L533">
        <f t="shared" si="115"/>
        <v>0</v>
      </c>
      <c r="M533">
        <v>5</v>
      </c>
      <c r="N533">
        <v>4</v>
      </c>
      <c r="O533">
        <v>1.75</v>
      </c>
      <c r="P533">
        <v>1</v>
      </c>
      <c r="Q533">
        <v>0.2</v>
      </c>
      <c r="R533" t="str">
        <f t="shared" si="116"/>
        <v/>
      </c>
      <c r="S533">
        <f t="shared" si="117"/>
        <v>1</v>
      </c>
      <c r="T533" t="str">
        <f t="shared" si="118"/>
        <v/>
      </c>
      <c r="U533">
        <f t="shared" si="119"/>
        <v>1.75</v>
      </c>
      <c r="V533">
        <f t="shared" si="120"/>
        <v>1.75</v>
      </c>
      <c r="W533" t="str">
        <f t="shared" si="121"/>
        <v/>
      </c>
      <c r="X533">
        <f t="shared" si="122"/>
        <v>1.75</v>
      </c>
      <c r="Y533" t="str">
        <f t="shared" si="123"/>
        <v/>
      </c>
      <c r="Z533" t="str">
        <f t="shared" si="124"/>
        <v/>
      </c>
      <c r="AA533" t="str">
        <f t="shared" si="125"/>
        <v/>
      </c>
    </row>
    <row r="534" spans="1:27" x14ac:dyDescent="0.25">
      <c r="A534">
        <v>1941</v>
      </c>
      <c r="B534" t="s">
        <v>587</v>
      </c>
      <c r="C534" s="1">
        <v>41364.458333333336</v>
      </c>
      <c r="D534" t="s">
        <v>22</v>
      </c>
      <c r="E534" t="s">
        <v>25</v>
      </c>
      <c r="F534">
        <v>23</v>
      </c>
      <c r="G534">
        <v>0</v>
      </c>
      <c r="H534">
        <v>0.63223457958012996</v>
      </c>
      <c r="I534">
        <f t="shared" si="112"/>
        <v>0</v>
      </c>
      <c r="J534">
        <f t="shared" si="113"/>
        <v>1</v>
      </c>
      <c r="K534">
        <f t="shared" si="114"/>
        <v>0</v>
      </c>
      <c r="L534">
        <f t="shared" si="115"/>
        <v>0</v>
      </c>
      <c r="M534">
        <v>2.1</v>
      </c>
      <c r="N534">
        <v>3.2</v>
      </c>
      <c r="O534">
        <v>3.6</v>
      </c>
      <c r="P534">
        <v>0</v>
      </c>
      <c r="Q534">
        <v>0.476190476190476</v>
      </c>
      <c r="R534">
        <f t="shared" si="116"/>
        <v>0</v>
      </c>
      <c r="S534" t="str">
        <f t="shared" si="117"/>
        <v/>
      </c>
      <c r="T534" t="str">
        <f t="shared" si="118"/>
        <v/>
      </c>
      <c r="U534" t="str">
        <f t="shared" si="119"/>
        <v/>
      </c>
      <c r="V534">
        <f t="shared" si="120"/>
        <v>0</v>
      </c>
      <c r="W534">
        <f t="shared" si="121"/>
        <v>0</v>
      </c>
      <c r="X534" t="str">
        <f t="shared" si="122"/>
        <v/>
      </c>
      <c r="Y534" t="str">
        <f t="shared" si="123"/>
        <v/>
      </c>
      <c r="Z534" t="str">
        <f t="shared" si="124"/>
        <v/>
      </c>
      <c r="AA534" t="str">
        <f t="shared" si="125"/>
        <v/>
      </c>
    </row>
    <row r="535" spans="1:27" x14ac:dyDescent="0.25">
      <c r="A535">
        <v>1943</v>
      </c>
      <c r="B535" t="s">
        <v>588</v>
      </c>
      <c r="C535" s="1">
        <v>41363.875</v>
      </c>
      <c r="D535" t="s">
        <v>41</v>
      </c>
      <c r="E535" t="s">
        <v>13</v>
      </c>
      <c r="F535">
        <v>23</v>
      </c>
      <c r="G535">
        <v>3</v>
      </c>
      <c r="H535">
        <v>0.56898538938176901</v>
      </c>
      <c r="I535">
        <f t="shared" si="112"/>
        <v>1</v>
      </c>
      <c r="J535">
        <f t="shared" si="113"/>
        <v>0</v>
      </c>
      <c r="K535">
        <f t="shared" si="114"/>
        <v>0</v>
      </c>
      <c r="L535">
        <f t="shared" si="115"/>
        <v>0</v>
      </c>
      <c r="M535">
        <v>3.4</v>
      </c>
      <c r="N535">
        <v>3.2</v>
      </c>
      <c r="O535">
        <v>2.2000000000000002</v>
      </c>
      <c r="P535">
        <v>1</v>
      </c>
      <c r="Q535">
        <v>0.29411764705882298</v>
      </c>
      <c r="R535">
        <f t="shared" si="116"/>
        <v>1</v>
      </c>
      <c r="S535" t="str">
        <f t="shared" si="117"/>
        <v/>
      </c>
      <c r="T535">
        <f t="shared" si="118"/>
        <v>3.4</v>
      </c>
      <c r="U535" t="str">
        <f t="shared" si="119"/>
        <v/>
      </c>
      <c r="V535">
        <f t="shared" si="120"/>
        <v>3.4</v>
      </c>
      <c r="W535">
        <f t="shared" si="121"/>
        <v>3.4</v>
      </c>
      <c r="X535" t="str">
        <f t="shared" si="122"/>
        <v/>
      </c>
      <c r="Y535" t="str">
        <f t="shared" si="123"/>
        <v/>
      </c>
      <c r="Z535" t="str">
        <f t="shared" si="124"/>
        <v/>
      </c>
      <c r="AA535" t="str">
        <f t="shared" si="125"/>
        <v/>
      </c>
    </row>
    <row r="536" spans="1:27" x14ac:dyDescent="0.25">
      <c r="A536">
        <v>1945</v>
      </c>
      <c r="B536" t="s">
        <v>589</v>
      </c>
      <c r="C536" s="1">
        <v>41363.791666666664</v>
      </c>
      <c r="D536" t="s">
        <v>401</v>
      </c>
      <c r="E536" t="s">
        <v>37</v>
      </c>
      <c r="F536">
        <v>23</v>
      </c>
      <c r="G536">
        <v>1</v>
      </c>
      <c r="H536">
        <v>0.22216124666836901</v>
      </c>
      <c r="I536">
        <f t="shared" si="112"/>
        <v>0</v>
      </c>
      <c r="J536">
        <f t="shared" si="113"/>
        <v>0</v>
      </c>
      <c r="K536">
        <f t="shared" si="114"/>
        <v>0</v>
      </c>
      <c r="L536">
        <f t="shared" si="115"/>
        <v>1</v>
      </c>
      <c r="M536">
        <v>7.5</v>
      </c>
      <c r="N536">
        <v>4.75</v>
      </c>
      <c r="O536">
        <v>1.4</v>
      </c>
      <c r="P536">
        <v>0</v>
      </c>
      <c r="Q536">
        <v>0.133333333333333</v>
      </c>
      <c r="R536">
        <f t="shared" si="116"/>
        <v>0</v>
      </c>
      <c r="S536" t="str">
        <f t="shared" si="117"/>
        <v/>
      </c>
      <c r="T536" t="str">
        <f t="shared" si="118"/>
        <v/>
      </c>
      <c r="U536" t="str">
        <f t="shared" si="119"/>
        <v/>
      </c>
      <c r="V536">
        <f t="shared" si="120"/>
        <v>0</v>
      </c>
      <c r="W536">
        <f t="shared" si="121"/>
        <v>0</v>
      </c>
      <c r="X536" t="str">
        <f t="shared" si="122"/>
        <v/>
      </c>
      <c r="Y536" t="str">
        <f t="shared" si="123"/>
        <v/>
      </c>
      <c r="Z536" t="str">
        <f t="shared" si="124"/>
        <v/>
      </c>
      <c r="AA536" t="str">
        <f t="shared" si="125"/>
        <v/>
      </c>
    </row>
    <row r="537" spans="1:27" x14ac:dyDescent="0.25">
      <c r="A537">
        <v>1947</v>
      </c>
      <c r="B537" t="s">
        <v>590</v>
      </c>
      <c r="C537" s="1">
        <v>41363.729166666664</v>
      </c>
      <c r="D537" t="s">
        <v>421</v>
      </c>
      <c r="E537" t="s">
        <v>433</v>
      </c>
      <c r="F537">
        <v>8</v>
      </c>
      <c r="G537">
        <v>3</v>
      </c>
      <c r="H537">
        <v>0.81383863100835696</v>
      </c>
      <c r="I537">
        <f t="shared" si="112"/>
        <v>1</v>
      </c>
      <c r="J537">
        <f t="shared" si="113"/>
        <v>0</v>
      </c>
      <c r="K537">
        <f t="shared" si="114"/>
        <v>0</v>
      </c>
      <c r="L537">
        <f t="shared" si="115"/>
        <v>0</v>
      </c>
      <c r="M537">
        <v>1.57</v>
      </c>
      <c r="N537">
        <v>3.9</v>
      </c>
      <c r="O537">
        <v>7.5</v>
      </c>
      <c r="P537">
        <v>1</v>
      </c>
      <c r="Q537">
        <v>0.63694267515923497</v>
      </c>
      <c r="R537" t="str">
        <f t="shared" si="116"/>
        <v/>
      </c>
      <c r="S537">
        <f t="shared" si="117"/>
        <v>1</v>
      </c>
      <c r="T537">
        <f t="shared" si="118"/>
        <v>1.57</v>
      </c>
      <c r="U537" t="str">
        <f t="shared" si="119"/>
        <v/>
      </c>
      <c r="V537">
        <f t="shared" si="120"/>
        <v>1.57</v>
      </c>
      <c r="W537" t="str">
        <f t="shared" si="121"/>
        <v/>
      </c>
      <c r="X537">
        <f t="shared" si="122"/>
        <v>1.57</v>
      </c>
      <c r="Y537" t="str">
        <f t="shared" si="123"/>
        <v/>
      </c>
      <c r="Z537" t="str">
        <f t="shared" si="124"/>
        <v/>
      </c>
      <c r="AA537" t="str">
        <f t="shared" si="125"/>
        <v/>
      </c>
    </row>
    <row r="538" spans="1:27" x14ac:dyDescent="0.25">
      <c r="A538">
        <v>1949</v>
      </c>
      <c r="B538" t="s">
        <v>591</v>
      </c>
      <c r="C538" s="1">
        <v>41363.708333333336</v>
      </c>
      <c r="D538" t="s">
        <v>32</v>
      </c>
      <c r="E538" t="s">
        <v>34</v>
      </c>
      <c r="F538">
        <v>23</v>
      </c>
      <c r="G538">
        <v>1</v>
      </c>
      <c r="H538">
        <v>7.5345008317533005E-2</v>
      </c>
      <c r="I538">
        <f t="shared" si="112"/>
        <v>0</v>
      </c>
      <c r="J538">
        <f t="shared" si="113"/>
        <v>0</v>
      </c>
      <c r="K538">
        <f t="shared" si="114"/>
        <v>0</v>
      </c>
      <c r="L538">
        <f t="shared" si="115"/>
        <v>1</v>
      </c>
      <c r="M538">
        <v>8</v>
      </c>
      <c r="N538">
        <v>5</v>
      </c>
      <c r="O538">
        <v>1.36</v>
      </c>
      <c r="P538">
        <v>0</v>
      </c>
      <c r="Q538">
        <v>0.125</v>
      </c>
      <c r="R538">
        <f t="shared" si="116"/>
        <v>0</v>
      </c>
      <c r="S538" t="str">
        <f t="shared" si="117"/>
        <v/>
      </c>
      <c r="T538" t="str">
        <f t="shared" si="118"/>
        <v/>
      </c>
      <c r="U538" t="str">
        <f t="shared" si="119"/>
        <v/>
      </c>
      <c r="V538">
        <f t="shared" si="120"/>
        <v>0</v>
      </c>
      <c r="W538">
        <f t="shared" si="121"/>
        <v>0</v>
      </c>
      <c r="X538" t="str">
        <f t="shared" si="122"/>
        <v/>
      </c>
      <c r="Y538" t="str">
        <f t="shared" si="123"/>
        <v/>
      </c>
      <c r="Z538" t="str">
        <f t="shared" si="124"/>
        <v/>
      </c>
      <c r="AA538" t="str">
        <f t="shared" si="125"/>
        <v/>
      </c>
    </row>
    <row r="539" spans="1:27" x14ac:dyDescent="0.25">
      <c r="A539">
        <v>1951</v>
      </c>
      <c r="B539" t="s">
        <v>592</v>
      </c>
      <c r="C539" s="1">
        <v>41363.625</v>
      </c>
      <c r="D539" t="s">
        <v>430</v>
      </c>
      <c r="E539" t="s">
        <v>445</v>
      </c>
      <c r="F539">
        <v>8</v>
      </c>
      <c r="G539">
        <v>3</v>
      </c>
      <c r="H539">
        <v>0.79981919641514598</v>
      </c>
      <c r="I539">
        <f t="shared" si="112"/>
        <v>1</v>
      </c>
      <c r="J539">
        <f t="shared" si="113"/>
        <v>0</v>
      </c>
      <c r="K539">
        <f t="shared" si="114"/>
        <v>0</v>
      </c>
      <c r="L539">
        <f t="shared" si="115"/>
        <v>0</v>
      </c>
      <c r="M539">
        <v>1.25</v>
      </c>
      <c r="N539">
        <v>6.5</v>
      </c>
      <c r="O539">
        <v>15</v>
      </c>
      <c r="P539">
        <v>1</v>
      </c>
      <c r="Q539">
        <v>0.8</v>
      </c>
      <c r="R539" t="str">
        <f t="shared" si="116"/>
        <v/>
      </c>
      <c r="S539">
        <f t="shared" si="117"/>
        <v>1</v>
      </c>
      <c r="T539">
        <f t="shared" si="118"/>
        <v>1.25</v>
      </c>
      <c r="U539" t="str">
        <f t="shared" si="119"/>
        <v/>
      </c>
      <c r="V539">
        <f t="shared" si="120"/>
        <v>1.25</v>
      </c>
      <c r="W539" t="str">
        <f t="shared" si="121"/>
        <v/>
      </c>
      <c r="X539">
        <f t="shared" si="122"/>
        <v>1.25</v>
      </c>
      <c r="Y539" t="str">
        <f t="shared" si="123"/>
        <v/>
      </c>
      <c r="Z539" t="str">
        <f t="shared" si="124"/>
        <v/>
      </c>
      <c r="AA539" t="str">
        <f t="shared" si="125"/>
        <v/>
      </c>
    </row>
    <row r="540" spans="1:27" x14ac:dyDescent="0.25">
      <c r="A540">
        <v>1953</v>
      </c>
      <c r="B540" t="s">
        <v>593</v>
      </c>
      <c r="C540" s="1">
        <v>41363.625</v>
      </c>
      <c r="D540" t="s">
        <v>426</v>
      </c>
      <c r="E540" t="s">
        <v>429</v>
      </c>
      <c r="F540">
        <v>8</v>
      </c>
      <c r="G540">
        <v>3</v>
      </c>
      <c r="H540">
        <v>0.79904798110682496</v>
      </c>
      <c r="I540">
        <f t="shared" si="112"/>
        <v>1</v>
      </c>
      <c r="J540">
        <f t="shared" si="113"/>
        <v>0</v>
      </c>
      <c r="K540">
        <f t="shared" si="114"/>
        <v>0</v>
      </c>
      <c r="L540">
        <f t="shared" si="115"/>
        <v>0</v>
      </c>
      <c r="M540">
        <v>1.33</v>
      </c>
      <c r="N540">
        <v>5.5</v>
      </c>
      <c r="O540">
        <v>11</v>
      </c>
      <c r="P540">
        <v>1</v>
      </c>
      <c r="Q540">
        <v>0.75187969924812004</v>
      </c>
      <c r="R540" t="str">
        <f t="shared" si="116"/>
        <v/>
      </c>
      <c r="S540">
        <f t="shared" si="117"/>
        <v>1</v>
      </c>
      <c r="T540">
        <f t="shared" si="118"/>
        <v>1.33</v>
      </c>
      <c r="U540" t="str">
        <f t="shared" si="119"/>
        <v/>
      </c>
      <c r="V540">
        <f t="shared" si="120"/>
        <v>1.33</v>
      </c>
      <c r="W540" t="str">
        <f t="shared" si="121"/>
        <v/>
      </c>
      <c r="X540">
        <f t="shared" si="122"/>
        <v>1.33</v>
      </c>
      <c r="Y540" t="str">
        <f t="shared" si="123"/>
        <v/>
      </c>
      <c r="Z540" t="str">
        <f t="shared" si="124"/>
        <v/>
      </c>
      <c r="AA540" t="str">
        <f t="shared" si="125"/>
        <v/>
      </c>
    </row>
    <row r="541" spans="1:27" x14ac:dyDescent="0.25">
      <c r="A541">
        <v>1955</v>
      </c>
      <c r="B541" t="s">
        <v>594</v>
      </c>
      <c r="C541" s="1">
        <v>41363.625</v>
      </c>
      <c r="D541" t="s">
        <v>432</v>
      </c>
      <c r="E541" t="s">
        <v>420</v>
      </c>
      <c r="F541">
        <v>8</v>
      </c>
      <c r="G541">
        <v>3</v>
      </c>
      <c r="H541">
        <v>0.41537329553907498</v>
      </c>
      <c r="I541">
        <f t="shared" si="112"/>
        <v>0</v>
      </c>
      <c r="J541">
        <f t="shared" si="113"/>
        <v>0</v>
      </c>
      <c r="K541">
        <f t="shared" si="114"/>
        <v>0</v>
      </c>
      <c r="L541">
        <f t="shared" si="115"/>
        <v>1</v>
      </c>
      <c r="M541">
        <v>3.5</v>
      </c>
      <c r="N541">
        <v>3.5</v>
      </c>
      <c r="O541">
        <v>2.2000000000000002</v>
      </c>
      <c r="P541">
        <v>0</v>
      </c>
      <c r="Q541">
        <v>0.28571428571428498</v>
      </c>
      <c r="R541" t="str">
        <f t="shared" si="116"/>
        <v/>
      </c>
      <c r="S541">
        <f t="shared" si="117"/>
        <v>0</v>
      </c>
      <c r="T541" t="str">
        <f t="shared" si="118"/>
        <v/>
      </c>
      <c r="U541" t="str">
        <f t="shared" si="119"/>
        <v/>
      </c>
      <c r="V541">
        <f t="shared" si="120"/>
        <v>0</v>
      </c>
      <c r="W541" t="str">
        <f t="shared" si="121"/>
        <v/>
      </c>
      <c r="X541">
        <f t="shared" si="122"/>
        <v>0</v>
      </c>
      <c r="Y541" t="str">
        <f t="shared" si="123"/>
        <v/>
      </c>
      <c r="Z541" t="str">
        <f t="shared" si="124"/>
        <v/>
      </c>
      <c r="AA541" t="str">
        <f t="shared" si="125"/>
        <v/>
      </c>
    </row>
    <row r="542" spans="1:27" x14ac:dyDescent="0.25">
      <c r="A542">
        <v>1957</v>
      </c>
      <c r="B542" t="s">
        <v>595</v>
      </c>
      <c r="C542" s="1">
        <v>41363.625</v>
      </c>
      <c r="D542" t="s">
        <v>435</v>
      </c>
      <c r="E542" t="s">
        <v>438</v>
      </c>
      <c r="F542">
        <v>8</v>
      </c>
      <c r="G542">
        <v>0</v>
      </c>
      <c r="H542">
        <v>0.35494974138309898</v>
      </c>
      <c r="I542">
        <f t="shared" si="112"/>
        <v>0</v>
      </c>
      <c r="J542">
        <f t="shared" si="113"/>
        <v>0</v>
      </c>
      <c r="K542">
        <f t="shared" si="114"/>
        <v>1</v>
      </c>
      <c r="L542">
        <f t="shared" si="115"/>
        <v>0</v>
      </c>
      <c r="M542">
        <v>3.4</v>
      </c>
      <c r="N542">
        <v>3.4</v>
      </c>
      <c r="O542">
        <v>2.2999999999999998</v>
      </c>
      <c r="P542">
        <v>1</v>
      </c>
      <c r="Q542">
        <v>0.29411764705882298</v>
      </c>
      <c r="R542" t="str">
        <f t="shared" si="116"/>
        <v/>
      </c>
      <c r="S542">
        <f t="shared" si="117"/>
        <v>1</v>
      </c>
      <c r="T542" t="str">
        <f t="shared" si="118"/>
        <v/>
      </c>
      <c r="U542">
        <f t="shared" si="119"/>
        <v>2.2999999999999998</v>
      </c>
      <c r="V542">
        <f t="shared" si="120"/>
        <v>2.2999999999999998</v>
      </c>
      <c r="W542" t="str">
        <f t="shared" si="121"/>
        <v/>
      </c>
      <c r="X542">
        <f t="shared" si="122"/>
        <v>2.2999999999999998</v>
      </c>
      <c r="Y542" t="str">
        <f t="shared" si="123"/>
        <v/>
      </c>
      <c r="Z542" t="str">
        <f t="shared" si="124"/>
        <v/>
      </c>
      <c r="AA542" t="str">
        <f t="shared" si="125"/>
        <v/>
      </c>
    </row>
    <row r="543" spans="1:27" x14ac:dyDescent="0.25">
      <c r="A543">
        <v>1959</v>
      </c>
      <c r="B543" t="s">
        <v>596</v>
      </c>
      <c r="C543" s="1">
        <v>41363.625</v>
      </c>
      <c r="D543" t="s">
        <v>444</v>
      </c>
      <c r="E543" t="s">
        <v>441</v>
      </c>
      <c r="F543">
        <v>8</v>
      </c>
      <c r="G543">
        <v>3</v>
      </c>
      <c r="H543">
        <v>0.62916008796387202</v>
      </c>
      <c r="I543">
        <f t="shared" si="112"/>
        <v>1</v>
      </c>
      <c r="J543">
        <f t="shared" si="113"/>
        <v>0</v>
      </c>
      <c r="K543">
        <f t="shared" si="114"/>
        <v>0</v>
      </c>
      <c r="L543">
        <f t="shared" si="115"/>
        <v>0</v>
      </c>
      <c r="M543">
        <v>2.2999999999999998</v>
      </c>
      <c r="N543">
        <v>3.4</v>
      </c>
      <c r="O543">
        <v>3.4</v>
      </c>
      <c r="P543">
        <v>1</v>
      </c>
      <c r="Q543">
        <v>0.434782608695652</v>
      </c>
      <c r="R543" t="str">
        <f t="shared" si="116"/>
        <v/>
      </c>
      <c r="S543">
        <f t="shared" si="117"/>
        <v>1</v>
      </c>
      <c r="T543">
        <f t="shared" si="118"/>
        <v>2.2999999999999998</v>
      </c>
      <c r="U543" t="str">
        <f t="shared" si="119"/>
        <v/>
      </c>
      <c r="V543">
        <f t="shared" si="120"/>
        <v>2.2999999999999998</v>
      </c>
      <c r="W543" t="str">
        <f t="shared" si="121"/>
        <v/>
      </c>
      <c r="X543">
        <f t="shared" si="122"/>
        <v>2.2999999999999998</v>
      </c>
      <c r="Y543" t="str">
        <f t="shared" si="123"/>
        <v/>
      </c>
      <c r="Z543" t="str">
        <f t="shared" si="124"/>
        <v/>
      </c>
      <c r="AA543" t="str">
        <f t="shared" si="125"/>
        <v/>
      </c>
    </row>
    <row r="544" spans="1:27" x14ac:dyDescent="0.25">
      <c r="A544">
        <v>1961</v>
      </c>
      <c r="B544" t="s">
        <v>597</v>
      </c>
      <c r="C544" s="1">
        <v>41363.625</v>
      </c>
      <c r="D544" t="s">
        <v>447</v>
      </c>
      <c r="E544" t="s">
        <v>427</v>
      </c>
      <c r="F544">
        <v>8</v>
      </c>
      <c r="G544">
        <v>3</v>
      </c>
      <c r="H544">
        <v>0.61154997531130495</v>
      </c>
      <c r="I544">
        <f t="shared" si="112"/>
        <v>1</v>
      </c>
      <c r="J544">
        <f t="shared" si="113"/>
        <v>0</v>
      </c>
      <c r="K544">
        <f t="shared" si="114"/>
        <v>0</v>
      </c>
      <c r="L544">
        <f t="shared" si="115"/>
        <v>0</v>
      </c>
      <c r="M544">
        <v>1.95</v>
      </c>
      <c r="N544">
        <v>3.6</v>
      </c>
      <c r="O544">
        <v>4.33</v>
      </c>
      <c r="P544">
        <v>1</v>
      </c>
      <c r="Q544">
        <v>0.512820512820512</v>
      </c>
      <c r="R544" t="str">
        <f t="shared" si="116"/>
        <v/>
      </c>
      <c r="S544">
        <f t="shared" si="117"/>
        <v>1</v>
      </c>
      <c r="T544">
        <f t="shared" si="118"/>
        <v>1.95</v>
      </c>
      <c r="U544" t="str">
        <f t="shared" si="119"/>
        <v/>
      </c>
      <c r="V544">
        <f t="shared" si="120"/>
        <v>1.95</v>
      </c>
      <c r="W544" t="str">
        <f t="shared" si="121"/>
        <v/>
      </c>
      <c r="X544">
        <f t="shared" si="122"/>
        <v>1.95</v>
      </c>
      <c r="Y544" t="str">
        <f t="shared" si="123"/>
        <v/>
      </c>
      <c r="Z544" t="str">
        <f t="shared" si="124"/>
        <v/>
      </c>
      <c r="AA544" t="str">
        <f t="shared" si="125"/>
        <v/>
      </c>
    </row>
    <row r="545" spans="1:27" x14ac:dyDescent="0.25">
      <c r="A545">
        <v>1963</v>
      </c>
      <c r="B545" t="s">
        <v>598</v>
      </c>
      <c r="C545" s="1">
        <v>41363.625</v>
      </c>
      <c r="D545" t="s">
        <v>16</v>
      </c>
      <c r="E545" t="s">
        <v>40</v>
      </c>
      <c r="F545">
        <v>23</v>
      </c>
      <c r="G545">
        <v>0</v>
      </c>
      <c r="H545">
        <v>0.51124375451636395</v>
      </c>
      <c r="I545">
        <f t="shared" si="112"/>
        <v>0</v>
      </c>
      <c r="J545">
        <f t="shared" si="113"/>
        <v>1</v>
      </c>
      <c r="K545">
        <f t="shared" si="114"/>
        <v>0</v>
      </c>
      <c r="L545">
        <f t="shared" si="115"/>
        <v>0</v>
      </c>
      <c r="M545">
        <v>1.85</v>
      </c>
      <c r="N545">
        <v>3.4</v>
      </c>
      <c r="O545">
        <v>4.33</v>
      </c>
      <c r="P545">
        <v>0</v>
      </c>
      <c r="Q545">
        <v>0.54054054054054002</v>
      </c>
      <c r="R545">
        <f t="shared" si="116"/>
        <v>0</v>
      </c>
      <c r="S545" t="str">
        <f t="shared" si="117"/>
        <v/>
      </c>
      <c r="T545" t="str">
        <f t="shared" si="118"/>
        <v/>
      </c>
      <c r="U545" t="str">
        <f t="shared" si="119"/>
        <v/>
      </c>
      <c r="V545">
        <f t="shared" si="120"/>
        <v>0</v>
      </c>
      <c r="W545">
        <f t="shared" si="121"/>
        <v>0</v>
      </c>
      <c r="X545" t="str">
        <f t="shared" si="122"/>
        <v/>
      </c>
      <c r="Y545" t="str">
        <f t="shared" si="123"/>
        <v/>
      </c>
      <c r="Z545" t="str">
        <f t="shared" si="124"/>
        <v/>
      </c>
      <c r="AA545" t="str">
        <f t="shared" si="125"/>
        <v/>
      </c>
    </row>
    <row r="546" spans="1:27" x14ac:dyDescent="0.25">
      <c r="A546">
        <v>1965</v>
      </c>
      <c r="B546" t="s">
        <v>599</v>
      </c>
      <c r="C546" s="1">
        <v>41363.53125</v>
      </c>
      <c r="D546" t="s">
        <v>439</v>
      </c>
      <c r="E546" t="s">
        <v>442</v>
      </c>
      <c r="F546">
        <v>8</v>
      </c>
      <c r="G546">
        <v>0</v>
      </c>
      <c r="H546">
        <v>0.137391511035096</v>
      </c>
      <c r="I546">
        <f t="shared" si="112"/>
        <v>0</v>
      </c>
      <c r="J546">
        <f t="shared" si="113"/>
        <v>0</v>
      </c>
      <c r="K546">
        <f t="shared" si="114"/>
        <v>1</v>
      </c>
      <c r="L546">
        <f t="shared" si="115"/>
        <v>0</v>
      </c>
      <c r="M546">
        <v>6</v>
      </c>
      <c r="N546">
        <v>4</v>
      </c>
      <c r="O546">
        <v>1.65</v>
      </c>
      <c r="P546">
        <v>1</v>
      </c>
      <c r="Q546">
        <v>0.16666666666666599</v>
      </c>
      <c r="R546" t="str">
        <f t="shared" si="116"/>
        <v/>
      </c>
      <c r="S546">
        <f t="shared" si="117"/>
        <v>1</v>
      </c>
      <c r="T546" t="str">
        <f t="shared" si="118"/>
        <v/>
      </c>
      <c r="U546">
        <f t="shared" si="119"/>
        <v>1.65</v>
      </c>
      <c r="V546">
        <f t="shared" si="120"/>
        <v>1.65</v>
      </c>
      <c r="W546" t="str">
        <f t="shared" si="121"/>
        <v/>
      </c>
      <c r="X546">
        <f t="shared" si="122"/>
        <v>1.65</v>
      </c>
      <c r="Y546" t="str">
        <f t="shared" si="123"/>
        <v/>
      </c>
      <c r="Z546" t="str">
        <f t="shared" si="124"/>
        <v/>
      </c>
      <c r="AA546" t="str">
        <f t="shared" si="125"/>
        <v/>
      </c>
    </row>
    <row r="547" spans="1:27" x14ac:dyDescent="0.25">
      <c r="A547">
        <v>1967</v>
      </c>
      <c r="B547" t="s">
        <v>600</v>
      </c>
      <c r="C547" s="1">
        <v>41350.833333333336</v>
      </c>
      <c r="D547" t="s">
        <v>23</v>
      </c>
      <c r="E547" t="s">
        <v>41</v>
      </c>
      <c r="F547">
        <v>23</v>
      </c>
      <c r="G547">
        <v>1</v>
      </c>
      <c r="H547">
        <v>0.61647042365495797</v>
      </c>
      <c r="I547">
        <f t="shared" si="112"/>
        <v>0</v>
      </c>
      <c r="J547">
        <f t="shared" si="113"/>
        <v>1</v>
      </c>
      <c r="K547">
        <f t="shared" si="114"/>
        <v>0</v>
      </c>
      <c r="L547">
        <f t="shared" si="115"/>
        <v>0</v>
      </c>
      <c r="M547">
        <v>1.91</v>
      </c>
      <c r="N547">
        <v>3.3</v>
      </c>
      <c r="O547">
        <v>4.2</v>
      </c>
      <c r="P547">
        <v>0</v>
      </c>
      <c r="Q547">
        <v>0.52356020942408299</v>
      </c>
      <c r="R547">
        <f t="shared" si="116"/>
        <v>0</v>
      </c>
      <c r="S547" t="str">
        <f t="shared" si="117"/>
        <v/>
      </c>
      <c r="T547" t="str">
        <f t="shared" si="118"/>
        <v/>
      </c>
      <c r="U547" t="str">
        <f t="shared" si="119"/>
        <v/>
      </c>
      <c r="V547">
        <f t="shared" si="120"/>
        <v>0</v>
      </c>
      <c r="W547">
        <f t="shared" si="121"/>
        <v>0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</row>
    <row r="548" spans="1:27" x14ac:dyDescent="0.25">
      <c r="A548">
        <v>1969</v>
      </c>
      <c r="B548" t="s">
        <v>601</v>
      </c>
      <c r="C548" s="1">
        <v>41350.833333333336</v>
      </c>
      <c r="D548" t="s">
        <v>34</v>
      </c>
      <c r="E548" t="s">
        <v>16</v>
      </c>
      <c r="F548">
        <v>23</v>
      </c>
      <c r="G548">
        <v>3</v>
      </c>
      <c r="H548">
        <v>0.96372885940572095</v>
      </c>
      <c r="I548">
        <f t="shared" si="112"/>
        <v>1</v>
      </c>
      <c r="J548">
        <f t="shared" si="113"/>
        <v>0</v>
      </c>
      <c r="K548">
        <f t="shared" si="114"/>
        <v>0</v>
      </c>
      <c r="L548">
        <f t="shared" si="115"/>
        <v>0</v>
      </c>
      <c r="M548">
        <v>1.1100000000000001</v>
      </c>
      <c r="N548">
        <v>9</v>
      </c>
      <c r="O548">
        <v>21</v>
      </c>
      <c r="P548">
        <v>1</v>
      </c>
      <c r="Q548">
        <v>0.90090090090090003</v>
      </c>
      <c r="R548">
        <f t="shared" si="116"/>
        <v>1</v>
      </c>
      <c r="S548" t="str">
        <f t="shared" si="117"/>
        <v/>
      </c>
      <c r="T548">
        <f t="shared" si="118"/>
        <v>1.1100000000000001</v>
      </c>
      <c r="U548" t="str">
        <f t="shared" si="119"/>
        <v/>
      </c>
      <c r="V548">
        <f t="shared" si="120"/>
        <v>1.1100000000000001</v>
      </c>
      <c r="W548">
        <f t="shared" si="121"/>
        <v>1.1100000000000001</v>
      </c>
      <c r="X548" t="str">
        <f t="shared" si="122"/>
        <v/>
      </c>
      <c r="Y548" t="str">
        <f t="shared" si="123"/>
        <v/>
      </c>
      <c r="Z548" t="str">
        <f t="shared" si="124"/>
        <v/>
      </c>
      <c r="AA548" t="str">
        <f t="shared" si="125"/>
        <v/>
      </c>
    </row>
    <row r="549" spans="1:27" x14ac:dyDescent="0.25">
      <c r="A549">
        <v>1971</v>
      </c>
      <c r="B549" t="s">
        <v>602</v>
      </c>
      <c r="C549" s="1">
        <v>41350.75</v>
      </c>
      <c r="D549" t="s">
        <v>25</v>
      </c>
      <c r="E549" t="s">
        <v>35</v>
      </c>
      <c r="F549">
        <v>23</v>
      </c>
      <c r="G549">
        <v>0</v>
      </c>
      <c r="H549">
        <v>0.20563238948064499</v>
      </c>
      <c r="I549">
        <f t="shared" si="112"/>
        <v>0</v>
      </c>
      <c r="J549">
        <f t="shared" si="113"/>
        <v>0</v>
      </c>
      <c r="K549">
        <f t="shared" si="114"/>
        <v>1</v>
      </c>
      <c r="L549">
        <f t="shared" si="115"/>
        <v>0</v>
      </c>
      <c r="M549">
        <v>3.4</v>
      </c>
      <c r="N549">
        <v>3.3</v>
      </c>
      <c r="O549">
        <v>2.15</v>
      </c>
      <c r="P549">
        <v>1</v>
      </c>
      <c r="Q549">
        <v>0.29411764705882298</v>
      </c>
      <c r="R549">
        <f t="shared" si="116"/>
        <v>1</v>
      </c>
      <c r="S549" t="str">
        <f t="shared" si="117"/>
        <v/>
      </c>
      <c r="T549" t="str">
        <f t="shared" si="118"/>
        <v/>
      </c>
      <c r="U549">
        <f t="shared" si="119"/>
        <v>2.15</v>
      </c>
      <c r="V549">
        <f t="shared" si="120"/>
        <v>2.15</v>
      </c>
      <c r="W549">
        <f t="shared" si="121"/>
        <v>2.15</v>
      </c>
      <c r="X549" t="str">
        <f t="shared" si="122"/>
        <v/>
      </c>
      <c r="Y549" t="str">
        <f t="shared" si="123"/>
        <v/>
      </c>
      <c r="Z549" t="str">
        <f t="shared" si="124"/>
        <v/>
      </c>
      <c r="AA549" t="str">
        <f t="shared" si="125"/>
        <v/>
      </c>
    </row>
    <row r="550" spans="1:27" x14ac:dyDescent="0.25">
      <c r="A550">
        <v>1973</v>
      </c>
      <c r="B550" t="s">
        <v>603</v>
      </c>
      <c r="C550" s="1">
        <v>41350.666666666664</v>
      </c>
      <c r="D550" t="s">
        <v>420</v>
      </c>
      <c r="E550" t="s">
        <v>444</v>
      </c>
      <c r="F550">
        <v>8</v>
      </c>
      <c r="G550">
        <v>3</v>
      </c>
      <c r="H550">
        <v>0.80569407495202405</v>
      </c>
      <c r="I550">
        <f t="shared" si="112"/>
        <v>1</v>
      </c>
      <c r="J550">
        <f t="shared" si="113"/>
        <v>0</v>
      </c>
      <c r="K550">
        <f t="shared" si="114"/>
        <v>0</v>
      </c>
      <c r="L550">
        <f t="shared" si="115"/>
        <v>0</v>
      </c>
      <c r="M550">
        <v>1.4</v>
      </c>
      <c r="N550">
        <v>5</v>
      </c>
      <c r="O550">
        <v>9</v>
      </c>
      <c r="P550">
        <v>1</v>
      </c>
      <c r="Q550">
        <v>0.71428571428571397</v>
      </c>
      <c r="R550" t="str">
        <f t="shared" si="116"/>
        <v/>
      </c>
      <c r="S550">
        <f t="shared" si="117"/>
        <v>1</v>
      </c>
      <c r="T550">
        <f t="shared" si="118"/>
        <v>1.4</v>
      </c>
      <c r="U550" t="str">
        <f t="shared" si="119"/>
        <v/>
      </c>
      <c r="V550">
        <f t="shared" si="120"/>
        <v>1.4</v>
      </c>
      <c r="W550" t="str">
        <f t="shared" si="121"/>
        <v/>
      </c>
      <c r="X550">
        <f t="shared" si="122"/>
        <v>1.4</v>
      </c>
      <c r="Y550" t="str">
        <f t="shared" si="123"/>
        <v/>
      </c>
      <c r="Z550" t="str">
        <f t="shared" si="124"/>
        <v/>
      </c>
      <c r="AA550" t="str">
        <f t="shared" si="125"/>
        <v/>
      </c>
    </row>
    <row r="551" spans="1:27" x14ac:dyDescent="0.25">
      <c r="A551">
        <v>1975</v>
      </c>
      <c r="B551" t="s">
        <v>604</v>
      </c>
      <c r="C551" s="1">
        <v>41350.666666666664</v>
      </c>
      <c r="D551" t="s">
        <v>447</v>
      </c>
      <c r="E551" t="s">
        <v>429</v>
      </c>
      <c r="F551">
        <v>8</v>
      </c>
      <c r="G551">
        <v>3</v>
      </c>
      <c r="H551">
        <v>0.45192425906938699</v>
      </c>
      <c r="I551">
        <f t="shared" si="112"/>
        <v>0</v>
      </c>
      <c r="J551">
        <f t="shared" si="113"/>
        <v>0</v>
      </c>
      <c r="K551">
        <f t="shared" si="114"/>
        <v>0</v>
      </c>
      <c r="L551">
        <f t="shared" si="115"/>
        <v>1</v>
      </c>
      <c r="M551">
        <v>2.2999999999999998</v>
      </c>
      <c r="N551">
        <v>3.4</v>
      </c>
      <c r="O551">
        <v>3.4</v>
      </c>
      <c r="P551">
        <v>0</v>
      </c>
      <c r="Q551">
        <v>0.434782608695652</v>
      </c>
      <c r="R551" t="str">
        <f t="shared" si="116"/>
        <v/>
      </c>
      <c r="S551">
        <f t="shared" si="117"/>
        <v>0</v>
      </c>
      <c r="T551" t="str">
        <f t="shared" si="118"/>
        <v/>
      </c>
      <c r="U551" t="str">
        <f t="shared" si="119"/>
        <v/>
      </c>
      <c r="V551">
        <f t="shared" si="120"/>
        <v>0</v>
      </c>
      <c r="W551" t="str">
        <f t="shared" si="121"/>
        <v/>
      </c>
      <c r="X551">
        <f t="shared" si="122"/>
        <v>0</v>
      </c>
      <c r="Y551" t="str">
        <f t="shared" si="123"/>
        <v/>
      </c>
      <c r="Z551" t="str">
        <f t="shared" si="124"/>
        <v/>
      </c>
      <c r="AA551" t="str">
        <f t="shared" si="125"/>
        <v/>
      </c>
    </row>
    <row r="552" spans="1:27" x14ac:dyDescent="0.25">
      <c r="A552">
        <v>1977</v>
      </c>
      <c r="B552" t="s">
        <v>605</v>
      </c>
      <c r="C552" s="1">
        <v>41350.666666666664</v>
      </c>
      <c r="D552" t="s">
        <v>13</v>
      </c>
      <c r="E552" t="s">
        <v>401</v>
      </c>
      <c r="F552">
        <v>23</v>
      </c>
      <c r="G552">
        <v>3</v>
      </c>
      <c r="H552">
        <v>0.71709485369778803</v>
      </c>
      <c r="I552">
        <f t="shared" si="112"/>
        <v>1</v>
      </c>
      <c r="J552">
        <f t="shared" si="113"/>
        <v>0</v>
      </c>
      <c r="K552">
        <f t="shared" si="114"/>
        <v>0</v>
      </c>
      <c r="L552">
        <f t="shared" si="115"/>
        <v>0</v>
      </c>
      <c r="M552">
        <v>1.4</v>
      </c>
      <c r="N552">
        <v>4.5</v>
      </c>
      <c r="O552">
        <v>8</v>
      </c>
      <c r="P552">
        <v>1</v>
      </c>
      <c r="Q552">
        <v>0.71428571428571397</v>
      </c>
      <c r="R552">
        <f t="shared" si="116"/>
        <v>1</v>
      </c>
      <c r="S552" t="str">
        <f t="shared" si="117"/>
        <v/>
      </c>
      <c r="T552">
        <f t="shared" si="118"/>
        <v>1.4</v>
      </c>
      <c r="U552" t="str">
        <f t="shared" si="119"/>
        <v/>
      </c>
      <c r="V552">
        <f t="shared" si="120"/>
        <v>1.4</v>
      </c>
      <c r="W552">
        <f t="shared" si="121"/>
        <v>1.4</v>
      </c>
      <c r="X552" t="str">
        <f t="shared" si="122"/>
        <v/>
      </c>
      <c r="Y552" t="str">
        <f t="shared" si="123"/>
        <v/>
      </c>
      <c r="Z552" t="str">
        <f t="shared" si="124"/>
        <v/>
      </c>
      <c r="AA552" t="str">
        <f t="shared" si="125"/>
        <v/>
      </c>
    </row>
    <row r="553" spans="1:27" x14ac:dyDescent="0.25">
      <c r="A553">
        <v>1979</v>
      </c>
      <c r="B553" t="s">
        <v>606</v>
      </c>
      <c r="C553" s="1">
        <v>41350.625</v>
      </c>
      <c r="D553" t="s">
        <v>438</v>
      </c>
      <c r="E553" t="s">
        <v>436</v>
      </c>
      <c r="F553">
        <v>8</v>
      </c>
      <c r="G553">
        <v>0</v>
      </c>
      <c r="H553">
        <v>0.78042841397575902</v>
      </c>
      <c r="I553">
        <f t="shared" si="112"/>
        <v>0</v>
      </c>
      <c r="J553">
        <f t="shared" si="113"/>
        <v>1</v>
      </c>
      <c r="K553">
        <f t="shared" si="114"/>
        <v>0</v>
      </c>
      <c r="L553">
        <f t="shared" si="115"/>
        <v>0</v>
      </c>
      <c r="M553">
        <v>1.5</v>
      </c>
      <c r="N553">
        <v>4.5</v>
      </c>
      <c r="O553">
        <v>7.5</v>
      </c>
      <c r="P553">
        <v>0</v>
      </c>
      <c r="Q553">
        <v>0.66666666666666596</v>
      </c>
      <c r="R553" t="str">
        <f t="shared" si="116"/>
        <v/>
      </c>
      <c r="S553">
        <f t="shared" si="117"/>
        <v>0</v>
      </c>
      <c r="T553" t="str">
        <f t="shared" si="118"/>
        <v/>
      </c>
      <c r="U553" t="str">
        <f t="shared" si="119"/>
        <v/>
      </c>
      <c r="V553">
        <f t="shared" si="120"/>
        <v>0</v>
      </c>
      <c r="W553" t="str">
        <f t="shared" si="121"/>
        <v/>
      </c>
      <c r="X553">
        <f t="shared" si="122"/>
        <v>0</v>
      </c>
      <c r="Y553" t="str">
        <f t="shared" si="123"/>
        <v/>
      </c>
      <c r="Z553" t="str">
        <f t="shared" si="124"/>
        <v/>
      </c>
      <c r="AA553" t="str">
        <f t="shared" si="125"/>
        <v/>
      </c>
    </row>
    <row r="554" spans="1:27" x14ac:dyDescent="0.25">
      <c r="A554">
        <v>1981</v>
      </c>
      <c r="B554" t="s">
        <v>607</v>
      </c>
      <c r="C554" s="1">
        <v>41350.5625</v>
      </c>
      <c r="D554" t="s">
        <v>439</v>
      </c>
      <c r="E554" t="s">
        <v>427</v>
      </c>
      <c r="F554">
        <v>8</v>
      </c>
      <c r="G554">
        <v>1</v>
      </c>
      <c r="H554">
        <v>0.63040013165489805</v>
      </c>
      <c r="I554">
        <f t="shared" si="112"/>
        <v>0</v>
      </c>
      <c r="J554">
        <f t="shared" si="113"/>
        <v>1</v>
      </c>
      <c r="K554">
        <f t="shared" si="114"/>
        <v>0</v>
      </c>
      <c r="L554">
        <f t="shared" si="115"/>
        <v>0</v>
      </c>
      <c r="M554">
        <v>2.0499999999999998</v>
      </c>
      <c r="N554">
        <v>3.5</v>
      </c>
      <c r="O554">
        <v>4</v>
      </c>
      <c r="P554">
        <v>0</v>
      </c>
      <c r="Q554">
        <v>0.48780487804877998</v>
      </c>
      <c r="R554" t="str">
        <f t="shared" si="116"/>
        <v/>
      </c>
      <c r="S554">
        <f t="shared" si="117"/>
        <v>0</v>
      </c>
      <c r="T554" t="str">
        <f t="shared" si="118"/>
        <v/>
      </c>
      <c r="U554" t="str">
        <f t="shared" si="119"/>
        <v/>
      </c>
      <c r="V554">
        <f t="shared" si="120"/>
        <v>0</v>
      </c>
      <c r="W554" t="str">
        <f t="shared" si="121"/>
        <v/>
      </c>
      <c r="X554">
        <f t="shared" si="122"/>
        <v>0</v>
      </c>
      <c r="Y554" t="str">
        <f t="shared" si="123"/>
        <v/>
      </c>
      <c r="Z554" t="str">
        <f t="shared" si="124"/>
        <v/>
      </c>
      <c r="AA554" t="str">
        <f t="shared" si="125"/>
        <v/>
      </c>
    </row>
    <row r="555" spans="1:27" x14ac:dyDescent="0.25">
      <c r="A555">
        <v>1983</v>
      </c>
      <c r="B555" t="s">
        <v>608</v>
      </c>
      <c r="C555" s="1">
        <v>41350.458333333336</v>
      </c>
      <c r="D555" t="s">
        <v>40</v>
      </c>
      <c r="E555" t="s">
        <v>38</v>
      </c>
      <c r="F555">
        <v>23</v>
      </c>
      <c r="G555">
        <v>0</v>
      </c>
      <c r="H555">
        <v>0.66984638345467395</v>
      </c>
      <c r="I555">
        <f t="shared" si="112"/>
        <v>0</v>
      </c>
      <c r="J555">
        <f t="shared" si="113"/>
        <v>1</v>
      </c>
      <c r="K555">
        <f t="shared" si="114"/>
        <v>0</v>
      </c>
      <c r="L555">
        <f t="shared" si="115"/>
        <v>0</v>
      </c>
      <c r="M555">
        <v>1.91</v>
      </c>
      <c r="N555">
        <v>3.3</v>
      </c>
      <c r="O555">
        <v>4.2</v>
      </c>
      <c r="P555">
        <v>0</v>
      </c>
      <c r="Q555">
        <v>0.52356020942408299</v>
      </c>
      <c r="R555">
        <f t="shared" si="116"/>
        <v>0</v>
      </c>
      <c r="S555" t="str">
        <f t="shared" si="117"/>
        <v/>
      </c>
      <c r="T555" t="str">
        <f t="shared" si="118"/>
        <v/>
      </c>
      <c r="U555" t="str">
        <f t="shared" si="119"/>
        <v/>
      </c>
      <c r="V555">
        <f t="shared" si="120"/>
        <v>0</v>
      </c>
      <c r="W555">
        <f t="shared" si="121"/>
        <v>0</v>
      </c>
      <c r="X555" t="str">
        <f t="shared" si="122"/>
        <v/>
      </c>
      <c r="Y555" t="str">
        <f t="shared" si="123"/>
        <v/>
      </c>
      <c r="Z555">
        <f t="shared" si="124"/>
        <v>0</v>
      </c>
      <c r="AA555">
        <f t="shared" si="125"/>
        <v>0</v>
      </c>
    </row>
    <row r="556" spans="1:27" x14ac:dyDescent="0.25">
      <c r="A556">
        <v>1985</v>
      </c>
      <c r="B556" t="s">
        <v>609</v>
      </c>
      <c r="C556" s="1">
        <v>41349.875</v>
      </c>
      <c r="D556" t="s">
        <v>31</v>
      </c>
      <c r="E556" t="s">
        <v>26</v>
      </c>
      <c r="F556">
        <v>23</v>
      </c>
      <c r="G556">
        <v>3</v>
      </c>
      <c r="H556">
        <v>0.69044793810393101</v>
      </c>
      <c r="I556">
        <f t="shared" si="112"/>
        <v>1</v>
      </c>
      <c r="J556">
        <f t="shared" si="113"/>
        <v>0</v>
      </c>
      <c r="K556">
        <f t="shared" si="114"/>
        <v>0</v>
      </c>
      <c r="L556">
        <f t="shared" si="115"/>
        <v>0</v>
      </c>
      <c r="M556">
        <v>1.62</v>
      </c>
      <c r="N556">
        <v>3.8</v>
      </c>
      <c r="O556">
        <v>5.5</v>
      </c>
      <c r="P556">
        <v>1</v>
      </c>
      <c r="Q556">
        <v>0.61728395061728303</v>
      </c>
      <c r="R556">
        <f t="shared" si="116"/>
        <v>1</v>
      </c>
      <c r="S556" t="str">
        <f t="shared" si="117"/>
        <v/>
      </c>
      <c r="T556">
        <f t="shared" si="118"/>
        <v>1.62</v>
      </c>
      <c r="U556" t="str">
        <f t="shared" si="119"/>
        <v/>
      </c>
      <c r="V556">
        <f t="shared" si="120"/>
        <v>1.62</v>
      </c>
      <c r="W556">
        <f t="shared" si="121"/>
        <v>1.62</v>
      </c>
      <c r="X556" t="str">
        <f t="shared" si="122"/>
        <v/>
      </c>
      <c r="Y556" t="str">
        <f t="shared" si="123"/>
        <v/>
      </c>
      <c r="Z556" t="str">
        <f t="shared" si="124"/>
        <v/>
      </c>
      <c r="AA556" t="str">
        <f t="shared" si="125"/>
        <v/>
      </c>
    </row>
    <row r="557" spans="1:27" x14ac:dyDescent="0.25">
      <c r="A557">
        <v>1987</v>
      </c>
      <c r="B557" t="s">
        <v>610</v>
      </c>
      <c r="C557" s="1">
        <v>41349.791666666664</v>
      </c>
      <c r="D557" t="s">
        <v>37</v>
      </c>
      <c r="E557" t="s">
        <v>399</v>
      </c>
      <c r="F557">
        <v>23</v>
      </c>
      <c r="G557">
        <v>3</v>
      </c>
      <c r="H557">
        <v>0.89828677953564995</v>
      </c>
      <c r="I557">
        <f t="shared" si="112"/>
        <v>1</v>
      </c>
      <c r="J557">
        <f t="shared" si="113"/>
        <v>0</v>
      </c>
      <c r="K557">
        <f t="shared" si="114"/>
        <v>0</v>
      </c>
      <c r="L557">
        <f t="shared" si="115"/>
        <v>0</v>
      </c>
      <c r="M557">
        <v>1.1299999999999999</v>
      </c>
      <c r="N557">
        <v>9</v>
      </c>
      <c r="O557">
        <v>17</v>
      </c>
      <c r="P557">
        <v>1</v>
      </c>
      <c r="Q557">
        <v>0.88495575221238898</v>
      </c>
      <c r="R557">
        <f t="shared" si="116"/>
        <v>1</v>
      </c>
      <c r="S557" t="str">
        <f t="shared" si="117"/>
        <v/>
      </c>
      <c r="T557">
        <f t="shared" si="118"/>
        <v>1.1299999999999999</v>
      </c>
      <c r="U557" t="str">
        <f t="shared" si="119"/>
        <v/>
      </c>
      <c r="V557">
        <f t="shared" si="120"/>
        <v>1.1299999999999999</v>
      </c>
      <c r="W557">
        <f t="shared" si="121"/>
        <v>1.1299999999999999</v>
      </c>
      <c r="X557" t="str">
        <f t="shared" si="122"/>
        <v/>
      </c>
      <c r="Y557" t="str">
        <f t="shared" si="123"/>
        <v/>
      </c>
      <c r="Z557" t="str">
        <f t="shared" si="124"/>
        <v/>
      </c>
      <c r="AA557" t="str">
        <f t="shared" si="125"/>
        <v/>
      </c>
    </row>
    <row r="558" spans="1:27" x14ac:dyDescent="0.25">
      <c r="A558">
        <v>1989</v>
      </c>
      <c r="B558" t="s">
        <v>611</v>
      </c>
      <c r="C558" s="1">
        <v>41349.729166666664</v>
      </c>
      <c r="D558" t="s">
        <v>442</v>
      </c>
      <c r="E558" t="s">
        <v>445</v>
      </c>
      <c r="F558">
        <v>8</v>
      </c>
      <c r="G558">
        <v>3</v>
      </c>
      <c r="H558">
        <v>0.90528761348465103</v>
      </c>
      <c r="I558">
        <f t="shared" si="112"/>
        <v>1</v>
      </c>
      <c r="J558">
        <f t="shared" si="113"/>
        <v>0</v>
      </c>
      <c r="K558">
        <f t="shared" si="114"/>
        <v>0</v>
      </c>
      <c r="L558">
        <f t="shared" si="115"/>
        <v>0</v>
      </c>
      <c r="M558">
        <v>1.17</v>
      </c>
      <c r="N558">
        <v>9</v>
      </c>
      <c r="O558">
        <v>19</v>
      </c>
      <c r="P558">
        <v>1</v>
      </c>
      <c r="Q558">
        <v>0.854700854700854</v>
      </c>
      <c r="R558" t="str">
        <f t="shared" si="116"/>
        <v/>
      </c>
      <c r="S558">
        <f t="shared" si="117"/>
        <v>1</v>
      </c>
      <c r="T558">
        <f t="shared" si="118"/>
        <v>1.17</v>
      </c>
      <c r="U558" t="str">
        <f t="shared" si="119"/>
        <v/>
      </c>
      <c r="V558">
        <f t="shared" si="120"/>
        <v>1.17</v>
      </c>
      <c r="W558" t="str">
        <f t="shared" si="121"/>
        <v/>
      </c>
      <c r="X558">
        <f t="shared" si="122"/>
        <v>1.17</v>
      </c>
      <c r="Y558" t="str">
        <f t="shared" si="123"/>
        <v/>
      </c>
      <c r="Z558" t="str">
        <f t="shared" si="124"/>
        <v/>
      </c>
      <c r="AA558" t="str">
        <f t="shared" si="125"/>
        <v/>
      </c>
    </row>
    <row r="559" spans="1:27" x14ac:dyDescent="0.25">
      <c r="A559">
        <v>1991</v>
      </c>
      <c r="B559" t="s">
        <v>612</v>
      </c>
      <c r="C559" s="1">
        <v>41349.708333333336</v>
      </c>
      <c r="D559" t="s">
        <v>17</v>
      </c>
      <c r="E559" t="s">
        <v>20</v>
      </c>
      <c r="F559">
        <v>23</v>
      </c>
      <c r="G559">
        <v>3</v>
      </c>
      <c r="H559">
        <v>0.61976315692723905</v>
      </c>
      <c r="I559">
        <f t="shared" si="112"/>
        <v>1</v>
      </c>
      <c r="J559">
        <f t="shared" si="113"/>
        <v>0</v>
      </c>
      <c r="K559">
        <f t="shared" si="114"/>
        <v>0</v>
      </c>
      <c r="L559">
        <f t="shared" si="115"/>
        <v>0</v>
      </c>
      <c r="M559">
        <v>2.2999999999999998</v>
      </c>
      <c r="N559">
        <v>3.4</v>
      </c>
      <c r="O559">
        <v>3</v>
      </c>
      <c r="P559">
        <v>1</v>
      </c>
      <c r="Q559">
        <v>0.434782608695652</v>
      </c>
      <c r="R559">
        <f t="shared" si="116"/>
        <v>1</v>
      </c>
      <c r="S559" t="str">
        <f t="shared" si="117"/>
        <v/>
      </c>
      <c r="T559">
        <f t="shared" si="118"/>
        <v>2.2999999999999998</v>
      </c>
      <c r="U559" t="str">
        <f t="shared" si="119"/>
        <v/>
      </c>
      <c r="V559">
        <f t="shared" si="120"/>
        <v>2.2999999999999998</v>
      </c>
      <c r="W559">
        <f t="shared" si="121"/>
        <v>2.2999999999999998</v>
      </c>
      <c r="X559" t="str">
        <f t="shared" si="122"/>
        <v/>
      </c>
      <c r="Y559" t="str">
        <f t="shared" si="123"/>
        <v/>
      </c>
      <c r="Z559" t="str">
        <f t="shared" si="124"/>
        <v/>
      </c>
      <c r="AA559" t="str">
        <f t="shared" si="125"/>
        <v/>
      </c>
    </row>
    <row r="560" spans="1:27" x14ac:dyDescent="0.25">
      <c r="A560">
        <v>1993</v>
      </c>
      <c r="B560" t="s">
        <v>613</v>
      </c>
      <c r="C560" s="1">
        <v>41349.625</v>
      </c>
      <c r="D560" t="s">
        <v>448</v>
      </c>
      <c r="E560" t="s">
        <v>424</v>
      </c>
      <c r="F560">
        <v>8</v>
      </c>
      <c r="G560">
        <v>3</v>
      </c>
      <c r="H560">
        <v>0.61191094132164503</v>
      </c>
      <c r="I560">
        <f t="shared" si="112"/>
        <v>1</v>
      </c>
      <c r="J560">
        <f t="shared" si="113"/>
        <v>0</v>
      </c>
      <c r="K560">
        <f t="shared" si="114"/>
        <v>0</v>
      </c>
      <c r="L560">
        <f t="shared" si="115"/>
        <v>0</v>
      </c>
      <c r="M560">
        <v>2.2999999999999998</v>
      </c>
      <c r="N560">
        <v>3.4</v>
      </c>
      <c r="O560">
        <v>3.4</v>
      </c>
      <c r="P560">
        <v>1</v>
      </c>
      <c r="Q560">
        <v>0.434782608695652</v>
      </c>
      <c r="R560" t="str">
        <f t="shared" si="116"/>
        <v/>
      </c>
      <c r="S560">
        <f t="shared" si="117"/>
        <v>1</v>
      </c>
      <c r="T560">
        <f t="shared" si="118"/>
        <v>2.2999999999999998</v>
      </c>
      <c r="U560" t="str">
        <f t="shared" si="119"/>
        <v/>
      </c>
      <c r="V560">
        <f t="shared" si="120"/>
        <v>2.2999999999999998</v>
      </c>
      <c r="W560" t="str">
        <f t="shared" si="121"/>
        <v/>
      </c>
      <c r="X560">
        <f t="shared" si="122"/>
        <v>2.2999999999999998</v>
      </c>
      <c r="Y560" t="str">
        <f t="shared" si="123"/>
        <v/>
      </c>
      <c r="Z560" t="str">
        <f t="shared" si="124"/>
        <v/>
      </c>
      <c r="AA560" t="str">
        <f t="shared" si="125"/>
        <v/>
      </c>
    </row>
    <row r="561" spans="1:27" x14ac:dyDescent="0.25">
      <c r="A561">
        <v>1995</v>
      </c>
      <c r="B561" t="s">
        <v>614</v>
      </c>
      <c r="C561" s="1">
        <v>41349.625</v>
      </c>
      <c r="D561" t="s">
        <v>432</v>
      </c>
      <c r="E561" t="s">
        <v>423</v>
      </c>
      <c r="F561">
        <v>8</v>
      </c>
      <c r="G561">
        <v>3</v>
      </c>
      <c r="H561">
        <v>0.487826548319025</v>
      </c>
      <c r="I561">
        <f t="shared" si="112"/>
        <v>0</v>
      </c>
      <c r="J561">
        <f t="shared" si="113"/>
        <v>0</v>
      </c>
      <c r="K561">
        <f t="shared" si="114"/>
        <v>0</v>
      </c>
      <c r="L561">
        <f t="shared" si="115"/>
        <v>1</v>
      </c>
      <c r="M561">
        <v>4.2</v>
      </c>
      <c r="N561">
        <v>3.8</v>
      </c>
      <c r="O561">
        <v>1.91</v>
      </c>
      <c r="P561">
        <v>0</v>
      </c>
      <c r="Q561">
        <v>0.238095238095238</v>
      </c>
      <c r="R561" t="str">
        <f t="shared" si="116"/>
        <v/>
      </c>
      <c r="S561">
        <f t="shared" si="117"/>
        <v>0</v>
      </c>
      <c r="T561" t="str">
        <f t="shared" si="118"/>
        <v/>
      </c>
      <c r="U561" t="str">
        <f t="shared" si="119"/>
        <v/>
      </c>
      <c r="V561">
        <f t="shared" si="120"/>
        <v>0</v>
      </c>
      <c r="W561" t="str">
        <f t="shared" si="121"/>
        <v/>
      </c>
      <c r="X561">
        <f t="shared" si="122"/>
        <v>0</v>
      </c>
      <c r="Y561">
        <f t="shared" si="123"/>
        <v>0</v>
      </c>
      <c r="Z561" t="str">
        <f t="shared" si="124"/>
        <v/>
      </c>
      <c r="AA561">
        <f t="shared" si="125"/>
        <v>0</v>
      </c>
    </row>
    <row r="562" spans="1:27" x14ac:dyDescent="0.25">
      <c r="A562">
        <v>1997</v>
      </c>
      <c r="B562" t="s">
        <v>615</v>
      </c>
      <c r="C562" s="1">
        <v>41349.625</v>
      </c>
      <c r="D562" t="s">
        <v>433</v>
      </c>
      <c r="E562" t="s">
        <v>441</v>
      </c>
      <c r="F562">
        <v>8</v>
      </c>
      <c r="G562">
        <v>1</v>
      </c>
      <c r="H562">
        <v>0.60104390884706804</v>
      </c>
      <c r="I562">
        <f t="shared" si="112"/>
        <v>0</v>
      </c>
      <c r="J562">
        <f t="shared" si="113"/>
        <v>1</v>
      </c>
      <c r="K562">
        <f t="shared" si="114"/>
        <v>0</v>
      </c>
      <c r="L562">
        <f t="shared" si="115"/>
        <v>0</v>
      </c>
      <c r="M562">
        <v>2.5</v>
      </c>
      <c r="N562">
        <v>3.3</v>
      </c>
      <c r="O562">
        <v>3.1</v>
      </c>
      <c r="P562">
        <v>0</v>
      </c>
      <c r="Q562">
        <v>0.4</v>
      </c>
      <c r="R562" t="str">
        <f t="shared" si="116"/>
        <v/>
      </c>
      <c r="S562">
        <f t="shared" si="117"/>
        <v>0</v>
      </c>
      <c r="T562" t="str">
        <f t="shared" si="118"/>
        <v/>
      </c>
      <c r="U562" t="str">
        <f t="shared" si="119"/>
        <v/>
      </c>
      <c r="V562">
        <f t="shared" si="120"/>
        <v>0</v>
      </c>
      <c r="W562" t="str">
        <f t="shared" si="121"/>
        <v/>
      </c>
      <c r="X562">
        <f t="shared" si="122"/>
        <v>0</v>
      </c>
      <c r="Y562" t="str">
        <f t="shared" si="123"/>
        <v/>
      </c>
      <c r="Z562" t="str">
        <f t="shared" si="124"/>
        <v/>
      </c>
      <c r="AA562" t="str">
        <f t="shared" si="125"/>
        <v/>
      </c>
    </row>
    <row r="563" spans="1:27" x14ac:dyDescent="0.25">
      <c r="A563">
        <v>1999</v>
      </c>
      <c r="B563" t="s">
        <v>616</v>
      </c>
      <c r="C563" s="1">
        <v>41349.625</v>
      </c>
      <c r="D563" t="s">
        <v>435</v>
      </c>
      <c r="E563" t="s">
        <v>430</v>
      </c>
      <c r="F563">
        <v>8</v>
      </c>
      <c r="G563">
        <v>0</v>
      </c>
      <c r="H563">
        <v>0.35053888077519901</v>
      </c>
      <c r="I563">
        <f t="shared" si="112"/>
        <v>0</v>
      </c>
      <c r="J563">
        <f t="shared" si="113"/>
        <v>0</v>
      </c>
      <c r="K563">
        <f t="shared" si="114"/>
        <v>1</v>
      </c>
      <c r="L563">
        <f t="shared" si="115"/>
        <v>0</v>
      </c>
      <c r="M563">
        <v>3.4</v>
      </c>
      <c r="N563">
        <v>3.5</v>
      </c>
      <c r="O563">
        <v>2.25</v>
      </c>
      <c r="P563">
        <v>1</v>
      </c>
      <c r="Q563">
        <v>0.29411764705882298</v>
      </c>
      <c r="R563" t="str">
        <f t="shared" si="116"/>
        <v/>
      </c>
      <c r="S563">
        <f t="shared" si="117"/>
        <v>1</v>
      </c>
      <c r="T563" t="str">
        <f t="shared" si="118"/>
        <v/>
      </c>
      <c r="U563">
        <f t="shared" si="119"/>
        <v>2.25</v>
      </c>
      <c r="V563">
        <f t="shared" si="120"/>
        <v>2.25</v>
      </c>
      <c r="W563" t="str">
        <f t="shared" si="121"/>
        <v/>
      </c>
      <c r="X563">
        <f t="shared" si="122"/>
        <v>2.25</v>
      </c>
      <c r="Y563" t="str">
        <f t="shared" si="123"/>
        <v/>
      </c>
      <c r="Z563" t="str">
        <f t="shared" si="124"/>
        <v/>
      </c>
      <c r="AA563" t="str">
        <f t="shared" si="125"/>
        <v/>
      </c>
    </row>
    <row r="564" spans="1:27" x14ac:dyDescent="0.25">
      <c r="A564">
        <v>2001</v>
      </c>
      <c r="B564" t="s">
        <v>617</v>
      </c>
      <c r="C564" s="1">
        <v>41349.625</v>
      </c>
      <c r="D564" t="s">
        <v>28</v>
      </c>
      <c r="E564" t="s">
        <v>22</v>
      </c>
      <c r="F564">
        <v>23</v>
      </c>
      <c r="G564">
        <v>3</v>
      </c>
      <c r="H564">
        <v>0.79479087104822699</v>
      </c>
      <c r="I564">
        <f t="shared" si="112"/>
        <v>1</v>
      </c>
      <c r="J564">
        <f t="shared" si="113"/>
        <v>0</v>
      </c>
      <c r="K564">
        <f t="shared" si="114"/>
        <v>0</v>
      </c>
      <c r="L564">
        <f t="shared" si="115"/>
        <v>0</v>
      </c>
      <c r="M564">
        <v>1.62</v>
      </c>
      <c r="N564">
        <v>3.8</v>
      </c>
      <c r="O564">
        <v>5.5</v>
      </c>
      <c r="P564">
        <v>1</v>
      </c>
      <c r="Q564">
        <v>0.61728395061728303</v>
      </c>
      <c r="R564">
        <f t="shared" si="116"/>
        <v>1</v>
      </c>
      <c r="S564" t="str">
        <f t="shared" si="117"/>
        <v/>
      </c>
      <c r="T564">
        <f t="shared" si="118"/>
        <v>1.62</v>
      </c>
      <c r="U564" t="str">
        <f t="shared" si="119"/>
        <v/>
      </c>
      <c r="V564">
        <f t="shared" si="120"/>
        <v>1.62</v>
      </c>
      <c r="W564">
        <f t="shared" si="121"/>
        <v>1.62</v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 t="str">
        <f t="shared" si="125"/>
        <v/>
      </c>
    </row>
    <row r="565" spans="1:27" x14ac:dyDescent="0.25">
      <c r="A565">
        <v>2003</v>
      </c>
      <c r="B565" t="s">
        <v>618</v>
      </c>
      <c r="C565" s="1">
        <v>41348.864583333336</v>
      </c>
      <c r="D565" t="s">
        <v>396</v>
      </c>
      <c r="E565" t="s">
        <v>32</v>
      </c>
      <c r="F565">
        <v>23</v>
      </c>
      <c r="G565">
        <v>3</v>
      </c>
      <c r="H565">
        <v>0.69507956509684998</v>
      </c>
      <c r="I565">
        <f t="shared" si="112"/>
        <v>1</v>
      </c>
      <c r="J565">
        <f t="shared" si="113"/>
        <v>0</v>
      </c>
      <c r="K565">
        <f t="shared" si="114"/>
        <v>0</v>
      </c>
      <c r="L565">
        <f t="shared" si="115"/>
        <v>0</v>
      </c>
      <c r="M565">
        <v>2.25</v>
      </c>
      <c r="N565">
        <v>3.4</v>
      </c>
      <c r="O565">
        <v>3.1</v>
      </c>
      <c r="P565">
        <v>1</v>
      </c>
      <c r="Q565">
        <v>0.44444444444444398</v>
      </c>
      <c r="R565">
        <f t="shared" si="116"/>
        <v>1</v>
      </c>
      <c r="S565" t="str">
        <f t="shared" si="117"/>
        <v/>
      </c>
      <c r="T565">
        <f t="shared" si="118"/>
        <v>2.25</v>
      </c>
      <c r="U565" t="str">
        <f t="shared" si="119"/>
        <v/>
      </c>
      <c r="V565">
        <f t="shared" si="120"/>
        <v>2.25</v>
      </c>
      <c r="W565">
        <f t="shared" si="121"/>
        <v>2.25</v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 t="str">
        <f t="shared" si="125"/>
        <v/>
      </c>
    </row>
    <row r="566" spans="1:27" x14ac:dyDescent="0.25">
      <c r="A566">
        <v>2005</v>
      </c>
      <c r="B566" t="s">
        <v>619</v>
      </c>
      <c r="C566" s="1">
        <v>41344.8125</v>
      </c>
      <c r="D566" t="s">
        <v>401</v>
      </c>
      <c r="E566" t="s">
        <v>23</v>
      </c>
      <c r="F566">
        <v>23</v>
      </c>
      <c r="G566">
        <v>1</v>
      </c>
      <c r="H566">
        <v>0.61369897403582496</v>
      </c>
      <c r="I566">
        <f t="shared" si="112"/>
        <v>0</v>
      </c>
      <c r="J566">
        <f t="shared" si="113"/>
        <v>1</v>
      </c>
      <c r="K566">
        <f t="shared" si="114"/>
        <v>0</v>
      </c>
      <c r="L566">
        <f t="shared" si="115"/>
        <v>0</v>
      </c>
      <c r="M566">
        <v>2.1</v>
      </c>
      <c r="N566">
        <v>3.25</v>
      </c>
      <c r="O566">
        <v>3.6</v>
      </c>
      <c r="P566">
        <v>0</v>
      </c>
      <c r="Q566">
        <v>0.476190476190476</v>
      </c>
      <c r="R566">
        <f t="shared" si="116"/>
        <v>0</v>
      </c>
      <c r="S566" t="str">
        <f t="shared" si="117"/>
        <v/>
      </c>
      <c r="T566" t="str">
        <f t="shared" si="118"/>
        <v/>
      </c>
      <c r="U566" t="str">
        <f t="shared" si="119"/>
        <v/>
      </c>
      <c r="V566">
        <f t="shared" si="120"/>
        <v>0</v>
      </c>
      <c r="W566">
        <f t="shared" si="121"/>
        <v>0</v>
      </c>
      <c r="X566" t="str">
        <f t="shared" si="122"/>
        <v/>
      </c>
      <c r="Y566" t="str">
        <f t="shared" si="123"/>
        <v/>
      </c>
      <c r="Z566" t="str">
        <f t="shared" si="124"/>
        <v/>
      </c>
      <c r="AA566" t="str">
        <f t="shared" si="125"/>
        <v/>
      </c>
    </row>
    <row r="567" spans="1:27" x14ac:dyDescent="0.25">
      <c r="A567">
        <v>2007</v>
      </c>
      <c r="B567" t="s">
        <v>620</v>
      </c>
      <c r="C567" s="1">
        <v>41343.833333333336</v>
      </c>
      <c r="D567" t="s">
        <v>35</v>
      </c>
      <c r="E567" t="s">
        <v>28</v>
      </c>
      <c r="F567">
        <v>23</v>
      </c>
      <c r="G567">
        <v>0</v>
      </c>
      <c r="H567">
        <v>0.75666564049581597</v>
      </c>
      <c r="I567">
        <f t="shared" si="112"/>
        <v>0</v>
      </c>
      <c r="J567">
        <f t="shared" si="113"/>
        <v>1</v>
      </c>
      <c r="K567">
        <f t="shared" si="114"/>
        <v>0</v>
      </c>
      <c r="L567">
        <f t="shared" si="115"/>
        <v>0</v>
      </c>
      <c r="M567">
        <v>1.5</v>
      </c>
      <c r="N567">
        <v>4.33</v>
      </c>
      <c r="O567">
        <v>6</v>
      </c>
      <c r="P567">
        <v>0</v>
      </c>
      <c r="Q567">
        <v>0.66666666666666596</v>
      </c>
      <c r="R567">
        <f t="shared" si="116"/>
        <v>0</v>
      </c>
      <c r="S567" t="str">
        <f t="shared" si="117"/>
        <v/>
      </c>
      <c r="T567" t="str">
        <f t="shared" si="118"/>
        <v/>
      </c>
      <c r="U567" t="str">
        <f t="shared" si="119"/>
        <v/>
      </c>
      <c r="V567">
        <f t="shared" si="120"/>
        <v>0</v>
      </c>
      <c r="W567">
        <f t="shared" si="121"/>
        <v>0</v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 t="str">
        <f t="shared" si="125"/>
        <v/>
      </c>
    </row>
    <row r="568" spans="1:27" x14ac:dyDescent="0.25">
      <c r="A568">
        <v>2009</v>
      </c>
      <c r="B568" t="s">
        <v>621</v>
      </c>
      <c r="C568" s="1">
        <v>41343.75</v>
      </c>
      <c r="D568" t="s">
        <v>32</v>
      </c>
      <c r="E568" t="s">
        <v>37</v>
      </c>
      <c r="F568">
        <v>23</v>
      </c>
      <c r="G568">
        <v>0</v>
      </c>
      <c r="H568">
        <v>0.17959259492382601</v>
      </c>
      <c r="I568">
        <f t="shared" si="112"/>
        <v>0</v>
      </c>
      <c r="J568">
        <f t="shared" si="113"/>
        <v>0</v>
      </c>
      <c r="K568">
        <f t="shared" si="114"/>
        <v>1</v>
      </c>
      <c r="L568">
        <f t="shared" si="115"/>
        <v>0</v>
      </c>
      <c r="M568">
        <v>6.5</v>
      </c>
      <c r="N568">
        <v>4.5</v>
      </c>
      <c r="O568">
        <v>1.45</v>
      </c>
      <c r="P568">
        <v>1</v>
      </c>
      <c r="Q568">
        <v>0.15384615384615299</v>
      </c>
      <c r="R568">
        <f t="shared" si="116"/>
        <v>1</v>
      </c>
      <c r="S568" t="str">
        <f t="shared" si="117"/>
        <v/>
      </c>
      <c r="T568" t="str">
        <f t="shared" si="118"/>
        <v/>
      </c>
      <c r="U568">
        <f t="shared" si="119"/>
        <v>1.45</v>
      </c>
      <c r="V568">
        <f t="shared" si="120"/>
        <v>1.45</v>
      </c>
      <c r="W568">
        <f t="shared" si="121"/>
        <v>1.45</v>
      </c>
      <c r="X568" t="str">
        <f t="shared" si="122"/>
        <v/>
      </c>
      <c r="Y568" t="str">
        <f t="shared" si="123"/>
        <v/>
      </c>
      <c r="Z568" t="str">
        <f t="shared" si="124"/>
        <v/>
      </c>
      <c r="AA568" t="str">
        <f t="shared" si="125"/>
        <v/>
      </c>
    </row>
    <row r="569" spans="1:27" x14ac:dyDescent="0.25">
      <c r="A569">
        <v>2011</v>
      </c>
      <c r="B569" t="s">
        <v>622</v>
      </c>
      <c r="C569" s="1">
        <v>41343.666666666664</v>
      </c>
      <c r="D569" t="s">
        <v>423</v>
      </c>
      <c r="E569" t="s">
        <v>438</v>
      </c>
      <c r="F569">
        <v>8</v>
      </c>
      <c r="G569">
        <v>3</v>
      </c>
      <c r="H569">
        <v>0.55740680524856301</v>
      </c>
      <c r="I569">
        <f t="shared" si="112"/>
        <v>1</v>
      </c>
      <c r="J569">
        <f t="shared" si="113"/>
        <v>0</v>
      </c>
      <c r="K569">
        <f t="shared" si="114"/>
        <v>0</v>
      </c>
      <c r="L569">
        <f t="shared" si="115"/>
        <v>0</v>
      </c>
      <c r="M569">
        <v>1.95</v>
      </c>
      <c r="N569">
        <v>3.8</v>
      </c>
      <c r="O569">
        <v>4</v>
      </c>
      <c r="P569">
        <v>1</v>
      </c>
      <c r="Q569">
        <v>0.512820512820512</v>
      </c>
      <c r="R569" t="str">
        <f t="shared" si="116"/>
        <v/>
      </c>
      <c r="S569">
        <f t="shared" si="117"/>
        <v>1</v>
      </c>
      <c r="T569">
        <f t="shared" si="118"/>
        <v>1.95</v>
      </c>
      <c r="U569" t="str">
        <f t="shared" si="119"/>
        <v/>
      </c>
      <c r="V569">
        <f t="shared" si="120"/>
        <v>1.95</v>
      </c>
      <c r="W569" t="str">
        <f t="shared" si="121"/>
        <v/>
      </c>
      <c r="X569">
        <f t="shared" si="122"/>
        <v>1.95</v>
      </c>
      <c r="Y569" t="str">
        <f t="shared" si="123"/>
        <v/>
      </c>
      <c r="Z569" t="str">
        <f t="shared" si="124"/>
        <v/>
      </c>
      <c r="AA569" t="str">
        <f t="shared" si="125"/>
        <v/>
      </c>
    </row>
    <row r="570" spans="1:27" x14ac:dyDescent="0.25">
      <c r="A570">
        <v>2013</v>
      </c>
      <c r="B570" t="s">
        <v>623</v>
      </c>
      <c r="C570" s="1">
        <v>41343.666666666664</v>
      </c>
      <c r="D570" t="s">
        <v>41</v>
      </c>
      <c r="E570" t="s">
        <v>17</v>
      </c>
      <c r="F570">
        <v>23</v>
      </c>
      <c r="G570">
        <v>1</v>
      </c>
      <c r="H570">
        <v>0.66156102300334096</v>
      </c>
      <c r="I570">
        <f t="shared" si="112"/>
        <v>0</v>
      </c>
      <c r="J570">
        <f t="shared" si="113"/>
        <v>1</v>
      </c>
      <c r="K570">
        <f t="shared" si="114"/>
        <v>0</v>
      </c>
      <c r="L570">
        <f t="shared" si="115"/>
        <v>0</v>
      </c>
      <c r="M570">
        <v>2.1</v>
      </c>
      <c r="N570">
        <v>3.4</v>
      </c>
      <c r="O570">
        <v>3.5</v>
      </c>
      <c r="P570">
        <v>0</v>
      </c>
      <c r="Q570">
        <v>0.476190476190476</v>
      </c>
      <c r="R570">
        <f t="shared" si="116"/>
        <v>0</v>
      </c>
      <c r="S570" t="str">
        <f t="shared" si="117"/>
        <v/>
      </c>
      <c r="T570" t="str">
        <f t="shared" si="118"/>
        <v/>
      </c>
      <c r="U570" t="str">
        <f t="shared" si="119"/>
        <v/>
      </c>
      <c r="V570">
        <f t="shared" si="120"/>
        <v>0</v>
      </c>
      <c r="W570">
        <f t="shared" si="121"/>
        <v>0</v>
      </c>
      <c r="X570" t="str">
        <f t="shared" si="122"/>
        <v/>
      </c>
      <c r="Y570" t="str">
        <f t="shared" si="123"/>
        <v/>
      </c>
      <c r="Z570" t="str">
        <f t="shared" si="124"/>
        <v/>
      </c>
      <c r="AA570" t="str">
        <f t="shared" si="125"/>
        <v/>
      </c>
    </row>
    <row r="571" spans="1:27" x14ac:dyDescent="0.25">
      <c r="A571">
        <v>2015</v>
      </c>
      <c r="B571" t="s">
        <v>624</v>
      </c>
      <c r="C571" s="1">
        <v>41343.625</v>
      </c>
      <c r="D571" t="s">
        <v>429</v>
      </c>
      <c r="E571" t="s">
        <v>433</v>
      </c>
      <c r="F571">
        <v>8</v>
      </c>
      <c r="G571">
        <v>3</v>
      </c>
      <c r="H571">
        <v>0.78803367474941499</v>
      </c>
      <c r="I571">
        <f t="shared" si="112"/>
        <v>1</v>
      </c>
      <c r="J571">
        <f t="shared" si="113"/>
        <v>0</v>
      </c>
      <c r="K571">
        <f t="shared" si="114"/>
        <v>0</v>
      </c>
      <c r="L571">
        <f t="shared" si="115"/>
        <v>0</v>
      </c>
      <c r="M571">
        <v>1.83</v>
      </c>
      <c r="N571">
        <v>3.7</v>
      </c>
      <c r="O571">
        <v>4.8</v>
      </c>
      <c r="P571">
        <v>1</v>
      </c>
      <c r="Q571">
        <v>0.54644808743169304</v>
      </c>
      <c r="R571" t="str">
        <f t="shared" si="116"/>
        <v/>
      </c>
      <c r="S571">
        <f t="shared" si="117"/>
        <v>1</v>
      </c>
      <c r="T571">
        <f t="shared" si="118"/>
        <v>1.83</v>
      </c>
      <c r="U571" t="str">
        <f t="shared" si="119"/>
        <v/>
      </c>
      <c r="V571">
        <f t="shared" si="120"/>
        <v>1.83</v>
      </c>
      <c r="W571" t="str">
        <f t="shared" si="121"/>
        <v/>
      </c>
      <c r="X571">
        <f t="shared" si="122"/>
        <v>1.83</v>
      </c>
      <c r="Y571" t="str">
        <f t="shared" si="123"/>
        <v/>
      </c>
      <c r="Z571" t="str">
        <f t="shared" si="124"/>
        <v/>
      </c>
      <c r="AA571" t="str">
        <f t="shared" si="125"/>
        <v/>
      </c>
    </row>
    <row r="572" spans="1:27" x14ac:dyDescent="0.25">
      <c r="A572">
        <v>2017</v>
      </c>
      <c r="B572" t="s">
        <v>625</v>
      </c>
      <c r="C572" s="1">
        <v>41343.458333333336</v>
      </c>
      <c r="D572" t="s">
        <v>20</v>
      </c>
      <c r="E572" t="s">
        <v>31</v>
      </c>
      <c r="F572">
        <v>23</v>
      </c>
      <c r="G572">
        <v>3</v>
      </c>
      <c r="H572">
        <v>0.51512780529566404</v>
      </c>
      <c r="I572">
        <f t="shared" si="112"/>
        <v>1</v>
      </c>
      <c r="J572">
        <f t="shared" si="113"/>
        <v>0</v>
      </c>
      <c r="K572">
        <f t="shared" si="114"/>
        <v>0</v>
      </c>
      <c r="L572">
        <f t="shared" si="115"/>
        <v>0</v>
      </c>
      <c r="M572">
        <v>2.5</v>
      </c>
      <c r="N572">
        <v>3.4</v>
      </c>
      <c r="O572">
        <v>2.7</v>
      </c>
      <c r="P572">
        <v>1</v>
      </c>
      <c r="Q572">
        <v>0.4</v>
      </c>
      <c r="R572">
        <f t="shared" si="116"/>
        <v>1</v>
      </c>
      <c r="S572" t="str">
        <f t="shared" si="117"/>
        <v/>
      </c>
      <c r="T572">
        <f t="shared" si="118"/>
        <v>2.5</v>
      </c>
      <c r="U572" t="str">
        <f t="shared" si="119"/>
        <v/>
      </c>
      <c r="V572">
        <f t="shared" si="120"/>
        <v>2.5</v>
      </c>
      <c r="W572">
        <f t="shared" si="121"/>
        <v>2.5</v>
      </c>
      <c r="X572" t="str">
        <f t="shared" si="122"/>
        <v/>
      </c>
      <c r="Y572" t="str">
        <f t="shared" si="123"/>
        <v/>
      </c>
      <c r="Z572" t="str">
        <f t="shared" si="124"/>
        <v/>
      </c>
      <c r="AA572" t="str">
        <f t="shared" si="125"/>
        <v/>
      </c>
    </row>
    <row r="573" spans="1:27" x14ac:dyDescent="0.25">
      <c r="A573">
        <v>2019</v>
      </c>
      <c r="B573" t="s">
        <v>626</v>
      </c>
      <c r="C573" s="1">
        <v>41342.875</v>
      </c>
      <c r="D573" t="s">
        <v>399</v>
      </c>
      <c r="E573" t="s">
        <v>13</v>
      </c>
      <c r="F573">
        <v>23</v>
      </c>
      <c r="G573">
        <v>3</v>
      </c>
      <c r="H573">
        <v>0.51052765500966901</v>
      </c>
      <c r="I573">
        <f t="shared" si="112"/>
        <v>1</v>
      </c>
      <c r="J573">
        <f t="shared" si="113"/>
        <v>0</v>
      </c>
      <c r="K573">
        <f t="shared" si="114"/>
        <v>0</v>
      </c>
      <c r="L573">
        <f t="shared" si="115"/>
        <v>0</v>
      </c>
      <c r="M573">
        <v>3.1</v>
      </c>
      <c r="N573">
        <v>3.3</v>
      </c>
      <c r="O573">
        <v>2.2999999999999998</v>
      </c>
      <c r="P573">
        <v>1</v>
      </c>
      <c r="Q573">
        <v>0.32258064516128998</v>
      </c>
      <c r="R573">
        <f t="shared" si="116"/>
        <v>1</v>
      </c>
      <c r="S573" t="str">
        <f t="shared" si="117"/>
        <v/>
      </c>
      <c r="T573">
        <f t="shared" si="118"/>
        <v>3.1</v>
      </c>
      <c r="U573" t="str">
        <f t="shared" si="119"/>
        <v/>
      </c>
      <c r="V573">
        <f t="shared" si="120"/>
        <v>3.1</v>
      </c>
      <c r="W573">
        <f t="shared" si="121"/>
        <v>3.1</v>
      </c>
      <c r="X573" t="str">
        <f t="shared" si="122"/>
        <v/>
      </c>
      <c r="Y573" t="str">
        <f t="shared" si="123"/>
        <v/>
      </c>
      <c r="Z573" t="str">
        <f t="shared" si="124"/>
        <v/>
      </c>
      <c r="AA573" t="str">
        <f t="shared" si="125"/>
        <v/>
      </c>
    </row>
    <row r="574" spans="1:27" x14ac:dyDescent="0.25">
      <c r="A574">
        <v>2021</v>
      </c>
      <c r="B574" t="s">
        <v>627</v>
      </c>
      <c r="C574" s="1">
        <v>41342.791666666664</v>
      </c>
      <c r="D574" t="s">
        <v>34</v>
      </c>
      <c r="E574" t="s">
        <v>396</v>
      </c>
      <c r="F574">
        <v>23</v>
      </c>
      <c r="G574">
        <v>3</v>
      </c>
      <c r="H574">
        <v>0.96962354405234197</v>
      </c>
      <c r="I574">
        <f t="shared" si="112"/>
        <v>1</v>
      </c>
      <c r="J574">
        <f t="shared" si="113"/>
        <v>0</v>
      </c>
      <c r="K574">
        <f t="shared" si="114"/>
        <v>0</v>
      </c>
      <c r="L574">
        <f t="shared" si="115"/>
        <v>0</v>
      </c>
      <c r="M574">
        <v>1.1100000000000001</v>
      </c>
      <c r="N574">
        <v>9</v>
      </c>
      <c r="O574">
        <v>19</v>
      </c>
      <c r="P574">
        <v>1</v>
      </c>
      <c r="Q574">
        <v>0.90090090090090003</v>
      </c>
      <c r="R574">
        <f t="shared" si="116"/>
        <v>1</v>
      </c>
      <c r="S574" t="str">
        <f t="shared" si="117"/>
        <v/>
      </c>
      <c r="T574">
        <f t="shared" si="118"/>
        <v>1.1100000000000001</v>
      </c>
      <c r="U574" t="str">
        <f t="shared" si="119"/>
        <v/>
      </c>
      <c r="V574">
        <f t="shared" si="120"/>
        <v>1.1100000000000001</v>
      </c>
      <c r="W574">
        <f t="shared" si="121"/>
        <v>1.1100000000000001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</row>
    <row r="575" spans="1:27" x14ac:dyDescent="0.25">
      <c r="A575">
        <v>2023</v>
      </c>
      <c r="B575" t="s">
        <v>628</v>
      </c>
      <c r="C575" s="1">
        <v>41342.708333333336</v>
      </c>
      <c r="D575" t="s">
        <v>22</v>
      </c>
      <c r="E575" t="s">
        <v>40</v>
      </c>
      <c r="F575">
        <v>23</v>
      </c>
      <c r="G575">
        <v>1</v>
      </c>
      <c r="H575">
        <v>0.48567764773592897</v>
      </c>
      <c r="I575">
        <f t="shared" si="112"/>
        <v>0</v>
      </c>
      <c r="J575">
        <f t="shared" si="113"/>
        <v>0</v>
      </c>
      <c r="K575">
        <f t="shared" si="114"/>
        <v>0</v>
      </c>
      <c r="L575">
        <f t="shared" si="115"/>
        <v>1</v>
      </c>
      <c r="M575">
        <v>2.38</v>
      </c>
      <c r="N575">
        <v>3.25</v>
      </c>
      <c r="O575">
        <v>3</v>
      </c>
      <c r="P575">
        <v>0</v>
      </c>
      <c r="Q575">
        <v>0.42016806722688999</v>
      </c>
      <c r="R575">
        <f t="shared" si="116"/>
        <v>0</v>
      </c>
      <c r="S575" t="str">
        <f t="shared" si="117"/>
        <v/>
      </c>
      <c r="T575" t="str">
        <f t="shared" si="118"/>
        <v/>
      </c>
      <c r="U575" t="str">
        <f t="shared" si="119"/>
        <v/>
      </c>
      <c r="V575">
        <f t="shared" si="120"/>
        <v>0</v>
      </c>
      <c r="W575">
        <f t="shared" si="121"/>
        <v>0</v>
      </c>
      <c r="X575" t="str">
        <f t="shared" si="122"/>
        <v/>
      </c>
      <c r="Y575" t="str">
        <f t="shared" si="123"/>
        <v/>
      </c>
      <c r="Z575" t="str">
        <f t="shared" si="124"/>
        <v/>
      </c>
      <c r="AA575" t="str">
        <f t="shared" si="125"/>
        <v/>
      </c>
    </row>
    <row r="576" spans="1:27" x14ac:dyDescent="0.25">
      <c r="A576">
        <v>2025</v>
      </c>
      <c r="B576" t="s">
        <v>629</v>
      </c>
      <c r="C576" s="1">
        <v>41342.625</v>
      </c>
      <c r="D576" t="s">
        <v>427</v>
      </c>
      <c r="E576" t="s">
        <v>432</v>
      </c>
      <c r="F576">
        <v>8</v>
      </c>
      <c r="G576">
        <v>1</v>
      </c>
      <c r="H576">
        <v>0.59619301924336698</v>
      </c>
      <c r="I576">
        <f t="shared" si="112"/>
        <v>0</v>
      </c>
      <c r="J576">
        <f t="shared" si="113"/>
        <v>1</v>
      </c>
      <c r="K576">
        <f t="shared" si="114"/>
        <v>0</v>
      </c>
      <c r="L576">
        <f t="shared" si="115"/>
        <v>0</v>
      </c>
      <c r="M576">
        <v>2.5</v>
      </c>
      <c r="N576">
        <v>3.4</v>
      </c>
      <c r="O576">
        <v>3</v>
      </c>
      <c r="P576">
        <v>0</v>
      </c>
      <c r="Q576">
        <v>0.4</v>
      </c>
      <c r="R576" t="str">
        <f t="shared" si="116"/>
        <v/>
      </c>
      <c r="S576">
        <f t="shared" si="117"/>
        <v>0</v>
      </c>
      <c r="T576" t="str">
        <f t="shared" si="118"/>
        <v/>
      </c>
      <c r="U576" t="str">
        <f t="shared" si="119"/>
        <v/>
      </c>
      <c r="V576">
        <f t="shared" si="120"/>
        <v>0</v>
      </c>
      <c r="W576" t="str">
        <f t="shared" si="121"/>
        <v/>
      </c>
      <c r="X576">
        <f t="shared" si="122"/>
        <v>0</v>
      </c>
      <c r="Y576" t="str">
        <f t="shared" si="123"/>
        <v/>
      </c>
      <c r="Z576" t="str">
        <f t="shared" si="124"/>
        <v/>
      </c>
      <c r="AA576" t="str">
        <f t="shared" si="125"/>
        <v/>
      </c>
    </row>
    <row r="577" spans="1:27" x14ac:dyDescent="0.25">
      <c r="A577">
        <v>2027</v>
      </c>
      <c r="B577" t="s">
        <v>630</v>
      </c>
      <c r="C577" s="1">
        <v>41342.625</v>
      </c>
      <c r="D577" t="s">
        <v>424</v>
      </c>
      <c r="E577" t="s">
        <v>439</v>
      </c>
      <c r="F577">
        <v>8</v>
      </c>
      <c r="G577">
        <v>3</v>
      </c>
      <c r="H577">
        <v>0.45346743155157099</v>
      </c>
      <c r="I577">
        <f t="shared" si="112"/>
        <v>0</v>
      </c>
      <c r="J577">
        <f t="shared" si="113"/>
        <v>0</v>
      </c>
      <c r="K577">
        <f t="shared" si="114"/>
        <v>0</v>
      </c>
      <c r="L577">
        <f t="shared" si="115"/>
        <v>1</v>
      </c>
      <c r="M577">
        <v>2.25</v>
      </c>
      <c r="N577">
        <v>3.4</v>
      </c>
      <c r="O577">
        <v>3.5</v>
      </c>
      <c r="P577">
        <v>0</v>
      </c>
      <c r="Q577">
        <v>0.44444444444444398</v>
      </c>
      <c r="R577" t="str">
        <f t="shared" si="116"/>
        <v/>
      </c>
      <c r="S577">
        <f t="shared" si="117"/>
        <v>0</v>
      </c>
      <c r="T577" t="str">
        <f t="shared" si="118"/>
        <v/>
      </c>
      <c r="U577" t="str">
        <f t="shared" si="119"/>
        <v/>
      </c>
      <c r="V577">
        <f t="shared" si="120"/>
        <v>0</v>
      </c>
      <c r="W577" t="str">
        <f t="shared" si="121"/>
        <v/>
      </c>
      <c r="X577">
        <f t="shared" si="122"/>
        <v>0</v>
      </c>
      <c r="Y577" t="str">
        <f t="shared" si="123"/>
        <v/>
      </c>
      <c r="Z577" t="str">
        <f t="shared" si="124"/>
        <v/>
      </c>
      <c r="AA577" t="str">
        <f t="shared" si="125"/>
        <v/>
      </c>
    </row>
    <row r="578" spans="1:27" x14ac:dyDescent="0.25">
      <c r="A578">
        <v>2029</v>
      </c>
      <c r="B578" t="s">
        <v>631</v>
      </c>
      <c r="C578" s="1">
        <v>41342.625</v>
      </c>
      <c r="D578" t="s">
        <v>445</v>
      </c>
      <c r="E578" t="s">
        <v>448</v>
      </c>
      <c r="F578">
        <v>8</v>
      </c>
      <c r="G578">
        <v>0</v>
      </c>
      <c r="H578">
        <v>0.77456484487416399</v>
      </c>
      <c r="I578">
        <f t="shared" si="112"/>
        <v>0</v>
      </c>
      <c r="J578">
        <f t="shared" si="113"/>
        <v>1</v>
      </c>
      <c r="K578">
        <f t="shared" si="114"/>
        <v>0</v>
      </c>
      <c r="L578">
        <f t="shared" si="115"/>
        <v>0</v>
      </c>
      <c r="M578">
        <v>2.4500000000000002</v>
      </c>
      <c r="N578">
        <v>3.4</v>
      </c>
      <c r="O578">
        <v>3.1</v>
      </c>
      <c r="P578">
        <v>0</v>
      </c>
      <c r="Q578">
        <v>0.40816326530612201</v>
      </c>
      <c r="R578" t="str">
        <f t="shared" si="116"/>
        <v/>
      </c>
      <c r="S578">
        <f t="shared" si="117"/>
        <v>0</v>
      </c>
      <c r="T578" t="str">
        <f t="shared" si="118"/>
        <v/>
      </c>
      <c r="U578" t="str">
        <f t="shared" si="119"/>
        <v/>
      </c>
      <c r="V578">
        <f t="shared" si="120"/>
        <v>0</v>
      </c>
      <c r="W578" t="str">
        <f t="shared" si="121"/>
        <v/>
      </c>
      <c r="X578">
        <f t="shared" si="122"/>
        <v>0</v>
      </c>
      <c r="Y578" t="str">
        <f t="shared" si="123"/>
        <v/>
      </c>
      <c r="Z578" t="str">
        <f t="shared" si="124"/>
        <v/>
      </c>
      <c r="AA578" t="str">
        <f t="shared" si="125"/>
        <v/>
      </c>
    </row>
    <row r="579" spans="1:27" x14ac:dyDescent="0.25">
      <c r="A579">
        <v>2031</v>
      </c>
      <c r="B579" t="s">
        <v>632</v>
      </c>
      <c r="C579" s="1">
        <v>41342.625</v>
      </c>
      <c r="D579" t="s">
        <v>441</v>
      </c>
      <c r="E579" t="s">
        <v>435</v>
      </c>
      <c r="F579">
        <v>8</v>
      </c>
      <c r="G579">
        <v>3</v>
      </c>
      <c r="H579">
        <v>0.50291347029660605</v>
      </c>
      <c r="I579">
        <f t="shared" ref="I579:I642" si="126">IF(AND(H579&gt;$AF$1,G579=3),1,0)</f>
        <v>1</v>
      </c>
      <c r="J579">
        <f t="shared" ref="J579:J642" si="127">IF(AND(H579&gt;$AF$1,G579&lt;&gt;3),1,0)</f>
        <v>0</v>
      </c>
      <c r="K579">
        <f t="shared" ref="K579:K642" si="128">IF(AND(H579&lt;$AF$1,G579=0),1,0)</f>
        <v>0</v>
      </c>
      <c r="L579">
        <f t="shared" ref="L579:L642" si="129">IF(AND(H579&lt;$AF$1,G579&lt;&gt;0),1,0)</f>
        <v>0</v>
      </c>
      <c r="M579">
        <v>2.4500000000000002</v>
      </c>
      <c r="N579">
        <v>3.3</v>
      </c>
      <c r="O579">
        <v>3.2</v>
      </c>
      <c r="P579">
        <v>1</v>
      </c>
      <c r="Q579">
        <v>0.40816326530612201</v>
      </c>
      <c r="R579" t="str">
        <f t="shared" ref="R579:R642" si="130">IF(F579=23,P579,"")</f>
        <v/>
      </c>
      <c r="S579">
        <f t="shared" ref="S579:S642" si="131">IF(F579=8,P579,"")</f>
        <v>1</v>
      </c>
      <c r="T579">
        <f t="shared" ref="T579:T642" si="132">IF($I579=1,$M579,"")</f>
        <v>2.4500000000000002</v>
      </c>
      <c r="U579" t="str">
        <f t="shared" ref="U579:U642" si="133">IF($K579=1,$O579,"")</f>
        <v/>
      </c>
      <c r="V579">
        <f t="shared" ref="V579:V642" si="134">IF(T579&lt;&gt;"",T579,IF(U579&lt;&gt;"",U579,0))</f>
        <v>2.4500000000000002</v>
      </c>
      <c r="W579" t="str">
        <f t="shared" ref="W579:W642" si="135">IF(R579=1,V579,IF(R579=0,0,""))</f>
        <v/>
      </c>
      <c r="X579">
        <f t="shared" ref="X579:X642" si="136">IF(S579=1,V579,IF(S579=0,0,""))</f>
        <v>2.4500000000000002</v>
      </c>
      <c r="Y579" t="str">
        <f t="shared" ref="Y579:Y642" si="137">IF(AND(M579=MAX($M$2:$O$2),G579=3),V579,"")</f>
        <v/>
      </c>
      <c r="Z579" t="str">
        <f t="shared" ref="Z579:Z642" si="138">IF(AND(O579=MAX($M$2:$O$2),G579=0),V579,"")</f>
        <v/>
      </c>
      <c r="AA579" t="str">
        <f t="shared" ref="AA579:AA642" si="139">IF(Y579&lt;&gt;"",Y579,Z579)</f>
        <v/>
      </c>
    </row>
    <row r="580" spans="1:27" x14ac:dyDescent="0.25">
      <c r="A580">
        <v>2033</v>
      </c>
      <c r="B580" t="s">
        <v>633</v>
      </c>
      <c r="C580" s="1">
        <v>41342.625</v>
      </c>
      <c r="D580" t="s">
        <v>16</v>
      </c>
      <c r="E580" t="s">
        <v>38</v>
      </c>
      <c r="F580">
        <v>23</v>
      </c>
      <c r="G580">
        <v>3</v>
      </c>
      <c r="H580">
        <v>0.61610021129668402</v>
      </c>
      <c r="I580">
        <f t="shared" si="126"/>
        <v>1</v>
      </c>
      <c r="J580">
        <f t="shared" si="127"/>
        <v>0</v>
      </c>
      <c r="K580">
        <f t="shared" si="128"/>
        <v>0</v>
      </c>
      <c r="L580">
        <f t="shared" si="129"/>
        <v>0</v>
      </c>
      <c r="M580">
        <v>1.91</v>
      </c>
      <c r="N580">
        <v>3.4</v>
      </c>
      <c r="O580">
        <v>4</v>
      </c>
      <c r="P580">
        <v>1</v>
      </c>
      <c r="Q580">
        <v>0.52356020942408299</v>
      </c>
      <c r="R580">
        <f t="shared" si="130"/>
        <v>1</v>
      </c>
      <c r="S580" t="str">
        <f t="shared" si="131"/>
        <v/>
      </c>
      <c r="T580">
        <f t="shared" si="132"/>
        <v>1.91</v>
      </c>
      <c r="U580" t="str">
        <f t="shared" si="133"/>
        <v/>
      </c>
      <c r="V580">
        <f t="shared" si="134"/>
        <v>1.91</v>
      </c>
      <c r="W580">
        <f t="shared" si="135"/>
        <v>1.91</v>
      </c>
      <c r="X580" t="str">
        <f t="shared" si="136"/>
        <v/>
      </c>
      <c r="Y580" t="str">
        <f t="shared" si="137"/>
        <v/>
      </c>
      <c r="Z580" t="str">
        <f t="shared" si="138"/>
        <v/>
      </c>
      <c r="AA580" t="str">
        <f t="shared" si="139"/>
        <v/>
      </c>
    </row>
    <row r="581" spans="1:27" x14ac:dyDescent="0.25">
      <c r="A581">
        <v>2035</v>
      </c>
      <c r="B581" t="s">
        <v>634</v>
      </c>
      <c r="C581" s="1">
        <v>41341.854166666664</v>
      </c>
      <c r="D581" t="s">
        <v>26</v>
      </c>
      <c r="E581" t="s">
        <v>25</v>
      </c>
      <c r="F581">
        <v>23</v>
      </c>
      <c r="G581">
        <v>3</v>
      </c>
      <c r="H581">
        <v>0.69090814604262396</v>
      </c>
      <c r="I581">
        <f t="shared" si="126"/>
        <v>1</v>
      </c>
      <c r="J581">
        <f t="shared" si="127"/>
        <v>0</v>
      </c>
      <c r="K581">
        <f t="shared" si="128"/>
        <v>0</v>
      </c>
      <c r="L581">
        <f t="shared" si="129"/>
        <v>0</v>
      </c>
      <c r="M581">
        <v>1.91</v>
      </c>
      <c r="N581">
        <v>3.4</v>
      </c>
      <c r="O581">
        <v>4</v>
      </c>
      <c r="P581">
        <v>1</v>
      </c>
      <c r="Q581">
        <v>0.52356020942408299</v>
      </c>
      <c r="R581">
        <f t="shared" si="130"/>
        <v>1</v>
      </c>
      <c r="S581" t="str">
        <f t="shared" si="131"/>
        <v/>
      </c>
      <c r="T581">
        <f t="shared" si="132"/>
        <v>1.91</v>
      </c>
      <c r="U581" t="str">
        <f t="shared" si="133"/>
        <v/>
      </c>
      <c r="V581">
        <f t="shared" si="134"/>
        <v>1.91</v>
      </c>
      <c r="W581">
        <f t="shared" si="135"/>
        <v>1.91</v>
      </c>
      <c r="X581" t="str">
        <f t="shared" si="136"/>
        <v/>
      </c>
      <c r="Y581" t="str">
        <f t="shared" si="137"/>
        <v/>
      </c>
      <c r="Z581" t="str">
        <f t="shared" si="138"/>
        <v/>
      </c>
      <c r="AA581" t="str">
        <f t="shared" si="139"/>
        <v/>
      </c>
    </row>
    <row r="582" spans="1:27" x14ac:dyDescent="0.25">
      <c r="A582">
        <v>2037</v>
      </c>
      <c r="B582" t="s">
        <v>635</v>
      </c>
      <c r="C582" s="1">
        <v>41337.854166666664</v>
      </c>
      <c r="D582" t="s">
        <v>13</v>
      </c>
      <c r="E582" t="s">
        <v>32</v>
      </c>
      <c r="F582">
        <v>23</v>
      </c>
      <c r="G582">
        <v>3</v>
      </c>
      <c r="H582">
        <v>0.81333970431021196</v>
      </c>
      <c r="I582">
        <f t="shared" si="126"/>
        <v>1</v>
      </c>
      <c r="J582">
        <f t="shared" si="127"/>
        <v>0</v>
      </c>
      <c r="K582">
        <f t="shared" si="128"/>
        <v>0</v>
      </c>
      <c r="L582">
        <f t="shared" si="129"/>
        <v>0</v>
      </c>
      <c r="M582">
        <v>1.44</v>
      </c>
      <c r="N582">
        <v>4.2</v>
      </c>
      <c r="O582">
        <v>7.5</v>
      </c>
      <c r="P582">
        <v>1</v>
      </c>
      <c r="Q582">
        <v>0.69444444444444398</v>
      </c>
      <c r="R582">
        <f t="shared" si="130"/>
        <v>1</v>
      </c>
      <c r="S582" t="str">
        <f t="shared" si="131"/>
        <v/>
      </c>
      <c r="T582">
        <f t="shared" si="132"/>
        <v>1.44</v>
      </c>
      <c r="U582" t="str">
        <f t="shared" si="133"/>
        <v/>
      </c>
      <c r="V582">
        <f t="shared" si="134"/>
        <v>1.44</v>
      </c>
      <c r="W582">
        <f t="shared" si="135"/>
        <v>1.44</v>
      </c>
      <c r="X582" t="str">
        <f t="shared" si="136"/>
        <v/>
      </c>
      <c r="Y582" t="str">
        <f t="shared" si="137"/>
        <v/>
      </c>
      <c r="Z582" t="str">
        <f t="shared" si="138"/>
        <v/>
      </c>
      <c r="AA582" t="str">
        <f t="shared" si="139"/>
        <v/>
      </c>
    </row>
    <row r="583" spans="1:27" x14ac:dyDescent="0.25">
      <c r="A583">
        <v>2039</v>
      </c>
      <c r="B583" t="s">
        <v>636</v>
      </c>
      <c r="C583" s="1">
        <v>41337.833333333336</v>
      </c>
      <c r="D583" t="s">
        <v>448</v>
      </c>
      <c r="E583" t="s">
        <v>426</v>
      </c>
      <c r="F583">
        <v>8</v>
      </c>
      <c r="G583">
        <v>0</v>
      </c>
      <c r="H583">
        <v>0.179604434629454</v>
      </c>
      <c r="I583">
        <f t="shared" si="126"/>
        <v>0</v>
      </c>
      <c r="J583">
        <f t="shared" si="127"/>
        <v>0</v>
      </c>
      <c r="K583">
        <f t="shared" si="128"/>
        <v>1</v>
      </c>
      <c r="L583">
        <f t="shared" si="129"/>
        <v>0</v>
      </c>
      <c r="M583">
        <v>7.5</v>
      </c>
      <c r="N583">
        <v>4.5</v>
      </c>
      <c r="O583">
        <v>1.44</v>
      </c>
      <c r="P583">
        <v>1</v>
      </c>
      <c r="Q583">
        <v>0.133333333333333</v>
      </c>
      <c r="R583" t="str">
        <f t="shared" si="130"/>
        <v/>
      </c>
      <c r="S583">
        <f t="shared" si="131"/>
        <v>1</v>
      </c>
      <c r="T583" t="str">
        <f t="shared" si="132"/>
        <v/>
      </c>
      <c r="U583">
        <f t="shared" si="133"/>
        <v>1.44</v>
      </c>
      <c r="V583">
        <f t="shared" si="134"/>
        <v>1.44</v>
      </c>
      <c r="W583" t="str">
        <f t="shared" si="135"/>
        <v/>
      </c>
      <c r="X583">
        <f t="shared" si="136"/>
        <v>1.44</v>
      </c>
      <c r="Y583" t="str">
        <f t="shared" si="137"/>
        <v/>
      </c>
      <c r="Z583" t="str">
        <f t="shared" si="138"/>
        <v/>
      </c>
      <c r="AA583" t="str">
        <f t="shared" si="139"/>
        <v/>
      </c>
    </row>
    <row r="584" spans="1:27" x14ac:dyDescent="0.25">
      <c r="A584">
        <v>2041</v>
      </c>
      <c r="B584" t="s">
        <v>637</v>
      </c>
      <c r="C584" s="1">
        <v>41336.833333333336</v>
      </c>
      <c r="D584" t="s">
        <v>28</v>
      </c>
      <c r="E584" t="s">
        <v>26</v>
      </c>
      <c r="F584">
        <v>23</v>
      </c>
      <c r="G584">
        <v>1</v>
      </c>
      <c r="H584">
        <v>0.77401290962824898</v>
      </c>
      <c r="I584">
        <f t="shared" si="126"/>
        <v>0</v>
      </c>
      <c r="J584">
        <f t="shared" si="127"/>
        <v>1</v>
      </c>
      <c r="K584">
        <f t="shared" si="128"/>
        <v>0</v>
      </c>
      <c r="L584">
        <f t="shared" si="129"/>
        <v>0</v>
      </c>
      <c r="M584">
        <v>1.75</v>
      </c>
      <c r="N584">
        <v>3.6</v>
      </c>
      <c r="O584">
        <v>4.75</v>
      </c>
      <c r="P584">
        <v>0</v>
      </c>
      <c r="Q584">
        <v>0.57142857142857095</v>
      </c>
      <c r="R584">
        <f t="shared" si="130"/>
        <v>0</v>
      </c>
      <c r="S584" t="str">
        <f t="shared" si="131"/>
        <v/>
      </c>
      <c r="T584" t="str">
        <f t="shared" si="132"/>
        <v/>
      </c>
      <c r="U584" t="str">
        <f t="shared" si="133"/>
        <v/>
      </c>
      <c r="V584">
        <f t="shared" si="134"/>
        <v>0</v>
      </c>
      <c r="W584">
        <f t="shared" si="135"/>
        <v>0</v>
      </c>
      <c r="X584" t="str">
        <f t="shared" si="136"/>
        <v/>
      </c>
      <c r="Y584" t="str">
        <f t="shared" si="137"/>
        <v/>
      </c>
      <c r="Z584" t="str">
        <f t="shared" si="138"/>
        <v/>
      </c>
      <c r="AA584" t="str">
        <f t="shared" si="139"/>
        <v/>
      </c>
    </row>
    <row r="585" spans="1:27" x14ac:dyDescent="0.25">
      <c r="A585">
        <v>2043</v>
      </c>
      <c r="B585" t="s">
        <v>638</v>
      </c>
      <c r="C585" s="1">
        <v>41336.75</v>
      </c>
      <c r="D585" t="s">
        <v>40</v>
      </c>
      <c r="E585" t="s">
        <v>35</v>
      </c>
      <c r="F585">
        <v>23</v>
      </c>
      <c r="G585">
        <v>1</v>
      </c>
      <c r="H585">
        <v>0.33943898925941102</v>
      </c>
      <c r="I585">
        <f t="shared" si="126"/>
        <v>0</v>
      </c>
      <c r="J585">
        <f t="shared" si="127"/>
        <v>0</v>
      </c>
      <c r="K585">
        <f t="shared" si="128"/>
        <v>0</v>
      </c>
      <c r="L585">
        <f t="shared" si="129"/>
        <v>1</v>
      </c>
      <c r="M585">
        <v>2.8</v>
      </c>
      <c r="N585">
        <v>3.3</v>
      </c>
      <c r="O585">
        <v>2.5</v>
      </c>
      <c r="P585">
        <v>0</v>
      </c>
      <c r="Q585">
        <v>0.35714285714285698</v>
      </c>
      <c r="R585">
        <f t="shared" si="130"/>
        <v>0</v>
      </c>
      <c r="S585" t="str">
        <f t="shared" si="131"/>
        <v/>
      </c>
      <c r="T585" t="str">
        <f t="shared" si="132"/>
        <v/>
      </c>
      <c r="U585" t="str">
        <f t="shared" si="133"/>
        <v/>
      </c>
      <c r="V585">
        <f t="shared" si="134"/>
        <v>0</v>
      </c>
      <c r="W585">
        <f t="shared" si="135"/>
        <v>0</v>
      </c>
      <c r="X585" t="str">
        <f t="shared" si="136"/>
        <v/>
      </c>
      <c r="Y585" t="str">
        <f t="shared" si="137"/>
        <v/>
      </c>
      <c r="Z585" t="str">
        <f t="shared" si="138"/>
        <v/>
      </c>
      <c r="AA585" t="str">
        <f t="shared" si="139"/>
        <v/>
      </c>
    </row>
    <row r="586" spans="1:27" x14ac:dyDescent="0.25">
      <c r="A586">
        <v>2045</v>
      </c>
      <c r="B586" t="s">
        <v>639</v>
      </c>
      <c r="C586" s="1">
        <v>41336.666666666664</v>
      </c>
      <c r="D586" t="s">
        <v>438</v>
      </c>
      <c r="E586" t="s">
        <v>430</v>
      </c>
      <c r="F586">
        <v>8</v>
      </c>
      <c r="G586">
        <v>3</v>
      </c>
      <c r="H586">
        <v>0.61743880199062295</v>
      </c>
      <c r="I586">
        <f t="shared" si="126"/>
        <v>1</v>
      </c>
      <c r="J586">
        <f t="shared" si="127"/>
        <v>0</v>
      </c>
      <c r="K586">
        <f t="shared" si="128"/>
        <v>0</v>
      </c>
      <c r="L586">
        <f t="shared" si="129"/>
        <v>0</v>
      </c>
      <c r="M586">
        <v>2.2999999999999998</v>
      </c>
      <c r="N586">
        <v>3.6</v>
      </c>
      <c r="O586">
        <v>3.25</v>
      </c>
      <c r="P586">
        <v>1</v>
      </c>
      <c r="Q586">
        <v>0.434782608695652</v>
      </c>
      <c r="R586" t="str">
        <f t="shared" si="130"/>
        <v/>
      </c>
      <c r="S586">
        <f t="shared" si="131"/>
        <v>1</v>
      </c>
      <c r="T586">
        <f t="shared" si="132"/>
        <v>2.2999999999999998</v>
      </c>
      <c r="U586" t="str">
        <f t="shared" si="133"/>
        <v/>
      </c>
      <c r="V586">
        <f t="shared" si="134"/>
        <v>2.2999999999999998</v>
      </c>
      <c r="W586" t="str">
        <f t="shared" si="135"/>
        <v/>
      </c>
      <c r="X586">
        <f t="shared" si="136"/>
        <v>2.2999999999999998</v>
      </c>
      <c r="Y586" t="str">
        <f t="shared" si="137"/>
        <v/>
      </c>
      <c r="Z586" t="str">
        <f t="shared" si="138"/>
        <v/>
      </c>
      <c r="AA586" t="str">
        <f t="shared" si="139"/>
        <v/>
      </c>
    </row>
    <row r="587" spans="1:27" x14ac:dyDescent="0.25">
      <c r="A587">
        <v>2047</v>
      </c>
      <c r="B587" t="s">
        <v>640</v>
      </c>
      <c r="C587" s="1">
        <v>41336.666666666664</v>
      </c>
      <c r="D587" t="s">
        <v>38</v>
      </c>
      <c r="E587" t="s">
        <v>22</v>
      </c>
      <c r="F587">
        <v>23</v>
      </c>
      <c r="G587">
        <v>1</v>
      </c>
      <c r="H587">
        <v>0.70155113007640102</v>
      </c>
      <c r="I587">
        <f t="shared" si="126"/>
        <v>0</v>
      </c>
      <c r="J587">
        <f t="shared" si="127"/>
        <v>1</v>
      </c>
      <c r="K587">
        <f t="shared" si="128"/>
        <v>0</v>
      </c>
      <c r="L587">
        <f t="shared" si="129"/>
        <v>0</v>
      </c>
      <c r="M587">
        <v>1.83</v>
      </c>
      <c r="N587">
        <v>3.4</v>
      </c>
      <c r="O587">
        <v>4.5</v>
      </c>
      <c r="P587">
        <v>0</v>
      </c>
      <c r="Q587">
        <v>0.54644808743169304</v>
      </c>
      <c r="R587">
        <f t="shared" si="130"/>
        <v>0</v>
      </c>
      <c r="S587" t="str">
        <f t="shared" si="131"/>
        <v/>
      </c>
      <c r="T587" t="str">
        <f t="shared" si="132"/>
        <v/>
      </c>
      <c r="U587" t="str">
        <f t="shared" si="133"/>
        <v/>
      </c>
      <c r="V587">
        <f t="shared" si="134"/>
        <v>0</v>
      </c>
      <c r="W587">
        <f t="shared" si="135"/>
        <v>0</v>
      </c>
      <c r="X587" t="str">
        <f t="shared" si="136"/>
        <v/>
      </c>
      <c r="Y587" t="str">
        <f t="shared" si="137"/>
        <v/>
      </c>
      <c r="Z587" t="str">
        <f t="shared" si="138"/>
        <v/>
      </c>
      <c r="AA587" t="str">
        <f t="shared" si="139"/>
        <v/>
      </c>
    </row>
    <row r="588" spans="1:27" x14ac:dyDescent="0.25">
      <c r="A588">
        <v>2049</v>
      </c>
      <c r="B588" t="s">
        <v>641</v>
      </c>
      <c r="C588" s="1">
        <v>41336.458333333336</v>
      </c>
      <c r="D588" t="s">
        <v>23</v>
      </c>
      <c r="E588" t="s">
        <v>399</v>
      </c>
      <c r="F588">
        <v>23</v>
      </c>
      <c r="G588">
        <v>0</v>
      </c>
      <c r="H588">
        <v>0.60760130960286995</v>
      </c>
      <c r="I588">
        <f t="shared" si="126"/>
        <v>0</v>
      </c>
      <c r="J588">
        <f t="shared" si="127"/>
        <v>1</v>
      </c>
      <c r="K588">
        <f t="shared" si="128"/>
        <v>0</v>
      </c>
      <c r="L588">
        <f t="shared" si="129"/>
        <v>0</v>
      </c>
      <c r="M588">
        <v>2.0499999999999998</v>
      </c>
      <c r="N588">
        <v>3.25</v>
      </c>
      <c r="O588">
        <v>3.75</v>
      </c>
      <c r="P588">
        <v>0</v>
      </c>
      <c r="Q588">
        <v>0.48780487804877998</v>
      </c>
      <c r="R588">
        <f t="shared" si="130"/>
        <v>0</v>
      </c>
      <c r="S588" t="str">
        <f t="shared" si="131"/>
        <v/>
      </c>
      <c r="T588" t="str">
        <f t="shared" si="132"/>
        <v/>
      </c>
      <c r="U588" t="str">
        <f t="shared" si="133"/>
        <v/>
      </c>
      <c r="V588">
        <f t="shared" si="134"/>
        <v>0</v>
      </c>
      <c r="W588">
        <f t="shared" si="135"/>
        <v>0</v>
      </c>
      <c r="X588" t="str">
        <f t="shared" si="136"/>
        <v/>
      </c>
      <c r="Y588" t="str">
        <f t="shared" si="137"/>
        <v/>
      </c>
      <c r="Z588" t="str">
        <f t="shared" si="138"/>
        <v/>
      </c>
      <c r="AA588" t="str">
        <f t="shared" si="139"/>
        <v/>
      </c>
    </row>
    <row r="589" spans="1:27" x14ac:dyDescent="0.25">
      <c r="A589">
        <v>2051</v>
      </c>
      <c r="B589" t="s">
        <v>642</v>
      </c>
      <c r="C589" s="1">
        <v>41335.875</v>
      </c>
      <c r="D589" t="s">
        <v>31</v>
      </c>
      <c r="E589" t="s">
        <v>41</v>
      </c>
      <c r="F589">
        <v>23</v>
      </c>
      <c r="G589">
        <v>1</v>
      </c>
      <c r="H589">
        <v>0.69293064961301798</v>
      </c>
      <c r="I589">
        <f t="shared" si="126"/>
        <v>0</v>
      </c>
      <c r="J589">
        <f t="shared" si="127"/>
        <v>1</v>
      </c>
      <c r="K589">
        <f t="shared" si="128"/>
        <v>0</v>
      </c>
      <c r="L589">
        <f t="shared" si="129"/>
        <v>0</v>
      </c>
      <c r="M589">
        <v>1.5</v>
      </c>
      <c r="N589">
        <v>4.2</v>
      </c>
      <c r="O589">
        <v>6.5</v>
      </c>
      <c r="P589">
        <v>0</v>
      </c>
      <c r="Q589">
        <v>0.66666666666666596</v>
      </c>
      <c r="R589">
        <f t="shared" si="130"/>
        <v>0</v>
      </c>
      <c r="S589" t="str">
        <f t="shared" si="131"/>
        <v/>
      </c>
      <c r="T589" t="str">
        <f t="shared" si="132"/>
        <v/>
      </c>
      <c r="U589" t="str">
        <f t="shared" si="133"/>
        <v/>
      </c>
      <c r="V589">
        <f t="shared" si="134"/>
        <v>0</v>
      </c>
      <c r="W589">
        <f t="shared" si="135"/>
        <v>0</v>
      </c>
      <c r="X589" t="str">
        <f t="shared" si="136"/>
        <v/>
      </c>
      <c r="Y589" t="str">
        <f t="shared" si="137"/>
        <v/>
      </c>
      <c r="Z589" t="str">
        <f t="shared" si="138"/>
        <v/>
      </c>
      <c r="AA589" t="str">
        <f t="shared" si="139"/>
        <v/>
      </c>
    </row>
    <row r="590" spans="1:27" x14ac:dyDescent="0.25">
      <c r="A590">
        <v>2053</v>
      </c>
      <c r="B590" t="s">
        <v>643</v>
      </c>
      <c r="C590" s="1">
        <v>41335.791666666664</v>
      </c>
      <c r="D590" t="s">
        <v>25</v>
      </c>
      <c r="E590" t="s">
        <v>20</v>
      </c>
      <c r="F590">
        <v>23</v>
      </c>
      <c r="G590">
        <v>0</v>
      </c>
      <c r="H590">
        <v>0.46679643710047602</v>
      </c>
      <c r="I590">
        <f t="shared" si="126"/>
        <v>0</v>
      </c>
      <c r="J590">
        <f t="shared" si="127"/>
        <v>0</v>
      </c>
      <c r="K590">
        <f t="shared" si="128"/>
        <v>1</v>
      </c>
      <c r="L590">
        <f t="shared" si="129"/>
        <v>0</v>
      </c>
      <c r="M590">
        <v>2.2999999999999998</v>
      </c>
      <c r="N590">
        <v>3.25</v>
      </c>
      <c r="O590">
        <v>3.1</v>
      </c>
      <c r="P590">
        <v>1</v>
      </c>
      <c r="Q590">
        <v>0.434782608695652</v>
      </c>
      <c r="R590">
        <f t="shared" si="130"/>
        <v>1</v>
      </c>
      <c r="S590" t="str">
        <f t="shared" si="131"/>
        <v/>
      </c>
      <c r="T590" t="str">
        <f t="shared" si="132"/>
        <v/>
      </c>
      <c r="U590">
        <f t="shared" si="133"/>
        <v>3.1</v>
      </c>
      <c r="V590">
        <f t="shared" si="134"/>
        <v>3.1</v>
      </c>
      <c r="W590">
        <f t="shared" si="135"/>
        <v>3.1</v>
      </c>
      <c r="X590" t="str">
        <f t="shared" si="136"/>
        <v/>
      </c>
      <c r="Y590" t="str">
        <f t="shared" si="137"/>
        <v/>
      </c>
      <c r="Z590" t="str">
        <f t="shared" si="138"/>
        <v/>
      </c>
      <c r="AA590" t="str">
        <f t="shared" si="139"/>
        <v/>
      </c>
    </row>
    <row r="591" spans="1:27" x14ac:dyDescent="0.25">
      <c r="A591">
        <v>2055</v>
      </c>
      <c r="B591" t="s">
        <v>644</v>
      </c>
      <c r="C591" s="1">
        <v>41335.729166666664</v>
      </c>
      <c r="D591" t="s">
        <v>447</v>
      </c>
      <c r="E591" t="s">
        <v>423</v>
      </c>
      <c r="F591">
        <v>8</v>
      </c>
      <c r="G591">
        <v>0</v>
      </c>
      <c r="H591">
        <v>0.40250280715983899</v>
      </c>
      <c r="I591">
        <f t="shared" si="126"/>
        <v>0</v>
      </c>
      <c r="J591">
        <f t="shared" si="127"/>
        <v>0</v>
      </c>
      <c r="K591">
        <f t="shared" si="128"/>
        <v>1</v>
      </c>
      <c r="L591">
        <f t="shared" si="129"/>
        <v>0</v>
      </c>
      <c r="M591">
        <v>4.5</v>
      </c>
      <c r="N591">
        <v>3.75</v>
      </c>
      <c r="O591">
        <v>1.85</v>
      </c>
      <c r="P591">
        <v>1</v>
      </c>
      <c r="Q591">
        <v>0.22222222222222199</v>
      </c>
      <c r="R591" t="str">
        <f t="shared" si="130"/>
        <v/>
      </c>
      <c r="S591">
        <f t="shared" si="131"/>
        <v>1</v>
      </c>
      <c r="T591" t="str">
        <f t="shared" si="132"/>
        <v/>
      </c>
      <c r="U591">
        <f t="shared" si="133"/>
        <v>1.85</v>
      </c>
      <c r="V591">
        <f t="shared" si="134"/>
        <v>1.85</v>
      </c>
      <c r="W591" t="str">
        <f t="shared" si="135"/>
        <v/>
      </c>
      <c r="X591">
        <f t="shared" si="136"/>
        <v>1.85</v>
      </c>
      <c r="Y591" t="str">
        <f t="shared" si="137"/>
        <v/>
      </c>
      <c r="Z591" t="str">
        <f t="shared" si="138"/>
        <v/>
      </c>
      <c r="AA591" t="str">
        <f t="shared" si="139"/>
        <v/>
      </c>
    </row>
    <row r="592" spans="1:27" x14ac:dyDescent="0.25">
      <c r="A592">
        <v>2057</v>
      </c>
      <c r="B592" t="s">
        <v>645</v>
      </c>
      <c r="C592" s="1">
        <v>41335.708333333336</v>
      </c>
      <c r="D592" t="s">
        <v>396</v>
      </c>
      <c r="E592" t="s">
        <v>16</v>
      </c>
      <c r="F592">
        <v>23</v>
      </c>
      <c r="G592">
        <v>1</v>
      </c>
      <c r="H592">
        <v>0.54131400117095796</v>
      </c>
      <c r="I592">
        <f t="shared" si="126"/>
        <v>0</v>
      </c>
      <c r="J592">
        <f t="shared" si="127"/>
        <v>1</v>
      </c>
      <c r="K592">
        <f t="shared" si="128"/>
        <v>0</v>
      </c>
      <c r="L592">
        <f t="shared" si="129"/>
        <v>0</v>
      </c>
      <c r="M592">
        <v>2.2999999999999998</v>
      </c>
      <c r="N592">
        <v>3.3</v>
      </c>
      <c r="O592">
        <v>3.1</v>
      </c>
      <c r="P592">
        <v>0</v>
      </c>
      <c r="Q592">
        <v>0.434782608695652</v>
      </c>
      <c r="R592">
        <f t="shared" si="130"/>
        <v>0</v>
      </c>
      <c r="S592" t="str">
        <f t="shared" si="131"/>
        <v/>
      </c>
      <c r="T592" t="str">
        <f t="shared" si="132"/>
        <v/>
      </c>
      <c r="U592" t="str">
        <f t="shared" si="133"/>
        <v/>
      </c>
      <c r="V592">
        <f t="shared" si="134"/>
        <v>0</v>
      </c>
      <c r="W592">
        <f t="shared" si="135"/>
        <v>0</v>
      </c>
      <c r="X592" t="str">
        <f t="shared" si="136"/>
        <v/>
      </c>
      <c r="Y592" t="str">
        <f t="shared" si="137"/>
        <v/>
      </c>
      <c r="Z592" t="str">
        <f t="shared" si="138"/>
        <v/>
      </c>
      <c r="AA592" t="str">
        <f t="shared" si="139"/>
        <v/>
      </c>
    </row>
    <row r="593" spans="1:27" x14ac:dyDescent="0.25">
      <c r="A593">
        <v>2059</v>
      </c>
      <c r="B593" t="s">
        <v>646</v>
      </c>
      <c r="C593" s="1">
        <v>41335.625</v>
      </c>
      <c r="D593" t="s">
        <v>420</v>
      </c>
      <c r="E593" t="s">
        <v>441</v>
      </c>
      <c r="F593">
        <v>8</v>
      </c>
      <c r="G593">
        <v>3</v>
      </c>
      <c r="H593">
        <v>0.82140070241537999</v>
      </c>
      <c r="I593">
        <f t="shared" si="126"/>
        <v>1</v>
      </c>
      <c r="J593">
        <f t="shared" si="127"/>
        <v>0</v>
      </c>
      <c r="K593">
        <f t="shared" si="128"/>
        <v>0</v>
      </c>
      <c r="L593">
        <f t="shared" si="129"/>
        <v>0</v>
      </c>
      <c r="M593">
        <v>1.4</v>
      </c>
      <c r="N593">
        <v>5</v>
      </c>
      <c r="O593">
        <v>9</v>
      </c>
      <c r="P593">
        <v>1</v>
      </c>
      <c r="Q593">
        <v>0.71428571428571397</v>
      </c>
      <c r="R593" t="str">
        <f t="shared" si="130"/>
        <v/>
      </c>
      <c r="S593">
        <f t="shared" si="131"/>
        <v>1</v>
      </c>
      <c r="T593">
        <f t="shared" si="132"/>
        <v>1.4</v>
      </c>
      <c r="U593" t="str">
        <f t="shared" si="133"/>
        <v/>
      </c>
      <c r="V593">
        <f t="shared" si="134"/>
        <v>1.4</v>
      </c>
      <c r="W593" t="str">
        <f t="shared" si="135"/>
        <v/>
      </c>
      <c r="X593">
        <f t="shared" si="136"/>
        <v>1.4</v>
      </c>
      <c r="Y593" t="str">
        <f t="shared" si="137"/>
        <v/>
      </c>
      <c r="Z593" t="str">
        <f t="shared" si="138"/>
        <v/>
      </c>
      <c r="AA593" t="str">
        <f t="shared" si="139"/>
        <v/>
      </c>
    </row>
    <row r="594" spans="1:27" x14ac:dyDescent="0.25">
      <c r="A594">
        <v>2061</v>
      </c>
      <c r="B594" t="s">
        <v>647</v>
      </c>
      <c r="C594" s="1">
        <v>41335.625</v>
      </c>
      <c r="D594" t="s">
        <v>421</v>
      </c>
      <c r="E594" t="s">
        <v>445</v>
      </c>
      <c r="F594">
        <v>8</v>
      </c>
      <c r="G594">
        <v>3</v>
      </c>
      <c r="H594">
        <v>0.712395008722573</v>
      </c>
      <c r="I594">
        <f t="shared" si="126"/>
        <v>1</v>
      </c>
      <c r="J594">
        <f t="shared" si="127"/>
        <v>0</v>
      </c>
      <c r="K594">
        <f t="shared" si="128"/>
        <v>0</v>
      </c>
      <c r="L594">
        <f t="shared" si="129"/>
        <v>0</v>
      </c>
      <c r="M594">
        <v>1.38</v>
      </c>
      <c r="N594">
        <v>5</v>
      </c>
      <c r="O594">
        <v>10</v>
      </c>
      <c r="P594">
        <v>1</v>
      </c>
      <c r="Q594">
        <v>0.72463768115941996</v>
      </c>
      <c r="R594" t="str">
        <f t="shared" si="130"/>
        <v/>
      </c>
      <c r="S594">
        <f t="shared" si="131"/>
        <v>1</v>
      </c>
      <c r="T594">
        <f t="shared" si="132"/>
        <v>1.38</v>
      </c>
      <c r="U594" t="str">
        <f t="shared" si="133"/>
        <v/>
      </c>
      <c r="V594">
        <f t="shared" si="134"/>
        <v>1.38</v>
      </c>
      <c r="W594" t="str">
        <f t="shared" si="135"/>
        <v/>
      </c>
      <c r="X594">
        <f t="shared" si="136"/>
        <v>1.38</v>
      </c>
      <c r="Y594" t="str">
        <f t="shared" si="137"/>
        <v/>
      </c>
      <c r="Z594" t="str">
        <f t="shared" si="138"/>
        <v/>
      </c>
      <c r="AA594" t="str">
        <f t="shared" si="139"/>
        <v/>
      </c>
    </row>
    <row r="595" spans="1:27" x14ac:dyDescent="0.25">
      <c r="A595">
        <v>2063</v>
      </c>
      <c r="B595" t="s">
        <v>648</v>
      </c>
      <c r="C595" s="1">
        <v>41335.625</v>
      </c>
      <c r="D595" t="s">
        <v>442</v>
      </c>
      <c r="E595" t="s">
        <v>427</v>
      </c>
      <c r="F595">
        <v>8</v>
      </c>
      <c r="G595">
        <v>3</v>
      </c>
      <c r="H595">
        <v>0.90645721319634898</v>
      </c>
      <c r="I595">
        <f t="shared" si="126"/>
        <v>1</v>
      </c>
      <c r="J595">
        <f t="shared" si="127"/>
        <v>0</v>
      </c>
      <c r="K595">
        <f t="shared" si="128"/>
        <v>0</v>
      </c>
      <c r="L595">
        <f t="shared" si="129"/>
        <v>0</v>
      </c>
      <c r="M595">
        <v>1.33</v>
      </c>
      <c r="N595">
        <v>5.5</v>
      </c>
      <c r="O595">
        <v>11</v>
      </c>
      <c r="P595">
        <v>1</v>
      </c>
      <c r="Q595">
        <v>0.75187969924812004</v>
      </c>
      <c r="R595" t="str">
        <f t="shared" si="130"/>
        <v/>
      </c>
      <c r="S595">
        <f t="shared" si="131"/>
        <v>1</v>
      </c>
      <c r="T595">
        <f t="shared" si="132"/>
        <v>1.33</v>
      </c>
      <c r="U595" t="str">
        <f t="shared" si="133"/>
        <v/>
      </c>
      <c r="V595">
        <f t="shared" si="134"/>
        <v>1.33</v>
      </c>
      <c r="W595" t="str">
        <f t="shared" si="135"/>
        <v/>
      </c>
      <c r="X595">
        <f t="shared" si="136"/>
        <v>1.33</v>
      </c>
      <c r="Y595" t="str">
        <f t="shared" si="137"/>
        <v/>
      </c>
      <c r="Z595" t="str">
        <f t="shared" si="138"/>
        <v/>
      </c>
      <c r="AA595" t="str">
        <f t="shared" si="139"/>
        <v/>
      </c>
    </row>
    <row r="596" spans="1:27" x14ac:dyDescent="0.25">
      <c r="A596">
        <v>2065</v>
      </c>
      <c r="B596" t="s">
        <v>649</v>
      </c>
      <c r="C596" s="1">
        <v>41335.625</v>
      </c>
      <c r="D596" t="s">
        <v>432</v>
      </c>
      <c r="E596" t="s">
        <v>424</v>
      </c>
      <c r="F596">
        <v>8</v>
      </c>
      <c r="G596">
        <v>0</v>
      </c>
      <c r="H596">
        <v>0.759795112989194</v>
      </c>
      <c r="I596">
        <f t="shared" si="126"/>
        <v>0</v>
      </c>
      <c r="J596">
        <f t="shared" si="127"/>
        <v>1</v>
      </c>
      <c r="K596">
        <f t="shared" si="128"/>
        <v>0</v>
      </c>
      <c r="L596">
        <f t="shared" si="129"/>
        <v>0</v>
      </c>
      <c r="M596">
        <v>1.85</v>
      </c>
      <c r="N596">
        <v>3.8</v>
      </c>
      <c r="O596">
        <v>4.5</v>
      </c>
      <c r="P596">
        <v>0</v>
      </c>
      <c r="Q596">
        <v>0.54054054054054002</v>
      </c>
      <c r="R596" t="str">
        <f t="shared" si="130"/>
        <v/>
      </c>
      <c r="S596">
        <f t="shared" si="131"/>
        <v>0</v>
      </c>
      <c r="T596" t="str">
        <f t="shared" si="132"/>
        <v/>
      </c>
      <c r="U596" t="str">
        <f t="shared" si="133"/>
        <v/>
      </c>
      <c r="V596">
        <f t="shared" si="134"/>
        <v>0</v>
      </c>
      <c r="W596" t="str">
        <f t="shared" si="135"/>
        <v/>
      </c>
      <c r="X596">
        <f t="shared" si="136"/>
        <v>0</v>
      </c>
      <c r="Y596" t="str">
        <f t="shared" si="137"/>
        <v/>
      </c>
      <c r="Z596" t="str">
        <f t="shared" si="138"/>
        <v/>
      </c>
      <c r="AA596" t="str">
        <f t="shared" si="139"/>
        <v/>
      </c>
    </row>
    <row r="597" spans="1:27" x14ac:dyDescent="0.25">
      <c r="A597">
        <v>2067</v>
      </c>
      <c r="B597" t="s">
        <v>650</v>
      </c>
      <c r="C597" s="1">
        <v>41335.625</v>
      </c>
      <c r="D597" t="s">
        <v>433</v>
      </c>
      <c r="E597" t="s">
        <v>444</v>
      </c>
      <c r="F597">
        <v>8</v>
      </c>
      <c r="G597">
        <v>0</v>
      </c>
      <c r="H597">
        <v>0.53010842277071502</v>
      </c>
      <c r="I597">
        <f t="shared" si="126"/>
        <v>0</v>
      </c>
      <c r="J597">
        <f t="shared" si="127"/>
        <v>1</v>
      </c>
      <c r="K597">
        <f t="shared" si="128"/>
        <v>0</v>
      </c>
      <c r="L597">
        <f t="shared" si="129"/>
        <v>0</v>
      </c>
      <c r="M597">
        <v>2.15</v>
      </c>
      <c r="N597">
        <v>3.25</v>
      </c>
      <c r="O597">
        <v>4</v>
      </c>
      <c r="P597">
        <v>0</v>
      </c>
      <c r="Q597">
        <v>0.46511627906976699</v>
      </c>
      <c r="R597" t="str">
        <f t="shared" si="130"/>
        <v/>
      </c>
      <c r="S597">
        <f t="shared" si="131"/>
        <v>0</v>
      </c>
      <c r="T597" t="str">
        <f t="shared" si="132"/>
        <v/>
      </c>
      <c r="U597" t="str">
        <f t="shared" si="133"/>
        <v/>
      </c>
      <c r="V597">
        <f t="shared" si="134"/>
        <v>0</v>
      </c>
      <c r="W597" t="str">
        <f t="shared" si="135"/>
        <v/>
      </c>
      <c r="X597">
        <f t="shared" si="136"/>
        <v>0</v>
      </c>
      <c r="Y597" t="str">
        <f t="shared" si="137"/>
        <v/>
      </c>
      <c r="Z597" t="str">
        <f t="shared" si="138"/>
        <v/>
      </c>
      <c r="AA597" t="str">
        <f t="shared" si="139"/>
        <v/>
      </c>
    </row>
    <row r="598" spans="1:27" x14ac:dyDescent="0.25">
      <c r="A598">
        <v>2069</v>
      </c>
      <c r="B598" t="s">
        <v>651</v>
      </c>
      <c r="C598" s="1">
        <v>41335.625</v>
      </c>
      <c r="D598" t="s">
        <v>439</v>
      </c>
      <c r="E598" t="s">
        <v>436</v>
      </c>
      <c r="F598">
        <v>8</v>
      </c>
      <c r="G598">
        <v>1</v>
      </c>
      <c r="H598">
        <v>0.53296499991374502</v>
      </c>
      <c r="I598">
        <f t="shared" si="126"/>
        <v>0</v>
      </c>
      <c r="J598">
        <f t="shared" si="127"/>
        <v>1</v>
      </c>
      <c r="K598">
        <f t="shared" si="128"/>
        <v>0</v>
      </c>
      <c r="L598">
        <f t="shared" si="129"/>
        <v>0</v>
      </c>
      <c r="M598">
        <v>2.4</v>
      </c>
      <c r="N598">
        <v>3.3</v>
      </c>
      <c r="O598">
        <v>3.3</v>
      </c>
      <c r="P598">
        <v>0</v>
      </c>
      <c r="Q598">
        <v>0.41666666666666602</v>
      </c>
      <c r="R598" t="str">
        <f t="shared" si="130"/>
        <v/>
      </c>
      <c r="S598">
        <f t="shared" si="131"/>
        <v>0</v>
      </c>
      <c r="T598" t="str">
        <f t="shared" si="132"/>
        <v/>
      </c>
      <c r="U598" t="str">
        <f t="shared" si="133"/>
        <v/>
      </c>
      <c r="V598">
        <f t="shared" si="134"/>
        <v>0</v>
      </c>
      <c r="W598" t="str">
        <f t="shared" si="135"/>
        <v/>
      </c>
      <c r="X598">
        <f t="shared" si="136"/>
        <v>0</v>
      </c>
      <c r="Y598" t="str">
        <f t="shared" si="137"/>
        <v/>
      </c>
      <c r="Z598" t="str">
        <f t="shared" si="138"/>
        <v/>
      </c>
      <c r="AA598" t="str">
        <f t="shared" si="139"/>
        <v/>
      </c>
    </row>
    <row r="599" spans="1:27" x14ac:dyDescent="0.25">
      <c r="A599">
        <v>2071</v>
      </c>
      <c r="B599" t="s">
        <v>652</v>
      </c>
      <c r="C599" s="1">
        <v>41335.625</v>
      </c>
      <c r="D599" t="s">
        <v>435</v>
      </c>
      <c r="E599" t="s">
        <v>429</v>
      </c>
      <c r="F599">
        <v>8</v>
      </c>
      <c r="G599">
        <v>3</v>
      </c>
      <c r="H599">
        <v>0.57785220919264702</v>
      </c>
      <c r="I599">
        <f t="shared" si="126"/>
        <v>1</v>
      </c>
      <c r="J599">
        <f t="shared" si="127"/>
        <v>0</v>
      </c>
      <c r="K599">
        <f t="shared" si="128"/>
        <v>0</v>
      </c>
      <c r="L599">
        <f t="shared" si="129"/>
        <v>0</v>
      </c>
      <c r="M599">
        <v>2.1</v>
      </c>
      <c r="N599">
        <v>3.6</v>
      </c>
      <c r="O599">
        <v>3.75</v>
      </c>
      <c r="P599">
        <v>1</v>
      </c>
      <c r="Q599">
        <v>0.476190476190476</v>
      </c>
      <c r="R599" t="str">
        <f t="shared" si="130"/>
        <v/>
      </c>
      <c r="S599">
        <f t="shared" si="131"/>
        <v>1</v>
      </c>
      <c r="T599">
        <f t="shared" si="132"/>
        <v>2.1</v>
      </c>
      <c r="U599" t="str">
        <f t="shared" si="133"/>
        <v/>
      </c>
      <c r="V599">
        <f t="shared" si="134"/>
        <v>2.1</v>
      </c>
      <c r="W599" t="str">
        <f t="shared" si="135"/>
        <v/>
      </c>
      <c r="X599">
        <f t="shared" si="136"/>
        <v>2.1</v>
      </c>
      <c r="Y599" t="str">
        <f t="shared" si="137"/>
        <v/>
      </c>
      <c r="Z599" t="str">
        <f t="shared" si="138"/>
        <v/>
      </c>
      <c r="AA599" t="str">
        <f t="shared" si="139"/>
        <v/>
      </c>
    </row>
    <row r="600" spans="1:27" x14ac:dyDescent="0.25">
      <c r="A600">
        <v>2073</v>
      </c>
      <c r="B600" t="s">
        <v>653</v>
      </c>
      <c r="C600" s="1">
        <v>41335.625</v>
      </c>
      <c r="D600" t="s">
        <v>37</v>
      </c>
      <c r="E600" t="s">
        <v>34</v>
      </c>
      <c r="F600">
        <v>23</v>
      </c>
      <c r="G600">
        <v>3</v>
      </c>
      <c r="H600">
        <v>0.32534526676365999</v>
      </c>
      <c r="I600">
        <f t="shared" si="126"/>
        <v>0</v>
      </c>
      <c r="J600">
        <f t="shared" si="127"/>
        <v>0</v>
      </c>
      <c r="K600">
        <f t="shared" si="128"/>
        <v>0</v>
      </c>
      <c r="L600">
        <f t="shared" si="129"/>
        <v>1</v>
      </c>
      <c r="M600">
        <v>2.88</v>
      </c>
      <c r="N600">
        <v>3.6</v>
      </c>
      <c r="O600">
        <v>2.2999999999999998</v>
      </c>
      <c r="P600">
        <v>0</v>
      </c>
      <c r="Q600">
        <v>0.34722222222222199</v>
      </c>
      <c r="R600">
        <f t="shared" si="130"/>
        <v>0</v>
      </c>
      <c r="S600" t="str">
        <f t="shared" si="131"/>
        <v/>
      </c>
      <c r="T600" t="str">
        <f t="shared" si="132"/>
        <v/>
      </c>
      <c r="U600" t="str">
        <f t="shared" si="133"/>
        <v/>
      </c>
      <c r="V600">
        <f t="shared" si="134"/>
        <v>0</v>
      </c>
      <c r="W600">
        <f t="shared" si="135"/>
        <v>0</v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</row>
    <row r="601" spans="1:27" x14ac:dyDescent="0.25">
      <c r="A601">
        <v>2075</v>
      </c>
      <c r="B601" t="s">
        <v>654</v>
      </c>
      <c r="C601" s="1">
        <v>41334.833333333336</v>
      </c>
      <c r="D601" t="s">
        <v>17</v>
      </c>
      <c r="E601" t="s">
        <v>401</v>
      </c>
      <c r="F601">
        <v>23</v>
      </c>
      <c r="G601">
        <v>3</v>
      </c>
      <c r="H601">
        <v>0.64414883239583098</v>
      </c>
      <c r="I601">
        <f t="shared" si="126"/>
        <v>1</v>
      </c>
      <c r="J601">
        <f t="shared" si="127"/>
        <v>0</v>
      </c>
      <c r="K601">
        <f t="shared" si="128"/>
        <v>0</v>
      </c>
      <c r="L601">
        <f t="shared" si="129"/>
        <v>0</v>
      </c>
      <c r="M601">
        <v>1.91</v>
      </c>
      <c r="N601">
        <v>3.4</v>
      </c>
      <c r="O601">
        <v>4</v>
      </c>
      <c r="P601">
        <v>1</v>
      </c>
      <c r="Q601">
        <v>0.52356020942408299</v>
      </c>
      <c r="R601">
        <f t="shared" si="130"/>
        <v>1</v>
      </c>
      <c r="S601" t="str">
        <f t="shared" si="131"/>
        <v/>
      </c>
      <c r="T601">
        <f t="shared" si="132"/>
        <v>1.91</v>
      </c>
      <c r="U601" t="str">
        <f t="shared" si="133"/>
        <v/>
      </c>
      <c r="V601">
        <f t="shared" si="134"/>
        <v>1.91</v>
      </c>
      <c r="W601">
        <f t="shared" si="135"/>
        <v>1.91</v>
      </c>
      <c r="X601" t="str">
        <f t="shared" si="136"/>
        <v/>
      </c>
      <c r="Y601" t="str">
        <f t="shared" si="137"/>
        <v/>
      </c>
      <c r="Z601" t="str">
        <f t="shared" si="138"/>
        <v/>
      </c>
      <c r="AA601" t="str">
        <f t="shared" si="139"/>
        <v/>
      </c>
    </row>
    <row r="602" spans="1:27" x14ac:dyDescent="0.25">
      <c r="A602">
        <v>2077</v>
      </c>
      <c r="B602" t="s">
        <v>655</v>
      </c>
      <c r="C602" s="1">
        <v>41330.833333333336</v>
      </c>
      <c r="D602" t="s">
        <v>444</v>
      </c>
      <c r="E602" t="s">
        <v>438</v>
      </c>
      <c r="F602">
        <v>8</v>
      </c>
      <c r="G602">
        <v>0</v>
      </c>
      <c r="H602">
        <v>0.31023377334316299</v>
      </c>
      <c r="I602">
        <f t="shared" si="126"/>
        <v>0</v>
      </c>
      <c r="J602">
        <f t="shared" si="127"/>
        <v>0</v>
      </c>
      <c r="K602">
        <f t="shared" si="128"/>
        <v>1</v>
      </c>
      <c r="L602">
        <f t="shared" si="129"/>
        <v>0</v>
      </c>
      <c r="M602">
        <v>3.6</v>
      </c>
      <c r="N602">
        <v>3.5</v>
      </c>
      <c r="O602">
        <v>2.15</v>
      </c>
      <c r="P602">
        <v>1</v>
      </c>
      <c r="Q602">
        <v>0.27777777777777701</v>
      </c>
      <c r="R602" t="str">
        <f t="shared" si="130"/>
        <v/>
      </c>
      <c r="S602">
        <f t="shared" si="131"/>
        <v>1</v>
      </c>
      <c r="T602" t="str">
        <f t="shared" si="132"/>
        <v/>
      </c>
      <c r="U602">
        <f t="shared" si="133"/>
        <v>2.15</v>
      </c>
      <c r="V602">
        <f t="shared" si="134"/>
        <v>2.15</v>
      </c>
      <c r="W602" t="str">
        <f t="shared" si="135"/>
        <v/>
      </c>
      <c r="X602">
        <f t="shared" si="136"/>
        <v>2.15</v>
      </c>
      <c r="Y602" t="str">
        <f t="shared" si="137"/>
        <v/>
      </c>
      <c r="Z602" t="str">
        <f t="shared" si="138"/>
        <v/>
      </c>
      <c r="AA602" t="str">
        <f t="shared" si="139"/>
        <v/>
      </c>
    </row>
    <row r="603" spans="1:27" x14ac:dyDescent="0.25">
      <c r="A603">
        <v>2079</v>
      </c>
      <c r="B603" t="s">
        <v>656</v>
      </c>
      <c r="C603" s="1">
        <v>41330.833333333336</v>
      </c>
      <c r="D603" t="s">
        <v>41</v>
      </c>
      <c r="E603" t="s">
        <v>25</v>
      </c>
      <c r="F603">
        <v>23</v>
      </c>
      <c r="G603">
        <v>0</v>
      </c>
      <c r="H603">
        <v>0.71505766178894403</v>
      </c>
      <c r="I603">
        <f t="shared" si="126"/>
        <v>0</v>
      </c>
      <c r="J603">
        <f t="shared" si="127"/>
        <v>1</v>
      </c>
      <c r="K603">
        <f t="shared" si="128"/>
        <v>0</v>
      </c>
      <c r="L603">
        <f t="shared" si="129"/>
        <v>0</v>
      </c>
      <c r="M603">
        <v>1.91</v>
      </c>
      <c r="N603">
        <v>3.4</v>
      </c>
      <c r="O603">
        <v>4</v>
      </c>
      <c r="P603">
        <v>0</v>
      </c>
      <c r="Q603">
        <v>0.52356020942408299</v>
      </c>
      <c r="R603">
        <f t="shared" si="130"/>
        <v>0</v>
      </c>
      <c r="S603" t="str">
        <f t="shared" si="131"/>
        <v/>
      </c>
      <c r="T603" t="str">
        <f t="shared" si="132"/>
        <v/>
      </c>
      <c r="U603" t="str">
        <f t="shared" si="133"/>
        <v/>
      </c>
      <c r="V603">
        <f t="shared" si="134"/>
        <v>0</v>
      </c>
      <c r="W603">
        <f t="shared" si="135"/>
        <v>0</v>
      </c>
      <c r="X603" t="str">
        <f t="shared" si="136"/>
        <v/>
      </c>
      <c r="Y603" t="str">
        <f t="shared" si="137"/>
        <v/>
      </c>
      <c r="Z603" t="str">
        <f t="shared" si="138"/>
        <v/>
      </c>
      <c r="AA603" t="str">
        <f t="shared" si="139"/>
        <v/>
      </c>
    </row>
    <row r="604" spans="1:27" x14ac:dyDescent="0.25">
      <c r="A604">
        <v>2081</v>
      </c>
      <c r="B604" t="s">
        <v>657</v>
      </c>
      <c r="C604" s="1">
        <v>41329.833333333336</v>
      </c>
      <c r="D604" t="s">
        <v>26</v>
      </c>
      <c r="E604" t="s">
        <v>40</v>
      </c>
      <c r="F604">
        <v>23</v>
      </c>
      <c r="G604">
        <v>3</v>
      </c>
      <c r="H604">
        <v>0.52374036636483701</v>
      </c>
      <c r="I604">
        <f t="shared" si="126"/>
        <v>1</v>
      </c>
      <c r="J604">
        <f t="shared" si="127"/>
        <v>0</v>
      </c>
      <c r="K604">
        <f t="shared" si="128"/>
        <v>0</v>
      </c>
      <c r="L604">
        <f t="shared" si="129"/>
        <v>0</v>
      </c>
      <c r="M604">
        <v>2.5</v>
      </c>
      <c r="N604">
        <v>3.25</v>
      </c>
      <c r="O604">
        <v>2.8</v>
      </c>
      <c r="P604">
        <v>1</v>
      </c>
      <c r="Q604">
        <v>0.4</v>
      </c>
      <c r="R604">
        <f t="shared" si="130"/>
        <v>1</v>
      </c>
      <c r="S604" t="str">
        <f t="shared" si="131"/>
        <v/>
      </c>
      <c r="T604">
        <f t="shared" si="132"/>
        <v>2.5</v>
      </c>
      <c r="U604" t="str">
        <f t="shared" si="133"/>
        <v/>
      </c>
      <c r="V604">
        <f t="shared" si="134"/>
        <v>2.5</v>
      </c>
      <c r="W604">
        <f t="shared" si="135"/>
        <v>2.5</v>
      </c>
      <c r="X604" t="str">
        <f t="shared" si="136"/>
        <v/>
      </c>
      <c r="Y604" t="str">
        <f t="shared" si="137"/>
        <v/>
      </c>
      <c r="Z604" t="str">
        <f t="shared" si="138"/>
        <v/>
      </c>
      <c r="AA604" t="str">
        <f t="shared" si="139"/>
        <v/>
      </c>
    </row>
    <row r="605" spans="1:27" x14ac:dyDescent="0.25">
      <c r="A605">
        <v>2083</v>
      </c>
      <c r="B605" t="s">
        <v>658</v>
      </c>
      <c r="C605" s="1">
        <v>41329.75</v>
      </c>
      <c r="D605" t="s">
        <v>35</v>
      </c>
      <c r="E605" t="s">
        <v>38</v>
      </c>
      <c r="F605">
        <v>23</v>
      </c>
      <c r="G605">
        <v>3</v>
      </c>
      <c r="H605">
        <v>0.85408100406129905</v>
      </c>
      <c r="I605">
        <f t="shared" si="126"/>
        <v>1</v>
      </c>
      <c r="J605">
        <f t="shared" si="127"/>
        <v>0</v>
      </c>
      <c r="K605">
        <f t="shared" si="128"/>
        <v>0</v>
      </c>
      <c r="L605">
        <f t="shared" si="129"/>
        <v>0</v>
      </c>
      <c r="M605">
        <v>1.36</v>
      </c>
      <c r="N605">
        <v>4.75</v>
      </c>
      <c r="O605">
        <v>8</v>
      </c>
      <c r="P605">
        <v>1</v>
      </c>
      <c r="Q605">
        <v>0.73529411764705799</v>
      </c>
      <c r="R605">
        <f t="shared" si="130"/>
        <v>1</v>
      </c>
      <c r="S605" t="str">
        <f t="shared" si="131"/>
        <v/>
      </c>
      <c r="T605">
        <f t="shared" si="132"/>
        <v>1.36</v>
      </c>
      <c r="U605" t="str">
        <f t="shared" si="133"/>
        <v/>
      </c>
      <c r="V605">
        <f t="shared" si="134"/>
        <v>1.36</v>
      </c>
      <c r="W605">
        <f t="shared" si="135"/>
        <v>1.36</v>
      </c>
      <c r="X605" t="str">
        <f t="shared" si="136"/>
        <v/>
      </c>
      <c r="Y605" t="str">
        <f t="shared" si="137"/>
        <v/>
      </c>
      <c r="Z605" t="str">
        <f t="shared" si="138"/>
        <v/>
      </c>
      <c r="AA605" t="str">
        <f t="shared" si="139"/>
        <v/>
      </c>
    </row>
    <row r="606" spans="1:27" x14ac:dyDescent="0.25">
      <c r="A606">
        <v>2085</v>
      </c>
      <c r="B606" t="s">
        <v>659</v>
      </c>
      <c r="C606" s="1">
        <v>41329.666666666664</v>
      </c>
      <c r="D606" t="s">
        <v>32</v>
      </c>
      <c r="E606" t="s">
        <v>23</v>
      </c>
      <c r="F606">
        <v>23</v>
      </c>
      <c r="G606">
        <v>3</v>
      </c>
      <c r="H606">
        <v>0.53353597042884704</v>
      </c>
      <c r="I606">
        <f t="shared" si="126"/>
        <v>1</v>
      </c>
      <c r="J606">
        <f t="shared" si="127"/>
        <v>0</v>
      </c>
      <c r="K606">
        <f t="shared" si="128"/>
        <v>0</v>
      </c>
      <c r="L606">
        <f t="shared" si="129"/>
        <v>0</v>
      </c>
      <c r="M606">
        <v>1.83</v>
      </c>
      <c r="N606">
        <v>3.4</v>
      </c>
      <c r="O606">
        <v>4.5</v>
      </c>
      <c r="P606">
        <v>1</v>
      </c>
      <c r="Q606">
        <v>0.54644808743169304</v>
      </c>
      <c r="R606">
        <f t="shared" si="130"/>
        <v>1</v>
      </c>
      <c r="S606" t="str">
        <f t="shared" si="131"/>
        <v/>
      </c>
      <c r="T606">
        <f t="shared" si="132"/>
        <v>1.83</v>
      </c>
      <c r="U606" t="str">
        <f t="shared" si="133"/>
        <v/>
      </c>
      <c r="V606">
        <f t="shared" si="134"/>
        <v>1.83</v>
      </c>
      <c r="W606">
        <f t="shared" si="135"/>
        <v>1.83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</row>
    <row r="607" spans="1:27" x14ac:dyDescent="0.25">
      <c r="A607">
        <v>2087</v>
      </c>
      <c r="B607" t="s">
        <v>660</v>
      </c>
      <c r="C607" s="1">
        <v>41329.5625</v>
      </c>
      <c r="D607" t="s">
        <v>426</v>
      </c>
      <c r="E607" t="s">
        <v>420</v>
      </c>
      <c r="F607">
        <v>8</v>
      </c>
      <c r="G607">
        <v>3</v>
      </c>
      <c r="H607">
        <v>0.79370370801324697</v>
      </c>
      <c r="I607">
        <f t="shared" si="126"/>
        <v>1</v>
      </c>
      <c r="J607">
        <f t="shared" si="127"/>
        <v>0</v>
      </c>
      <c r="K607">
        <f t="shared" si="128"/>
        <v>0</v>
      </c>
      <c r="L607">
        <f t="shared" si="129"/>
        <v>0</v>
      </c>
      <c r="M607">
        <v>1.95</v>
      </c>
      <c r="N607">
        <v>3.6</v>
      </c>
      <c r="O607">
        <v>4.33</v>
      </c>
      <c r="P607">
        <v>1</v>
      </c>
      <c r="Q607">
        <v>0.512820512820512</v>
      </c>
      <c r="R607" t="str">
        <f t="shared" si="130"/>
        <v/>
      </c>
      <c r="S607">
        <f t="shared" si="131"/>
        <v>1</v>
      </c>
      <c r="T607">
        <f t="shared" si="132"/>
        <v>1.95</v>
      </c>
      <c r="U607" t="str">
        <f t="shared" si="133"/>
        <v/>
      </c>
      <c r="V607">
        <f t="shared" si="134"/>
        <v>1.95</v>
      </c>
      <c r="W607" t="str">
        <f t="shared" si="135"/>
        <v/>
      </c>
      <c r="X607">
        <f t="shared" si="136"/>
        <v>1.95</v>
      </c>
      <c r="Y607" t="str">
        <f t="shared" si="137"/>
        <v/>
      </c>
      <c r="Z607" t="str">
        <f t="shared" si="138"/>
        <v/>
      </c>
      <c r="AA607" t="str">
        <f t="shared" si="139"/>
        <v/>
      </c>
    </row>
    <row r="608" spans="1:27" x14ac:dyDescent="0.25">
      <c r="A608">
        <v>2089</v>
      </c>
      <c r="B608" t="s">
        <v>661</v>
      </c>
      <c r="C608" s="1">
        <v>41329.5625</v>
      </c>
      <c r="D608" t="s">
        <v>429</v>
      </c>
      <c r="E608" t="s">
        <v>432</v>
      </c>
      <c r="F608">
        <v>8</v>
      </c>
      <c r="G608">
        <v>3</v>
      </c>
      <c r="H608">
        <v>0.66858110462651898</v>
      </c>
      <c r="I608">
        <f t="shared" si="126"/>
        <v>1</v>
      </c>
      <c r="J608">
        <f t="shared" si="127"/>
        <v>0</v>
      </c>
      <c r="K608">
        <f t="shared" si="128"/>
        <v>0</v>
      </c>
      <c r="L608">
        <f t="shared" si="129"/>
        <v>0</v>
      </c>
      <c r="M608">
        <v>2.2000000000000002</v>
      </c>
      <c r="N608">
        <v>3.5</v>
      </c>
      <c r="O608">
        <v>3.2</v>
      </c>
      <c r="P608">
        <v>1</v>
      </c>
      <c r="Q608">
        <v>0.45454545454545398</v>
      </c>
      <c r="R608" t="str">
        <f t="shared" si="130"/>
        <v/>
      </c>
      <c r="S608">
        <f t="shared" si="131"/>
        <v>1</v>
      </c>
      <c r="T608">
        <f t="shared" si="132"/>
        <v>2.2000000000000002</v>
      </c>
      <c r="U608" t="str">
        <f t="shared" si="133"/>
        <v/>
      </c>
      <c r="V608">
        <f t="shared" si="134"/>
        <v>2.2000000000000002</v>
      </c>
      <c r="W608" t="str">
        <f t="shared" si="135"/>
        <v/>
      </c>
      <c r="X608">
        <f t="shared" si="136"/>
        <v>2.2000000000000002</v>
      </c>
      <c r="Y608" t="str">
        <f t="shared" si="137"/>
        <v/>
      </c>
      <c r="Z608" t="str">
        <f t="shared" si="138"/>
        <v/>
      </c>
      <c r="AA608" t="str">
        <f t="shared" si="139"/>
        <v/>
      </c>
    </row>
    <row r="609" spans="1:27" x14ac:dyDescent="0.25">
      <c r="A609">
        <v>2091</v>
      </c>
      <c r="B609" t="s">
        <v>662</v>
      </c>
      <c r="C609" s="1">
        <v>41329.458333333336</v>
      </c>
      <c r="D609" t="s">
        <v>16</v>
      </c>
      <c r="E609" t="s">
        <v>22</v>
      </c>
      <c r="F609">
        <v>23</v>
      </c>
      <c r="G609">
        <v>0</v>
      </c>
      <c r="H609">
        <v>0.67801903855889101</v>
      </c>
      <c r="I609">
        <f t="shared" si="126"/>
        <v>0</v>
      </c>
      <c r="J609">
        <f t="shared" si="127"/>
        <v>1</v>
      </c>
      <c r="K609">
        <f t="shared" si="128"/>
        <v>0</v>
      </c>
      <c r="L609">
        <f t="shared" si="129"/>
        <v>0</v>
      </c>
      <c r="M609">
        <v>1.75</v>
      </c>
      <c r="N609">
        <v>3.5</v>
      </c>
      <c r="O609">
        <v>4.75</v>
      </c>
      <c r="P609">
        <v>0</v>
      </c>
      <c r="Q609">
        <v>0.57142857142857095</v>
      </c>
      <c r="R609">
        <f t="shared" si="130"/>
        <v>0</v>
      </c>
      <c r="S609" t="str">
        <f t="shared" si="131"/>
        <v/>
      </c>
      <c r="T609" t="str">
        <f t="shared" si="132"/>
        <v/>
      </c>
      <c r="U609" t="str">
        <f t="shared" si="133"/>
        <v/>
      </c>
      <c r="V609">
        <f t="shared" si="134"/>
        <v>0</v>
      </c>
      <c r="W609">
        <f t="shared" si="135"/>
        <v>0</v>
      </c>
      <c r="X609" t="str">
        <f t="shared" si="136"/>
        <v/>
      </c>
      <c r="Y609" t="str">
        <f t="shared" si="137"/>
        <v/>
      </c>
      <c r="Z609" t="str">
        <f t="shared" si="138"/>
        <v/>
      </c>
      <c r="AA609" t="str">
        <f t="shared" si="139"/>
        <v/>
      </c>
    </row>
    <row r="610" spans="1:27" x14ac:dyDescent="0.25">
      <c r="A610">
        <v>2093</v>
      </c>
      <c r="B610" t="s">
        <v>663</v>
      </c>
      <c r="C610" s="1">
        <v>41328.875</v>
      </c>
      <c r="D610" t="s">
        <v>34</v>
      </c>
      <c r="E610" t="s">
        <v>13</v>
      </c>
      <c r="F610">
        <v>23</v>
      </c>
      <c r="G610">
        <v>3</v>
      </c>
      <c r="H610">
        <v>0.94145131810628702</v>
      </c>
      <c r="I610">
        <f t="shared" si="126"/>
        <v>1</v>
      </c>
      <c r="J610">
        <f t="shared" si="127"/>
        <v>0</v>
      </c>
      <c r="K610">
        <f t="shared" si="128"/>
        <v>0</v>
      </c>
      <c r="L610">
        <f t="shared" si="129"/>
        <v>0</v>
      </c>
      <c r="M610">
        <v>1.18</v>
      </c>
      <c r="N610">
        <v>7</v>
      </c>
      <c r="O610">
        <v>13</v>
      </c>
      <c r="P610">
        <v>1</v>
      </c>
      <c r="Q610">
        <v>0.84745762711864403</v>
      </c>
      <c r="R610">
        <f t="shared" si="130"/>
        <v>1</v>
      </c>
      <c r="S610" t="str">
        <f t="shared" si="131"/>
        <v/>
      </c>
      <c r="T610">
        <f t="shared" si="132"/>
        <v>1.18</v>
      </c>
      <c r="U610" t="str">
        <f t="shared" si="133"/>
        <v/>
      </c>
      <c r="V610">
        <f t="shared" si="134"/>
        <v>1.18</v>
      </c>
      <c r="W610">
        <f t="shared" si="135"/>
        <v>1.18</v>
      </c>
      <c r="X610" t="str">
        <f t="shared" si="136"/>
        <v/>
      </c>
      <c r="Y610" t="str">
        <f t="shared" si="137"/>
        <v/>
      </c>
      <c r="Z610" t="str">
        <f t="shared" si="138"/>
        <v/>
      </c>
      <c r="AA610" t="str">
        <f t="shared" si="139"/>
        <v/>
      </c>
    </row>
    <row r="611" spans="1:27" x14ac:dyDescent="0.25">
      <c r="A611">
        <v>2095</v>
      </c>
      <c r="B611" t="s">
        <v>664</v>
      </c>
      <c r="C611" s="1">
        <v>41328.791666666664</v>
      </c>
      <c r="D611" t="s">
        <v>396</v>
      </c>
      <c r="E611" t="s">
        <v>37</v>
      </c>
      <c r="F611">
        <v>23</v>
      </c>
      <c r="G611">
        <v>0</v>
      </c>
      <c r="H611">
        <v>0.23729579145413399</v>
      </c>
      <c r="I611">
        <f t="shared" si="126"/>
        <v>0</v>
      </c>
      <c r="J611">
        <f t="shared" si="127"/>
        <v>0</v>
      </c>
      <c r="K611">
        <f t="shared" si="128"/>
        <v>1</v>
      </c>
      <c r="L611">
        <f t="shared" si="129"/>
        <v>0</v>
      </c>
      <c r="M611">
        <v>8.5</v>
      </c>
      <c r="N611">
        <v>5</v>
      </c>
      <c r="O611">
        <v>1.33</v>
      </c>
      <c r="P611">
        <v>1</v>
      </c>
      <c r="Q611">
        <v>0.11764705882352899</v>
      </c>
      <c r="R611">
        <f t="shared" si="130"/>
        <v>1</v>
      </c>
      <c r="S611" t="str">
        <f t="shared" si="131"/>
        <v/>
      </c>
      <c r="T611" t="str">
        <f t="shared" si="132"/>
        <v/>
      </c>
      <c r="U611">
        <f t="shared" si="133"/>
        <v>1.33</v>
      </c>
      <c r="V611">
        <f t="shared" si="134"/>
        <v>1.33</v>
      </c>
      <c r="W611">
        <f t="shared" si="135"/>
        <v>1.33</v>
      </c>
      <c r="X611" t="str">
        <f t="shared" si="136"/>
        <v/>
      </c>
      <c r="Y611" t="str">
        <f t="shared" si="137"/>
        <v/>
      </c>
      <c r="Z611" t="str">
        <f t="shared" si="138"/>
        <v/>
      </c>
      <c r="AA611" t="str">
        <f t="shared" si="139"/>
        <v/>
      </c>
    </row>
    <row r="612" spans="1:27" x14ac:dyDescent="0.25">
      <c r="A612">
        <v>2097</v>
      </c>
      <c r="B612" t="s">
        <v>665</v>
      </c>
      <c r="C612" s="1">
        <v>41328.708333333336</v>
      </c>
      <c r="D612" t="s">
        <v>401</v>
      </c>
      <c r="E612" t="s">
        <v>31</v>
      </c>
      <c r="F612">
        <v>23</v>
      </c>
      <c r="G612">
        <v>1</v>
      </c>
      <c r="H612">
        <v>0.42278573547381898</v>
      </c>
      <c r="I612">
        <f t="shared" si="126"/>
        <v>0</v>
      </c>
      <c r="J612">
        <f t="shared" si="127"/>
        <v>0</v>
      </c>
      <c r="K612">
        <f t="shared" si="128"/>
        <v>0</v>
      </c>
      <c r="L612">
        <f t="shared" si="129"/>
        <v>1</v>
      </c>
      <c r="M612">
        <v>3.2</v>
      </c>
      <c r="N612">
        <v>3.2</v>
      </c>
      <c r="O612">
        <v>2.2999999999999998</v>
      </c>
      <c r="P612">
        <v>0</v>
      </c>
      <c r="Q612">
        <v>0.3125</v>
      </c>
      <c r="R612">
        <f t="shared" si="130"/>
        <v>0</v>
      </c>
      <c r="S612" t="str">
        <f t="shared" si="131"/>
        <v/>
      </c>
      <c r="T612" t="str">
        <f t="shared" si="132"/>
        <v/>
      </c>
      <c r="U612" t="str">
        <f t="shared" si="133"/>
        <v/>
      </c>
      <c r="V612">
        <f t="shared" si="134"/>
        <v>0</v>
      </c>
      <c r="W612">
        <f t="shared" si="135"/>
        <v>0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</row>
    <row r="613" spans="1:27" x14ac:dyDescent="0.25">
      <c r="A613">
        <v>2099</v>
      </c>
      <c r="B613" t="s">
        <v>666</v>
      </c>
      <c r="C613" s="1">
        <v>41328.625</v>
      </c>
      <c r="D613" t="s">
        <v>430</v>
      </c>
      <c r="E613" t="s">
        <v>448</v>
      </c>
      <c r="F613">
        <v>8</v>
      </c>
      <c r="G613">
        <v>3</v>
      </c>
      <c r="H613">
        <v>0.87696528679004904</v>
      </c>
      <c r="I613">
        <f t="shared" si="126"/>
        <v>1</v>
      </c>
      <c r="J613">
        <f t="shared" si="127"/>
        <v>0</v>
      </c>
      <c r="K613">
        <f t="shared" si="128"/>
        <v>0</v>
      </c>
      <c r="L613">
        <f t="shared" si="129"/>
        <v>0</v>
      </c>
      <c r="M613">
        <v>1.33</v>
      </c>
      <c r="N613">
        <v>5.5</v>
      </c>
      <c r="O613">
        <v>11</v>
      </c>
      <c r="P613">
        <v>1</v>
      </c>
      <c r="Q613">
        <v>0.75187969924812004</v>
      </c>
      <c r="R613" t="str">
        <f t="shared" si="130"/>
        <v/>
      </c>
      <c r="S613">
        <f t="shared" si="131"/>
        <v>1</v>
      </c>
      <c r="T613">
        <f t="shared" si="132"/>
        <v>1.33</v>
      </c>
      <c r="U613" t="str">
        <f t="shared" si="133"/>
        <v/>
      </c>
      <c r="V613">
        <f t="shared" si="134"/>
        <v>1.33</v>
      </c>
      <c r="W613" t="str">
        <f t="shared" si="135"/>
        <v/>
      </c>
      <c r="X613">
        <f t="shared" si="136"/>
        <v>1.33</v>
      </c>
      <c r="Y613" t="str">
        <f t="shared" si="137"/>
        <v/>
      </c>
      <c r="Z613" t="str">
        <f t="shared" si="138"/>
        <v/>
      </c>
      <c r="AA613" t="str">
        <f t="shared" si="139"/>
        <v/>
      </c>
    </row>
    <row r="614" spans="1:27" x14ac:dyDescent="0.25">
      <c r="A614">
        <v>2101</v>
      </c>
      <c r="B614" t="s">
        <v>667</v>
      </c>
      <c r="C614" s="1">
        <v>41328.625</v>
      </c>
      <c r="D614" t="s">
        <v>427</v>
      </c>
      <c r="E614" t="s">
        <v>421</v>
      </c>
      <c r="F614">
        <v>8</v>
      </c>
      <c r="G614">
        <v>3</v>
      </c>
      <c r="H614">
        <v>0.43179593181960402</v>
      </c>
      <c r="I614">
        <f t="shared" si="126"/>
        <v>0</v>
      </c>
      <c r="J614">
        <f t="shared" si="127"/>
        <v>0</v>
      </c>
      <c r="K614">
        <f t="shared" si="128"/>
        <v>0</v>
      </c>
      <c r="L614">
        <f t="shared" si="129"/>
        <v>1</v>
      </c>
      <c r="M614">
        <v>3.8</v>
      </c>
      <c r="N614">
        <v>3.5</v>
      </c>
      <c r="O614">
        <v>2.1</v>
      </c>
      <c r="P614">
        <v>0</v>
      </c>
      <c r="Q614">
        <v>0.26315789473684198</v>
      </c>
      <c r="R614" t="str">
        <f t="shared" si="130"/>
        <v/>
      </c>
      <c r="S614">
        <f t="shared" si="131"/>
        <v>0</v>
      </c>
      <c r="T614" t="str">
        <f t="shared" si="132"/>
        <v/>
      </c>
      <c r="U614" t="str">
        <f t="shared" si="133"/>
        <v/>
      </c>
      <c r="V614">
        <f t="shared" si="134"/>
        <v>0</v>
      </c>
      <c r="W614" t="str">
        <f t="shared" si="135"/>
        <v/>
      </c>
      <c r="X614">
        <f t="shared" si="136"/>
        <v>0</v>
      </c>
      <c r="Y614" t="str">
        <f t="shared" si="137"/>
        <v/>
      </c>
      <c r="Z614" t="str">
        <f t="shared" si="138"/>
        <v/>
      </c>
      <c r="AA614" t="str">
        <f t="shared" si="139"/>
        <v/>
      </c>
    </row>
    <row r="615" spans="1:27" x14ac:dyDescent="0.25">
      <c r="A615">
        <v>2103</v>
      </c>
      <c r="B615" t="s">
        <v>668</v>
      </c>
      <c r="C615" s="1">
        <v>41328.625</v>
      </c>
      <c r="D615" t="s">
        <v>424</v>
      </c>
      <c r="E615" t="s">
        <v>442</v>
      </c>
      <c r="F615">
        <v>8</v>
      </c>
      <c r="G615">
        <v>0</v>
      </c>
      <c r="H615">
        <v>9.9426534033189698E-2</v>
      </c>
      <c r="I615">
        <f t="shared" si="126"/>
        <v>0</v>
      </c>
      <c r="J615">
        <f t="shared" si="127"/>
        <v>0</v>
      </c>
      <c r="K615">
        <f t="shared" si="128"/>
        <v>1</v>
      </c>
      <c r="L615">
        <f t="shared" si="129"/>
        <v>0</v>
      </c>
      <c r="M615">
        <v>7</v>
      </c>
      <c r="N615">
        <v>4.33</v>
      </c>
      <c r="O615">
        <v>1.53</v>
      </c>
      <c r="P615">
        <v>1</v>
      </c>
      <c r="Q615">
        <v>0.14285714285714199</v>
      </c>
      <c r="R615" t="str">
        <f t="shared" si="130"/>
        <v/>
      </c>
      <c r="S615">
        <f t="shared" si="131"/>
        <v>1</v>
      </c>
      <c r="T615" t="str">
        <f t="shared" si="132"/>
        <v/>
      </c>
      <c r="U615">
        <f t="shared" si="133"/>
        <v>1.53</v>
      </c>
      <c r="V615">
        <f t="shared" si="134"/>
        <v>1.53</v>
      </c>
      <c r="W615" t="str">
        <f t="shared" si="135"/>
        <v/>
      </c>
      <c r="X615">
        <f t="shared" si="136"/>
        <v>1.53</v>
      </c>
      <c r="Y615" t="str">
        <f t="shared" si="137"/>
        <v/>
      </c>
      <c r="Z615" t="str">
        <f t="shared" si="138"/>
        <v/>
      </c>
      <c r="AA615" t="str">
        <f t="shared" si="139"/>
        <v/>
      </c>
    </row>
    <row r="616" spans="1:27" x14ac:dyDescent="0.25">
      <c r="A616">
        <v>2105</v>
      </c>
      <c r="B616" t="s">
        <v>669</v>
      </c>
      <c r="C616" s="1">
        <v>41328.625</v>
      </c>
      <c r="D616" t="s">
        <v>445</v>
      </c>
      <c r="E616" t="s">
        <v>447</v>
      </c>
      <c r="F616">
        <v>8</v>
      </c>
      <c r="G616">
        <v>0</v>
      </c>
      <c r="H616">
        <v>0.72561881896512503</v>
      </c>
      <c r="I616">
        <f t="shared" si="126"/>
        <v>0</v>
      </c>
      <c r="J616">
        <f t="shared" si="127"/>
        <v>1</v>
      </c>
      <c r="K616">
        <f t="shared" si="128"/>
        <v>0</v>
      </c>
      <c r="L616">
        <f t="shared" si="129"/>
        <v>0</v>
      </c>
      <c r="M616">
        <v>2.63</v>
      </c>
      <c r="N616">
        <v>3.4</v>
      </c>
      <c r="O616">
        <v>2.88</v>
      </c>
      <c r="P616">
        <v>0</v>
      </c>
      <c r="Q616">
        <v>0.38022813688212898</v>
      </c>
      <c r="R616" t="str">
        <f t="shared" si="130"/>
        <v/>
      </c>
      <c r="S616">
        <f t="shared" si="131"/>
        <v>0</v>
      </c>
      <c r="T616" t="str">
        <f t="shared" si="132"/>
        <v/>
      </c>
      <c r="U616" t="str">
        <f t="shared" si="133"/>
        <v/>
      </c>
      <c r="V616">
        <f t="shared" si="134"/>
        <v>0</v>
      </c>
      <c r="W616" t="str">
        <f t="shared" si="135"/>
        <v/>
      </c>
      <c r="X616">
        <f t="shared" si="136"/>
        <v>0</v>
      </c>
      <c r="Y616" t="str">
        <f t="shared" si="137"/>
        <v/>
      </c>
      <c r="Z616" t="str">
        <f t="shared" si="138"/>
        <v/>
      </c>
      <c r="AA616" t="str">
        <f t="shared" si="139"/>
        <v/>
      </c>
    </row>
    <row r="617" spans="1:27" x14ac:dyDescent="0.25">
      <c r="A617">
        <v>2107</v>
      </c>
      <c r="B617" t="s">
        <v>670</v>
      </c>
      <c r="C617" s="1">
        <v>41328.625</v>
      </c>
      <c r="D617" t="s">
        <v>441</v>
      </c>
      <c r="E617" t="s">
        <v>439</v>
      </c>
      <c r="F617">
        <v>8</v>
      </c>
      <c r="G617">
        <v>3</v>
      </c>
      <c r="H617">
        <v>0.60499381459436996</v>
      </c>
      <c r="I617">
        <f t="shared" si="126"/>
        <v>1</v>
      </c>
      <c r="J617">
        <f t="shared" si="127"/>
        <v>0</v>
      </c>
      <c r="K617">
        <f t="shared" si="128"/>
        <v>0</v>
      </c>
      <c r="L617">
        <f t="shared" si="129"/>
        <v>0</v>
      </c>
      <c r="M617">
        <v>2.0499999999999998</v>
      </c>
      <c r="N617">
        <v>3.5</v>
      </c>
      <c r="O617">
        <v>4</v>
      </c>
      <c r="P617">
        <v>1</v>
      </c>
      <c r="Q617">
        <v>0.48780487804877998</v>
      </c>
      <c r="R617" t="str">
        <f t="shared" si="130"/>
        <v/>
      </c>
      <c r="S617">
        <f t="shared" si="131"/>
        <v>1</v>
      </c>
      <c r="T617">
        <f t="shared" si="132"/>
        <v>2.0499999999999998</v>
      </c>
      <c r="U617" t="str">
        <f t="shared" si="133"/>
        <v/>
      </c>
      <c r="V617">
        <f t="shared" si="134"/>
        <v>2.0499999999999998</v>
      </c>
      <c r="W617" t="str">
        <f t="shared" si="135"/>
        <v/>
      </c>
      <c r="X617">
        <f t="shared" si="136"/>
        <v>2.0499999999999998</v>
      </c>
      <c r="Y617" t="str">
        <f t="shared" si="137"/>
        <v/>
      </c>
      <c r="Z617" t="str">
        <f t="shared" si="138"/>
        <v/>
      </c>
      <c r="AA617" t="str">
        <f t="shared" si="139"/>
        <v/>
      </c>
    </row>
    <row r="618" spans="1:27" x14ac:dyDescent="0.25">
      <c r="A618">
        <v>2109</v>
      </c>
      <c r="B618" t="s">
        <v>671</v>
      </c>
      <c r="C618" s="1">
        <v>41328.625</v>
      </c>
      <c r="D618" t="s">
        <v>399</v>
      </c>
      <c r="E618" t="s">
        <v>17</v>
      </c>
      <c r="F618">
        <v>23</v>
      </c>
      <c r="G618">
        <v>0</v>
      </c>
      <c r="H618">
        <v>0.63285947243102703</v>
      </c>
      <c r="I618">
        <f t="shared" si="126"/>
        <v>0</v>
      </c>
      <c r="J618">
        <f t="shared" si="127"/>
        <v>1</v>
      </c>
      <c r="K618">
        <f t="shared" si="128"/>
        <v>0</v>
      </c>
      <c r="L618">
        <f t="shared" si="129"/>
        <v>0</v>
      </c>
      <c r="M618">
        <v>2.2000000000000002</v>
      </c>
      <c r="N618">
        <v>3.2</v>
      </c>
      <c r="O618">
        <v>3.4</v>
      </c>
      <c r="P618">
        <v>0</v>
      </c>
      <c r="Q618">
        <v>0.45454545454545398</v>
      </c>
      <c r="R618">
        <f t="shared" si="130"/>
        <v>0</v>
      </c>
      <c r="S618" t="str">
        <f t="shared" si="131"/>
        <v/>
      </c>
      <c r="T618" t="str">
        <f t="shared" si="132"/>
        <v/>
      </c>
      <c r="U618" t="str">
        <f t="shared" si="133"/>
        <v/>
      </c>
      <c r="V618">
        <f t="shared" si="134"/>
        <v>0</v>
      </c>
      <c r="W618">
        <f t="shared" si="135"/>
        <v>0</v>
      </c>
      <c r="X618" t="str">
        <f t="shared" si="136"/>
        <v/>
      </c>
      <c r="Y618" t="str">
        <f t="shared" si="137"/>
        <v/>
      </c>
      <c r="Z618" t="str">
        <f t="shared" si="138"/>
        <v/>
      </c>
      <c r="AA618" t="str">
        <f t="shared" si="139"/>
        <v/>
      </c>
    </row>
    <row r="619" spans="1:27" x14ac:dyDescent="0.25">
      <c r="A619">
        <v>2111</v>
      </c>
      <c r="B619" t="s">
        <v>672</v>
      </c>
      <c r="C619" s="1">
        <v>41328.53125</v>
      </c>
      <c r="D619" t="s">
        <v>436</v>
      </c>
      <c r="E619" t="s">
        <v>433</v>
      </c>
      <c r="F619">
        <v>8</v>
      </c>
      <c r="G619">
        <v>3</v>
      </c>
      <c r="H619">
        <v>0.73659886586956502</v>
      </c>
      <c r="I619">
        <f t="shared" si="126"/>
        <v>1</v>
      </c>
      <c r="J619">
        <f t="shared" si="127"/>
        <v>0</v>
      </c>
      <c r="K619">
        <f t="shared" si="128"/>
        <v>0</v>
      </c>
      <c r="L619">
        <f t="shared" si="129"/>
        <v>0</v>
      </c>
      <c r="M619">
        <v>2.2000000000000002</v>
      </c>
      <c r="N619">
        <v>3.3</v>
      </c>
      <c r="O619">
        <v>3.75</v>
      </c>
      <c r="P619">
        <v>1</v>
      </c>
      <c r="Q619">
        <v>0.45454545454545398</v>
      </c>
      <c r="R619" t="str">
        <f t="shared" si="130"/>
        <v/>
      </c>
      <c r="S619">
        <f t="shared" si="131"/>
        <v>1</v>
      </c>
      <c r="T619">
        <f t="shared" si="132"/>
        <v>2.2000000000000002</v>
      </c>
      <c r="U619" t="str">
        <f t="shared" si="133"/>
        <v/>
      </c>
      <c r="V619">
        <f t="shared" si="134"/>
        <v>2.2000000000000002</v>
      </c>
      <c r="W619" t="str">
        <f t="shared" si="135"/>
        <v/>
      </c>
      <c r="X619">
        <f t="shared" si="136"/>
        <v>2.2000000000000002</v>
      </c>
      <c r="Y619" t="str">
        <f t="shared" si="137"/>
        <v/>
      </c>
      <c r="Z619" t="str">
        <f t="shared" si="138"/>
        <v/>
      </c>
      <c r="AA619" t="str">
        <f t="shared" si="139"/>
        <v/>
      </c>
    </row>
    <row r="620" spans="1:27" x14ac:dyDescent="0.25">
      <c r="A620">
        <v>2113</v>
      </c>
      <c r="B620" t="s">
        <v>673</v>
      </c>
      <c r="C620" s="1">
        <v>41327.854166666664</v>
      </c>
      <c r="D620" t="s">
        <v>20</v>
      </c>
      <c r="E620" t="s">
        <v>28</v>
      </c>
      <c r="F620">
        <v>23</v>
      </c>
      <c r="G620">
        <v>0</v>
      </c>
      <c r="H620">
        <v>0.45195701977802699</v>
      </c>
      <c r="I620">
        <f t="shared" si="126"/>
        <v>0</v>
      </c>
      <c r="J620">
        <f t="shared" si="127"/>
        <v>0</v>
      </c>
      <c r="K620">
        <f t="shared" si="128"/>
        <v>1</v>
      </c>
      <c r="L620">
        <f t="shared" si="129"/>
        <v>0</v>
      </c>
      <c r="M620">
        <v>2.25</v>
      </c>
      <c r="N620">
        <v>3.4</v>
      </c>
      <c r="O620">
        <v>3.1</v>
      </c>
      <c r="P620">
        <v>1</v>
      </c>
      <c r="Q620">
        <v>0.44444444444444398</v>
      </c>
      <c r="R620">
        <f t="shared" si="130"/>
        <v>1</v>
      </c>
      <c r="S620" t="str">
        <f t="shared" si="131"/>
        <v/>
      </c>
      <c r="T620" t="str">
        <f t="shared" si="132"/>
        <v/>
      </c>
      <c r="U620">
        <f t="shared" si="133"/>
        <v>3.1</v>
      </c>
      <c r="V620">
        <f t="shared" si="134"/>
        <v>3.1</v>
      </c>
      <c r="W620">
        <f t="shared" si="135"/>
        <v>3.1</v>
      </c>
      <c r="X620" t="str">
        <f t="shared" si="136"/>
        <v/>
      </c>
      <c r="Y620" t="str">
        <f t="shared" si="137"/>
        <v/>
      </c>
      <c r="Z620" t="str">
        <f t="shared" si="138"/>
        <v/>
      </c>
      <c r="AA620" t="str">
        <f t="shared" si="139"/>
        <v/>
      </c>
    </row>
    <row r="621" spans="1:27" x14ac:dyDescent="0.25">
      <c r="A621">
        <v>2115</v>
      </c>
      <c r="B621" t="s">
        <v>674</v>
      </c>
      <c r="C621" s="1">
        <v>41322.833333333336</v>
      </c>
      <c r="D621" t="s">
        <v>38</v>
      </c>
      <c r="E621" t="s">
        <v>26</v>
      </c>
      <c r="F621">
        <v>23</v>
      </c>
      <c r="G621">
        <v>3</v>
      </c>
      <c r="H621">
        <v>0.60982664379698304</v>
      </c>
      <c r="I621">
        <f t="shared" si="126"/>
        <v>1</v>
      </c>
      <c r="J621">
        <f t="shared" si="127"/>
        <v>0</v>
      </c>
      <c r="K621">
        <f t="shared" si="128"/>
        <v>0</v>
      </c>
      <c r="L621">
        <f t="shared" si="129"/>
        <v>0</v>
      </c>
      <c r="M621">
        <v>2</v>
      </c>
      <c r="N621">
        <v>3.3</v>
      </c>
      <c r="O621">
        <v>3.8</v>
      </c>
      <c r="P621">
        <v>1</v>
      </c>
      <c r="Q621">
        <v>0.5</v>
      </c>
      <c r="R621">
        <f t="shared" si="130"/>
        <v>1</v>
      </c>
      <c r="S621" t="str">
        <f t="shared" si="131"/>
        <v/>
      </c>
      <c r="T621">
        <f t="shared" si="132"/>
        <v>2</v>
      </c>
      <c r="U621" t="str">
        <f t="shared" si="133"/>
        <v/>
      </c>
      <c r="V621">
        <f t="shared" si="134"/>
        <v>2</v>
      </c>
      <c r="W621">
        <f t="shared" si="135"/>
        <v>2</v>
      </c>
      <c r="X621" t="str">
        <f t="shared" si="136"/>
        <v/>
      </c>
      <c r="Y621" t="str">
        <f t="shared" si="137"/>
        <v/>
      </c>
      <c r="Z621" t="str">
        <f t="shared" si="138"/>
        <v/>
      </c>
      <c r="AA621" t="str">
        <f t="shared" si="139"/>
        <v/>
      </c>
    </row>
    <row r="622" spans="1:27" x14ac:dyDescent="0.25">
      <c r="A622">
        <v>2117</v>
      </c>
      <c r="B622" t="s">
        <v>675</v>
      </c>
      <c r="C622" s="1">
        <v>41322.833333333336</v>
      </c>
      <c r="D622" t="s">
        <v>37</v>
      </c>
      <c r="E622" t="s">
        <v>16</v>
      </c>
      <c r="F622">
        <v>23</v>
      </c>
      <c r="G622">
        <v>3</v>
      </c>
      <c r="H622">
        <v>0.86808800459685898</v>
      </c>
      <c r="I622">
        <f t="shared" si="126"/>
        <v>1</v>
      </c>
      <c r="J622">
        <f t="shared" si="127"/>
        <v>0</v>
      </c>
      <c r="K622">
        <f t="shared" si="128"/>
        <v>0</v>
      </c>
      <c r="L622">
        <f t="shared" si="129"/>
        <v>0</v>
      </c>
      <c r="M622">
        <v>1.18</v>
      </c>
      <c r="N622">
        <v>7.5</v>
      </c>
      <c r="O622">
        <v>12</v>
      </c>
      <c r="P622">
        <v>1</v>
      </c>
      <c r="Q622">
        <v>0.84745762711864403</v>
      </c>
      <c r="R622">
        <f t="shared" si="130"/>
        <v>1</v>
      </c>
      <c r="S622" t="str">
        <f t="shared" si="131"/>
        <v/>
      </c>
      <c r="T622">
        <f t="shared" si="132"/>
        <v>1.18</v>
      </c>
      <c r="U622" t="str">
        <f t="shared" si="133"/>
        <v/>
      </c>
      <c r="V622">
        <f t="shared" si="134"/>
        <v>1.18</v>
      </c>
      <c r="W622">
        <f t="shared" si="135"/>
        <v>1.18</v>
      </c>
      <c r="X622" t="str">
        <f t="shared" si="136"/>
        <v/>
      </c>
      <c r="Y622" t="str">
        <f t="shared" si="137"/>
        <v/>
      </c>
      <c r="Z622" t="str">
        <f t="shared" si="138"/>
        <v/>
      </c>
      <c r="AA622" t="str">
        <f t="shared" si="139"/>
        <v/>
      </c>
    </row>
    <row r="623" spans="1:27" x14ac:dyDescent="0.25">
      <c r="A623">
        <v>2119</v>
      </c>
      <c r="B623" t="s">
        <v>676</v>
      </c>
      <c r="C623" s="1">
        <v>41322.75</v>
      </c>
      <c r="D623" t="s">
        <v>22</v>
      </c>
      <c r="E623" t="s">
        <v>35</v>
      </c>
      <c r="F623">
        <v>23</v>
      </c>
      <c r="G623">
        <v>0</v>
      </c>
      <c r="H623">
        <v>0.28037854306698401</v>
      </c>
      <c r="I623">
        <f t="shared" si="126"/>
        <v>0</v>
      </c>
      <c r="J623">
        <f t="shared" si="127"/>
        <v>0</v>
      </c>
      <c r="K623">
        <f t="shared" si="128"/>
        <v>1</v>
      </c>
      <c r="L623">
        <f t="shared" si="129"/>
        <v>0</v>
      </c>
      <c r="M623">
        <v>3.75</v>
      </c>
      <c r="N623">
        <v>3.4</v>
      </c>
      <c r="O623">
        <v>2</v>
      </c>
      <c r="P623">
        <v>1</v>
      </c>
      <c r="Q623">
        <v>0.266666666666666</v>
      </c>
      <c r="R623">
        <f t="shared" si="130"/>
        <v>1</v>
      </c>
      <c r="S623" t="str">
        <f t="shared" si="131"/>
        <v/>
      </c>
      <c r="T623" t="str">
        <f t="shared" si="132"/>
        <v/>
      </c>
      <c r="U623">
        <f t="shared" si="133"/>
        <v>2</v>
      </c>
      <c r="V623">
        <f t="shared" si="134"/>
        <v>2</v>
      </c>
      <c r="W623">
        <f t="shared" si="135"/>
        <v>2</v>
      </c>
      <c r="X623" t="str">
        <f t="shared" si="136"/>
        <v/>
      </c>
      <c r="Y623" t="str">
        <f t="shared" si="137"/>
        <v/>
      </c>
      <c r="Z623" t="str">
        <f t="shared" si="138"/>
        <v/>
      </c>
      <c r="AA623" t="str">
        <f t="shared" si="139"/>
        <v/>
      </c>
    </row>
    <row r="624" spans="1:27" x14ac:dyDescent="0.25">
      <c r="A624">
        <v>2121</v>
      </c>
      <c r="B624" t="s">
        <v>677</v>
      </c>
      <c r="C624" s="1">
        <v>41322.666666666664</v>
      </c>
      <c r="D624" t="s">
        <v>31</v>
      </c>
      <c r="E624" t="s">
        <v>399</v>
      </c>
      <c r="F624">
        <v>23</v>
      </c>
      <c r="G624">
        <v>3</v>
      </c>
      <c r="H624">
        <v>0.83955811725867102</v>
      </c>
      <c r="I624">
        <f t="shared" si="126"/>
        <v>1</v>
      </c>
      <c r="J624">
        <f t="shared" si="127"/>
        <v>0</v>
      </c>
      <c r="K624">
        <f t="shared" si="128"/>
        <v>0</v>
      </c>
      <c r="L624">
        <f t="shared" si="129"/>
        <v>0</v>
      </c>
      <c r="M624">
        <v>1.4</v>
      </c>
      <c r="N624">
        <v>4.75</v>
      </c>
      <c r="O624">
        <v>7.5</v>
      </c>
      <c r="P624">
        <v>1</v>
      </c>
      <c r="Q624">
        <v>0.71428571428571397</v>
      </c>
      <c r="R624">
        <f t="shared" si="130"/>
        <v>1</v>
      </c>
      <c r="S624" t="str">
        <f t="shared" si="131"/>
        <v/>
      </c>
      <c r="T624">
        <f t="shared" si="132"/>
        <v>1.4</v>
      </c>
      <c r="U624" t="str">
        <f t="shared" si="133"/>
        <v/>
      </c>
      <c r="V624">
        <f t="shared" si="134"/>
        <v>1.4</v>
      </c>
      <c r="W624">
        <f t="shared" si="135"/>
        <v>1.4</v>
      </c>
      <c r="X624" t="str">
        <f t="shared" si="136"/>
        <v/>
      </c>
      <c r="Y624" t="str">
        <f t="shared" si="137"/>
        <v/>
      </c>
      <c r="Z624" t="str">
        <f t="shared" si="138"/>
        <v/>
      </c>
      <c r="AA624" t="str">
        <f t="shared" si="139"/>
        <v/>
      </c>
    </row>
    <row r="625" spans="1:27" x14ac:dyDescent="0.25">
      <c r="A625">
        <v>2123</v>
      </c>
      <c r="B625" t="s">
        <v>678</v>
      </c>
      <c r="C625" s="1">
        <v>41322.625</v>
      </c>
      <c r="D625" t="s">
        <v>423</v>
      </c>
      <c r="E625" t="s">
        <v>435</v>
      </c>
      <c r="F625">
        <v>8</v>
      </c>
      <c r="G625">
        <v>3</v>
      </c>
      <c r="H625">
        <v>0.68526653175499397</v>
      </c>
      <c r="I625">
        <f t="shared" si="126"/>
        <v>1</v>
      </c>
      <c r="J625">
        <f t="shared" si="127"/>
        <v>0</v>
      </c>
      <c r="K625">
        <f t="shared" si="128"/>
        <v>0</v>
      </c>
      <c r="L625">
        <f t="shared" si="129"/>
        <v>0</v>
      </c>
      <c r="M625">
        <v>1.57</v>
      </c>
      <c r="N625">
        <v>4.4000000000000004</v>
      </c>
      <c r="O625">
        <v>6</v>
      </c>
      <c r="P625">
        <v>1</v>
      </c>
      <c r="Q625">
        <v>0.63694267515923497</v>
      </c>
      <c r="R625" t="str">
        <f t="shared" si="130"/>
        <v/>
      </c>
      <c r="S625">
        <f t="shared" si="131"/>
        <v>1</v>
      </c>
      <c r="T625">
        <f t="shared" si="132"/>
        <v>1.57</v>
      </c>
      <c r="U625" t="str">
        <f t="shared" si="133"/>
        <v/>
      </c>
      <c r="V625">
        <f t="shared" si="134"/>
        <v>1.57</v>
      </c>
      <c r="W625" t="str">
        <f t="shared" si="135"/>
        <v/>
      </c>
      <c r="X625">
        <f t="shared" si="136"/>
        <v>1.57</v>
      </c>
      <c r="Y625" t="str">
        <f t="shared" si="137"/>
        <v/>
      </c>
      <c r="Z625" t="str">
        <f t="shared" si="138"/>
        <v/>
      </c>
      <c r="AA625" t="str">
        <f t="shared" si="139"/>
        <v/>
      </c>
    </row>
    <row r="626" spans="1:27" x14ac:dyDescent="0.25">
      <c r="A626">
        <v>2125</v>
      </c>
      <c r="B626" t="s">
        <v>679</v>
      </c>
      <c r="C626" s="1">
        <v>41322.458333333336</v>
      </c>
      <c r="D626" t="s">
        <v>28</v>
      </c>
      <c r="E626" t="s">
        <v>41</v>
      </c>
      <c r="F626">
        <v>23</v>
      </c>
      <c r="G626">
        <v>1</v>
      </c>
      <c r="H626">
        <v>0.74965636489339604</v>
      </c>
      <c r="I626">
        <f t="shared" si="126"/>
        <v>0</v>
      </c>
      <c r="J626">
        <f t="shared" si="127"/>
        <v>1</v>
      </c>
      <c r="K626">
        <f t="shared" si="128"/>
        <v>0</v>
      </c>
      <c r="L626">
        <f t="shared" si="129"/>
        <v>0</v>
      </c>
      <c r="M626">
        <v>1.67</v>
      </c>
      <c r="N626">
        <v>3.8</v>
      </c>
      <c r="O626">
        <v>5</v>
      </c>
      <c r="P626">
        <v>0</v>
      </c>
      <c r="Q626">
        <v>0.59880239520958001</v>
      </c>
      <c r="R626">
        <f t="shared" si="130"/>
        <v>0</v>
      </c>
      <c r="S626" t="str">
        <f t="shared" si="131"/>
        <v/>
      </c>
      <c r="T626" t="str">
        <f t="shared" si="132"/>
        <v/>
      </c>
      <c r="U626" t="str">
        <f t="shared" si="133"/>
        <v/>
      </c>
      <c r="V626">
        <f t="shared" si="134"/>
        <v>0</v>
      </c>
      <c r="W626">
        <f t="shared" si="135"/>
        <v>0</v>
      </c>
      <c r="X626" t="str">
        <f t="shared" si="136"/>
        <v/>
      </c>
      <c r="Y626" t="str">
        <f t="shared" si="137"/>
        <v/>
      </c>
      <c r="Z626" t="str">
        <f t="shared" si="138"/>
        <v/>
      </c>
      <c r="AA626" t="str">
        <f t="shared" si="139"/>
        <v/>
      </c>
    </row>
    <row r="627" spans="1:27" x14ac:dyDescent="0.25">
      <c r="A627">
        <v>2127</v>
      </c>
      <c r="B627" t="s">
        <v>680</v>
      </c>
      <c r="C627" s="1">
        <v>41321.875</v>
      </c>
      <c r="D627" t="s">
        <v>25</v>
      </c>
      <c r="E627" t="s">
        <v>401</v>
      </c>
      <c r="F627">
        <v>23</v>
      </c>
      <c r="G627">
        <v>3</v>
      </c>
      <c r="H627">
        <v>0.55057505085236802</v>
      </c>
      <c r="I627">
        <f t="shared" si="126"/>
        <v>1</v>
      </c>
      <c r="J627">
        <f t="shared" si="127"/>
        <v>0</v>
      </c>
      <c r="K627">
        <f t="shared" si="128"/>
        <v>0</v>
      </c>
      <c r="L627">
        <f t="shared" si="129"/>
        <v>0</v>
      </c>
      <c r="M627">
        <v>1.91</v>
      </c>
      <c r="N627">
        <v>3.3</v>
      </c>
      <c r="O627">
        <v>4.2</v>
      </c>
      <c r="P627">
        <v>1</v>
      </c>
      <c r="Q627">
        <v>0.52356020942408299</v>
      </c>
      <c r="R627">
        <f t="shared" si="130"/>
        <v>1</v>
      </c>
      <c r="S627" t="str">
        <f t="shared" si="131"/>
        <v/>
      </c>
      <c r="T627">
        <f t="shared" si="132"/>
        <v>1.91</v>
      </c>
      <c r="U627" t="str">
        <f t="shared" si="133"/>
        <v/>
      </c>
      <c r="V627">
        <f t="shared" si="134"/>
        <v>1.91</v>
      </c>
      <c r="W627">
        <f t="shared" si="135"/>
        <v>1.91</v>
      </c>
      <c r="X627" t="str">
        <f t="shared" si="136"/>
        <v/>
      </c>
      <c r="Y627" t="str">
        <f t="shared" si="137"/>
        <v/>
      </c>
      <c r="Z627" t="str">
        <f t="shared" si="138"/>
        <v/>
      </c>
      <c r="AA627" t="str">
        <f t="shared" si="139"/>
        <v/>
      </c>
    </row>
    <row r="628" spans="1:27" x14ac:dyDescent="0.25">
      <c r="A628">
        <v>2129</v>
      </c>
      <c r="B628" t="s">
        <v>681</v>
      </c>
      <c r="C628" s="1">
        <v>41321.791666666664</v>
      </c>
      <c r="D628" t="s">
        <v>23</v>
      </c>
      <c r="E628" t="s">
        <v>34</v>
      </c>
      <c r="F628">
        <v>23</v>
      </c>
      <c r="G628">
        <v>0</v>
      </c>
      <c r="H628">
        <v>5.4379344746017598E-2</v>
      </c>
      <c r="I628">
        <f t="shared" si="126"/>
        <v>0</v>
      </c>
      <c r="J628">
        <f t="shared" si="127"/>
        <v>0</v>
      </c>
      <c r="K628">
        <f t="shared" si="128"/>
        <v>1</v>
      </c>
      <c r="L628">
        <f t="shared" si="129"/>
        <v>0</v>
      </c>
      <c r="M628">
        <v>10</v>
      </c>
      <c r="N628">
        <v>6</v>
      </c>
      <c r="O628">
        <v>1.25</v>
      </c>
      <c r="P628">
        <v>1</v>
      </c>
      <c r="Q628">
        <v>0.1</v>
      </c>
      <c r="R628">
        <f t="shared" si="130"/>
        <v>1</v>
      </c>
      <c r="S628" t="str">
        <f t="shared" si="131"/>
        <v/>
      </c>
      <c r="T628" t="str">
        <f t="shared" si="132"/>
        <v/>
      </c>
      <c r="U628">
        <f t="shared" si="133"/>
        <v>1.25</v>
      </c>
      <c r="V628">
        <f t="shared" si="134"/>
        <v>1.25</v>
      </c>
      <c r="W628">
        <f t="shared" si="135"/>
        <v>1.25</v>
      </c>
      <c r="X628" t="str">
        <f t="shared" si="136"/>
        <v/>
      </c>
      <c r="Y628" t="str">
        <f t="shared" si="137"/>
        <v/>
      </c>
      <c r="Z628" t="str">
        <f t="shared" si="138"/>
        <v/>
      </c>
      <c r="AA628" t="str">
        <f t="shared" si="139"/>
        <v/>
      </c>
    </row>
    <row r="629" spans="1:27" x14ac:dyDescent="0.25">
      <c r="A629">
        <v>2131</v>
      </c>
      <c r="B629" t="s">
        <v>682</v>
      </c>
      <c r="C629" s="1">
        <v>41321.708333333336</v>
      </c>
      <c r="D629" t="s">
        <v>40</v>
      </c>
      <c r="E629" t="s">
        <v>20</v>
      </c>
      <c r="F629">
        <v>23</v>
      </c>
      <c r="G629">
        <v>3</v>
      </c>
      <c r="H629">
        <v>0.67098865079473802</v>
      </c>
      <c r="I629">
        <f t="shared" si="126"/>
        <v>1</v>
      </c>
      <c r="J629">
        <f t="shared" si="127"/>
        <v>0</v>
      </c>
      <c r="K629">
        <f t="shared" si="128"/>
        <v>0</v>
      </c>
      <c r="L629">
        <f t="shared" si="129"/>
        <v>0</v>
      </c>
      <c r="M629">
        <v>1.8</v>
      </c>
      <c r="N629">
        <v>3.75</v>
      </c>
      <c r="O629">
        <v>4.2</v>
      </c>
      <c r="P629">
        <v>1</v>
      </c>
      <c r="Q629">
        <v>0.55555555555555503</v>
      </c>
      <c r="R629">
        <f t="shared" si="130"/>
        <v>1</v>
      </c>
      <c r="S629" t="str">
        <f t="shared" si="131"/>
        <v/>
      </c>
      <c r="T629">
        <f t="shared" si="132"/>
        <v>1.8</v>
      </c>
      <c r="U629" t="str">
        <f t="shared" si="133"/>
        <v/>
      </c>
      <c r="V629">
        <f t="shared" si="134"/>
        <v>1.8</v>
      </c>
      <c r="W629">
        <f t="shared" si="135"/>
        <v>1.8</v>
      </c>
      <c r="X629" t="str">
        <f t="shared" si="136"/>
        <v/>
      </c>
      <c r="Y629" t="str">
        <f t="shared" si="137"/>
        <v/>
      </c>
      <c r="Z629" t="str">
        <f t="shared" si="138"/>
        <v/>
      </c>
      <c r="AA629" t="str">
        <f t="shared" si="139"/>
        <v/>
      </c>
    </row>
    <row r="630" spans="1:27" x14ac:dyDescent="0.25">
      <c r="A630">
        <v>2133</v>
      </c>
      <c r="B630" t="s">
        <v>683</v>
      </c>
      <c r="C630" s="1">
        <v>41321.625</v>
      </c>
      <c r="D630" t="s">
        <v>17</v>
      </c>
      <c r="E630" t="s">
        <v>32</v>
      </c>
      <c r="F630">
        <v>23</v>
      </c>
      <c r="G630">
        <v>3</v>
      </c>
      <c r="H630">
        <v>0.644559727313747</v>
      </c>
      <c r="I630">
        <f t="shared" si="126"/>
        <v>1</v>
      </c>
      <c r="J630">
        <f t="shared" si="127"/>
        <v>0</v>
      </c>
      <c r="K630">
        <f t="shared" si="128"/>
        <v>0</v>
      </c>
      <c r="L630">
        <f t="shared" si="129"/>
        <v>0</v>
      </c>
      <c r="M630">
        <v>2.1</v>
      </c>
      <c r="N630">
        <v>3.3</v>
      </c>
      <c r="O630">
        <v>3.5</v>
      </c>
      <c r="P630">
        <v>1</v>
      </c>
      <c r="Q630">
        <v>0.476190476190476</v>
      </c>
      <c r="R630">
        <f t="shared" si="130"/>
        <v>1</v>
      </c>
      <c r="S630" t="str">
        <f t="shared" si="131"/>
        <v/>
      </c>
      <c r="T630">
        <f t="shared" si="132"/>
        <v>2.1</v>
      </c>
      <c r="U630" t="str">
        <f t="shared" si="133"/>
        <v/>
      </c>
      <c r="V630">
        <f t="shared" si="134"/>
        <v>2.1</v>
      </c>
      <c r="W630">
        <f t="shared" si="135"/>
        <v>2.1</v>
      </c>
      <c r="X630" t="str">
        <f t="shared" si="136"/>
        <v/>
      </c>
      <c r="Y630" t="str">
        <f t="shared" si="137"/>
        <v/>
      </c>
      <c r="Z630" t="str">
        <f t="shared" si="138"/>
        <v/>
      </c>
      <c r="AA630" t="str">
        <f t="shared" si="139"/>
        <v/>
      </c>
    </row>
    <row r="631" spans="1:27" x14ac:dyDescent="0.25">
      <c r="A631">
        <v>2135</v>
      </c>
      <c r="B631" t="s">
        <v>684</v>
      </c>
      <c r="C631" s="1">
        <v>41320.854166666664</v>
      </c>
      <c r="D631" t="s">
        <v>13</v>
      </c>
      <c r="E631" t="s">
        <v>396</v>
      </c>
      <c r="F631">
        <v>23</v>
      </c>
      <c r="G631">
        <v>3</v>
      </c>
      <c r="H631">
        <v>0.74484674412373097</v>
      </c>
      <c r="I631">
        <f t="shared" si="126"/>
        <v>1</v>
      </c>
      <c r="J631">
        <f t="shared" si="127"/>
        <v>0</v>
      </c>
      <c r="K631">
        <f t="shared" si="128"/>
        <v>0</v>
      </c>
      <c r="L631">
        <f t="shared" si="129"/>
        <v>0</v>
      </c>
      <c r="M631">
        <v>1.36</v>
      </c>
      <c r="N631">
        <v>4.75</v>
      </c>
      <c r="O631">
        <v>8</v>
      </c>
      <c r="P631">
        <v>1</v>
      </c>
      <c r="Q631">
        <v>0.73529411764705799</v>
      </c>
      <c r="R631">
        <f t="shared" si="130"/>
        <v>1</v>
      </c>
      <c r="S631" t="str">
        <f t="shared" si="131"/>
        <v/>
      </c>
      <c r="T631">
        <f t="shared" si="132"/>
        <v>1.36</v>
      </c>
      <c r="U631" t="str">
        <f t="shared" si="133"/>
        <v/>
      </c>
      <c r="V631">
        <f t="shared" si="134"/>
        <v>1.36</v>
      </c>
      <c r="W631">
        <f t="shared" si="135"/>
        <v>1.36</v>
      </c>
      <c r="X631" t="str">
        <f t="shared" si="136"/>
        <v/>
      </c>
      <c r="Y631" t="str">
        <f t="shared" si="137"/>
        <v/>
      </c>
      <c r="Z631" t="str">
        <f t="shared" si="138"/>
        <v/>
      </c>
      <c r="AA631" t="str">
        <f t="shared" si="139"/>
        <v/>
      </c>
    </row>
    <row r="632" spans="1:27" x14ac:dyDescent="0.25">
      <c r="A632">
        <v>2137</v>
      </c>
      <c r="B632" t="s">
        <v>685</v>
      </c>
      <c r="C632" s="1">
        <v>41316.854166666664</v>
      </c>
      <c r="D632" t="s">
        <v>26</v>
      </c>
      <c r="E632" t="s">
        <v>22</v>
      </c>
      <c r="F632">
        <v>23</v>
      </c>
      <c r="G632">
        <v>1</v>
      </c>
      <c r="H632">
        <v>0.64463770038122803</v>
      </c>
      <c r="I632">
        <f t="shared" si="126"/>
        <v>0</v>
      </c>
      <c r="J632">
        <f t="shared" si="127"/>
        <v>1</v>
      </c>
      <c r="K632">
        <f t="shared" si="128"/>
        <v>0</v>
      </c>
      <c r="L632">
        <f t="shared" si="129"/>
        <v>0</v>
      </c>
      <c r="M632">
        <v>1.83</v>
      </c>
      <c r="N632">
        <v>3.5</v>
      </c>
      <c r="O632">
        <v>4.33</v>
      </c>
      <c r="P632">
        <v>0</v>
      </c>
      <c r="Q632">
        <v>0.54644808743169304</v>
      </c>
      <c r="R632">
        <f t="shared" si="130"/>
        <v>0</v>
      </c>
      <c r="S632" t="str">
        <f t="shared" si="131"/>
        <v/>
      </c>
      <c r="T632" t="str">
        <f t="shared" si="132"/>
        <v/>
      </c>
      <c r="U632" t="str">
        <f t="shared" si="133"/>
        <v/>
      </c>
      <c r="V632">
        <f t="shared" si="134"/>
        <v>0</v>
      </c>
      <c r="W632">
        <f t="shared" si="135"/>
        <v>0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</row>
    <row r="633" spans="1:27" x14ac:dyDescent="0.25">
      <c r="A633">
        <v>2139</v>
      </c>
      <c r="B633" t="s">
        <v>686</v>
      </c>
      <c r="C633" s="1">
        <v>41316.833333333336</v>
      </c>
      <c r="D633" t="s">
        <v>423</v>
      </c>
      <c r="E633" t="s">
        <v>441</v>
      </c>
      <c r="F633">
        <v>8</v>
      </c>
      <c r="G633">
        <v>0</v>
      </c>
      <c r="H633">
        <v>0.80900140947226995</v>
      </c>
      <c r="I633">
        <f t="shared" si="126"/>
        <v>0</v>
      </c>
      <c r="J633">
        <f t="shared" si="127"/>
        <v>1</v>
      </c>
      <c r="K633">
        <f t="shared" si="128"/>
        <v>0</v>
      </c>
      <c r="L633">
        <f t="shared" si="129"/>
        <v>0</v>
      </c>
      <c r="M633">
        <v>1.4</v>
      </c>
      <c r="N633">
        <v>5</v>
      </c>
      <c r="O633">
        <v>9</v>
      </c>
      <c r="P633">
        <v>0</v>
      </c>
      <c r="Q633">
        <v>0.71428571428571397</v>
      </c>
      <c r="R633" t="str">
        <f t="shared" si="130"/>
        <v/>
      </c>
      <c r="S633">
        <f t="shared" si="131"/>
        <v>0</v>
      </c>
      <c r="T633" t="str">
        <f t="shared" si="132"/>
        <v/>
      </c>
      <c r="U633" t="str">
        <f t="shared" si="133"/>
        <v/>
      </c>
      <c r="V633">
        <f t="shared" si="134"/>
        <v>0</v>
      </c>
      <c r="W633" t="str">
        <f t="shared" si="135"/>
        <v/>
      </c>
      <c r="X633">
        <f t="shared" si="136"/>
        <v>0</v>
      </c>
      <c r="Y633" t="str">
        <f t="shared" si="137"/>
        <v/>
      </c>
      <c r="Z633" t="str">
        <f t="shared" si="138"/>
        <v/>
      </c>
      <c r="AA633" t="str">
        <f t="shared" si="139"/>
        <v/>
      </c>
    </row>
    <row r="634" spans="1:27" x14ac:dyDescent="0.25">
      <c r="A634">
        <v>2141</v>
      </c>
      <c r="B634" t="s">
        <v>687</v>
      </c>
      <c r="C634" s="1">
        <v>41315.833333333336</v>
      </c>
      <c r="D634" t="s">
        <v>16</v>
      </c>
      <c r="E634" t="s">
        <v>35</v>
      </c>
      <c r="F634">
        <v>23</v>
      </c>
      <c r="G634">
        <v>3</v>
      </c>
      <c r="H634">
        <v>0.29260596870780597</v>
      </c>
      <c r="I634">
        <f t="shared" si="126"/>
        <v>0</v>
      </c>
      <c r="J634">
        <f t="shared" si="127"/>
        <v>0</v>
      </c>
      <c r="K634">
        <f t="shared" si="128"/>
        <v>0</v>
      </c>
      <c r="L634">
        <f t="shared" si="129"/>
        <v>1</v>
      </c>
      <c r="M634">
        <v>3.5</v>
      </c>
      <c r="N634">
        <v>3.3</v>
      </c>
      <c r="O634">
        <v>2.1</v>
      </c>
      <c r="P634">
        <v>0</v>
      </c>
      <c r="Q634">
        <v>0.28571428571428498</v>
      </c>
      <c r="R634">
        <f t="shared" si="130"/>
        <v>0</v>
      </c>
      <c r="S634" t="str">
        <f t="shared" si="131"/>
        <v/>
      </c>
      <c r="T634" t="str">
        <f t="shared" si="132"/>
        <v/>
      </c>
      <c r="U634" t="str">
        <f t="shared" si="133"/>
        <v/>
      </c>
      <c r="V634">
        <f t="shared" si="134"/>
        <v>0</v>
      </c>
      <c r="W634">
        <f t="shared" si="135"/>
        <v>0</v>
      </c>
      <c r="X634" t="str">
        <f t="shared" si="136"/>
        <v/>
      </c>
      <c r="Y634" t="str">
        <f t="shared" si="137"/>
        <v/>
      </c>
      <c r="Z634" t="str">
        <f t="shared" si="138"/>
        <v/>
      </c>
      <c r="AA634" t="str">
        <f t="shared" si="139"/>
        <v/>
      </c>
    </row>
    <row r="635" spans="1:27" x14ac:dyDescent="0.25">
      <c r="A635">
        <v>2143</v>
      </c>
      <c r="B635" t="s">
        <v>688</v>
      </c>
      <c r="C635" s="1">
        <v>41315.75</v>
      </c>
      <c r="D635" t="s">
        <v>20</v>
      </c>
      <c r="E635" t="s">
        <v>38</v>
      </c>
      <c r="F635">
        <v>23</v>
      </c>
      <c r="G635">
        <v>0</v>
      </c>
      <c r="H635">
        <v>0.67905679796271801</v>
      </c>
      <c r="I635">
        <f t="shared" si="126"/>
        <v>0</v>
      </c>
      <c r="J635">
        <f t="shared" si="127"/>
        <v>1</v>
      </c>
      <c r="K635">
        <f t="shared" si="128"/>
        <v>0</v>
      </c>
      <c r="L635">
        <f t="shared" si="129"/>
        <v>0</v>
      </c>
      <c r="M635">
        <v>1.73</v>
      </c>
      <c r="N635">
        <v>3.6</v>
      </c>
      <c r="O635">
        <v>4.75</v>
      </c>
      <c r="P635">
        <v>0</v>
      </c>
      <c r="Q635">
        <v>0.57803468208092401</v>
      </c>
      <c r="R635">
        <f t="shared" si="130"/>
        <v>0</v>
      </c>
      <c r="S635" t="str">
        <f t="shared" si="131"/>
        <v/>
      </c>
      <c r="T635" t="str">
        <f t="shared" si="132"/>
        <v/>
      </c>
      <c r="U635" t="str">
        <f t="shared" si="133"/>
        <v/>
      </c>
      <c r="V635">
        <f t="shared" si="134"/>
        <v>0</v>
      </c>
      <c r="W635">
        <f t="shared" si="135"/>
        <v>0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</row>
    <row r="636" spans="1:27" x14ac:dyDescent="0.25">
      <c r="A636">
        <v>2145</v>
      </c>
      <c r="B636" t="s">
        <v>689</v>
      </c>
      <c r="C636" s="1">
        <v>41315.666666666664</v>
      </c>
      <c r="D636" t="s">
        <v>442</v>
      </c>
      <c r="E636" t="s">
        <v>421</v>
      </c>
      <c r="F636">
        <v>8</v>
      </c>
      <c r="G636">
        <v>3</v>
      </c>
      <c r="H636">
        <v>0.86713550411968299</v>
      </c>
      <c r="I636">
        <f t="shared" si="126"/>
        <v>1</v>
      </c>
      <c r="J636">
        <f t="shared" si="127"/>
        <v>0</v>
      </c>
      <c r="K636">
        <f t="shared" si="128"/>
        <v>0</v>
      </c>
      <c r="L636">
        <f t="shared" si="129"/>
        <v>0</v>
      </c>
      <c r="M636">
        <v>1.75</v>
      </c>
      <c r="N636">
        <v>3.9</v>
      </c>
      <c r="O636">
        <v>5</v>
      </c>
      <c r="P636">
        <v>1</v>
      </c>
      <c r="Q636">
        <v>0.57142857142857095</v>
      </c>
      <c r="R636" t="str">
        <f t="shared" si="130"/>
        <v/>
      </c>
      <c r="S636">
        <f t="shared" si="131"/>
        <v>1</v>
      </c>
      <c r="T636">
        <f t="shared" si="132"/>
        <v>1.75</v>
      </c>
      <c r="U636" t="str">
        <f t="shared" si="133"/>
        <v/>
      </c>
      <c r="V636">
        <f t="shared" si="134"/>
        <v>1.75</v>
      </c>
      <c r="W636" t="str">
        <f t="shared" si="135"/>
        <v/>
      </c>
      <c r="X636">
        <f t="shared" si="136"/>
        <v>1.75</v>
      </c>
      <c r="Y636" t="str">
        <f t="shared" si="137"/>
        <v/>
      </c>
      <c r="Z636" t="str">
        <f t="shared" si="138"/>
        <v/>
      </c>
      <c r="AA636" t="str">
        <f t="shared" si="139"/>
        <v/>
      </c>
    </row>
    <row r="637" spans="1:27" x14ac:dyDescent="0.25">
      <c r="A637">
        <v>2147</v>
      </c>
      <c r="B637" t="s">
        <v>690</v>
      </c>
      <c r="C637" s="1">
        <v>41315.666666666664</v>
      </c>
      <c r="D637" t="s">
        <v>401</v>
      </c>
      <c r="E637" t="s">
        <v>28</v>
      </c>
      <c r="F637">
        <v>23</v>
      </c>
      <c r="G637">
        <v>0</v>
      </c>
      <c r="H637">
        <v>0.39200305845623501</v>
      </c>
      <c r="I637">
        <f t="shared" si="126"/>
        <v>0</v>
      </c>
      <c r="J637">
        <f t="shared" si="127"/>
        <v>0</v>
      </c>
      <c r="K637">
        <f t="shared" si="128"/>
        <v>1</v>
      </c>
      <c r="L637">
        <f t="shared" si="129"/>
        <v>0</v>
      </c>
      <c r="M637">
        <v>2.4</v>
      </c>
      <c r="N637">
        <v>3.3</v>
      </c>
      <c r="O637">
        <v>2.88</v>
      </c>
      <c r="P637">
        <v>1</v>
      </c>
      <c r="Q637">
        <v>0.41666666666666602</v>
      </c>
      <c r="R637">
        <f t="shared" si="130"/>
        <v>1</v>
      </c>
      <c r="S637" t="str">
        <f t="shared" si="131"/>
        <v/>
      </c>
      <c r="T637" t="str">
        <f t="shared" si="132"/>
        <v/>
      </c>
      <c r="U637">
        <f t="shared" si="133"/>
        <v>2.88</v>
      </c>
      <c r="V637">
        <f t="shared" si="134"/>
        <v>2.88</v>
      </c>
      <c r="W637">
        <f t="shared" si="135"/>
        <v>2.88</v>
      </c>
      <c r="X637" t="str">
        <f t="shared" si="136"/>
        <v/>
      </c>
      <c r="Y637" t="str">
        <f t="shared" si="137"/>
        <v/>
      </c>
      <c r="Z637" t="str">
        <f t="shared" si="138"/>
        <v/>
      </c>
      <c r="AA637" t="str">
        <f t="shared" si="139"/>
        <v/>
      </c>
    </row>
    <row r="638" spans="1:27" x14ac:dyDescent="0.25">
      <c r="A638">
        <v>2149</v>
      </c>
      <c r="B638" t="s">
        <v>691</v>
      </c>
      <c r="C638" s="1">
        <v>41315.5625</v>
      </c>
      <c r="D638" t="s">
        <v>448</v>
      </c>
      <c r="E638" t="s">
        <v>444</v>
      </c>
      <c r="F638">
        <v>8</v>
      </c>
      <c r="G638">
        <v>3</v>
      </c>
      <c r="H638">
        <v>0.461492661201923</v>
      </c>
      <c r="I638">
        <f t="shared" si="126"/>
        <v>0</v>
      </c>
      <c r="J638">
        <f t="shared" si="127"/>
        <v>0</v>
      </c>
      <c r="K638">
        <f t="shared" si="128"/>
        <v>0</v>
      </c>
      <c r="L638">
        <f t="shared" si="129"/>
        <v>1</v>
      </c>
      <c r="M638">
        <v>2.63</v>
      </c>
      <c r="N638">
        <v>3.4</v>
      </c>
      <c r="O638">
        <v>2.88</v>
      </c>
      <c r="P638">
        <v>0</v>
      </c>
      <c r="Q638">
        <v>0.38022813688212898</v>
      </c>
      <c r="R638" t="str">
        <f t="shared" si="130"/>
        <v/>
      </c>
      <c r="S638">
        <f t="shared" si="131"/>
        <v>0</v>
      </c>
      <c r="T638" t="str">
        <f t="shared" si="132"/>
        <v/>
      </c>
      <c r="U638" t="str">
        <f t="shared" si="133"/>
        <v/>
      </c>
      <c r="V638">
        <f t="shared" si="134"/>
        <v>0</v>
      </c>
      <c r="W638" t="str">
        <f t="shared" si="135"/>
        <v/>
      </c>
      <c r="X638">
        <f t="shared" si="136"/>
        <v>0</v>
      </c>
      <c r="Y638" t="str">
        <f t="shared" si="137"/>
        <v/>
      </c>
      <c r="Z638" t="str">
        <f t="shared" si="138"/>
        <v/>
      </c>
      <c r="AA638" t="str">
        <f t="shared" si="139"/>
        <v/>
      </c>
    </row>
    <row r="639" spans="1:27" x14ac:dyDescent="0.25">
      <c r="A639">
        <v>2151</v>
      </c>
      <c r="B639" t="s">
        <v>692</v>
      </c>
      <c r="C639" s="1">
        <v>41315.458333333336</v>
      </c>
      <c r="D639" t="s">
        <v>34</v>
      </c>
      <c r="E639" t="s">
        <v>17</v>
      </c>
      <c r="F639">
        <v>23</v>
      </c>
      <c r="G639">
        <v>3</v>
      </c>
      <c r="H639">
        <v>0.97497443049469601</v>
      </c>
      <c r="I639">
        <f t="shared" si="126"/>
        <v>1</v>
      </c>
      <c r="J639">
        <f t="shared" si="127"/>
        <v>0</v>
      </c>
      <c r="K639">
        <f t="shared" si="128"/>
        <v>0</v>
      </c>
      <c r="L639">
        <f t="shared" si="129"/>
        <v>0</v>
      </c>
      <c r="M639">
        <v>1.0900000000000001</v>
      </c>
      <c r="N639">
        <v>10</v>
      </c>
      <c r="O639">
        <v>21</v>
      </c>
      <c r="P639">
        <v>1</v>
      </c>
      <c r="Q639">
        <v>0.91743119266054995</v>
      </c>
      <c r="R639">
        <f t="shared" si="130"/>
        <v>1</v>
      </c>
      <c r="S639" t="str">
        <f t="shared" si="131"/>
        <v/>
      </c>
      <c r="T639">
        <f t="shared" si="132"/>
        <v>1.0900000000000001</v>
      </c>
      <c r="U639" t="str">
        <f t="shared" si="133"/>
        <v/>
      </c>
      <c r="V639">
        <f t="shared" si="134"/>
        <v>1.0900000000000001</v>
      </c>
      <c r="W639">
        <f t="shared" si="135"/>
        <v>1.0900000000000001</v>
      </c>
      <c r="X639" t="str">
        <f t="shared" si="136"/>
        <v/>
      </c>
      <c r="Y639" t="str">
        <f t="shared" si="137"/>
        <v/>
      </c>
      <c r="Z639" t="str">
        <f t="shared" si="138"/>
        <v/>
      </c>
      <c r="AA639" t="str">
        <f t="shared" si="139"/>
        <v/>
      </c>
    </row>
    <row r="640" spans="1:27" x14ac:dyDescent="0.25">
      <c r="A640">
        <v>2153</v>
      </c>
      <c r="B640" t="s">
        <v>693</v>
      </c>
      <c r="C640" s="1">
        <v>41314.875</v>
      </c>
      <c r="D640" t="s">
        <v>396</v>
      </c>
      <c r="E640" t="s">
        <v>23</v>
      </c>
      <c r="F640">
        <v>23</v>
      </c>
      <c r="G640">
        <v>0</v>
      </c>
      <c r="H640">
        <v>0.70654896087142605</v>
      </c>
      <c r="I640">
        <f t="shared" si="126"/>
        <v>0</v>
      </c>
      <c r="J640">
        <f t="shared" si="127"/>
        <v>1</v>
      </c>
      <c r="K640">
        <f t="shared" si="128"/>
        <v>0</v>
      </c>
      <c r="L640">
        <f t="shared" si="129"/>
        <v>0</v>
      </c>
      <c r="M640">
        <v>2</v>
      </c>
      <c r="N640">
        <v>3.3</v>
      </c>
      <c r="O640">
        <v>3.8</v>
      </c>
      <c r="P640">
        <v>0</v>
      </c>
      <c r="Q640">
        <v>0.5</v>
      </c>
      <c r="R640">
        <f t="shared" si="130"/>
        <v>0</v>
      </c>
      <c r="S640" t="str">
        <f t="shared" si="131"/>
        <v/>
      </c>
      <c r="T640" t="str">
        <f t="shared" si="132"/>
        <v/>
      </c>
      <c r="U640" t="str">
        <f t="shared" si="133"/>
        <v/>
      </c>
      <c r="V640">
        <f t="shared" si="134"/>
        <v>0</v>
      </c>
      <c r="W640">
        <f t="shared" si="135"/>
        <v>0</v>
      </c>
      <c r="X640" t="str">
        <f t="shared" si="136"/>
        <v/>
      </c>
      <c r="Y640" t="str">
        <f t="shared" si="137"/>
        <v/>
      </c>
      <c r="Z640" t="str">
        <f t="shared" si="138"/>
        <v/>
      </c>
      <c r="AA640" t="str">
        <f t="shared" si="139"/>
        <v/>
      </c>
    </row>
    <row r="641" spans="1:27" x14ac:dyDescent="0.25">
      <c r="A641">
        <v>2155</v>
      </c>
      <c r="B641" t="s">
        <v>694</v>
      </c>
      <c r="C641" s="1">
        <v>41314.875</v>
      </c>
      <c r="D641" t="s">
        <v>37</v>
      </c>
      <c r="E641" t="s">
        <v>13</v>
      </c>
      <c r="F641">
        <v>23</v>
      </c>
      <c r="G641">
        <v>3</v>
      </c>
      <c r="H641">
        <v>0.76359387913214805</v>
      </c>
      <c r="I641">
        <f t="shared" si="126"/>
        <v>1</v>
      </c>
      <c r="J641">
        <f t="shared" si="127"/>
        <v>0</v>
      </c>
      <c r="K641">
        <f t="shared" si="128"/>
        <v>0</v>
      </c>
      <c r="L641">
        <f t="shared" si="129"/>
        <v>0</v>
      </c>
      <c r="M641">
        <v>1.36</v>
      </c>
      <c r="N641">
        <v>5</v>
      </c>
      <c r="O641">
        <v>7.5</v>
      </c>
      <c r="P641">
        <v>1</v>
      </c>
      <c r="Q641">
        <v>0.73529411764705799</v>
      </c>
      <c r="R641">
        <f t="shared" si="130"/>
        <v>1</v>
      </c>
      <c r="S641" t="str">
        <f t="shared" si="131"/>
        <v/>
      </c>
      <c r="T641">
        <f t="shared" si="132"/>
        <v>1.36</v>
      </c>
      <c r="U641" t="str">
        <f t="shared" si="133"/>
        <v/>
      </c>
      <c r="V641">
        <f t="shared" si="134"/>
        <v>1.36</v>
      </c>
      <c r="W641">
        <f t="shared" si="135"/>
        <v>1.36</v>
      </c>
      <c r="X641" t="str">
        <f t="shared" si="136"/>
        <v/>
      </c>
      <c r="Y641" t="str">
        <f t="shared" si="137"/>
        <v/>
      </c>
      <c r="Z641" t="str">
        <f t="shared" si="138"/>
        <v/>
      </c>
      <c r="AA641" t="str">
        <f t="shared" si="139"/>
        <v/>
      </c>
    </row>
    <row r="642" spans="1:27" x14ac:dyDescent="0.25">
      <c r="A642">
        <v>2157</v>
      </c>
      <c r="B642" t="s">
        <v>695</v>
      </c>
      <c r="C642" s="1">
        <v>41314.791666666664</v>
      </c>
      <c r="D642" t="s">
        <v>41</v>
      </c>
      <c r="E642" t="s">
        <v>40</v>
      </c>
      <c r="F642">
        <v>23</v>
      </c>
      <c r="G642">
        <v>0</v>
      </c>
      <c r="H642">
        <v>0.59775379970034304</v>
      </c>
      <c r="I642">
        <f t="shared" si="126"/>
        <v>0</v>
      </c>
      <c r="J642">
        <f t="shared" si="127"/>
        <v>1</v>
      </c>
      <c r="K642">
        <f t="shared" si="128"/>
        <v>0</v>
      </c>
      <c r="L642">
        <f t="shared" si="129"/>
        <v>0</v>
      </c>
      <c r="M642">
        <v>2.5</v>
      </c>
      <c r="N642">
        <v>3.25</v>
      </c>
      <c r="O642">
        <v>2.8</v>
      </c>
      <c r="P642">
        <v>0</v>
      </c>
      <c r="Q642">
        <v>0.4</v>
      </c>
      <c r="R642">
        <f t="shared" si="130"/>
        <v>0</v>
      </c>
      <c r="S642" t="str">
        <f t="shared" si="131"/>
        <v/>
      </c>
      <c r="T642" t="str">
        <f t="shared" si="132"/>
        <v/>
      </c>
      <c r="U642" t="str">
        <f t="shared" si="133"/>
        <v/>
      </c>
      <c r="V642">
        <f t="shared" si="134"/>
        <v>0</v>
      </c>
      <c r="W642">
        <f t="shared" si="135"/>
        <v>0</v>
      </c>
      <c r="X642" t="str">
        <f t="shared" si="136"/>
        <v/>
      </c>
      <c r="Y642" t="str">
        <f t="shared" si="137"/>
        <v/>
      </c>
      <c r="Z642" t="str">
        <f t="shared" si="138"/>
        <v/>
      </c>
      <c r="AA642" t="str">
        <f t="shared" si="139"/>
        <v/>
      </c>
    </row>
    <row r="643" spans="1:27" x14ac:dyDescent="0.25">
      <c r="A643">
        <v>2159</v>
      </c>
      <c r="B643" t="s">
        <v>696</v>
      </c>
      <c r="C643" s="1">
        <v>41314.729166666664</v>
      </c>
      <c r="D643" t="s">
        <v>432</v>
      </c>
      <c r="E643" t="s">
        <v>426</v>
      </c>
      <c r="F643">
        <v>8</v>
      </c>
      <c r="G643">
        <v>3</v>
      </c>
      <c r="H643">
        <v>0.20748042485861101</v>
      </c>
      <c r="I643">
        <f t="shared" ref="I643:I706" si="140">IF(AND(H643&gt;$AF$1,G643=3),1,0)</f>
        <v>0</v>
      </c>
      <c r="J643">
        <f t="shared" ref="J643:J706" si="141">IF(AND(H643&gt;$AF$1,G643&lt;&gt;3),1,0)</f>
        <v>0</v>
      </c>
      <c r="K643">
        <f t="shared" ref="K643:K706" si="142">IF(AND(H643&lt;$AF$1,G643=0),1,0)</f>
        <v>0</v>
      </c>
      <c r="L643">
        <f t="shared" ref="L643:L706" si="143">IF(AND(H643&lt;$AF$1,G643&lt;&gt;0),1,0)</f>
        <v>1</v>
      </c>
      <c r="M643">
        <v>5.75</v>
      </c>
      <c r="N643">
        <v>4</v>
      </c>
      <c r="O643">
        <v>1.67</v>
      </c>
      <c r="P643">
        <v>0</v>
      </c>
      <c r="Q643">
        <v>0.17391304347826</v>
      </c>
      <c r="R643" t="str">
        <f t="shared" ref="R643:R706" si="144">IF(F643=23,P643,"")</f>
        <v/>
      </c>
      <c r="S643">
        <f t="shared" ref="S643:S706" si="145">IF(F643=8,P643,"")</f>
        <v>0</v>
      </c>
      <c r="T643" t="str">
        <f t="shared" ref="T643:T706" si="146">IF($I643=1,$M643,"")</f>
        <v/>
      </c>
      <c r="U643" t="str">
        <f t="shared" ref="U643:U706" si="147">IF($K643=1,$O643,"")</f>
        <v/>
      </c>
      <c r="V643">
        <f t="shared" ref="V643:V706" si="148">IF(T643&lt;&gt;"",T643,IF(U643&lt;&gt;"",U643,0))</f>
        <v>0</v>
      </c>
      <c r="W643" t="str">
        <f t="shared" ref="W643:W706" si="149">IF(R643=1,V643,IF(R643=0,0,""))</f>
        <v/>
      </c>
      <c r="X643">
        <f t="shared" ref="X643:X706" si="150">IF(S643=1,V643,IF(S643=0,0,""))</f>
        <v>0</v>
      </c>
      <c r="Y643" t="str">
        <f t="shared" ref="Y643:Y706" si="151">IF(AND(M643=MAX($M$2:$O$2),G643=3),V643,"")</f>
        <v/>
      </c>
      <c r="Z643" t="str">
        <f t="shared" ref="Z643:Z706" si="152">IF(AND(O643=MAX($M$2:$O$2),G643=0),V643,"")</f>
        <v/>
      </c>
      <c r="AA643" t="str">
        <f t="shared" ref="AA643:AA706" si="153">IF(Y643&lt;&gt;"",Y643,Z643)</f>
        <v/>
      </c>
    </row>
    <row r="644" spans="1:27" x14ac:dyDescent="0.25">
      <c r="A644">
        <v>2161</v>
      </c>
      <c r="B644" t="s">
        <v>697</v>
      </c>
      <c r="C644" s="1">
        <v>41314.708333333336</v>
      </c>
      <c r="D644" t="s">
        <v>32</v>
      </c>
      <c r="E644" t="s">
        <v>31</v>
      </c>
      <c r="F644">
        <v>23</v>
      </c>
      <c r="G644">
        <v>0</v>
      </c>
      <c r="H644">
        <v>0.34599352873086697</v>
      </c>
      <c r="I644">
        <f t="shared" si="140"/>
        <v>0</v>
      </c>
      <c r="J644">
        <f t="shared" si="141"/>
        <v>0</v>
      </c>
      <c r="K644">
        <f t="shared" si="142"/>
        <v>1</v>
      </c>
      <c r="L644">
        <f t="shared" si="143"/>
        <v>0</v>
      </c>
      <c r="M644">
        <v>2.63</v>
      </c>
      <c r="N644">
        <v>3.3</v>
      </c>
      <c r="O644">
        <v>2.63</v>
      </c>
      <c r="P644">
        <v>1</v>
      </c>
      <c r="Q644">
        <v>0.38022813688212898</v>
      </c>
      <c r="R644">
        <f t="shared" si="144"/>
        <v>1</v>
      </c>
      <c r="S644" t="str">
        <f t="shared" si="145"/>
        <v/>
      </c>
      <c r="T644" t="str">
        <f t="shared" si="146"/>
        <v/>
      </c>
      <c r="U644">
        <f t="shared" si="147"/>
        <v>2.63</v>
      </c>
      <c r="V644">
        <f t="shared" si="148"/>
        <v>2.63</v>
      </c>
      <c r="W644">
        <f t="shared" si="149"/>
        <v>2.63</v>
      </c>
      <c r="X644" t="str">
        <f t="shared" si="150"/>
        <v/>
      </c>
      <c r="Y644" t="str">
        <f t="shared" si="151"/>
        <v/>
      </c>
      <c r="Z644" t="str">
        <f t="shared" si="152"/>
        <v/>
      </c>
      <c r="AA644" t="str">
        <f t="shared" si="153"/>
        <v/>
      </c>
    </row>
    <row r="645" spans="1:27" x14ac:dyDescent="0.25">
      <c r="A645">
        <v>2163</v>
      </c>
      <c r="B645" t="s">
        <v>698</v>
      </c>
      <c r="C645" s="1">
        <v>41314.625</v>
      </c>
      <c r="D645" t="s">
        <v>420</v>
      </c>
      <c r="E645" t="s">
        <v>447</v>
      </c>
      <c r="F645">
        <v>8</v>
      </c>
      <c r="G645">
        <v>3</v>
      </c>
      <c r="H645">
        <v>0.78531095822485497</v>
      </c>
      <c r="I645">
        <f t="shared" si="140"/>
        <v>1</v>
      </c>
      <c r="J645">
        <f t="shared" si="141"/>
        <v>0</v>
      </c>
      <c r="K645">
        <f t="shared" si="142"/>
        <v>0</v>
      </c>
      <c r="L645">
        <f t="shared" si="143"/>
        <v>0</v>
      </c>
      <c r="M645">
        <v>1.36</v>
      </c>
      <c r="N645">
        <v>5.5</v>
      </c>
      <c r="O645">
        <v>9.5</v>
      </c>
      <c r="P645">
        <v>1</v>
      </c>
      <c r="Q645">
        <v>0.73529411764705799</v>
      </c>
      <c r="R645" t="str">
        <f t="shared" si="144"/>
        <v/>
      </c>
      <c r="S645">
        <f t="shared" si="145"/>
        <v>1</v>
      </c>
      <c r="T645">
        <f t="shared" si="146"/>
        <v>1.36</v>
      </c>
      <c r="U645" t="str">
        <f t="shared" si="147"/>
        <v/>
      </c>
      <c r="V645">
        <f t="shared" si="148"/>
        <v>1.36</v>
      </c>
      <c r="W645" t="str">
        <f t="shared" si="149"/>
        <v/>
      </c>
      <c r="X645">
        <f t="shared" si="150"/>
        <v>1.36</v>
      </c>
      <c r="Y645" t="str">
        <f t="shared" si="151"/>
        <v/>
      </c>
      <c r="Z645" t="str">
        <f t="shared" si="152"/>
        <v/>
      </c>
      <c r="AA645" t="str">
        <f t="shared" si="153"/>
        <v/>
      </c>
    </row>
    <row r="646" spans="1:27" x14ac:dyDescent="0.25">
      <c r="A646">
        <v>2165</v>
      </c>
      <c r="B646" t="s">
        <v>699</v>
      </c>
      <c r="C646" s="1">
        <v>41314.625</v>
      </c>
      <c r="D646" t="s">
        <v>427</v>
      </c>
      <c r="E646" t="s">
        <v>436</v>
      </c>
      <c r="F646">
        <v>8</v>
      </c>
      <c r="G646">
        <v>1</v>
      </c>
      <c r="H646">
        <v>0.55301086528567001</v>
      </c>
      <c r="I646">
        <f t="shared" si="140"/>
        <v>0</v>
      </c>
      <c r="J646">
        <f t="shared" si="141"/>
        <v>1</v>
      </c>
      <c r="K646">
        <f t="shared" si="142"/>
        <v>0</v>
      </c>
      <c r="L646">
        <f t="shared" si="143"/>
        <v>0</v>
      </c>
      <c r="M646">
        <v>2.2999999999999998</v>
      </c>
      <c r="N646">
        <v>3.4</v>
      </c>
      <c r="O646">
        <v>3.4</v>
      </c>
      <c r="P646">
        <v>0</v>
      </c>
      <c r="Q646">
        <v>0.434782608695652</v>
      </c>
      <c r="R646" t="str">
        <f t="shared" si="144"/>
        <v/>
      </c>
      <c r="S646">
        <f t="shared" si="145"/>
        <v>0</v>
      </c>
      <c r="T646" t="str">
        <f t="shared" si="146"/>
        <v/>
      </c>
      <c r="U646" t="str">
        <f t="shared" si="147"/>
        <v/>
      </c>
      <c r="V646">
        <f t="shared" si="148"/>
        <v>0</v>
      </c>
      <c r="W646" t="str">
        <f t="shared" si="149"/>
        <v/>
      </c>
      <c r="X646">
        <f t="shared" si="150"/>
        <v>0</v>
      </c>
      <c r="Y646" t="str">
        <f t="shared" si="151"/>
        <v/>
      </c>
      <c r="Z646" t="str">
        <f t="shared" si="152"/>
        <v/>
      </c>
      <c r="AA646" t="str">
        <f t="shared" si="153"/>
        <v/>
      </c>
    </row>
    <row r="647" spans="1:27" x14ac:dyDescent="0.25">
      <c r="A647">
        <v>2167</v>
      </c>
      <c r="B647" t="s">
        <v>700</v>
      </c>
      <c r="C647" s="1">
        <v>41314.625</v>
      </c>
      <c r="D647" t="s">
        <v>433</v>
      </c>
      <c r="E647" t="s">
        <v>445</v>
      </c>
      <c r="F647">
        <v>8</v>
      </c>
      <c r="G647">
        <v>3</v>
      </c>
      <c r="H647">
        <v>0.44277200342983503</v>
      </c>
      <c r="I647">
        <f t="shared" si="140"/>
        <v>0</v>
      </c>
      <c r="J647">
        <f t="shared" si="141"/>
        <v>0</v>
      </c>
      <c r="K647">
        <f t="shared" si="142"/>
        <v>0</v>
      </c>
      <c r="L647">
        <f t="shared" si="143"/>
        <v>1</v>
      </c>
      <c r="M647">
        <v>1.91</v>
      </c>
      <c r="N647">
        <v>3.5</v>
      </c>
      <c r="O647">
        <v>4.5999999999999996</v>
      </c>
      <c r="P647">
        <v>0</v>
      </c>
      <c r="Q647">
        <v>0.52356020942408299</v>
      </c>
      <c r="R647" t="str">
        <f t="shared" si="144"/>
        <v/>
      </c>
      <c r="S647">
        <f t="shared" si="145"/>
        <v>0</v>
      </c>
      <c r="T647" t="str">
        <f t="shared" si="146"/>
        <v/>
      </c>
      <c r="U647" t="str">
        <f t="shared" si="147"/>
        <v/>
      </c>
      <c r="V647">
        <f t="shared" si="148"/>
        <v>0</v>
      </c>
      <c r="W647" t="str">
        <f t="shared" si="149"/>
        <v/>
      </c>
      <c r="X647">
        <f t="shared" si="150"/>
        <v>0</v>
      </c>
      <c r="Y647" t="str">
        <f t="shared" si="151"/>
        <v/>
      </c>
      <c r="Z647" t="str">
        <f t="shared" si="152"/>
        <v/>
      </c>
      <c r="AA647" t="str">
        <f t="shared" si="153"/>
        <v/>
      </c>
    </row>
    <row r="648" spans="1:27" x14ac:dyDescent="0.25">
      <c r="A648">
        <v>2169</v>
      </c>
      <c r="B648" t="s">
        <v>701</v>
      </c>
      <c r="C648" s="1">
        <v>41314.625</v>
      </c>
      <c r="D648" t="s">
        <v>439</v>
      </c>
      <c r="E648" t="s">
        <v>430</v>
      </c>
      <c r="F648">
        <v>8</v>
      </c>
      <c r="G648">
        <v>0</v>
      </c>
      <c r="H648">
        <v>0.31300377754004499</v>
      </c>
      <c r="I648">
        <f t="shared" si="140"/>
        <v>0</v>
      </c>
      <c r="J648">
        <f t="shared" si="141"/>
        <v>0</v>
      </c>
      <c r="K648">
        <f t="shared" si="142"/>
        <v>1</v>
      </c>
      <c r="L648">
        <f t="shared" si="143"/>
        <v>0</v>
      </c>
      <c r="M648">
        <v>4.5</v>
      </c>
      <c r="N648">
        <v>3.6</v>
      </c>
      <c r="O648">
        <v>1.91</v>
      </c>
      <c r="P648">
        <v>1</v>
      </c>
      <c r="Q648">
        <v>0.22222222222222199</v>
      </c>
      <c r="R648" t="str">
        <f t="shared" si="144"/>
        <v/>
      </c>
      <c r="S648">
        <f t="shared" si="145"/>
        <v>1</v>
      </c>
      <c r="T648" t="str">
        <f t="shared" si="146"/>
        <v/>
      </c>
      <c r="U648">
        <f t="shared" si="147"/>
        <v>1.91</v>
      </c>
      <c r="V648">
        <f t="shared" si="148"/>
        <v>1.91</v>
      </c>
      <c r="W648" t="str">
        <f t="shared" si="149"/>
        <v/>
      </c>
      <c r="X648">
        <f t="shared" si="150"/>
        <v>1.91</v>
      </c>
      <c r="Y648" t="str">
        <f t="shared" si="151"/>
        <v/>
      </c>
      <c r="Z648" t="str">
        <f t="shared" si="152"/>
        <v/>
      </c>
      <c r="AA648" t="str">
        <f t="shared" si="153"/>
        <v/>
      </c>
    </row>
    <row r="649" spans="1:27" x14ac:dyDescent="0.25">
      <c r="A649">
        <v>2171</v>
      </c>
      <c r="B649" t="s">
        <v>702</v>
      </c>
      <c r="C649" s="1">
        <v>41314.625</v>
      </c>
      <c r="D649" t="s">
        <v>435</v>
      </c>
      <c r="E649" t="s">
        <v>424</v>
      </c>
      <c r="F649">
        <v>8</v>
      </c>
      <c r="G649">
        <v>3</v>
      </c>
      <c r="H649">
        <v>0.79697021711688698</v>
      </c>
      <c r="I649">
        <f t="shared" si="140"/>
        <v>1</v>
      </c>
      <c r="J649">
        <f t="shared" si="141"/>
        <v>0</v>
      </c>
      <c r="K649">
        <f t="shared" si="142"/>
        <v>0</v>
      </c>
      <c r="L649">
        <f t="shared" si="143"/>
        <v>0</v>
      </c>
      <c r="M649">
        <v>1.83</v>
      </c>
      <c r="N649">
        <v>3.75</v>
      </c>
      <c r="O649">
        <v>4.75</v>
      </c>
      <c r="P649">
        <v>1</v>
      </c>
      <c r="Q649">
        <v>0.54644808743169304</v>
      </c>
      <c r="R649" t="str">
        <f t="shared" si="144"/>
        <v/>
      </c>
      <c r="S649">
        <f t="shared" si="145"/>
        <v>1</v>
      </c>
      <c r="T649">
        <f t="shared" si="146"/>
        <v>1.83</v>
      </c>
      <c r="U649" t="str">
        <f t="shared" si="147"/>
        <v/>
      </c>
      <c r="V649">
        <f t="shared" si="148"/>
        <v>1.83</v>
      </c>
      <c r="W649" t="str">
        <f t="shared" si="149"/>
        <v/>
      </c>
      <c r="X649">
        <f t="shared" si="150"/>
        <v>1.83</v>
      </c>
      <c r="Y649" t="str">
        <f t="shared" si="151"/>
        <v/>
      </c>
      <c r="Z649" t="str">
        <f t="shared" si="152"/>
        <v/>
      </c>
      <c r="AA649" t="str">
        <f t="shared" si="153"/>
        <v/>
      </c>
    </row>
    <row r="650" spans="1:27" x14ac:dyDescent="0.25">
      <c r="A650">
        <v>2173</v>
      </c>
      <c r="B650" t="s">
        <v>703</v>
      </c>
      <c r="C650" s="1">
        <v>41314.625</v>
      </c>
      <c r="D650" t="s">
        <v>399</v>
      </c>
      <c r="E650" t="s">
        <v>25</v>
      </c>
      <c r="F650">
        <v>23</v>
      </c>
      <c r="G650">
        <v>1</v>
      </c>
      <c r="H650">
        <v>0.62774967087203803</v>
      </c>
      <c r="I650">
        <f t="shared" si="140"/>
        <v>0</v>
      </c>
      <c r="J650">
        <f t="shared" si="141"/>
        <v>1</v>
      </c>
      <c r="K650">
        <f t="shared" si="142"/>
        <v>0</v>
      </c>
      <c r="L650">
        <f t="shared" si="143"/>
        <v>0</v>
      </c>
      <c r="M650">
        <v>2.1</v>
      </c>
      <c r="N650">
        <v>3.3</v>
      </c>
      <c r="O650">
        <v>3.5</v>
      </c>
      <c r="P650">
        <v>0</v>
      </c>
      <c r="Q650">
        <v>0.476190476190476</v>
      </c>
      <c r="R650">
        <f t="shared" si="144"/>
        <v>0</v>
      </c>
      <c r="S650" t="str">
        <f t="shared" si="145"/>
        <v/>
      </c>
      <c r="T650" t="str">
        <f t="shared" si="146"/>
        <v/>
      </c>
      <c r="U650" t="str">
        <f t="shared" si="147"/>
        <v/>
      </c>
      <c r="V650">
        <f t="shared" si="148"/>
        <v>0</v>
      </c>
      <c r="W650">
        <f t="shared" si="149"/>
        <v>0</v>
      </c>
      <c r="X650" t="str">
        <f t="shared" si="150"/>
        <v/>
      </c>
      <c r="Y650" t="str">
        <f t="shared" si="151"/>
        <v/>
      </c>
      <c r="Z650" t="str">
        <f t="shared" si="152"/>
        <v/>
      </c>
      <c r="AA650" t="str">
        <f t="shared" si="153"/>
        <v/>
      </c>
    </row>
    <row r="651" spans="1:27" x14ac:dyDescent="0.25">
      <c r="A651">
        <v>2175</v>
      </c>
      <c r="B651" t="s">
        <v>704</v>
      </c>
      <c r="C651" s="1">
        <v>41314.53125</v>
      </c>
      <c r="D651" t="s">
        <v>438</v>
      </c>
      <c r="E651" t="s">
        <v>429</v>
      </c>
      <c r="F651">
        <v>8</v>
      </c>
      <c r="G651">
        <v>3</v>
      </c>
      <c r="H651">
        <v>0.88149387977509996</v>
      </c>
      <c r="I651">
        <f t="shared" si="140"/>
        <v>1</v>
      </c>
      <c r="J651">
        <f t="shared" si="141"/>
        <v>0</v>
      </c>
      <c r="K651">
        <f t="shared" si="142"/>
        <v>0</v>
      </c>
      <c r="L651">
        <f t="shared" si="143"/>
        <v>0</v>
      </c>
      <c r="M651">
        <v>1.67</v>
      </c>
      <c r="N651">
        <v>4</v>
      </c>
      <c r="O651">
        <v>5.75</v>
      </c>
      <c r="P651">
        <v>1</v>
      </c>
      <c r="Q651">
        <v>0.59880239520958001</v>
      </c>
      <c r="R651" t="str">
        <f t="shared" si="144"/>
        <v/>
      </c>
      <c r="S651">
        <f t="shared" si="145"/>
        <v>1</v>
      </c>
      <c r="T651">
        <f t="shared" si="146"/>
        <v>1.67</v>
      </c>
      <c r="U651" t="str">
        <f t="shared" si="147"/>
        <v/>
      </c>
      <c r="V651">
        <f t="shared" si="148"/>
        <v>1.67</v>
      </c>
      <c r="W651" t="str">
        <f t="shared" si="149"/>
        <v/>
      </c>
      <c r="X651">
        <f t="shared" si="150"/>
        <v>1.67</v>
      </c>
      <c r="Y651" t="str">
        <f t="shared" si="151"/>
        <v/>
      </c>
      <c r="Z651" t="str">
        <f t="shared" si="152"/>
        <v/>
      </c>
      <c r="AA651" t="str">
        <f t="shared" si="153"/>
        <v/>
      </c>
    </row>
    <row r="652" spans="1:27" x14ac:dyDescent="0.25">
      <c r="A652">
        <v>2177</v>
      </c>
      <c r="B652" t="s">
        <v>705</v>
      </c>
      <c r="C652" s="1">
        <v>41308.833333333336</v>
      </c>
      <c r="D652" t="s">
        <v>35</v>
      </c>
      <c r="E652" t="s">
        <v>26</v>
      </c>
      <c r="F652">
        <v>23</v>
      </c>
      <c r="G652">
        <v>3</v>
      </c>
      <c r="H652">
        <v>0.84561335329132403</v>
      </c>
      <c r="I652">
        <f t="shared" si="140"/>
        <v>1</v>
      </c>
      <c r="J652">
        <f t="shared" si="141"/>
        <v>0</v>
      </c>
      <c r="K652">
        <f t="shared" si="142"/>
        <v>0</v>
      </c>
      <c r="L652">
        <f t="shared" si="143"/>
        <v>0</v>
      </c>
      <c r="M652">
        <v>1.44</v>
      </c>
      <c r="N652">
        <v>4.33</v>
      </c>
      <c r="O652">
        <v>7</v>
      </c>
      <c r="P652">
        <v>1</v>
      </c>
      <c r="Q652">
        <v>0.69444444444444398</v>
      </c>
      <c r="R652">
        <f t="shared" si="144"/>
        <v>1</v>
      </c>
      <c r="S652" t="str">
        <f t="shared" si="145"/>
        <v/>
      </c>
      <c r="T652">
        <f t="shared" si="146"/>
        <v>1.44</v>
      </c>
      <c r="U652" t="str">
        <f t="shared" si="147"/>
        <v/>
      </c>
      <c r="V652">
        <f t="shared" si="148"/>
        <v>1.44</v>
      </c>
      <c r="W652">
        <f t="shared" si="149"/>
        <v>1.44</v>
      </c>
      <c r="X652" t="str">
        <f t="shared" si="150"/>
        <v/>
      </c>
      <c r="Y652" t="str">
        <f t="shared" si="151"/>
        <v/>
      </c>
      <c r="Z652" t="str">
        <f t="shared" si="152"/>
        <v/>
      </c>
      <c r="AA652" t="str">
        <f t="shared" si="153"/>
        <v/>
      </c>
    </row>
    <row r="653" spans="1:27" x14ac:dyDescent="0.25">
      <c r="A653">
        <v>2179</v>
      </c>
      <c r="B653" t="s">
        <v>706</v>
      </c>
      <c r="C653" s="1">
        <v>41308.833333333336</v>
      </c>
      <c r="D653" t="s">
        <v>28</v>
      </c>
      <c r="E653" t="s">
        <v>399</v>
      </c>
      <c r="F653">
        <v>23</v>
      </c>
      <c r="G653">
        <v>3</v>
      </c>
      <c r="H653">
        <v>0.783952383380354</v>
      </c>
      <c r="I653">
        <f t="shared" si="140"/>
        <v>1</v>
      </c>
      <c r="J653">
        <f t="shared" si="141"/>
        <v>0</v>
      </c>
      <c r="K653">
        <f t="shared" si="142"/>
        <v>0</v>
      </c>
      <c r="L653">
        <f t="shared" si="143"/>
        <v>0</v>
      </c>
      <c r="M653">
        <v>1.7</v>
      </c>
      <c r="N653">
        <v>3.75</v>
      </c>
      <c r="O653">
        <v>4.75</v>
      </c>
      <c r="P653">
        <v>1</v>
      </c>
      <c r="Q653">
        <v>0.58823529411764697</v>
      </c>
      <c r="R653">
        <f t="shared" si="144"/>
        <v>1</v>
      </c>
      <c r="S653" t="str">
        <f t="shared" si="145"/>
        <v/>
      </c>
      <c r="T653">
        <f t="shared" si="146"/>
        <v>1.7</v>
      </c>
      <c r="U653" t="str">
        <f t="shared" si="147"/>
        <v/>
      </c>
      <c r="V653">
        <f t="shared" si="148"/>
        <v>1.7</v>
      </c>
      <c r="W653">
        <f t="shared" si="149"/>
        <v>1.7</v>
      </c>
      <c r="X653" t="str">
        <f t="shared" si="150"/>
        <v/>
      </c>
      <c r="Y653" t="str">
        <f t="shared" si="151"/>
        <v/>
      </c>
      <c r="Z653" t="str">
        <f t="shared" si="152"/>
        <v/>
      </c>
      <c r="AA653" t="str">
        <f t="shared" si="153"/>
        <v/>
      </c>
    </row>
    <row r="654" spans="1:27" x14ac:dyDescent="0.25">
      <c r="A654">
        <v>2181</v>
      </c>
      <c r="B654" t="s">
        <v>707</v>
      </c>
      <c r="C654" s="1">
        <v>41308.75</v>
      </c>
      <c r="D654" t="s">
        <v>31</v>
      </c>
      <c r="E654" t="s">
        <v>34</v>
      </c>
      <c r="F654">
        <v>23</v>
      </c>
      <c r="G654">
        <v>1</v>
      </c>
      <c r="H654">
        <v>0.15824033189575701</v>
      </c>
      <c r="I654">
        <f t="shared" si="140"/>
        <v>0</v>
      </c>
      <c r="J654">
        <f t="shared" si="141"/>
        <v>0</v>
      </c>
      <c r="K654">
        <f t="shared" si="142"/>
        <v>0</v>
      </c>
      <c r="L654">
        <f t="shared" si="143"/>
        <v>1</v>
      </c>
      <c r="M654">
        <v>7</v>
      </c>
      <c r="N654">
        <v>4.33</v>
      </c>
      <c r="O654">
        <v>1.44</v>
      </c>
      <c r="P654">
        <v>0</v>
      </c>
      <c r="Q654">
        <v>0.14285714285714199</v>
      </c>
      <c r="R654">
        <f t="shared" si="144"/>
        <v>0</v>
      </c>
      <c r="S654" t="str">
        <f t="shared" si="145"/>
        <v/>
      </c>
      <c r="T654" t="str">
        <f t="shared" si="146"/>
        <v/>
      </c>
      <c r="U654" t="str">
        <f t="shared" si="147"/>
        <v/>
      </c>
      <c r="V654">
        <f t="shared" si="148"/>
        <v>0</v>
      </c>
      <c r="W654">
        <f t="shared" si="149"/>
        <v>0</v>
      </c>
      <c r="X654" t="str">
        <f t="shared" si="150"/>
        <v/>
      </c>
      <c r="Y654" t="str">
        <f t="shared" si="151"/>
        <v/>
      </c>
      <c r="Z654" t="str">
        <f t="shared" si="152"/>
        <v/>
      </c>
      <c r="AA654" t="str">
        <f t="shared" si="153"/>
        <v/>
      </c>
    </row>
    <row r="655" spans="1:27" x14ac:dyDescent="0.25">
      <c r="A655">
        <v>2183</v>
      </c>
      <c r="B655" t="s">
        <v>708</v>
      </c>
      <c r="C655" s="1">
        <v>41308.666666666664</v>
      </c>
      <c r="D655" t="s">
        <v>426</v>
      </c>
      <c r="E655" t="s">
        <v>423</v>
      </c>
      <c r="F655">
        <v>8</v>
      </c>
      <c r="G655">
        <v>1</v>
      </c>
      <c r="H655">
        <v>0.87389039455082396</v>
      </c>
      <c r="I655">
        <f t="shared" si="140"/>
        <v>0</v>
      </c>
      <c r="J655">
        <f t="shared" si="141"/>
        <v>1</v>
      </c>
      <c r="K655">
        <f t="shared" si="142"/>
        <v>0</v>
      </c>
      <c r="L655">
        <f t="shared" si="143"/>
        <v>0</v>
      </c>
      <c r="M655">
        <v>1.83</v>
      </c>
      <c r="N655">
        <v>3.9</v>
      </c>
      <c r="O655">
        <v>4.5</v>
      </c>
      <c r="P655">
        <v>0</v>
      </c>
      <c r="Q655">
        <v>0.54644808743169304</v>
      </c>
      <c r="R655" t="str">
        <f t="shared" si="144"/>
        <v/>
      </c>
      <c r="S655">
        <f t="shared" si="145"/>
        <v>0</v>
      </c>
      <c r="T655" t="str">
        <f t="shared" si="146"/>
        <v/>
      </c>
      <c r="U655" t="str">
        <f t="shared" si="147"/>
        <v/>
      </c>
      <c r="V655">
        <f t="shared" si="148"/>
        <v>0</v>
      </c>
      <c r="W655" t="str">
        <f t="shared" si="149"/>
        <v/>
      </c>
      <c r="X655">
        <f t="shared" si="150"/>
        <v>0</v>
      </c>
      <c r="Y655" t="str">
        <f t="shared" si="151"/>
        <v/>
      </c>
      <c r="Z655" t="str">
        <f t="shared" si="152"/>
        <v/>
      </c>
      <c r="AA655" t="str">
        <f t="shared" si="153"/>
        <v/>
      </c>
    </row>
    <row r="656" spans="1:27" x14ac:dyDescent="0.25">
      <c r="A656">
        <v>2185</v>
      </c>
      <c r="B656" t="s">
        <v>709</v>
      </c>
      <c r="C656" s="1">
        <v>41308.666666666664</v>
      </c>
      <c r="D656" t="s">
        <v>13</v>
      </c>
      <c r="E656" t="s">
        <v>16</v>
      </c>
      <c r="F656">
        <v>23</v>
      </c>
      <c r="G656">
        <v>3</v>
      </c>
      <c r="H656">
        <v>0.69721357549147001</v>
      </c>
      <c r="I656">
        <f t="shared" si="140"/>
        <v>1</v>
      </c>
      <c r="J656">
        <f t="shared" si="141"/>
        <v>0</v>
      </c>
      <c r="K656">
        <f t="shared" si="142"/>
        <v>0</v>
      </c>
      <c r="L656">
        <f t="shared" si="143"/>
        <v>0</v>
      </c>
      <c r="M656">
        <v>1.5</v>
      </c>
      <c r="N656">
        <v>4.33</v>
      </c>
      <c r="O656">
        <v>6</v>
      </c>
      <c r="P656">
        <v>1</v>
      </c>
      <c r="Q656">
        <v>0.66666666666666596</v>
      </c>
      <c r="R656">
        <f t="shared" si="144"/>
        <v>1</v>
      </c>
      <c r="S656" t="str">
        <f t="shared" si="145"/>
        <v/>
      </c>
      <c r="T656">
        <f t="shared" si="146"/>
        <v>1.5</v>
      </c>
      <c r="U656" t="str">
        <f t="shared" si="147"/>
        <v/>
      </c>
      <c r="V656">
        <f t="shared" si="148"/>
        <v>1.5</v>
      </c>
      <c r="W656">
        <f t="shared" si="149"/>
        <v>1.5</v>
      </c>
      <c r="X656" t="str">
        <f t="shared" si="150"/>
        <v/>
      </c>
      <c r="Y656" t="str">
        <f t="shared" si="151"/>
        <v/>
      </c>
      <c r="Z656" t="str">
        <f t="shared" si="152"/>
        <v/>
      </c>
      <c r="AA656" t="str">
        <f t="shared" si="153"/>
        <v/>
      </c>
    </row>
    <row r="657" spans="1:27" x14ac:dyDescent="0.25">
      <c r="A657">
        <v>2187</v>
      </c>
      <c r="B657" t="s">
        <v>710</v>
      </c>
      <c r="C657" s="1">
        <v>41308.5625</v>
      </c>
      <c r="D657" t="s">
        <v>441</v>
      </c>
      <c r="E657" t="s">
        <v>438</v>
      </c>
      <c r="F657">
        <v>8</v>
      </c>
      <c r="G657">
        <v>0</v>
      </c>
      <c r="H657">
        <v>0.22872010363996001</v>
      </c>
      <c r="I657">
        <f t="shared" si="140"/>
        <v>0</v>
      </c>
      <c r="J657">
        <f t="shared" si="141"/>
        <v>0</v>
      </c>
      <c r="K657">
        <f t="shared" si="142"/>
        <v>1</v>
      </c>
      <c r="L657">
        <f t="shared" si="143"/>
        <v>0</v>
      </c>
      <c r="M657">
        <v>3.6</v>
      </c>
      <c r="N657">
        <v>3.4</v>
      </c>
      <c r="O657">
        <v>2.2000000000000002</v>
      </c>
      <c r="P657">
        <v>1</v>
      </c>
      <c r="Q657">
        <v>0.27777777777777701</v>
      </c>
      <c r="R657" t="str">
        <f t="shared" si="144"/>
        <v/>
      </c>
      <c r="S657">
        <f t="shared" si="145"/>
        <v>1</v>
      </c>
      <c r="T657" t="str">
        <f t="shared" si="146"/>
        <v/>
      </c>
      <c r="U657">
        <f t="shared" si="147"/>
        <v>2.2000000000000002</v>
      </c>
      <c r="V657">
        <f t="shared" si="148"/>
        <v>2.2000000000000002</v>
      </c>
      <c r="W657" t="str">
        <f t="shared" si="149"/>
        <v/>
      </c>
      <c r="X657">
        <f t="shared" si="150"/>
        <v>2.2000000000000002</v>
      </c>
      <c r="Y657" t="str">
        <f t="shared" si="151"/>
        <v/>
      </c>
      <c r="Z657" t="str">
        <f t="shared" si="152"/>
        <v/>
      </c>
      <c r="AA657" t="str">
        <f t="shared" si="153"/>
        <v/>
      </c>
    </row>
    <row r="658" spans="1:27" x14ac:dyDescent="0.25">
      <c r="A658">
        <v>2189</v>
      </c>
      <c r="B658" t="s">
        <v>711</v>
      </c>
      <c r="C658" s="1">
        <v>41308.458333333336</v>
      </c>
      <c r="D658" t="s">
        <v>40</v>
      </c>
      <c r="E658" t="s">
        <v>401</v>
      </c>
      <c r="F658">
        <v>23</v>
      </c>
      <c r="G658">
        <v>1</v>
      </c>
      <c r="H658">
        <v>0.75255321097570804</v>
      </c>
      <c r="I658">
        <f t="shared" si="140"/>
        <v>0</v>
      </c>
      <c r="J658">
        <f t="shared" si="141"/>
        <v>1</v>
      </c>
      <c r="K658">
        <f t="shared" si="142"/>
        <v>0</v>
      </c>
      <c r="L658">
        <f t="shared" si="143"/>
        <v>0</v>
      </c>
      <c r="M658">
        <v>1.53</v>
      </c>
      <c r="N658">
        <v>4</v>
      </c>
      <c r="O658">
        <v>6</v>
      </c>
      <c r="P658">
        <v>0</v>
      </c>
      <c r="Q658">
        <v>0.65359477124182996</v>
      </c>
      <c r="R658">
        <f t="shared" si="144"/>
        <v>0</v>
      </c>
      <c r="S658" t="str">
        <f t="shared" si="145"/>
        <v/>
      </c>
      <c r="T658" t="str">
        <f t="shared" si="146"/>
        <v/>
      </c>
      <c r="U658" t="str">
        <f t="shared" si="147"/>
        <v/>
      </c>
      <c r="V658">
        <f t="shared" si="148"/>
        <v>0</v>
      </c>
      <c r="W658">
        <f t="shared" si="149"/>
        <v>0</v>
      </c>
      <c r="X658" t="str">
        <f t="shared" si="150"/>
        <v/>
      </c>
      <c r="Y658" t="str">
        <f t="shared" si="151"/>
        <v/>
      </c>
      <c r="Z658" t="str">
        <f t="shared" si="152"/>
        <v/>
      </c>
      <c r="AA658" t="str">
        <f t="shared" si="153"/>
        <v/>
      </c>
    </row>
    <row r="659" spans="1:27" x14ac:dyDescent="0.25">
      <c r="A659">
        <v>2191</v>
      </c>
      <c r="B659" t="s">
        <v>712</v>
      </c>
      <c r="C659" s="1">
        <v>41307.875</v>
      </c>
      <c r="D659" t="s">
        <v>23</v>
      </c>
      <c r="E659" t="s">
        <v>37</v>
      </c>
      <c r="F659">
        <v>23</v>
      </c>
      <c r="G659">
        <v>3</v>
      </c>
      <c r="H659">
        <v>0.21155314451073901</v>
      </c>
      <c r="I659">
        <f t="shared" si="140"/>
        <v>0</v>
      </c>
      <c r="J659">
        <f t="shared" si="141"/>
        <v>0</v>
      </c>
      <c r="K659">
        <f t="shared" si="142"/>
        <v>0</v>
      </c>
      <c r="L659">
        <f t="shared" si="143"/>
        <v>1</v>
      </c>
      <c r="M659">
        <v>9</v>
      </c>
      <c r="N659">
        <v>5</v>
      </c>
      <c r="O659">
        <v>1.33</v>
      </c>
      <c r="P659">
        <v>0</v>
      </c>
      <c r="Q659">
        <v>0.11111111111111099</v>
      </c>
      <c r="R659">
        <f t="shared" si="144"/>
        <v>0</v>
      </c>
      <c r="S659" t="str">
        <f t="shared" si="145"/>
        <v/>
      </c>
      <c r="T659" t="str">
        <f t="shared" si="146"/>
        <v/>
      </c>
      <c r="U659" t="str">
        <f t="shared" si="147"/>
        <v/>
      </c>
      <c r="V659">
        <f t="shared" si="148"/>
        <v>0</v>
      </c>
      <c r="W659">
        <f t="shared" si="149"/>
        <v>0</v>
      </c>
      <c r="X659" t="str">
        <f t="shared" si="150"/>
        <v/>
      </c>
      <c r="Y659" t="str">
        <f t="shared" si="151"/>
        <v/>
      </c>
      <c r="Z659" t="str">
        <f t="shared" si="152"/>
        <v/>
      </c>
      <c r="AA659" t="str">
        <f t="shared" si="153"/>
        <v/>
      </c>
    </row>
    <row r="660" spans="1:27" x14ac:dyDescent="0.25">
      <c r="A660">
        <v>2193</v>
      </c>
      <c r="B660" t="s">
        <v>713</v>
      </c>
      <c r="C660" s="1">
        <v>41307.791666666664</v>
      </c>
      <c r="D660" t="s">
        <v>38</v>
      </c>
      <c r="E660" t="s">
        <v>41</v>
      </c>
      <c r="F660">
        <v>23</v>
      </c>
      <c r="G660">
        <v>3</v>
      </c>
      <c r="H660">
        <v>0.51285044005015301</v>
      </c>
      <c r="I660">
        <f t="shared" si="140"/>
        <v>1</v>
      </c>
      <c r="J660">
        <f t="shared" si="141"/>
        <v>0</v>
      </c>
      <c r="K660">
        <f t="shared" si="142"/>
        <v>0</v>
      </c>
      <c r="L660">
        <f t="shared" si="143"/>
        <v>0</v>
      </c>
      <c r="M660">
        <v>2.1</v>
      </c>
      <c r="N660">
        <v>3.2</v>
      </c>
      <c r="O660">
        <v>3.6</v>
      </c>
      <c r="P660">
        <v>1</v>
      </c>
      <c r="Q660">
        <v>0.476190476190476</v>
      </c>
      <c r="R660">
        <f t="shared" si="144"/>
        <v>1</v>
      </c>
      <c r="S660" t="str">
        <f t="shared" si="145"/>
        <v/>
      </c>
      <c r="T660">
        <f t="shared" si="146"/>
        <v>2.1</v>
      </c>
      <c r="U660" t="str">
        <f t="shared" si="147"/>
        <v/>
      </c>
      <c r="V660">
        <f t="shared" si="148"/>
        <v>2.1</v>
      </c>
      <c r="W660">
        <f t="shared" si="149"/>
        <v>2.1</v>
      </c>
      <c r="X660" t="str">
        <f t="shared" si="150"/>
        <v/>
      </c>
      <c r="Y660" t="str">
        <f t="shared" si="151"/>
        <v/>
      </c>
      <c r="Z660" t="str">
        <f t="shared" si="152"/>
        <v/>
      </c>
      <c r="AA660" t="str">
        <f t="shared" si="153"/>
        <v/>
      </c>
    </row>
    <row r="661" spans="1:27" x14ac:dyDescent="0.25">
      <c r="A661">
        <v>2195</v>
      </c>
      <c r="B661" t="s">
        <v>714</v>
      </c>
      <c r="C661" s="1">
        <v>41307.729166666664</v>
      </c>
      <c r="D661" t="s">
        <v>436</v>
      </c>
      <c r="E661" t="s">
        <v>442</v>
      </c>
      <c r="F661">
        <v>8</v>
      </c>
      <c r="G661">
        <v>0</v>
      </c>
      <c r="H661">
        <v>0.18424624004846099</v>
      </c>
      <c r="I661">
        <f t="shared" si="140"/>
        <v>0</v>
      </c>
      <c r="J661">
        <f t="shared" si="141"/>
        <v>0</v>
      </c>
      <c r="K661">
        <f t="shared" si="142"/>
        <v>1</v>
      </c>
      <c r="L661">
        <f t="shared" si="143"/>
        <v>0</v>
      </c>
      <c r="M661">
        <v>5.5</v>
      </c>
      <c r="N661">
        <v>4.2</v>
      </c>
      <c r="O661">
        <v>1.65</v>
      </c>
      <c r="P661">
        <v>1</v>
      </c>
      <c r="Q661">
        <v>0.18181818181818099</v>
      </c>
      <c r="R661" t="str">
        <f t="shared" si="144"/>
        <v/>
      </c>
      <c r="S661">
        <f t="shared" si="145"/>
        <v>1</v>
      </c>
      <c r="T661" t="str">
        <f t="shared" si="146"/>
        <v/>
      </c>
      <c r="U661">
        <f t="shared" si="147"/>
        <v>1.65</v>
      </c>
      <c r="V661">
        <f t="shared" si="148"/>
        <v>1.65</v>
      </c>
      <c r="W661" t="str">
        <f t="shared" si="149"/>
        <v/>
      </c>
      <c r="X661">
        <f t="shared" si="150"/>
        <v>1.65</v>
      </c>
      <c r="Y661" t="str">
        <f t="shared" si="151"/>
        <v/>
      </c>
      <c r="Z661" t="str">
        <f t="shared" si="152"/>
        <v/>
      </c>
      <c r="AA661" t="str">
        <f t="shared" si="153"/>
        <v/>
      </c>
    </row>
    <row r="662" spans="1:27" x14ac:dyDescent="0.25">
      <c r="A662">
        <v>2197</v>
      </c>
      <c r="B662" t="s">
        <v>715</v>
      </c>
      <c r="C662" s="1">
        <v>41307.708333333336</v>
      </c>
      <c r="D662" t="s">
        <v>17</v>
      </c>
      <c r="E662" t="s">
        <v>396</v>
      </c>
      <c r="F662">
        <v>23</v>
      </c>
      <c r="G662">
        <v>3</v>
      </c>
      <c r="H662">
        <v>0.51744114246112904</v>
      </c>
      <c r="I662">
        <f t="shared" si="140"/>
        <v>1</v>
      </c>
      <c r="J662">
        <f t="shared" si="141"/>
        <v>0</v>
      </c>
      <c r="K662">
        <f t="shared" si="142"/>
        <v>0</v>
      </c>
      <c r="L662">
        <f t="shared" si="143"/>
        <v>0</v>
      </c>
      <c r="M662">
        <v>2.0499999999999998</v>
      </c>
      <c r="N662">
        <v>3.25</v>
      </c>
      <c r="O662">
        <v>3.75</v>
      </c>
      <c r="P662">
        <v>1</v>
      </c>
      <c r="Q662">
        <v>0.48780487804877998</v>
      </c>
      <c r="R662">
        <f t="shared" si="144"/>
        <v>1</v>
      </c>
      <c r="S662" t="str">
        <f t="shared" si="145"/>
        <v/>
      </c>
      <c r="T662">
        <f t="shared" si="146"/>
        <v>2.0499999999999998</v>
      </c>
      <c r="U662" t="str">
        <f t="shared" si="147"/>
        <v/>
      </c>
      <c r="V662">
        <f t="shared" si="148"/>
        <v>2.0499999999999998</v>
      </c>
      <c r="W662">
        <f t="shared" si="149"/>
        <v>2.0499999999999998</v>
      </c>
      <c r="X662" t="str">
        <f t="shared" si="150"/>
        <v/>
      </c>
      <c r="Y662" t="str">
        <f t="shared" si="151"/>
        <v/>
      </c>
      <c r="Z662" t="str">
        <f t="shared" si="152"/>
        <v/>
      </c>
      <c r="AA662" t="str">
        <f t="shared" si="153"/>
        <v/>
      </c>
    </row>
    <row r="663" spans="1:27" x14ac:dyDescent="0.25">
      <c r="A663">
        <v>2199</v>
      </c>
      <c r="B663" t="s">
        <v>716</v>
      </c>
      <c r="C663" s="1">
        <v>41307.625</v>
      </c>
      <c r="D663" t="s">
        <v>430</v>
      </c>
      <c r="E663" t="s">
        <v>433</v>
      </c>
      <c r="F663">
        <v>8</v>
      </c>
      <c r="G663">
        <v>3</v>
      </c>
      <c r="H663">
        <v>0.82478358867856105</v>
      </c>
      <c r="I663">
        <f t="shared" si="140"/>
        <v>1</v>
      </c>
      <c r="J663">
        <f t="shared" si="141"/>
        <v>0</v>
      </c>
      <c r="K663">
        <f t="shared" si="142"/>
        <v>0</v>
      </c>
      <c r="L663">
        <f t="shared" si="143"/>
        <v>0</v>
      </c>
      <c r="M663">
        <v>1.44</v>
      </c>
      <c r="N663">
        <v>4.5</v>
      </c>
      <c r="O663">
        <v>9</v>
      </c>
      <c r="P663">
        <v>1</v>
      </c>
      <c r="Q663">
        <v>0.69444444444444398</v>
      </c>
      <c r="R663" t="str">
        <f t="shared" si="144"/>
        <v/>
      </c>
      <c r="S663">
        <f t="shared" si="145"/>
        <v>1</v>
      </c>
      <c r="T663">
        <f t="shared" si="146"/>
        <v>1.44</v>
      </c>
      <c r="U663" t="str">
        <f t="shared" si="147"/>
        <v/>
      </c>
      <c r="V663">
        <f t="shared" si="148"/>
        <v>1.44</v>
      </c>
      <c r="W663" t="str">
        <f t="shared" si="149"/>
        <v/>
      </c>
      <c r="X663">
        <f t="shared" si="150"/>
        <v>1.44</v>
      </c>
      <c r="Y663" t="str">
        <f t="shared" si="151"/>
        <v/>
      </c>
      <c r="Z663" t="str">
        <f t="shared" si="152"/>
        <v/>
      </c>
      <c r="AA663" t="str">
        <f t="shared" si="153"/>
        <v/>
      </c>
    </row>
    <row r="664" spans="1:27" x14ac:dyDescent="0.25">
      <c r="A664">
        <v>2201</v>
      </c>
      <c r="B664" t="s">
        <v>717</v>
      </c>
      <c r="C664" s="1">
        <v>41307.625</v>
      </c>
      <c r="D664" t="s">
        <v>421</v>
      </c>
      <c r="E664" t="s">
        <v>448</v>
      </c>
      <c r="F664">
        <v>8</v>
      </c>
      <c r="G664">
        <v>1</v>
      </c>
      <c r="H664">
        <v>0.84238744754278105</v>
      </c>
      <c r="I664">
        <f t="shared" si="140"/>
        <v>0</v>
      </c>
      <c r="J664">
        <f t="shared" si="141"/>
        <v>1</v>
      </c>
      <c r="K664">
        <f t="shared" si="142"/>
        <v>0</v>
      </c>
      <c r="L664">
        <f t="shared" si="143"/>
        <v>0</v>
      </c>
      <c r="M664">
        <v>1.4</v>
      </c>
      <c r="N664">
        <v>5</v>
      </c>
      <c r="O664">
        <v>9</v>
      </c>
      <c r="P664">
        <v>0</v>
      </c>
      <c r="Q664">
        <v>0.71428571428571397</v>
      </c>
      <c r="R664" t="str">
        <f t="shared" si="144"/>
        <v/>
      </c>
      <c r="S664">
        <f t="shared" si="145"/>
        <v>0</v>
      </c>
      <c r="T664" t="str">
        <f t="shared" si="146"/>
        <v/>
      </c>
      <c r="U664" t="str">
        <f t="shared" si="147"/>
        <v/>
      </c>
      <c r="V664">
        <f t="shared" si="148"/>
        <v>0</v>
      </c>
      <c r="W664" t="str">
        <f t="shared" si="149"/>
        <v/>
      </c>
      <c r="X664">
        <f t="shared" si="150"/>
        <v>0</v>
      </c>
      <c r="Y664" t="str">
        <f t="shared" si="151"/>
        <v/>
      </c>
      <c r="Z664" t="str">
        <f t="shared" si="152"/>
        <v/>
      </c>
      <c r="AA664" t="str">
        <f t="shared" si="153"/>
        <v/>
      </c>
    </row>
    <row r="665" spans="1:27" x14ac:dyDescent="0.25">
      <c r="A665">
        <v>2203</v>
      </c>
      <c r="B665" t="s">
        <v>718</v>
      </c>
      <c r="C665" s="1">
        <v>41307.625</v>
      </c>
      <c r="D665" t="s">
        <v>429</v>
      </c>
      <c r="E665" t="s">
        <v>420</v>
      </c>
      <c r="F665">
        <v>8</v>
      </c>
      <c r="G665">
        <v>3</v>
      </c>
      <c r="H665">
        <v>0.39431125043848098</v>
      </c>
      <c r="I665">
        <f t="shared" si="140"/>
        <v>0</v>
      </c>
      <c r="J665">
        <f t="shared" si="141"/>
        <v>0</v>
      </c>
      <c r="K665">
        <f t="shared" si="142"/>
        <v>0</v>
      </c>
      <c r="L665">
        <f t="shared" si="143"/>
        <v>1</v>
      </c>
      <c r="M665">
        <v>4</v>
      </c>
      <c r="N665">
        <v>3.6</v>
      </c>
      <c r="O665">
        <v>2</v>
      </c>
      <c r="P665">
        <v>0</v>
      </c>
      <c r="Q665">
        <v>0.25</v>
      </c>
      <c r="R665" t="str">
        <f t="shared" si="144"/>
        <v/>
      </c>
      <c r="S665">
        <f t="shared" si="145"/>
        <v>0</v>
      </c>
      <c r="T665" t="str">
        <f t="shared" si="146"/>
        <v/>
      </c>
      <c r="U665" t="str">
        <f t="shared" si="147"/>
        <v/>
      </c>
      <c r="V665">
        <f t="shared" si="148"/>
        <v>0</v>
      </c>
      <c r="W665" t="str">
        <f t="shared" si="149"/>
        <v/>
      </c>
      <c r="X665">
        <f t="shared" si="150"/>
        <v>0</v>
      </c>
      <c r="Y665" t="str">
        <f t="shared" si="151"/>
        <v/>
      </c>
      <c r="Z665" t="str">
        <f t="shared" si="152"/>
        <v/>
      </c>
      <c r="AA665" t="str">
        <f t="shared" si="153"/>
        <v/>
      </c>
    </row>
    <row r="666" spans="1:27" x14ac:dyDescent="0.25">
      <c r="A666">
        <v>2205</v>
      </c>
      <c r="B666" t="s">
        <v>719</v>
      </c>
      <c r="C666" s="1">
        <v>41307.625</v>
      </c>
      <c r="D666" t="s">
        <v>445</v>
      </c>
      <c r="E666" t="s">
        <v>439</v>
      </c>
      <c r="F666">
        <v>8</v>
      </c>
      <c r="G666">
        <v>3</v>
      </c>
      <c r="H666">
        <v>0.77565044057806598</v>
      </c>
      <c r="I666">
        <f t="shared" si="140"/>
        <v>1</v>
      </c>
      <c r="J666">
        <f t="shared" si="141"/>
        <v>0</v>
      </c>
      <c r="K666">
        <f t="shared" si="142"/>
        <v>0</v>
      </c>
      <c r="L666">
        <f t="shared" si="143"/>
        <v>0</v>
      </c>
      <c r="M666">
        <v>2.5</v>
      </c>
      <c r="N666">
        <v>3.4</v>
      </c>
      <c r="O666">
        <v>3</v>
      </c>
      <c r="P666">
        <v>1</v>
      </c>
      <c r="Q666">
        <v>0.4</v>
      </c>
      <c r="R666" t="str">
        <f t="shared" si="144"/>
        <v/>
      </c>
      <c r="S666">
        <f t="shared" si="145"/>
        <v>1</v>
      </c>
      <c r="T666">
        <f t="shared" si="146"/>
        <v>2.5</v>
      </c>
      <c r="U666" t="str">
        <f t="shared" si="147"/>
        <v/>
      </c>
      <c r="V666">
        <f t="shared" si="148"/>
        <v>2.5</v>
      </c>
      <c r="W666" t="str">
        <f t="shared" si="149"/>
        <v/>
      </c>
      <c r="X666">
        <f t="shared" si="150"/>
        <v>2.5</v>
      </c>
      <c r="Y666" t="str">
        <f t="shared" si="151"/>
        <v/>
      </c>
      <c r="Z666" t="str">
        <f t="shared" si="152"/>
        <v/>
      </c>
      <c r="AA666" t="str">
        <f t="shared" si="153"/>
        <v/>
      </c>
    </row>
    <row r="667" spans="1:27" x14ac:dyDescent="0.25">
      <c r="A667">
        <v>2207</v>
      </c>
      <c r="B667" t="s">
        <v>720</v>
      </c>
      <c r="C667" s="1">
        <v>41307.625</v>
      </c>
      <c r="D667" t="s">
        <v>444</v>
      </c>
      <c r="E667" t="s">
        <v>435</v>
      </c>
      <c r="F667">
        <v>8</v>
      </c>
      <c r="G667">
        <v>3</v>
      </c>
      <c r="H667">
        <v>0.57826337656705196</v>
      </c>
      <c r="I667">
        <f t="shared" si="140"/>
        <v>1</v>
      </c>
      <c r="J667">
        <f t="shared" si="141"/>
        <v>0</v>
      </c>
      <c r="K667">
        <f t="shared" si="142"/>
        <v>0</v>
      </c>
      <c r="L667">
        <f t="shared" si="143"/>
        <v>0</v>
      </c>
      <c r="M667">
        <v>2.4</v>
      </c>
      <c r="N667">
        <v>3.4</v>
      </c>
      <c r="O667">
        <v>3.2</v>
      </c>
      <c r="P667">
        <v>1</v>
      </c>
      <c r="Q667">
        <v>0.41666666666666602</v>
      </c>
      <c r="R667" t="str">
        <f t="shared" si="144"/>
        <v/>
      </c>
      <c r="S667">
        <f t="shared" si="145"/>
        <v>1</v>
      </c>
      <c r="T667">
        <f t="shared" si="146"/>
        <v>2.4</v>
      </c>
      <c r="U667" t="str">
        <f t="shared" si="147"/>
        <v/>
      </c>
      <c r="V667">
        <f t="shared" si="148"/>
        <v>2.4</v>
      </c>
      <c r="W667" t="str">
        <f t="shared" si="149"/>
        <v/>
      </c>
      <c r="X667">
        <f t="shared" si="150"/>
        <v>2.4</v>
      </c>
      <c r="Y667" t="str">
        <f t="shared" si="151"/>
        <v/>
      </c>
      <c r="Z667" t="str">
        <f t="shared" si="152"/>
        <v/>
      </c>
      <c r="AA667" t="str">
        <f t="shared" si="153"/>
        <v/>
      </c>
    </row>
    <row r="668" spans="1:27" x14ac:dyDescent="0.25">
      <c r="A668">
        <v>2209</v>
      </c>
      <c r="B668" t="s">
        <v>721</v>
      </c>
      <c r="C668" s="1">
        <v>41307.625</v>
      </c>
      <c r="D668" t="s">
        <v>447</v>
      </c>
      <c r="E668" t="s">
        <v>432</v>
      </c>
      <c r="F668">
        <v>8</v>
      </c>
      <c r="G668">
        <v>1</v>
      </c>
      <c r="H668">
        <v>0.67020298682615997</v>
      </c>
      <c r="I668">
        <f t="shared" si="140"/>
        <v>0</v>
      </c>
      <c r="J668">
        <f t="shared" si="141"/>
        <v>1</v>
      </c>
      <c r="K668">
        <f t="shared" si="142"/>
        <v>0</v>
      </c>
      <c r="L668">
        <f t="shared" si="143"/>
        <v>0</v>
      </c>
      <c r="M668">
        <v>2.2000000000000002</v>
      </c>
      <c r="N668">
        <v>3.5</v>
      </c>
      <c r="O668">
        <v>3.5</v>
      </c>
      <c r="P668">
        <v>0</v>
      </c>
      <c r="Q668">
        <v>0.45454545454545398</v>
      </c>
      <c r="R668" t="str">
        <f t="shared" si="144"/>
        <v/>
      </c>
      <c r="S668">
        <f t="shared" si="145"/>
        <v>0</v>
      </c>
      <c r="T668" t="str">
        <f t="shared" si="146"/>
        <v/>
      </c>
      <c r="U668" t="str">
        <f t="shared" si="147"/>
        <v/>
      </c>
      <c r="V668">
        <f t="shared" si="148"/>
        <v>0</v>
      </c>
      <c r="W668" t="str">
        <f t="shared" si="149"/>
        <v/>
      </c>
      <c r="X668">
        <f t="shared" si="150"/>
        <v>0</v>
      </c>
      <c r="Y668" t="str">
        <f t="shared" si="151"/>
        <v/>
      </c>
      <c r="Z668" t="str">
        <f t="shared" si="152"/>
        <v/>
      </c>
      <c r="AA668" t="str">
        <f t="shared" si="153"/>
        <v/>
      </c>
    </row>
    <row r="669" spans="1:27" x14ac:dyDescent="0.25">
      <c r="A669">
        <v>2211</v>
      </c>
      <c r="B669" t="s">
        <v>722</v>
      </c>
      <c r="C669" s="1">
        <v>41307.625</v>
      </c>
      <c r="D669" t="s">
        <v>25</v>
      </c>
      <c r="E669" t="s">
        <v>32</v>
      </c>
      <c r="F669">
        <v>23</v>
      </c>
      <c r="G669">
        <v>3</v>
      </c>
      <c r="H669">
        <v>0.56711692036813999</v>
      </c>
      <c r="I669">
        <f t="shared" si="140"/>
        <v>1</v>
      </c>
      <c r="J669">
        <f t="shared" si="141"/>
        <v>0</v>
      </c>
      <c r="K669">
        <f t="shared" si="142"/>
        <v>0</v>
      </c>
      <c r="L669">
        <f t="shared" si="143"/>
        <v>0</v>
      </c>
      <c r="M669">
        <v>2</v>
      </c>
      <c r="N669">
        <v>3.3</v>
      </c>
      <c r="O669">
        <v>3.75</v>
      </c>
      <c r="P669">
        <v>1</v>
      </c>
      <c r="Q669">
        <v>0.5</v>
      </c>
      <c r="R669">
        <f t="shared" si="144"/>
        <v>1</v>
      </c>
      <c r="S669" t="str">
        <f t="shared" si="145"/>
        <v/>
      </c>
      <c r="T669">
        <f t="shared" si="146"/>
        <v>2</v>
      </c>
      <c r="U669" t="str">
        <f t="shared" si="147"/>
        <v/>
      </c>
      <c r="V669">
        <f t="shared" si="148"/>
        <v>2</v>
      </c>
      <c r="W669">
        <f t="shared" si="149"/>
        <v>2</v>
      </c>
      <c r="X669" t="str">
        <f t="shared" si="150"/>
        <v/>
      </c>
      <c r="Y669" t="str">
        <f t="shared" si="151"/>
        <v/>
      </c>
      <c r="Z669" t="str">
        <f t="shared" si="152"/>
        <v/>
      </c>
      <c r="AA669" t="str">
        <f t="shared" si="153"/>
        <v/>
      </c>
    </row>
    <row r="670" spans="1:27" x14ac:dyDescent="0.25">
      <c r="A670">
        <v>2213</v>
      </c>
      <c r="B670" t="s">
        <v>723</v>
      </c>
      <c r="C670" s="1">
        <v>41307.53125</v>
      </c>
      <c r="D670" t="s">
        <v>424</v>
      </c>
      <c r="E670" t="s">
        <v>427</v>
      </c>
      <c r="F670">
        <v>8</v>
      </c>
      <c r="G670">
        <v>1</v>
      </c>
      <c r="H670">
        <v>0.52205679036822705</v>
      </c>
      <c r="I670">
        <f t="shared" si="140"/>
        <v>0</v>
      </c>
      <c r="J670">
        <f t="shared" si="141"/>
        <v>1</v>
      </c>
      <c r="K670">
        <f t="shared" si="142"/>
        <v>0</v>
      </c>
      <c r="L670">
        <f t="shared" si="143"/>
        <v>0</v>
      </c>
      <c r="M670">
        <v>1.95</v>
      </c>
      <c r="N670">
        <v>3.6</v>
      </c>
      <c r="O670">
        <v>4.33</v>
      </c>
      <c r="P670">
        <v>0</v>
      </c>
      <c r="Q670">
        <v>0.512820512820512</v>
      </c>
      <c r="R670" t="str">
        <f t="shared" si="144"/>
        <v/>
      </c>
      <c r="S670">
        <f t="shared" si="145"/>
        <v>0</v>
      </c>
      <c r="T670" t="str">
        <f t="shared" si="146"/>
        <v/>
      </c>
      <c r="U670" t="str">
        <f t="shared" si="147"/>
        <v/>
      </c>
      <c r="V670">
        <f t="shared" si="148"/>
        <v>0</v>
      </c>
      <c r="W670" t="str">
        <f t="shared" si="149"/>
        <v/>
      </c>
      <c r="X670">
        <f t="shared" si="150"/>
        <v>0</v>
      </c>
      <c r="Y670" t="str">
        <f t="shared" si="151"/>
        <v/>
      </c>
      <c r="Z670" t="str">
        <f t="shared" si="152"/>
        <v/>
      </c>
      <c r="AA670" t="str">
        <f t="shared" si="153"/>
        <v/>
      </c>
    </row>
    <row r="671" spans="1:27" x14ac:dyDescent="0.25">
      <c r="A671">
        <v>2215</v>
      </c>
      <c r="B671" t="s">
        <v>724</v>
      </c>
      <c r="C671" s="1">
        <v>41306.854166666664</v>
      </c>
      <c r="D671" t="s">
        <v>22</v>
      </c>
      <c r="E671" t="s">
        <v>20</v>
      </c>
      <c r="F671">
        <v>23</v>
      </c>
      <c r="G671">
        <v>1</v>
      </c>
      <c r="H671">
        <v>0.55390246160054102</v>
      </c>
      <c r="I671">
        <f t="shared" si="140"/>
        <v>0</v>
      </c>
      <c r="J671">
        <f t="shared" si="141"/>
        <v>1</v>
      </c>
      <c r="K671">
        <f t="shared" si="142"/>
        <v>0</v>
      </c>
      <c r="L671">
        <f t="shared" si="143"/>
        <v>0</v>
      </c>
      <c r="M671">
        <v>2.5</v>
      </c>
      <c r="N671">
        <v>3.25</v>
      </c>
      <c r="O671">
        <v>2.8</v>
      </c>
      <c r="P671">
        <v>0</v>
      </c>
      <c r="Q671">
        <v>0.4</v>
      </c>
      <c r="R671">
        <f t="shared" si="144"/>
        <v>0</v>
      </c>
      <c r="S671" t="str">
        <f t="shared" si="145"/>
        <v/>
      </c>
      <c r="T671" t="str">
        <f t="shared" si="146"/>
        <v/>
      </c>
      <c r="U671" t="str">
        <f t="shared" si="147"/>
        <v/>
      </c>
      <c r="V671">
        <f t="shared" si="148"/>
        <v>0</v>
      </c>
      <c r="W671">
        <f t="shared" si="149"/>
        <v>0</v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 t="str">
        <f t="shared" si="153"/>
        <v/>
      </c>
    </row>
    <row r="672" spans="1:27" x14ac:dyDescent="0.25">
      <c r="A672">
        <v>2217</v>
      </c>
      <c r="B672" t="s">
        <v>725</v>
      </c>
      <c r="C672" s="1">
        <v>41304.833333333336</v>
      </c>
      <c r="D672" t="s">
        <v>442</v>
      </c>
      <c r="E672" t="s">
        <v>432</v>
      </c>
      <c r="F672">
        <v>8</v>
      </c>
      <c r="G672">
        <v>3</v>
      </c>
      <c r="H672">
        <v>0.94301049648213098</v>
      </c>
      <c r="I672">
        <f t="shared" si="140"/>
        <v>1</v>
      </c>
      <c r="J672">
        <f t="shared" si="141"/>
        <v>0</v>
      </c>
      <c r="K672">
        <f t="shared" si="142"/>
        <v>0</v>
      </c>
      <c r="L672">
        <f t="shared" si="143"/>
        <v>0</v>
      </c>
      <c r="M672">
        <v>1.25</v>
      </c>
      <c r="N672">
        <v>6.5</v>
      </c>
      <c r="O672">
        <v>14</v>
      </c>
      <c r="P672">
        <v>1</v>
      </c>
      <c r="Q672">
        <v>0.8</v>
      </c>
      <c r="R672" t="str">
        <f t="shared" si="144"/>
        <v/>
      </c>
      <c r="S672">
        <f t="shared" si="145"/>
        <v>1</v>
      </c>
      <c r="T672">
        <f t="shared" si="146"/>
        <v>1.25</v>
      </c>
      <c r="U672" t="str">
        <f t="shared" si="147"/>
        <v/>
      </c>
      <c r="V672">
        <f t="shared" si="148"/>
        <v>1.25</v>
      </c>
      <c r="W672" t="str">
        <f t="shared" si="149"/>
        <v/>
      </c>
      <c r="X672">
        <f t="shared" si="150"/>
        <v>1.25</v>
      </c>
      <c r="Y672" t="str">
        <f t="shared" si="151"/>
        <v/>
      </c>
      <c r="Z672" t="str">
        <f t="shared" si="152"/>
        <v/>
      </c>
      <c r="AA672" t="str">
        <f t="shared" si="153"/>
        <v/>
      </c>
    </row>
    <row r="673" spans="1:27" x14ac:dyDescent="0.25">
      <c r="A673">
        <v>2219</v>
      </c>
      <c r="B673" t="s">
        <v>726</v>
      </c>
      <c r="C673" s="1">
        <v>41304.833333333336</v>
      </c>
      <c r="D673" t="s">
        <v>445</v>
      </c>
      <c r="E673" t="s">
        <v>420</v>
      </c>
      <c r="F673">
        <v>8</v>
      </c>
      <c r="G673">
        <v>1</v>
      </c>
      <c r="H673">
        <v>0.48980476572404102</v>
      </c>
      <c r="I673">
        <f t="shared" si="140"/>
        <v>0</v>
      </c>
      <c r="J673">
        <f t="shared" si="141"/>
        <v>0</v>
      </c>
      <c r="K673">
        <f t="shared" si="142"/>
        <v>0</v>
      </c>
      <c r="L673">
        <f t="shared" si="143"/>
        <v>1</v>
      </c>
      <c r="M673">
        <v>7.5</v>
      </c>
      <c r="N673">
        <v>4.5</v>
      </c>
      <c r="O673">
        <v>1.5</v>
      </c>
      <c r="P673">
        <v>0</v>
      </c>
      <c r="Q673">
        <v>0.133333333333333</v>
      </c>
      <c r="R673" t="str">
        <f t="shared" si="144"/>
        <v/>
      </c>
      <c r="S673">
        <f t="shared" si="145"/>
        <v>0</v>
      </c>
      <c r="T673" t="str">
        <f t="shared" si="146"/>
        <v/>
      </c>
      <c r="U673" t="str">
        <f t="shared" si="147"/>
        <v/>
      </c>
      <c r="V673">
        <f t="shared" si="148"/>
        <v>0</v>
      </c>
      <c r="W673" t="str">
        <f t="shared" si="149"/>
        <v/>
      </c>
      <c r="X673">
        <f t="shared" si="150"/>
        <v>0</v>
      </c>
      <c r="Y673" t="str">
        <f t="shared" si="151"/>
        <v/>
      </c>
      <c r="Z673" t="str">
        <f t="shared" si="152"/>
        <v/>
      </c>
      <c r="AA673" t="str">
        <f t="shared" si="153"/>
        <v/>
      </c>
    </row>
    <row r="674" spans="1:27" x14ac:dyDescent="0.25">
      <c r="A674">
        <v>2221</v>
      </c>
      <c r="B674" t="s">
        <v>727</v>
      </c>
      <c r="C674" s="1">
        <v>41304.833333333336</v>
      </c>
      <c r="D674" t="s">
        <v>436</v>
      </c>
      <c r="E674" t="s">
        <v>444</v>
      </c>
      <c r="F674">
        <v>8</v>
      </c>
      <c r="G674">
        <v>3</v>
      </c>
      <c r="H674">
        <v>0.60086112095692401</v>
      </c>
      <c r="I674">
        <f t="shared" si="140"/>
        <v>1</v>
      </c>
      <c r="J674">
        <f t="shared" si="141"/>
        <v>0</v>
      </c>
      <c r="K674">
        <f t="shared" si="142"/>
        <v>0</v>
      </c>
      <c r="L674">
        <f t="shared" si="143"/>
        <v>0</v>
      </c>
      <c r="M674">
        <v>2.2000000000000002</v>
      </c>
      <c r="N674">
        <v>3.5</v>
      </c>
      <c r="O674">
        <v>3.5</v>
      </c>
      <c r="P674">
        <v>1</v>
      </c>
      <c r="Q674">
        <v>0.45454545454545398</v>
      </c>
      <c r="R674" t="str">
        <f t="shared" si="144"/>
        <v/>
      </c>
      <c r="S674">
        <f t="shared" si="145"/>
        <v>1</v>
      </c>
      <c r="T674">
        <f t="shared" si="146"/>
        <v>2.2000000000000002</v>
      </c>
      <c r="U674" t="str">
        <f t="shared" si="147"/>
        <v/>
      </c>
      <c r="V674">
        <f t="shared" si="148"/>
        <v>2.2000000000000002</v>
      </c>
      <c r="W674" t="str">
        <f t="shared" si="149"/>
        <v/>
      </c>
      <c r="X674">
        <f t="shared" si="150"/>
        <v>2.2000000000000002</v>
      </c>
      <c r="Y674" t="str">
        <f t="shared" si="151"/>
        <v/>
      </c>
      <c r="Z674" t="str">
        <f t="shared" si="152"/>
        <v/>
      </c>
      <c r="AA674" t="str">
        <f t="shared" si="153"/>
        <v/>
      </c>
    </row>
    <row r="675" spans="1:27" x14ac:dyDescent="0.25">
      <c r="A675">
        <v>2223</v>
      </c>
      <c r="B675" t="s">
        <v>728</v>
      </c>
      <c r="C675" s="1">
        <v>41304.822916666664</v>
      </c>
      <c r="D675" t="s">
        <v>430</v>
      </c>
      <c r="E675" t="s">
        <v>423</v>
      </c>
      <c r="F675">
        <v>8</v>
      </c>
      <c r="G675">
        <v>1</v>
      </c>
      <c r="H675">
        <v>0.61096659748663296</v>
      </c>
      <c r="I675">
        <f t="shared" si="140"/>
        <v>0</v>
      </c>
      <c r="J675">
        <f t="shared" si="141"/>
        <v>1</v>
      </c>
      <c r="K675">
        <f t="shared" si="142"/>
        <v>0</v>
      </c>
      <c r="L675">
        <f t="shared" si="143"/>
        <v>0</v>
      </c>
      <c r="M675">
        <v>2.4</v>
      </c>
      <c r="N675">
        <v>3.5</v>
      </c>
      <c r="O675">
        <v>3.1</v>
      </c>
      <c r="P675">
        <v>0</v>
      </c>
      <c r="Q675">
        <v>0.41666666666666602</v>
      </c>
      <c r="R675" t="str">
        <f t="shared" si="144"/>
        <v/>
      </c>
      <c r="S675">
        <f t="shared" si="145"/>
        <v>0</v>
      </c>
      <c r="T675" t="str">
        <f t="shared" si="146"/>
        <v/>
      </c>
      <c r="U675" t="str">
        <f t="shared" si="147"/>
        <v/>
      </c>
      <c r="V675">
        <f t="shared" si="148"/>
        <v>0</v>
      </c>
      <c r="W675" t="str">
        <f t="shared" si="149"/>
        <v/>
      </c>
      <c r="X675">
        <f t="shared" si="150"/>
        <v>0</v>
      </c>
      <c r="Y675" t="str">
        <f t="shared" si="151"/>
        <v/>
      </c>
      <c r="Z675" t="str">
        <f t="shared" si="152"/>
        <v/>
      </c>
      <c r="AA675" t="str">
        <f t="shared" si="153"/>
        <v/>
      </c>
    </row>
    <row r="676" spans="1:27" x14ac:dyDescent="0.25">
      <c r="A676">
        <v>2225</v>
      </c>
      <c r="B676" t="s">
        <v>729</v>
      </c>
      <c r="C676" s="1">
        <v>41304.822916666664</v>
      </c>
      <c r="D676" t="s">
        <v>427</v>
      </c>
      <c r="E676" t="s">
        <v>438</v>
      </c>
      <c r="F676">
        <v>8</v>
      </c>
      <c r="G676">
        <v>1</v>
      </c>
      <c r="H676">
        <v>0.21209493698007101</v>
      </c>
      <c r="I676">
        <f t="shared" si="140"/>
        <v>0</v>
      </c>
      <c r="J676">
        <f t="shared" si="141"/>
        <v>0</v>
      </c>
      <c r="K676">
        <f t="shared" si="142"/>
        <v>0</v>
      </c>
      <c r="L676">
        <f t="shared" si="143"/>
        <v>1</v>
      </c>
      <c r="M676">
        <v>4.75</v>
      </c>
      <c r="N676">
        <v>3.75</v>
      </c>
      <c r="O676">
        <v>1.83</v>
      </c>
      <c r="P676">
        <v>0</v>
      </c>
      <c r="Q676">
        <v>0.21052631578947301</v>
      </c>
      <c r="R676" t="str">
        <f t="shared" si="144"/>
        <v/>
      </c>
      <c r="S676">
        <f t="shared" si="145"/>
        <v>0</v>
      </c>
      <c r="T676" t="str">
        <f t="shared" si="146"/>
        <v/>
      </c>
      <c r="U676" t="str">
        <f t="shared" si="147"/>
        <v/>
      </c>
      <c r="V676">
        <f t="shared" si="148"/>
        <v>0</v>
      </c>
      <c r="W676" t="str">
        <f t="shared" si="149"/>
        <v/>
      </c>
      <c r="X676">
        <f t="shared" si="150"/>
        <v>0</v>
      </c>
      <c r="Y676" t="str">
        <f t="shared" si="151"/>
        <v/>
      </c>
      <c r="Z676" t="str">
        <f t="shared" si="152"/>
        <v/>
      </c>
      <c r="AA676" t="str">
        <f t="shared" si="153"/>
        <v/>
      </c>
    </row>
    <row r="677" spans="1:27" x14ac:dyDescent="0.25">
      <c r="A677">
        <v>2227</v>
      </c>
      <c r="B677" t="s">
        <v>730</v>
      </c>
      <c r="C677" s="1">
        <v>41304.822916666664</v>
      </c>
      <c r="D677" t="s">
        <v>421</v>
      </c>
      <c r="E677" t="s">
        <v>441</v>
      </c>
      <c r="F677">
        <v>8</v>
      </c>
      <c r="G677">
        <v>3</v>
      </c>
      <c r="H677">
        <v>0.78441197860606204</v>
      </c>
      <c r="I677">
        <f t="shared" si="140"/>
        <v>1</v>
      </c>
      <c r="J677">
        <f t="shared" si="141"/>
        <v>0</v>
      </c>
      <c r="K677">
        <f t="shared" si="142"/>
        <v>0</v>
      </c>
      <c r="L677">
        <f t="shared" si="143"/>
        <v>0</v>
      </c>
      <c r="M677">
        <v>1.6</v>
      </c>
      <c r="N677">
        <v>4.0999999999999996</v>
      </c>
      <c r="O677">
        <v>6.5</v>
      </c>
      <c r="P677">
        <v>1</v>
      </c>
      <c r="Q677">
        <v>0.625</v>
      </c>
      <c r="R677" t="str">
        <f t="shared" si="144"/>
        <v/>
      </c>
      <c r="S677">
        <f t="shared" si="145"/>
        <v>1</v>
      </c>
      <c r="T677">
        <f t="shared" si="146"/>
        <v>1.6</v>
      </c>
      <c r="U677" t="str">
        <f t="shared" si="147"/>
        <v/>
      </c>
      <c r="V677">
        <f t="shared" si="148"/>
        <v>1.6</v>
      </c>
      <c r="W677" t="str">
        <f t="shared" si="149"/>
        <v/>
      </c>
      <c r="X677">
        <f t="shared" si="150"/>
        <v>1.6</v>
      </c>
      <c r="Y677" t="str">
        <f t="shared" si="151"/>
        <v/>
      </c>
      <c r="Z677" t="str">
        <f t="shared" si="152"/>
        <v/>
      </c>
      <c r="AA677" t="str">
        <f t="shared" si="153"/>
        <v/>
      </c>
    </row>
    <row r="678" spans="1:27" x14ac:dyDescent="0.25">
      <c r="A678">
        <v>2229</v>
      </c>
      <c r="B678" t="s">
        <v>731</v>
      </c>
      <c r="C678" s="1">
        <v>41303.822916666664</v>
      </c>
      <c r="D678" t="s">
        <v>448</v>
      </c>
      <c r="E678" t="s">
        <v>429</v>
      </c>
      <c r="F678">
        <v>8</v>
      </c>
      <c r="G678">
        <v>0</v>
      </c>
      <c r="H678">
        <v>0.48338847115053002</v>
      </c>
      <c r="I678">
        <f t="shared" si="140"/>
        <v>0</v>
      </c>
      <c r="J678">
        <f t="shared" si="141"/>
        <v>0</v>
      </c>
      <c r="K678">
        <f t="shared" si="142"/>
        <v>1</v>
      </c>
      <c r="L678">
        <f t="shared" si="143"/>
        <v>0</v>
      </c>
      <c r="M678">
        <v>2.9</v>
      </c>
      <c r="N678">
        <v>3.4</v>
      </c>
      <c r="O678">
        <v>2.6</v>
      </c>
      <c r="P678">
        <v>1</v>
      </c>
      <c r="Q678">
        <v>0.34482758620689602</v>
      </c>
      <c r="R678" t="str">
        <f t="shared" si="144"/>
        <v/>
      </c>
      <c r="S678">
        <f t="shared" si="145"/>
        <v>1</v>
      </c>
      <c r="T678" t="str">
        <f t="shared" si="146"/>
        <v/>
      </c>
      <c r="U678">
        <f t="shared" si="147"/>
        <v>2.6</v>
      </c>
      <c r="V678">
        <f t="shared" si="148"/>
        <v>2.6</v>
      </c>
      <c r="W678" t="str">
        <f t="shared" si="149"/>
        <v/>
      </c>
      <c r="X678">
        <f t="shared" si="150"/>
        <v>2.6</v>
      </c>
      <c r="Y678" t="str">
        <f t="shared" si="151"/>
        <v/>
      </c>
      <c r="Z678" t="str">
        <f t="shared" si="152"/>
        <v/>
      </c>
      <c r="AA678" t="str">
        <f t="shared" si="153"/>
        <v/>
      </c>
    </row>
    <row r="679" spans="1:27" x14ac:dyDescent="0.25">
      <c r="A679">
        <v>2231</v>
      </c>
      <c r="B679" t="s">
        <v>732</v>
      </c>
      <c r="C679" s="1">
        <v>41303.822916666664</v>
      </c>
      <c r="D679" t="s">
        <v>424</v>
      </c>
      <c r="E679" t="s">
        <v>426</v>
      </c>
      <c r="F679">
        <v>8</v>
      </c>
      <c r="G679">
        <v>1</v>
      </c>
      <c r="H679">
        <v>9.5888614409661094E-2</v>
      </c>
      <c r="I679">
        <f t="shared" si="140"/>
        <v>0</v>
      </c>
      <c r="J679">
        <f t="shared" si="141"/>
        <v>0</v>
      </c>
      <c r="K679">
        <f t="shared" si="142"/>
        <v>0</v>
      </c>
      <c r="L679">
        <f t="shared" si="143"/>
        <v>1</v>
      </c>
      <c r="M679">
        <v>7.5</v>
      </c>
      <c r="N679">
        <v>4.5</v>
      </c>
      <c r="O679">
        <v>1.5</v>
      </c>
      <c r="P679">
        <v>0</v>
      </c>
      <c r="Q679">
        <v>0.133333333333333</v>
      </c>
      <c r="R679" t="str">
        <f t="shared" si="144"/>
        <v/>
      </c>
      <c r="S679">
        <f t="shared" si="145"/>
        <v>0</v>
      </c>
      <c r="T679" t="str">
        <f t="shared" si="146"/>
        <v/>
      </c>
      <c r="U679" t="str">
        <f t="shared" si="147"/>
        <v/>
      </c>
      <c r="V679">
        <f t="shared" si="148"/>
        <v>0</v>
      </c>
      <c r="W679" t="str">
        <f t="shared" si="149"/>
        <v/>
      </c>
      <c r="X679">
        <f t="shared" si="150"/>
        <v>0</v>
      </c>
      <c r="Y679" t="str">
        <f t="shared" si="151"/>
        <v/>
      </c>
      <c r="Z679" t="str">
        <f t="shared" si="152"/>
        <v/>
      </c>
      <c r="AA679" t="str">
        <f t="shared" si="153"/>
        <v/>
      </c>
    </row>
    <row r="680" spans="1:27" x14ac:dyDescent="0.25">
      <c r="A680">
        <v>2233</v>
      </c>
      <c r="B680" t="s">
        <v>733</v>
      </c>
      <c r="C680" s="1">
        <v>41303.822916666664</v>
      </c>
      <c r="D680" t="s">
        <v>433</v>
      </c>
      <c r="E680" t="s">
        <v>447</v>
      </c>
      <c r="F680">
        <v>8</v>
      </c>
      <c r="G680">
        <v>1</v>
      </c>
      <c r="H680">
        <v>0.53691899845063695</v>
      </c>
      <c r="I680">
        <f t="shared" si="140"/>
        <v>0</v>
      </c>
      <c r="J680">
        <f t="shared" si="141"/>
        <v>1</v>
      </c>
      <c r="K680">
        <f t="shared" si="142"/>
        <v>0</v>
      </c>
      <c r="L680">
        <f t="shared" si="143"/>
        <v>0</v>
      </c>
      <c r="M680">
        <v>2.2000000000000002</v>
      </c>
      <c r="N680">
        <v>3.3</v>
      </c>
      <c r="O680">
        <v>3.75</v>
      </c>
      <c r="P680">
        <v>0</v>
      </c>
      <c r="Q680">
        <v>0.45454545454545398</v>
      </c>
      <c r="R680" t="str">
        <f t="shared" si="144"/>
        <v/>
      </c>
      <c r="S680">
        <f t="shared" si="145"/>
        <v>0</v>
      </c>
      <c r="T680" t="str">
        <f t="shared" si="146"/>
        <v/>
      </c>
      <c r="U680" t="str">
        <f t="shared" si="147"/>
        <v/>
      </c>
      <c r="V680">
        <f t="shared" si="148"/>
        <v>0</v>
      </c>
      <c r="W680" t="str">
        <f t="shared" si="149"/>
        <v/>
      </c>
      <c r="X680">
        <f t="shared" si="150"/>
        <v>0</v>
      </c>
      <c r="Y680" t="str">
        <f t="shared" si="151"/>
        <v/>
      </c>
      <c r="Z680" t="str">
        <f t="shared" si="152"/>
        <v/>
      </c>
      <c r="AA680" t="str">
        <f t="shared" si="153"/>
        <v/>
      </c>
    </row>
    <row r="681" spans="1:27" x14ac:dyDescent="0.25">
      <c r="A681">
        <v>2235</v>
      </c>
      <c r="B681" t="s">
        <v>734</v>
      </c>
      <c r="C681" s="1">
        <v>41303.822916666664</v>
      </c>
      <c r="D681" t="s">
        <v>439</v>
      </c>
      <c r="E681" t="s">
        <v>435</v>
      </c>
      <c r="F681">
        <v>8</v>
      </c>
      <c r="G681">
        <v>1</v>
      </c>
      <c r="H681">
        <v>0.51508054190623798</v>
      </c>
      <c r="I681">
        <f t="shared" si="140"/>
        <v>0</v>
      </c>
      <c r="J681">
        <f t="shared" si="141"/>
        <v>1</v>
      </c>
      <c r="K681">
        <f t="shared" si="142"/>
        <v>0</v>
      </c>
      <c r="L681">
        <f t="shared" si="143"/>
        <v>0</v>
      </c>
      <c r="M681">
        <v>2.5</v>
      </c>
      <c r="N681">
        <v>3.4</v>
      </c>
      <c r="O681">
        <v>3</v>
      </c>
      <c r="P681">
        <v>0</v>
      </c>
      <c r="Q681">
        <v>0.4</v>
      </c>
      <c r="R681" t="str">
        <f t="shared" si="144"/>
        <v/>
      </c>
      <c r="S681">
        <f t="shared" si="145"/>
        <v>0</v>
      </c>
      <c r="T681" t="str">
        <f t="shared" si="146"/>
        <v/>
      </c>
      <c r="U681" t="str">
        <f t="shared" si="147"/>
        <v/>
      </c>
      <c r="V681">
        <f t="shared" si="148"/>
        <v>0</v>
      </c>
      <c r="W681" t="str">
        <f t="shared" si="149"/>
        <v/>
      </c>
      <c r="X681">
        <f t="shared" si="150"/>
        <v>0</v>
      </c>
      <c r="Y681" t="str">
        <f t="shared" si="151"/>
        <v/>
      </c>
      <c r="Z681" t="str">
        <f t="shared" si="152"/>
        <v/>
      </c>
      <c r="AA681" t="str">
        <f t="shared" si="153"/>
        <v/>
      </c>
    </row>
    <row r="682" spans="1:27" x14ac:dyDescent="0.25">
      <c r="A682">
        <v>2237</v>
      </c>
      <c r="B682" t="s">
        <v>735</v>
      </c>
      <c r="C682" s="1">
        <v>41302.854166666664</v>
      </c>
      <c r="D682" t="s">
        <v>13</v>
      </c>
      <c r="E682" t="s">
        <v>23</v>
      </c>
      <c r="F682">
        <v>23</v>
      </c>
      <c r="G682">
        <v>3</v>
      </c>
      <c r="H682">
        <v>0.78563254144517702</v>
      </c>
      <c r="I682">
        <f t="shared" si="140"/>
        <v>1</v>
      </c>
      <c r="J682">
        <f t="shared" si="141"/>
        <v>0</v>
      </c>
      <c r="K682">
        <f t="shared" si="142"/>
        <v>0</v>
      </c>
      <c r="L682">
        <f t="shared" si="143"/>
        <v>0</v>
      </c>
      <c r="M682">
        <v>1.4</v>
      </c>
      <c r="N682">
        <v>4.4000000000000004</v>
      </c>
      <c r="O682">
        <v>8</v>
      </c>
      <c r="P682">
        <v>1</v>
      </c>
      <c r="Q682">
        <v>0.71428571428571397</v>
      </c>
      <c r="R682">
        <f t="shared" si="144"/>
        <v>1</v>
      </c>
      <c r="S682" t="str">
        <f t="shared" si="145"/>
        <v/>
      </c>
      <c r="T682">
        <f t="shared" si="146"/>
        <v>1.4</v>
      </c>
      <c r="U682" t="str">
        <f t="shared" si="147"/>
        <v/>
      </c>
      <c r="V682">
        <f t="shared" si="148"/>
        <v>1.4</v>
      </c>
      <c r="W682">
        <f t="shared" si="149"/>
        <v>1.4</v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 t="str">
        <f t="shared" si="153"/>
        <v/>
      </c>
    </row>
    <row r="683" spans="1:27" x14ac:dyDescent="0.25">
      <c r="A683">
        <v>2239</v>
      </c>
      <c r="B683" t="s">
        <v>736</v>
      </c>
      <c r="C683" s="1">
        <v>41301.833333333336</v>
      </c>
      <c r="D683" t="s">
        <v>20</v>
      </c>
      <c r="E683" t="s">
        <v>35</v>
      </c>
      <c r="F683">
        <v>23</v>
      </c>
      <c r="G683">
        <v>3</v>
      </c>
      <c r="H683">
        <v>0.314384907498998</v>
      </c>
      <c r="I683">
        <f t="shared" si="140"/>
        <v>0</v>
      </c>
      <c r="J683">
        <f t="shared" si="141"/>
        <v>0</v>
      </c>
      <c r="K683">
        <f t="shared" si="142"/>
        <v>0</v>
      </c>
      <c r="L683">
        <f t="shared" si="143"/>
        <v>1</v>
      </c>
      <c r="M683">
        <v>3</v>
      </c>
      <c r="N683">
        <v>3.25</v>
      </c>
      <c r="O683">
        <v>2.38</v>
      </c>
      <c r="P683">
        <v>0</v>
      </c>
      <c r="Q683">
        <v>0.33333333333333298</v>
      </c>
      <c r="R683">
        <f t="shared" si="144"/>
        <v>0</v>
      </c>
      <c r="S683" t="str">
        <f t="shared" si="145"/>
        <v/>
      </c>
      <c r="T683" t="str">
        <f t="shared" si="146"/>
        <v/>
      </c>
      <c r="U683" t="str">
        <f t="shared" si="147"/>
        <v/>
      </c>
      <c r="V683">
        <f t="shared" si="148"/>
        <v>0</v>
      </c>
      <c r="W683">
        <f t="shared" si="149"/>
        <v>0</v>
      </c>
      <c r="X683" t="str">
        <f t="shared" si="150"/>
        <v/>
      </c>
      <c r="Y683" t="str">
        <f t="shared" si="151"/>
        <v/>
      </c>
      <c r="Z683" t="str">
        <f t="shared" si="152"/>
        <v/>
      </c>
      <c r="AA683" t="str">
        <f t="shared" si="153"/>
        <v/>
      </c>
    </row>
    <row r="684" spans="1:27" x14ac:dyDescent="0.25">
      <c r="A684">
        <v>2241</v>
      </c>
      <c r="B684" t="s">
        <v>737</v>
      </c>
      <c r="C684" s="1">
        <v>41301.833333333336</v>
      </c>
      <c r="D684" t="s">
        <v>399</v>
      </c>
      <c r="E684" t="s">
        <v>40</v>
      </c>
      <c r="F684">
        <v>23</v>
      </c>
      <c r="G684">
        <v>0</v>
      </c>
      <c r="H684">
        <v>0.37581193598322898</v>
      </c>
      <c r="I684">
        <f t="shared" si="140"/>
        <v>0</v>
      </c>
      <c r="J684">
        <f t="shared" si="141"/>
        <v>0</v>
      </c>
      <c r="K684">
        <f t="shared" si="142"/>
        <v>1</v>
      </c>
      <c r="L684">
        <f t="shared" si="143"/>
        <v>0</v>
      </c>
      <c r="M684">
        <v>3</v>
      </c>
      <c r="N684">
        <v>3.2</v>
      </c>
      <c r="O684">
        <v>2.4</v>
      </c>
      <c r="P684">
        <v>1</v>
      </c>
      <c r="Q684">
        <v>0.33333333333333298</v>
      </c>
      <c r="R684">
        <f t="shared" si="144"/>
        <v>1</v>
      </c>
      <c r="S684" t="str">
        <f t="shared" si="145"/>
        <v/>
      </c>
      <c r="T684" t="str">
        <f t="shared" si="146"/>
        <v/>
      </c>
      <c r="U684">
        <f t="shared" si="147"/>
        <v>2.4</v>
      </c>
      <c r="V684">
        <f t="shared" si="148"/>
        <v>2.4</v>
      </c>
      <c r="W684">
        <f t="shared" si="149"/>
        <v>2.4</v>
      </c>
      <c r="X684" t="str">
        <f t="shared" si="150"/>
        <v/>
      </c>
      <c r="Y684" t="str">
        <f t="shared" si="151"/>
        <v/>
      </c>
      <c r="Z684" t="str">
        <f t="shared" si="152"/>
        <v/>
      </c>
      <c r="AA684" t="str">
        <f t="shared" si="153"/>
        <v/>
      </c>
    </row>
    <row r="685" spans="1:27" x14ac:dyDescent="0.25">
      <c r="A685">
        <v>2243</v>
      </c>
      <c r="B685" t="s">
        <v>738</v>
      </c>
      <c r="C685" s="1">
        <v>41301.75</v>
      </c>
      <c r="D685" t="s">
        <v>34</v>
      </c>
      <c r="E685" t="s">
        <v>25</v>
      </c>
      <c r="F685">
        <v>23</v>
      </c>
      <c r="G685">
        <v>3</v>
      </c>
      <c r="H685">
        <v>0.97502687626254902</v>
      </c>
      <c r="I685">
        <f t="shared" si="140"/>
        <v>1</v>
      </c>
      <c r="J685">
        <f t="shared" si="141"/>
        <v>0</v>
      </c>
      <c r="K685">
        <f t="shared" si="142"/>
        <v>0</v>
      </c>
      <c r="L685">
        <f t="shared" si="143"/>
        <v>0</v>
      </c>
      <c r="M685">
        <v>1.07</v>
      </c>
      <c r="N685">
        <v>11</v>
      </c>
      <c r="O685">
        <v>29</v>
      </c>
      <c r="P685">
        <v>1</v>
      </c>
      <c r="Q685">
        <v>0.934579439252336</v>
      </c>
      <c r="R685">
        <f t="shared" si="144"/>
        <v>1</v>
      </c>
      <c r="S685" t="str">
        <f t="shared" si="145"/>
        <v/>
      </c>
      <c r="T685">
        <f t="shared" si="146"/>
        <v>1.07</v>
      </c>
      <c r="U685" t="str">
        <f t="shared" si="147"/>
        <v/>
      </c>
      <c r="V685">
        <f t="shared" si="148"/>
        <v>1.07</v>
      </c>
      <c r="W685">
        <f t="shared" si="149"/>
        <v>1.07</v>
      </c>
      <c r="X685" t="str">
        <f t="shared" si="150"/>
        <v/>
      </c>
      <c r="Y685" t="str">
        <f t="shared" si="151"/>
        <v/>
      </c>
      <c r="Z685" t="str">
        <f t="shared" si="152"/>
        <v/>
      </c>
      <c r="AA685" t="str">
        <f t="shared" si="153"/>
        <v/>
      </c>
    </row>
    <row r="686" spans="1:27" x14ac:dyDescent="0.25">
      <c r="A686">
        <v>2245</v>
      </c>
      <c r="B686" t="s">
        <v>739</v>
      </c>
      <c r="C686" s="1">
        <v>41301.666666666664</v>
      </c>
      <c r="D686" t="s">
        <v>16</v>
      </c>
      <c r="E686" t="s">
        <v>26</v>
      </c>
      <c r="F686">
        <v>23</v>
      </c>
      <c r="G686">
        <v>3</v>
      </c>
      <c r="H686">
        <v>0.60691347179117605</v>
      </c>
      <c r="I686">
        <f t="shared" si="140"/>
        <v>1</v>
      </c>
      <c r="J686">
        <f t="shared" si="141"/>
        <v>0</v>
      </c>
      <c r="K686">
        <f t="shared" si="142"/>
        <v>0</v>
      </c>
      <c r="L686">
        <f t="shared" si="143"/>
        <v>0</v>
      </c>
      <c r="M686">
        <v>2.25</v>
      </c>
      <c r="N686">
        <v>3.3</v>
      </c>
      <c r="O686">
        <v>3.2</v>
      </c>
      <c r="P686">
        <v>1</v>
      </c>
      <c r="Q686">
        <v>0.44444444444444398</v>
      </c>
      <c r="R686">
        <f t="shared" si="144"/>
        <v>1</v>
      </c>
      <c r="S686" t="str">
        <f t="shared" si="145"/>
        <v/>
      </c>
      <c r="T686">
        <f t="shared" si="146"/>
        <v>2.25</v>
      </c>
      <c r="U686" t="str">
        <f t="shared" si="147"/>
        <v/>
      </c>
      <c r="V686">
        <f t="shared" si="148"/>
        <v>2.25</v>
      </c>
      <c r="W686">
        <f t="shared" si="149"/>
        <v>2.25</v>
      </c>
      <c r="X686" t="str">
        <f t="shared" si="150"/>
        <v/>
      </c>
      <c r="Y686" t="str">
        <f t="shared" si="151"/>
        <v/>
      </c>
      <c r="Z686" t="str">
        <f t="shared" si="152"/>
        <v/>
      </c>
      <c r="AA686" t="str">
        <f t="shared" si="153"/>
        <v/>
      </c>
    </row>
    <row r="687" spans="1:27" x14ac:dyDescent="0.25">
      <c r="A687">
        <v>2247</v>
      </c>
      <c r="B687" t="s">
        <v>740</v>
      </c>
      <c r="C687" s="1">
        <v>41301.458333333336</v>
      </c>
      <c r="D687" t="s">
        <v>37</v>
      </c>
      <c r="E687" t="s">
        <v>17</v>
      </c>
      <c r="F687">
        <v>23</v>
      </c>
      <c r="G687">
        <v>3</v>
      </c>
      <c r="H687">
        <v>0.87409706182423497</v>
      </c>
      <c r="I687">
        <f t="shared" si="140"/>
        <v>1</v>
      </c>
      <c r="J687">
        <f t="shared" si="141"/>
        <v>0</v>
      </c>
      <c r="K687">
        <f t="shared" si="142"/>
        <v>0</v>
      </c>
      <c r="L687">
        <f t="shared" si="143"/>
        <v>0</v>
      </c>
      <c r="M687">
        <v>1.1399999999999999</v>
      </c>
      <c r="N687">
        <v>7.5</v>
      </c>
      <c r="O687">
        <v>17</v>
      </c>
      <c r="P687">
        <v>1</v>
      </c>
      <c r="Q687">
        <v>0.87719298245613997</v>
      </c>
      <c r="R687">
        <f t="shared" si="144"/>
        <v>1</v>
      </c>
      <c r="S687" t="str">
        <f t="shared" si="145"/>
        <v/>
      </c>
      <c r="T687">
        <f t="shared" si="146"/>
        <v>1.1399999999999999</v>
      </c>
      <c r="U687" t="str">
        <f t="shared" si="147"/>
        <v/>
      </c>
      <c r="V687">
        <f t="shared" si="148"/>
        <v>1.1399999999999999</v>
      </c>
      <c r="W687">
        <f t="shared" si="149"/>
        <v>1.1399999999999999</v>
      </c>
      <c r="X687" t="str">
        <f t="shared" si="150"/>
        <v/>
      </c>
      <c r="Y687" t="str">
        <f t="shared" si="151"/>
        <v/>
      </c>
      <c r="Z687" t="str">
        <f t="shared" si="152"/>
        <v/>
      </c>
      <c r="AA687" t="str">
        <f t="shared" si="153"/>
        <v/>
      </c>
    </row>
    <row r="688" spans="1:27" x14ac:dyDescent="0.25">
      <c r="A688">
        <v>2249</v>
      </c>
      <c r="B688" t="s">
        <v>741</v>
      </c>
      <c r="C688" s="1">
        <v>41300.875</v>
      </c>
      <c r="D688" t="s">
        <v>396</v>
      </c>
      <c r="E688" t="s">
        <v>31</v>
      </c>
      <c r="F688">
        <v>23</v>
      </c>
      <c r="G688">
        <v>0</v>
      </c>
      <c r="H688">
        <v>0.49456914059889001</v>
      </c>
      <c r="I688">
        <f t="shared" si="140"/>
        <v>0</v>
      </c>
      <c r="J688">
        <f t="shared" si="141"/>
        <v>0</v>
      </c>
      <c r="K688">
        <f t="shared" si="142"/>
        <v>1</v>
      </c>
      <c r="L688">
        <f t="shared" si="143"/>
        <v>0</v>
      </c>
      <c r="M688">
        <v>2.88</v>
      </c>
      <c r="N688">
        <v>3.2</v>
      </c>
      <c r="O688">
        <v>2.5</v>
      </c>
      <c r="P688">
        <v>1</v>
      </c>
      <c r="Q688">
        <v>0.34722222222222199</v>
      </c>
      <c r="R688">
        <f t="shared" si="144"/>
        <v>1</v>
      </c>
      <c r="S688" t="str">
        <f t="shared" si="145"/>
        <v/>
      </c>
      <c r="T688" t="str">
        <f t="shared" si="146"/>
        <v/>
      </c>
      <c r="U688">
        <f t="shared" si="147"/>
        <v>2.5</v>
      </c>
      <c r="V688">
        <f t="shared" si="148"/>
        <v>2.5</v>
      </c>
      <c r="W688">
        <f t="shared" si="149"/>
        <v>2.5</v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</row>
    <row r="689" spans="1:27" x14ac:dyDescent="0.25">
      <c r="A689">
        <v>2251</v>
      </c>
      <c r="B689" t="s">
        <v>742</v>
      </c>
      <c r="C689" s="1">
        <v>41300.791666666664</v>
      </c>
      <c r="D689" t="s">
        <v>401</v>
      </c>
      <c r="E689" t="s">
        <v>38</v>
      </c>
      <c r="F689">
        <v>23</v>
      </c>
      <c r="G689">
        <v>1</v>
      </c>
      <c r="H689">
        <v>0.59762893077661805</v>
      </c>
      <c r="I689">
        <f t="shared" si="140"/>
        <v>0</v>
      </c>
      <c r="J689">
        <f t="shared" si="141"/>
        <v>1</v>
      </c>
      <c r="K689">
        <f t="shared" si="142"/>
        <v>0</v>
      </c>
      <c r="L689">
        <f t="shared" si="143"/>
        <v>0</v>
      </c>
      <c r="M689">
        <v>2.0499999999999998</v>
      </c>
      <c r="N689">
        <v>3.4</v>
      </c>
      <c r="O689">
        <v>3.5</v>
      </c>
      <c r="P689">
        <v>0</v>
      </c>
      <c r="Q689">
        <v>0.48780487804877998</v>
      </c>
      <c r="R689">
        <f t="shared" si="144"/>
        <v>0</v>
      </c>
      <c r="S689" t="str">
        <f t="shared" si="145"/>
        <v/>
      </c>
      <c r="T689" t="str">
        <f t="shared" si="146"/>
        <v/>
      </c>
      <c r="U689" t="str">
        <f t="shared" si="147"/>
        <v/>
      </c>
      <c r="V689">
        <f t="shared" si="148"/>
        <v>0</v>
      </c>
      <c r="W689">
        <f t="shared" si="149"/>
        <v>0</v>
      </c>
      <c r="X689" t="str">
        <f t="shared" si="150"/>
        <v/>
      </c>
      <c r="Y689" t="str">
        <f t="shared" si="151"/>
        <v/>
      </c>
      <c r="Z689" t="str">
        <f t="shared" si="152"/>
        <v/>
      </c>
      <c r="AA689" t="str">
        <f t="shared" si="153"/>
        <v/>
      </c>
    </row>
    <row r="690" spans="1:27" x14ac:dyDescent="0.25">
      <c r="A690">
        <v>2253</v>
      </c>
      <c r="B690" t="s">
        <v>743</v>
      </c>
      <c r="C690" s="1">
        <v>41300.708333333336</v>
      </c>
      <c r="D690" t="s">
        <v>41</v>
      </c>
      <c r="E690" t="s">
        <v>22</v>
      </c>
      <c r="F690">
        <v>23</v>
      </c>
      <c r="G690">
        <v>3</v>
      </c>
      <c r="H690">
        <v>0.71453756030462501</v>
      </c>
      <c r="I690">
        <f t="shared" si="140"/>
        <v>1</v>
      </c>
      <c r="J690">
        <f t="shared" si="141"/>
        <v>0</v>
      </c>
      <c r="K690">
        <f t="shared" si="142"/>
        <v>0</v>
      </c>
      <c r="L690">
        <f t="shared" si="143"/>
        <v>0</v>
      </c>
      <c r="M690">
        <v>2</v>
      </c>
      <c r="N690">
        <v>3.4</v>
      </c>
      <c r="O690">
        <v>3.75</v>
      </c>
      <c r="P690">
        <v>1</v>
      </c>
      <c r="Q690">
        <v>0.5</v>
      </c>
      <c r="R690">
        <f t="shared" si="144"/>
        <v>1</v>
      </c>
      <c r="S690" t="str">
        <f t="shared" si="145"/>
        <v/>
      </c>
      <c r="T690">
        <f t="shared" si="146"/>
        <v>2</v>
      </c>
      <c r="U690" t="str">
        <f t="shared" si="147"/>
        <v/>
      </c>
      <c r="V690">
        <f t="shared" si="148"/>
        <v>2</v>
      </c>
      <c r="W690">
        <f t="shared" si="149"/>
        <v>2</v>
      </c>
      <c r="X690" t="str">
        <f t="shared" si="150"/>
        <v/>
      </c>
      <c r="Y690" t="str">
        <f t="shared" si="151"/>
        <v/>
      </c>
      <c r="Z690" t="str">
        <f t="shared" si="152"/>
        <v/>
      </c>
      <c r="AA690" t="str">
        <f t="shared" si="153"/>
        <v/>
      </c>
    </row>
    <row r="691" spans="1:27" x14ac:dyDescent="0.25">
      <c r="A691">
        <v>2255</v>
      </c>
      <c r="B691" t="s">
        <v>744</v>
      </c>
      <c r="C691" s="1">
        <v>41300.625</v>
      </c>
      <c r="D691" t="s">
        <v>32</v>
      </c>
      <c r="E691" t="s">
        <v>28</v>
      </c>
      <c r="F691">
        <v>23</v>
      </c>
      <c r="G691">
        <v>1</v>
      </c>
      <c r="H691">
        <v>0.47297312543087999</v>
      </c>
      <c r="I691">
        <f t="shared" si="140"/>
        <v>0</v>
      </c>
      <c r="J691">
        <f t="shared" si="141"/>
        <v>0</v>
      </c>
      <c r="K691">
        <f t="shared" si="142"/>
        <v>0</v>
      </c>
      <c r="L691">
        <f t="shared" si="143"/>
        <v>1</v>
      </c>
      <c r="M691">
        <v>2.2000000000000002</v>
      </c>
      <c r="N691">
        <v>3.4</v>
      </c>
      <c r="O691">
        <v>3.2</v>
      </c>
      <c r="P691">
        <v>0</v>
      </c>
      <c r="Q691">
        <v>0.45454545454545398</v>
      </c>
      <c r="R691">
        <f t="shared" si="144"/>
        <v>0</v>
      </c>
      <c r="S691" t="str">
        <f t="shared" si="145"/>
        <v/>
      </c>
      <c r="T691" t="str">
        <f t="shared" si="146"/>
        <v/>
      </c>
      <c r="U691" t="str">
        <f t="shared" si="147"/>
        <v/>
      </c>
      <c r="V691">
        <f t="shared" si="148"/>
        <v>0</v>
      </c>
      <c r="W691">
        <f t="shared" si="149"/>
        <v>0</v>
      </c>
      <c r="X691" t="str">
        <f t="shared" si="150"/>
        <v/>
      </c>
      <c r="Y691" t="str">
        <f t="shared" si="151"/>
        <v/>
      </c>
      <c r="Z691" t="str">
        <f t="shared" si="152"/>
        <v/>
      </c>
      <c r="AA691" t="str">
        <f t="shared" si="153"/>
        <v/>
      </c>
    </row>
    <row r="692" spans="1:27" x14ac:dyDescent="0.25">
      <c r="A692">
        <v>2257</v>
      </c>
      <c r="B692" t="s">
        <v>745</v>
      </c>
      <c r="C692" s="1">
        <v>41297.822916666664</v>
      </c>
      <c r="D692" t="s">
        <v>430</v>
      </c>
      <c r="E692" t="s">
        <v>444</v>
      </c>
      <c r="F692">
        <v>8</v>
      </c>
      <c r="G692">
        <v>3</v>
      </c>
      <c r="H692">
        <v>0.72309526578504402</v>
      </c>
      <c r="I692">
        <f t="shared" si="140"/>
        <v>1</v>
      </c>
      <c r="J692">
        <f t="shared" si="141"/>
        <v>0</v>
      </c>
      <c r="K692">
        <f t="shared" si="142"/>
        <v>0</v>
      </c>
      <c r="L692">
        <f t="shared" si="143"/>
        <v>0</v>
      </c>
      <c r="M692">
        <v>1.44</v>
      </c>
      <c r="N692">
        <v>4.75</v>
      </c>
      <c r="O692">
        <v>8</v>
      </c>
      <c r="P692">
        <v>1</v>
      </c>
      <c r="Q692">
        <v>0.69444444444444398</v>
      </c>
      <c r="R692" t="str">
        <f t="shared" si="144"/>
        <v/>
      </c>
      <c r="S692">
        <f t="shared" si="145"/>
        <v>1</v>
      </c>
      <c r="T692">
        <f t="shared" si="146"/>
        <v>1.44</v>
      </c>
      <c r="U692" t="str">
        <f t="shared" si="147"/>
        <v/>
      </c>
      <c r="V692">
        <f t="shared" si="148"/>
        <v>1.44</v>
      </c>
      <c r="W692" t="str">
        <f t="shared" si="149"/>
        <v/>
      </c>
      <c r="X692">
        <f t="shared" si="150"/>
        <v>1.44</v>
      </c>
      <c r="Y692" t="str">
        <f t="shared" si="151"/>
        <v/>
      </c>
      <c r="Z692" t="str">
        <f t="shared" si="152"/>
        <v/>
      </c>
      <c r="AA692" t="str">
        <f t="shared" si="153"/>
        <v/>
      </c>
    </row>
    <row r="693" spans="1:27" x14ac:dyDescent="0.25">
      <c r="A693">
        <v>2259</v>
      </c>
      <c r="B693" t="s">
        <v>746</v>
      </c>
      <c r="C693" s="1">
        <v>41295.854166666664</v>
      </c>
      <c r="D693" t="s">
        <v>26</v>
      </c>
      <c r="E693" t="s">
        <v>20</v>
      </c>
      <c r="F693">
        <v>23</v>
      </c>
      <c r="G693">
        <v>1</v>
      </c>
      <c r="H693">
        <v>0.618178551659883</v>
      </c>
      <c r="I693">
        <f t="shared" si="140"/>
        <v>0</v>
      </c>
      <c r="J693">
        <f t="shared" si="141"/>
        <v>1</v>
      </c>
      <c r="K693">
        <f t="shared" si="142"/>
        <v>0</v>
      </c>
      <c r="L693">
        <f t="shared" si="143"/>
        <v>0</v>
      </c>
      <c r="M693">
        <v>1.91</v>
      </c>
      <c r="N693">
        <v>3.5</v>
      </c>
      <c r="O693">
        <v>4</v>
      </c>
      <c r="P693">
        <v>0</v>
      </c>
      <c r="Q693">
        <v>0.52356020942408299</v>
      </c>
      <c r="R693">
        <f t="shared" si="144"/>
        <v>0</v>
      </c>
      <c r="S693" t="str">
        <f t="shared" si="145"/>
        <v/>
      </c>
      <c r="T693" t="str">
        <f t="shared" si="146"/>
        <v/>
      </c>
      <c r="U693" t="str">
        <f t="shared" si="147"/>
        <v/>
      </c>
      <c r="V693">
        <f t="shared" si="148"/>
        <v>0</v>
      </c>
      <c r="W693">
        <f t="shared" si="149"/>
        <v>0</v>
      </c>
      <c r="X693" t="str">
        <f t="shared" si="150"/>
        <v/>
      </c>
      <c r="Y693" t="str">
        <f t="shared" si="151"/>
        <v/>
      </c>
      <c r="Z693" t="str">
        <f t="shared" si="152"/>
        <v/>
      </c>
      <c r="AA693" t="str">
        <f t="shared" si="153"/>
        <v/>
      </c>
    </row>
    <row r="694" spans="1:27" x14ac:dyDescent="0.25">
      <c r="A694">
        <v>2261</v>
      </c>
      <c r="B694" t="s">
        <v>747</v>
      </c>
      <c r="C694" s="1">
        <v>41295.833333333336</v>
      </c>
      <c r="D694" t="s">
        <v>432</v>
      </c>
      <c r="E694" t="s">
        <v>421</v>
      </c>
      <c r="F694">
        <v>8</v>
      </c>
      <c r="G694">
        <v>1</v>
      </c>
      <c r="H694">
        <v>0.41500392887696502</v>
      </c>
      <c r="I694">
        <f t="shared" si="140"/>
        <v>0</v>
      </c>
      <c r="J694">
        <f t="shared" si="141"/>
        <v>0</v>
      </c>
      <c r="K694">
        <f t="shared" si="142"/>
        <v>0</v>
      </c>
      <c r="L694">
        <f t="shared" si="143"/>
        <v>1</v>
      </c>
      <c r="M694">
        <v>3.6</v>
      </c>
      <c r="N694">
        <v>3.5</v>
      </c>
      <c r="O694">
        <v>2.0499999999999998</v>
      </c>
      <c r="P694">
        <v>0</v>
      </c>
      <c r="Q694">
        <v>0.27777777777777701</v>
      </c>
      <c r="R694" t="str">
        <f t="shared" si="144"/>
        <v/>
      </c>
      <c r="S694">
        <f t="shared" si="145"/>
        <v>0</v>
      </c>
      <c r="T694" t="str">
        <f t="shared" si="146"/>
        <v/>
      </c>
      <c r="U694" t="str">
        <f t="shared" si="147"/>
        <v/>
      </c>
      <c r="V694">
        <f t="shared" si="148"/>
        <v>0</v>
      </c>
      <c r="W694" t="str">
        <f t="shared" si="149"/>
        <v/>
      </c>
      <c r="X694">
        <f t="shared" si="150"/>
        <v>0</v>
      </c>
      <c r="Y694" t="str">
        <f t="shared" si="151"/>
        <v/>
      </c>
      <c r="Z694" t="str">
        <f t="shared" si="152"/>
        <v/>
      </c>
      <c r="AA694" t="str">
        <f t="shared" si="153"/>
        <v/>
      </c>
    </row>
    <row r="695" spans="1:27" x14ac:dyDescent="0.25">
      <c r="A695">
        <v>2263</v>
      </c>
      <c r="B695" t="s">
        <v>748</v>
      </c>
      <c r="C695" s="1">
        <v>41294.833333333336</v>
      </c>
      <c r="D695" t="s">
        <v>31</v>
      </c>
      <c r="E695" t="s">
        <v>37</v>
      </c>
      <c r="F695">
        <v>23</v>
      </c>
      <c r="G695">
        <v>0</v>
      </c>
      <c r="H695">
        <v>0.475560562189971</v>
      </c>
      <c r="I695">
        <f t="shared" si="140"/>
        <v>0</v>
      </c>
      <c r="J695">
        <f t="shared" si="141"/>
        <v>0</v>
      </c>
      <c r="K695">
        <f t="shared" si="142"/>
        <v>1</v>
      </c>
      <c r="L695">
        <f t="shared" si="143"/>
        <v>0</v>
      </c>
      <c r="M695">
        <v>4.5</v>
      </c>
      <c r="N695">
        <v>3.75</v>
      </c>
      <c r="O695">
        <v>1.75</v>
      </c>
      <c r="P695">
        <v>1</v>
      </c>
      <c r="Q695">
        <v>0.22222222222222199</v>
      </c>
      <c r="R695">
        <f t="shared" si="144"/>
        <v>1</v>
      </c>
      <c r="S695" t="str">
        <f t="shared" si="145"/>
        <v/>
      </c>
      <c r="T695" t="str">
        <f t="shared" si="146"/>
        <v/>
      </c>
      <c r="U695">
        <f t="shared" si="147"/>
        <v>1.75</v>
      </c>
      <c r="V695">
        <f t="shared" si="148"/>
        <v>1.75</v>
      </c>
      <c r="W695">
        <f t="shared" si="149"/>
        <v>1.75</v>
      </c>
      <c r="X695" t="str">
        <f t="shared" si="150"/>
        <v/>
      </c>
      <c r="Y695" t="str">
        <f t="shared" si="151"/>
        <v/>
      </c>
      <c r="Z695" t="str">
        <f t="shared" si="152"/>
        <v/>
      </c>
      <c r="AA695" t="str">
        <f t="shared" si="153"/>
        <v/>
      </c>
    </row>
    <row r="696" spans="1:27" x14ac:dyDescent="0.25">
      <c r="A696">
        <v>2265</v>
      </c>
      <c r="B696" t="s">
        <v>749</v>
      </c>
      <c r="C696" s="1">
        <v>41294.75</v>
      </c>
      <c r="D696" t="s">
        <v>35</v>
      </c>
      <c r="E696" t="s">
        <v>41</v>
      </c>
      <c r="F696">
        <v>23</v>
      </c>
      <c r="G696">
        <v>3</v>
      </c>
      <c r="H696">
        <v>0.82622804510234704</v>
      </c>
      <c r="I696">
        <f t="shared" si="140"/>
        <v>1</v>
      </c>
      <c r="J696">
        <f t="shared" si="141"/>
        <v>0</v>
      </c>
      <c r="K696">
        <f t="shared" si="142"/>
        <v>0</v>
      </c>
      <c r="L696">
        <f t="shared" si="143"/>
        <v>0</v>
      </c>
      <c r="M696">
        <v>1.3</v>
      </c>
      <c r="N696">
        <v>5.5</v>
      </c>
      <c r="O696">
        <v>9</v>
      </c>
      <c r="P696">
        <v>1</v>
      </c>
      <c r="Q696">
        <v>0.76923076923076905</v>
      </c>
      <c r="R696">
        <f t="shared" si="144"/>
        <v>1</v>
      </c>
      <c r="S696" t="str">
        <f t="shared" si="145"/>
        <v/>
      </c>
      <c r="T696">
        <f t="shared" si="146"/>
        <v>1.3</v>
      </c>
      <c r="U696" t="str">
        <f t="shared" si="147"/>
        <v/>
      </c>
      <c r="V696">
        <f t="shared" si="148"/>
        <v>1.3</v>
      </c>
      <c r="W696">
        <f t="shared" si="149"/>
        <v>1.3</v>
      </c>
      <c r="X696" t="str">
        <f t="shared" si="150"/>
        <v/>
      </c>
      <c r="Y696" t="str">
        <f t="shared" si="151"/>
        <v/>
      </c>
      <c r="Z696" t="str">
        <f t="shared" si="152"/>
        <v/>
      </c>
      <c r="AA696" t="str">
        <f t="shared" si="153"/>
        <v/>
      </c>
    </row>
    <row r="697" spans="1:27" x14ac:dyDescent="0.25">
      <c r="A697">
        <v>2267</v>
      </c>
      <c r="B697" t="s">
        <v>750</v>
      </c>
      <c r="C697" s="1">
        <v>41294.666666666664</v>
      </c>
      <c r="D697" t="s">
        <v>438</v>
      </c>
      <c r="E697" t="s">
        <v>442</v>
      </c>
      <c r="F697">
        <v>8</v>
      </c>
      <c r="G697">
        <v>1</v>
      </c>
      <c r="H697">
        <v>0.47587737298556798</v>
      </c>
      <c r="I697">
        <f t="shared" si="140"/>
        <v>0</v>
      </c>
      <c r="J697">
        <f t="shared" si="141"/>
        <v>0</v>
      </c>
      <c r="K697">
        <f t="shared" si="142"/>
        <v>0</v>
      </c>
      <c r="L697">
        <f t="shared" si="143"/>
        <v>1</v>
      </c>
      <c r="M697">
        <v>2.9</v>
      </c>
      <c r="N697">
        <v>3.6</v>
      </c>
      <c r="O697">
        <v>2.5</v>
      </c>
      <c r="P697">
        <v>0</v>
      </c>
      <c r="Q697">
        <v>0.34482758620689602</v>
      </c>
      <c r="R697" t="str">
        <f t="shared" si="144"/>
        <v/>
      </c>
      <c r="S697">
        <f t="shared" si="145"/>
        <v>0</v>
      </c>
      <c r="T697" t="str">
        <f t="shared" si="146"/>
        <v/>
      </c>
      <c r="U697" t="str">
        <f t="shared" si="147"/>
        <v/>
      </c>
      <c r="V697">
        <f t="shared" si="148"/>
        <v>0</v>
      </c>
      <c r="W697" t="str">
        <f t="shared" si="149"/>
        <v/>
      </c>
      <c r="X697">
        <f t="shared" si="150"/>
        <v>0</v>
      </c>
      <c r="Y697" t="str">
        <f t="shared" si="151"/>
        <v/>
      </c>
      <c r="Z697" t="str">
        <f t="shared" si="152"/>
        <v/>
      </c>
      <c r="AA697" t="str">
        <f t="shared" si="153"/>
        <v/>
      </c>
    </row>
    <row r="698" spans="1:27" x14ac:dyDescent="0.25">
      <c r="A698">
        <v>2269</v>
      </c>
      <c r="B698" t="s">
        <v>751</v>
      </c>
      <c r="C698" s="1">
        <v>41294.666666666664</v>
      </c>
      <c r="D698" t="s">
        <v>22</v>
      </c>
      <c r="E698" t="s">
        <v>401</v>
      </c>
      <c r="F698">
        <v>23</v>
      </c>
      <c r="G698">
        <v>3</v>
      </c>
      <c r="H698">
        <v>0.65643473305853794</v>
      </c>
      <c r="I698">
        <f t="shared" si="140"/>
        <v>1</v>
      </c>
      <c r="J698">
        <f t="shared" si="141"/>
        <v>0</v>
      </c>
      <c r="K698">
        <f t="shared" si="142"/>
        <v>0</v>
      </c>
      <c r="L698">
        <f t="shared" si="143"/>
        <v>0</v>
      </c>
      <c r="M698">
        <v>2</v>
      </c>
      <c r="N698">
        <v>3.4</v>
      </c>
      <c r="O698">
        <v>3.75</v>
      </c>
      <c r="P698">
        <v>1</v>
      </c>
      <c r="Q698">
        <v>0.5</v>
      </c>
      <c r="R698">
        <f t="shared" si="144"/>
        <v>1</v>
      </c>
      <c r="S698" t="str">
        <f t="shared" si="145"/>
        <v/>
      </c>
      <c r="T698">
        <f t="shared" si="146"/>
        <v>2</v>
      </c>
      <c r="U698" t="str">
        <f t="shared" si="147"/>
        <v/>
      </c>
      <c r="V698">
        <f t="shared" si="148"/>
        <v>2</v>
      </c>
      <c r="W698">
        <f t="shared" si="149"/>
        <v>2</v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 t="str">
        <f t="shared" si="153"/>
        <v/>
      </c>
    </row>
    <row r="699" spans="1:27" x14ac:dyDescent="0.25">
      <c r="A699">
        <v>2271</v>
      </c>
      <c r="B699" t="s">
        <v>752</v>
      </c>
      <c r="C699" s="1">
        <v>41294.5625</v>
      </c>
      <c r="D699" t="s">
        <v>420</v>
      </c>
      <c r="E699" t="s">
        <v>430</v>
      </c>
      <c r="F699">
        <v>8</v>
      </c>
      <c r="G699">
        <v>3</v>
      </c>
      <c r="H699">
        <v>0.69251825033806602</v>
      </c>
      <c r="I699">
        <f t="shared" si="140"/>
        <v>1</v>
      </c>
      <c r="J699">
        <f t="shared" si="141"/>
        <v>0</v>
      </c>
      <c r="K699">
        <f t="shared" si="142"/>
        <v>0</v>
      </c>
      <c r="L699">
        <f t="shared" si="143"/>
        <v>0</v>
      </c>
      <c r="M699">
        <v>1.91</v>
      </c>
      <c r="N699">
        <v>3.6</v>
      </c>
      <c r="O699">
        <v>4</v>
      </c>
      <c r="P699">
        <v>1</v>
      </c>
      <c r="Q699">
        <v>0.52356020942408299</v>
      </c>
      <c r="R699" t="str">
        <f t="shared" si="144"/>
        <v/>
      </c>
      <c r="S699">
        <f t="shared" si="145"/>
        <v>1</v>
      </c>
      <c r="T699">
        <f t="shared" si="146"/>
        <v>1.91</v>
      </c>
      <c r="U699" t="str">
        <f t="shared" si="147"/>
        <v/>
      </c>
      <c r="V699">
        <f t="shared" si="148"/>
        <v>1.91</v>
      </c>
      <c r="W699" t="str">
        <f t="shared" si="149"/>
        <v/>
      </c>
      <c r="X699">
        <f t="shared" si="150"/>
        <v>1.91</v>
      </c>
      <c r="Y699" t="str">
        <f t="shared" si="151"/>
        <v/>
      </c>
      <c r="Z699" t="str">
        <f t="shared" si="152"/>
        <v/>
      </c>
      <c r="AA699" t="str">
        <f t="shared" si="153"/>
        <v/>
      </c>
    </row>
    <row r="700" spans="1:27" x14ac:dyDescent="0.25">
      <c r="A700">
        <v>2273</v>
      </c>
      <c r="B700" t="s">
        <v>753</v>
      </c>
      <c r="C700" s="1">
        <v>41294.458333333336</v>
      </c>
      <c r="D700" t="s">
        <v>25</v>
      </c>
      <c r="E700" t="s">
        <v>396</v>
      </c>
      <c r="F700">
        <v>23</v>
      </c>
      <c r="G700">
        <v>3</v>
      </c>
      <c r="H700">
        <v>0.50346780464653895</v>
      </c>
      <c r="I700">
        <f t="shared" si="140"/>
        <v>1</v>
      </c>
      <c r="J700">
        <f t="shared" si="141"/>
        <v>0</v>
      </c>
      <c r="K700">
        <f t="shared" si="142"/>
        <v>0</v>
      </c>
      <c r="L700">
        <f t="shared" si="143"/>
        <v>0</v>
      </c>
      <c r="M700">
        <v>2</v>
      </c>
      <c r="N700">
        <v>3.4</v>
      </c>
      <c r="O700">
        <v>3.75</v>
      </c>
      <c r="P700">
        <v>1</v>
      </c>
      <c r="Q700">
        <v>0.5</v>
      </c>
      <c r="R700">
        <f t="shared" si="144"/>
        <v>1</v>
      </c>
      <c r="S700" t="str">
        <f t="shared" si="145"/>
        <v/>
      </c>
      <c r="T700">
        <f t="shared" si="146"/>
        <v>2</v>
      </c>
      <c r="U700" t="str">
        <f t="shared" si="147"/>
        <v/>
      </c>
      <c r="V700">
        <f t="shared" si="148"/>
        <v>2</v>
      </c>
      <c r="W700">
        <f t="shared" si="149"/>
        <v>2</v>
      </c>
      <c r="X700" t="str">
        <f t="shared" si="150"/>
        <v/>
      </c>
      <c r="Y700" t="str">
        <f t="shared" si="151"/>
        <v/>
      </c>
      <c r="Z700" t="str">
        <f t="shared" si="152"/>
        <v/>
      </c>
      <c r="AA700" t="str">
        <f t="shared" si="153"/>
        <v/>
      </c>
    </row>
    <row r="701" spans="1:27" x14ac:dyDescent="0.25">
      <c r="A701">
        <v>2275</v>
      </c>
      <c r="B701" t="s">
        <v>754</v>
      </c>
      <c r="C701" s="1">
        <v>41293.875</v>
      </c>
      <c r="D701" t="s">
        <v>40</v>
      </c>
      <c r="E701" t="s">
        <v>32</v>
      </c>
      <c r="F701">
        <v>23</v>
      </c>
      <c r="G701">
        <v>1</v>
      </c>
      <c r="H701">
        <v>0.73895916288909003</v>
      </c>
      <c r="I701">
        <f t="shared" si="140"/>
        <v>0</v>
      </c>
      <c r="J701">
        <f t="shared" si="141"/>
        <v>1</v>
      </c>
      <c r="K701">
        <f t="shared" si="142"/>
        <v>0</v>
      </c>
      <c r="L701">
        <f t="shared" si="143"/>
        <v>0</v>
      </c>
      <c r="M701">
        <v>1.62</v>
      </c>
      <c r="N701">
        <v>3.75</v>
      </c>
      <c r="O701">
        <v>5.5</v>
      </c>
      <c r="P701">
        <v>0</v>
      </c>
      <c r="Q701">
        <v>0.61728395061728303</v>
      </c>
      <c r="R701">
        <f t="shared" si="144"/>
        <v>0</v>
      </c>
      <c r="S701" t="str">
        <f t="shared" si="145"/>
        <v/>
      </c>
      <c r="T701" t="str">
        <f t="shared" si="146"/>
        <v/>
      </c>
      <c r="U701" t="str">
        <f t="shared" si="147"/>
        <v/>
      </c>
      <c r="V701">
        <f t="shared" si="148"/>
        <v>0</v>
      </c>
      <c r="W701">
        <f t="shared" si="149"/>
        <v>0</v>
      </c>
      <c r="X701" t="str">
        <f t="shared" si="150"/>
        <v/>
      </c>
      <c r="Y701" t="str">
        <f t="shared" si="151"/>
        <v/>
      </c>
      <c r="Z701" t="str">
        <f t="shared" si="152"/>
        <v/>
      </c>
      <c r="AA701" t="str">
        <f t="shared" si="153"/>
        <v/>
      </c>
    </row>
    <row r="702" spans="1:27" x14ac:dyDescent="0.25">
      <c r="A702">
        <v>2277</v>
      </c>
      <c r="B702" t="s">
        <v>755</v>
      </c>
      <c r="C702" s="1">
        <v>41293.791666666664</v>
      </c>
      <c r="D702" t="s">
        <v>17</v>
      </c>
      <c r="E702" t="s">
        <v>13</v>
      </c>
      <c r="F702">
        <v>23</v>
      </c>
      <c r="G702">
        <v>1</v>
      </c>
      <c r="H702">
        <v>0.45658920899686101</v>
      </c>
      <c r="I702">
        <f t="shared" si="140"/>
        <v>0</v>
      </c>
      <c r="J702">
        <f t="shared" si="141"/>
        <v>0</v>
      </c>
      <c r="K702">
        <f t="shared" si="142"/>
        <v>0</v>
      </c>
      <c r="L702">
        <f t="shared" si="143"/>
        <v>1</v>
      </c>
      <c r="M702">
        <v>2.7</v>
      </c>
      <c r="N702">
        <v>3.25</v>
      </c>
      <c r="O702">
        <v>2.6</v>
      </c>
      <c r="P702">
        <v>0</v>
      </c>
      <c r="Q702">
        <v>0.37037037037037002</v>
      </c>
      <c r="R702">
        <f t="shared" si="144"/>
        <v>0</v>
      </c>
      <c r="S702" t="str">
        <f t="shared" si="145"/>
        <v/>
      </c>
      <c r="T702" t="str">
        <f t="shared" si="146"/>
        <v/>
      </c>
      <c r="U702" t="str">
        <f t="shared" si="147"/>
        <v/>
      </c>
      <c r="V702">
        <f t="shared" si="148"/>
        <v>0</v>
      </c>
      <c r="W702">
        <f t="shared" si="149"/>
        <v>0</v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</row>
    <row r="703" spans="1:27" x14ac:dyDescent="0.25">
      <c r="A703">
        <v>2279</v>
      </c>
      <c r="B703" t="s">
        <v>756</v>
      </c>
      <c r="C703" s="1">
        <v>41293.729166666664</v>
      </c>
      <c r="D703" t="s">
        <v>441</v>
      </c>
      <c r="E703" t="s">
        <v>448</v>
      </c>
      <c r="F703">
        <v>8</v>
      </c>
      <c r="G703">
        <v>1</v>
      </c>
      <c r="H703">
        <v>0.72055907296912403</v>
      </c>
      <c r="I703">
        <f t="shared" si="140"/>
        <v>0</v>
      </c>
      <c r="J703">
        <f t="shared" si="141"/>
        <v>1</v>
      </c>
      <c r="K703">
        <f t="shared" si="142"/>
        <v>0</v>
      </c>
      <c r="L703">
        <f t="shared" si="143"/>
        <v>0</v>
      </c>
      <c r="M703">
        <v>1.75</v>
      </c>
      <c r="N703">
        <v>4</v>
      </c>
      <c r="O703">
        <v>5</v>
      </c>
      <c r="P703">
        <v>0</v>
      </c>
      <c r="Q703">
        <v>0.57142857142857095</v>
      </c>
      <c r="R703" t="str">
        <f t="shared" si="144"/>
        <v/>
      </c>
      <c r="S703">
        <f t="shared" si="145"/>
        <v>0</v>
      </c>
      <c r="T703" t="str">
        <f t="shared" si="146"/>
        <v/>
      </c>
      <c r="U703" t="str">
        <f t="shared" si="147"/>
        <v/>
      </c>
      <c r="V703">
        <f t="shared" si="148"/>
        <v>0</v>
      </c>
      <c r="W703" t="str">
        <f t="shared" si="149"/>
        <v/>
      </c>
      <c r="X703">
        <f t="shared" si="150"/>
        <v>0</v>
      </c>
      <c r="Y703" t="str">
        <f t="shared" si="151"/>
        <v/>
      </c>
      <c r="Z703" t="str">
        <f t="shared" si="152"/>
        <v/>
      </c>
      <c r="AA703" t="str">
        <f t="shared" si="153"/>
        <v/>
      </c>
    </row>
    <row r="704" spans="1:27" x14ac:dyDescent="0.25">
      <c r="A704">
        <v>2281</v>
      </c>
      <c r="B704" t="s">
        <v>757</v>
      </c>
      <c r="C704" s="1">
        <v>41293.708333333336</v>
      </c>
      <c r="D704" t="s">
        <v>28</v>
      </c>
      <c r="E704" t="s">
        <v>34</v>
      </c>
      <c r="F704">
        <v>23</v>
      </c>
      <c r="G704">
        <v>3</v>
      </c>
      <c r="H704">
        <v>0.106785420908867</v>
      </c>
      <c r="I704">
        <f t="shared" si="140"/>
        <v>0</v>
      </c>
      <c r="J704">
        <f t="shared" si="141"/>
        <v>0</v>
      </c>
      <c r="K704">
        <f t="shared" si="142"/>
        <v>0</v>
      </c>
      <c r="L704">
        <f t="shared" si="143"/>
        <v>1</v>
      </c>
      <c r="M704">
        <v>10</v>
      </c>
      <c r="N704">
        <v>5.5</v>
      </c>
      <c r="O704">
        <v>1.29</v>
      </c>
      <c r="P704">
        <v>0</v>
      </c>
      <c r="Q704">
        <v>0.1</v>
      </c>
      <c r="R704">
        <f t="shared" si="144"/>
        <v>0</v>
      </c>
      <c r="S704" t="str">
        <f t="shared" si="145"/>
        <v/>
      </c>
      <c r="T704" t="str">
        <f t="shared" si="146"/>
        <v/>
      </c>
      <c r="U704" t="str">
        <f t="shared" si="147"/>
        <v/>
      </c>
      <c r="V704">
        <f t="shared" si="148"/>
        <v>0</v>
      </c>
      <c r="W704">
        <f t="shared" si="149"/>
        <v>0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</row>
    <row r="705" spans="1:27" x14ac:dyDescent="0.25">
      <c r="A705">
        <v>2283</v>
      </c>
      <c r="B705" t="s">
        <v>758</v>
      </c>
      <c r="C705" s="1">
        <v>41293.625</v>
      </c>
      <c r="D705" t="s">
        <v>423</v>
      </c>
      <c r="E705" t="s">
        <v>427</v>
      </c>
      <c r="F705">
        <v>8</v>
      </c>
      <c r="G705">
        <v>3</v>
      </c>
      <c r="H705">
        <v>0.80898120989821998</v>
      </c>
      <c r="I705">
        <f t="shared" si="140"/>
        <v>1</v>
      </c>
      <c r="J705">
        <f t="shared" si="141"/>
        <v>0</v>
      </c>
      <c r="K705">
        <f t="shared" si="142"/>
        <v>0</v>
      </c>
      <c r="L705">
        <f t="shared" si="143"/>
        <v>0</v>
      </c>
      <c r="M705">
        <v>1.33</v>
      </c>
      <c r="N705">
        <v>5.5</v>
      </c>
      <c r="O705">
        <v>10.5</v>
      </c>
      <c r="P705">
        <v>1</v>
      </c>
      <c r="Q705">
        <v>0.75187969924812004</v>
      </c>
      <c r="R705" t="str">
        <f t="shared" si="144"/>
        <v/>
      </c>
      <c r="S705">
        <f t="shared" si="145"/>
        <v>1</v>
      </c>
      <c r="T705">
        <f t="shared" si="146"/>
        <v>1.33</v>
      </c>
      <c r="U705" t="str">
        <f t="shared" si="147"/>
        <v/>
      </c>
      <c r="V705">
        <f t="shared" si="148"/>
        <v>1.33</v>
      </c>
      <c r="W705" t="str">
        <f t="shared" si="149"/>
        <v/>
      </c>
      <c r="X705">
        <f t="shared" si="150"/>
        <v>1.33</v>
      </c>
      <c r="Y705" t="str">
        <f t="shared" si="151"/>
        <v/>
      </c>
      <c r="Z705" t="str">
        <f t="shared" si="152"/>
        <v/>
      </c>
      <c r="AA705" t="str">
        <f t="shared" si="153"/>
        <v/>
      </c>
    </row>
    <row r="706" spans="1:27" x14ac:dyDescent="0.25">
      <c r="A706">
        <v>2285</v>
      </c>
      <c r="B706" t="s">
        <v>759</v>
      </c>
      <c r="C706" s="1">
        <v>41293.625</v>
      </c>
      <c r="D706" t="s">
        <v>426</v>
      </c>
      <c r="E706" t="s">
        <v>436</v>
      </c>
      <c r="F706">
        <v>8</v>
      </c>
      <c r="G706">
        <v>3</v>
      </c>
      <c r="H706">
        <v>0.92809655662108403</v>
      </c>
      <c r="I706">
        <f t="shared" si="140"/>
        <v>1</v>
      </c>
      <c r="J706">
        <f t="shared" si="141"/>
        <v>0</v>
      </c>
      <c r="K706">
        <f t="shared" si="142"/>
        <v>0</v>
      </c>
      <c r="L706">
        <f t="shared" si="143"/>
        <v>0</v>
      </c>
      <c r="M706">
        <v>1.25</v>
      </c>
      <c r="N706">
        <v>6.5</v>
      </c>
      <c r="O706">
        <v>14</v>
      </c>
      <c r="P706">
        <v>1</v>
      </c>
      <c r="Q706">
        <v>0.8</v>
      </c>
      <c r="R706" t="str">
        <f t="shared" si="144"/>
        <v/>
      </c>
      <c r="S706">
        <f t="shared" si="145"/>
        <v>1</v>
      </c>
      <c r="T706">
        <f t="shared" si="146"/>
        <v>1.25</v>
      </c>
      <c r="U706" t="str">
        <f t="shared" si="147"/>
        <v/>
      </c>
      <c r="V706">
        <f t="shared" si="148"/>
        <v>1.25</v>
      </c>
      <c r="W706" t="str">
        <f t="shared" si="149"/>
        <v/>
      </c>
      <c r="X706">
        <f t="shared" si="150"/>
        <v>1.25</v>
      </c>
      <c r="Y706" t="str">
        <f t="shared" si="151"/>
        <v/>
      </c>
      <c r="Z706" t="str">
        <f t="shared" si="152"/>
        <v/>
      </c>
      <c r="AA706" t="str">
        <f t="shared" si="153"/>
        <v/>
      </c>
    </row>
    <row r="707" spans="1:27" x14ac:dyDescent="0.25">
      <c r="A707">
        <v>2287</v>
      </c>
      <c r="B707" t="s">
        <v>760</v>
      </c>
      <c r="C707" s="1">
        <v>41293.625</v>
      </c>
      <c r="D707" t="s">
        <v>429</v>
      </c>
      <c r="E707" t="s">
        <v>445</v>
      </c>
      <c r="F707">
        <v>8</v>
      </c>
      <c r="G707">
        <v>0</v>
      </c>
      <c r="H707">
        <v>0.52792595724009295</v>
      </c>
      <c r="I707">
        <f t="shared" ref="I707:I770" si="154">IF(AND(H707&gt;$AF$1,G707=3),1,0)</f>
        <v>0</v>
      </c>
      <c r="J707">
        <f t="shared" ref="J707:J770" si="155">IF(AND(H707&gt;$AF$1,G707&lt;&gt;3),1,0)</f>
        <v>1</v>
      </c>
      <c r="K707">
        <f t="shared" ref="K707:K770" si="156">IF(AND(H707&lt;$AF$1,G707=0),1,0)</f>
        <v>0</v>
      </c>
      <c r="L707">
        <f t="shared" ref="L707:L770" si="157">IF(AND(H707&lt;$AF$1,G707&lt;&gt;0),1,0)</f>
        <v>0</v>
      </c>
      <c r="M707">
        <v>1.75</v>
      </c>
      <c r="N707">
        <v>4</v>
      </c>
      <c r="O707">
        <v>5</v>
      </c>
      <c r="P707">
        <v>0</v>
      </c>
      <c r="Q707">
        <v>0.57142857142857095</v>
      </c>
      <c r="R707" t="str">
        <f t="shared" ref="R707:R770" si="158">IF(F707=23,P707,"")</f>
        <v/>
      </c>
      <c r="S707">
        <f t="shared" ref="S707:S770" si="159">IF(F707=8,P707,"")</f>
        <v>0</v>
      </c>
      <c r="T707" t="str">
        <f t="shared" ref="T707:T770" si="160">IF($I707=1,$M707,"")</f>
        <v/>
      </c>
      <c r="U707" t="str">
        <f t="shared" ref="U707:U770" si="161">IF($K707=1,$O707,"")</f>
        <v/>
      </c>
      <c r="V707">
        <f t="shared" ref="V707:V770" si="162">IF(T707&lt;&gt;"",T707,IF(U707&lt;&gt;"",U707,0))</f>
        <v>0</v>
      </c>
      <c r="W707" t="str">
        <f t="shared" ref="W707:W770" si="163">IF(R707=1,V707,IF(R707=0,0,""))</f>
        <v/>
      </c>
      <c r="X707">
        <f t="shared" ref="X707:X770" si="164">IF(S707=1,V707,IF(S707=0,0,""))</f>
        <v>0</v>
      </c>
      <c r="Y707" t="str">
        <f t="shared" ref="Y707:Y770" si="165">IF(AND(M707=MAX($M$2:$O$2),G707=3),V707,"")</f>
        <v/>
      </c>
      <c r="Z707" t="str">
        <f t="shared" ref="Z707:Z770" si="166">IF(AND(O707=MAX($M$2:$O$2),G707=0),V707,"")</f>
        <v/>
      </c>
      <c r="AA707" t="str">
        <f t="shared" ref="AA707:AA770" si="167">IF(Y707&lt;&gt;"",Y707,Z707)</f>
        <v/>
      </c>
    </row>
    <row r="708" spans="1:27" x14ac:dyDescent="0.25">
      <c r="A708">
        <v>2289</v>
      </c>
      <c r="B708" t="s">
        <v>761</v>
      </c>
      <c r="C708" s="1">
        <v>41293.625</v>
      </c>
      <c r="D708" t="s">
        <v>435</v>
      </c>
      <c r="E708" t="s">
        <v>433</v>
      </c>
      <c r="F708">
        <v>8</v>
      </c>
      <c r="G708">
        <v>3</v>
      </c>
      <c r="H708">
        <v>0.70220013359237998</v>
      </c>
      <c r="I708">
        <f t="shared" si="154"/>
        <v>1</v>
      </c>
      <c r="J708">
        <f t="shared" si="155"/>
        <v>0</v>
      </c>
      <c r="K708">
        <f t="shared" si="156"/>
        <v>0</v>
      </c>
      <c r="L708">
        <f t="shared" si="157"/>
        <v>0</v>
      </c>
      <c r="M708">
        <v>2.2000000000000002</v>
      </c>
      <c r="N708">
        <v>3.4</v>
      </c>
      <c r="O708">
        <v>3.6</v>
      </c>
      <c r="P708">
        <v>1</v>
      </c>
      <c r="Q708">
        <v>0.45454545454545398</v>
      </c>
      <c r="R708" t="str">
        <f t="shared" si="158"/>
        <v/>
      </c>
      <c r="S708">
        <f t="shared" si="159"/>
        <v>1</v>
      </c>
      <c r="T708">
        <f t="shared" si="160"/>
        <v>2.2000000000000002</v>
      </c>
      <c r="U708" t="str">
        <f t="shared" si="161"/>
        <v/>
      </c>
      <c r="V708">
        <f t="shared" si="162"/>
        <v>2.2000000000000002</v>
      </c>
      <c r="W708" t="str">
        <f t="shared" si="163"/>
        <v/>
      </c>
      <c r="X708">
        <f t="shared" si="164"/>
        <v>2.2000000000000002</v>
      </c>
      <c r="Y708" t="str">
        <f t="shared" si="165"/>
        <v/>
      </c>
      <c r="Z708" t="str">
        <f t="shared" si="166"/>
        <v/>
      </c>
      <c r="AA708" t="str">
        <f t="shared" si="167"/>
        <v/>
      </c>
    </row>
    <row r="709" spans="1:27" x14ac:dyDescent="0.25">
      <c r="A709">
        <v>2291</v>
      </c>
      <c r="B709" t="s">
        <v>762</v>
      </c>
      <c r="C709" s="1">
        <v>41293.625</v>
      </c>
      <c r="D709" t="s">
        <v>444</v>
      </c>
      <c r="E709" t="s">
        <v>424</v>
      </c>
      <c r="F709">
        <v>8</v>
      </c>
      <c r="G709">
        <v>1</v>
      </c>
      <c r="H709">
        <v>0.68017875510446801</v>
      </c>
      <c r="I709">
        <f t="shared" si="154"/>
        <v>0</v>
      </c>
      <c r="J709">
        <f t="shared" si="155"/>
        <v>1</v>
      </c>
      <c r="K709">
        <f t="shared" si="156"/>
        <v>0</v>
      </c>
      <c r="L709">
        <f t="shared" si="157"/>
        <v>0</v>
      </c>
      <c r="M709">
        <v>2.1</v>
      </c>
      <c r="N709">
        <v>3.5</v>
      </c>
      <c r="O709">
        <v>3.75</v>
      </c>
      <c r="P709">
        <v>0</v>
      </c>
      <c r="Q709">
        <v>0.476190476190476</v>
      </c>
      <c r="R709" t="str">
        <f t="shared" si="158"/>
        <v/>
      </c>
      <c r="S709">
        <f t="shared" si="159"/>
        <v>0</v>
      </c>
      <c r="T709" t="str">
        <f t="shared" si="160"/>
        <v/>
      </c>
      <c r="U709" t="str">
        <f t="shared" si="161"/>
        <v/>
      </c>
      <c r="V709">
        <f t="shared" si="162"/>
        <v>0</v>
      </c>
      <c r="W709" t="str">
        <f t="shared" si="163"/>
        <v/>
      </c>
      <c r="X709">
        <f t="shared" si="164"/>
        <v>0</v>
      </c>
      <c r="Y709" t="str">
        <f t="shared" si="165"/>
        <v/>
      </c>
      <c r="Z709" t="str">
        <f t="shared" si="166"/>
        <v/>
      </c>
      <c r="AA709" t="str">
        <f t="shared" si="167"/>
        <v/>
      </c>
    </row>
    <row r="710" spans="1:27" x14ac:dyDescent="0.25">
      <c r="A710">
        <v>2293</v>
      </c>
      <c r="B710" t="s">
        <v>763</v>
      </c>
      <c r="C710" s="1">
        <v>41293.625</v>
      </c>
      <c r="D710" t="s">
        <v>447</v>
      </c>
      <c r="E710" t="s">
        <v>439</v>
      </c>
      <c r="F710">
        <v>8</v>
      </c>
      <c r="G710">
        <v>0</v>
      </c>
      <c r="H710">
        <v>0.62621250397665296</v>
      </c>
      <c r="I710">
        <f t="shared" si="154"/>
        <v>0</v>
      </c>
      <c r="J710">
        <f t="shared" si="155"/>
        <v>1</v>
      </c>
      <c r="K710">
        <f t="shared" si="156"/>
        <v>0</v>
      </c>
      <c r="L710">
        <f t="shared" si="157"/>
        <v>0</v>
      </c>
      <c r="M710">
        <v>2.15</v>
      </c>
      <c r="N710">
        <v>3.4</v>
      </c>
      <c r="O710">
        <v>3.8</v>
      </c>
      <c r="P710">
        <v>0</v>
      </c>
      <c r="Q710">
        <v>0.46511627906976699</v>
      </c>
      <c r="R710" t="str">
        <f t="shared" si="158"/>
        <v/>
      </c>
      <c r="S710">
        <f t="shared" si="159"/>
        <v>0</v>
      </c>
      <c r="T710" t="str">
        <f t="shared" si="160"/>
        <v/>
      </c>
      <c r="U710" t="str">
        <f t="shared" si="161"/>
        <v/>
      </c>
      <c r="V710">
        <f t="shared" si="162"/>
        <v>0</v>
      </c>
      <c r="W710" t="str">
        <f t="shared" si="163"/>
        <v/>
      </c>
      <c r="X710">
        <f t="shared" si="164"/>
        <v>0</v>
      </c>
      <c r="Y710" t="str">
        <f t="shared" si="165"/>
        <v/>
      </c>
      <c r="Z710" t="str">
        <f t="shared" si="166"/>
        <v/>
      </c>
      <c r="AA710" t="str">
        <f t="shared" si="167"/>
        <v/>
      </c>
    </row>
    <row r="711" spans="1:27" x14ac:dyDescent="0.25">
      <c r="A711">
        <v>2295</v>
      </c>
      <c r="B711" t="s">
        <v>764</v>
      </c>
      <c r="C711" s="1">
        <v>41293.625</v>
      </c>
      <c r="D711" t="s">
        <v>23</v>
      </c>
      <c r="E711" t="s">
        <v>16</v>
      </c>
      <c r="F711">
        <v>23</v>
      </c>
      <c r="G711">
        <v>3</v>
      </c>
      <c r="H711">
        <v>0.52543626359968898</v>
      </c>
      <c r="I711">
        <f t="shared" si="154"/>
        <v>1</v>
      </c>
      <c r="J711">
        <f t="shared" si="155"/>
        <v>0</v>
      </c>
      <c r="K711">
        <f t="shared" si="156"/>
        <v>0</v>
      </c>
      <c r="L711">
        <f t="shared" si="157"/>
        <v>0</v>
      </c>
      <c r="M711">
        <v>2.15</v>
      </c>
      <c r="N711">
        <v>3.3</v>
      </c>
      <c r="O711">
        <v>3.4</v>
      </c>
      <c r="P711">
        <v>1</v>
      </c>
      <c r="Q711">
        <v>0.46511627906976699</v>
      </c>
      <c r="R711">
        <f t="shared" si="158"/>
        <v>1</v>
      </c>
      <c r="S711" t="str">
        <f t="shared" si="159"/>
        <v/>
      </c>
      <c r="T711">
        <f t="shared" si="160"/>
        <v>2.15</v>
      </c>
      <c r="U711" t="str">
        <f t="shared" si="161"/>
        <v/>
      </c>
      <c r="V711">
        <f t="shared" si="162"/>
        <v>2.15</v>
      </c>
      <c r="W711">
        <f t="shared" si="163"/>
        <v>2.15</v>
      </c>
      <c r="X711" t="str">
        <f t="shared" si="164"/>
        <v/>
      </c>
      <c r="Y711" t="str">
        <f t="shared" si="165"/>
        <v/>
      </c>
      <c r="Z711" t="str">
        <f t="shared" si="166"/>
        <v/>
      </c>
      <c r="AA711" t="str">
        <f t="shared" si="167"/>
        <v/>
      </c>
    </row>
    <row r="712" spans="1:27" x14ac:dyDescent="0.25">
      <c r="A712">
        <v>2297</v>
      </c>
      <c r="B712" t="s">
        <v>765</v>
      </c>
      <c r="C712" s="1">
        <v>41292.833333333336</v>
      </c>
      <c r="D712" t="s">
        <v>38</v>
      </c>
      <c r="E712" t="s">
        <v>399</v>
      </c>
      <c r="F712">
        <v>23</v>
      </c>
      <c r="G712">
        <v>3</v>
      </c>
      <c r="H712">
        <v>0.64773586656750004</v>
      </c>
      <c r="I712">
        <f t="shared" si="154"/>
        <v>1</v>
      </c>
      <c r="J712">
        <f t="shared" si="155"/>
        <v>0</v>
      </c>
      <c r="K712">
        <f t="shared" si="156"/>
        <v>0</v>
      </c>
      <c r="L712">
        <f t="shared" si="157"/>
        <v>0</v>
      </c>
      <c r="M712">
        <v>2</v>
      </c>
      <c r="N712">
        <v>3.4</v>
      </c>
      <c r="O712">
        <v>3.75</v>
      </c>
      <c r="P712">
        <v>1</v>
      </c>
      <c r="Q712">
        <v>0.5</v>
      </c>
      <c r="R712">
        <f t="shared" si="158"/>
        <v>1</v>
      </c>
      <c r="S712" t="str">
        <f t="shared" si="159"/>
        <v/>
      </c>
      <c r="T712">
        <f t="shared" si="160"/>
        <v>2</v>
      </c>
      <c r="U712" t="str">
        <f t="shared" si="161"/>
        <v/>
      </c>
      <c r="V712">
        <f t="shared" si="162"/>
        <v>2</v>
      </c>
      <c r="W712">
        <f t="shared" si="163"/>
        <v>2</v>
      </c>
      <c r="X712" t="str">
        <f t="shared" si="164"/>
        <v/>
      </c>
      <c r="Y712" t="str">
        <f t="shared" si="165"/>
        <v/>
      </c>
      <c r="Z712" t="str">
        <f t="shared" si="166"/>
        <v/>
      </c>
      <c r="AA712" t="str">
        <f t="shared" si="167"/>
        <v/>
      </c>
    </row>
    <row r="713" spans="1:27" x14ac:dyDescent="0.25">
      <c r="A713">
        <v>2299</v>
      </c>
      <c r="B713" t="s">
        <v>766</v>
      </c>
      <c r="C713" s="1">
        <v>41290.822916666664</v>
      </c>
      <c r="D713" t="s">
        <v>420</v>
      </c>
      <c r="E713" t="s">
        <v>432</v>
      </c>
      <c r="F713">
        <v>8</v>
      </c>
      <c r="G713">
        <v>1</v>
      </c>
      <c r="H713">
        <v>0.848513496507035</v>
      </c>
      <c r="I713">
        <f t="shared" si="154"/>
        <v>0</v>
      </c>
      <c r="J713">
        <f t="shared" si="155"/>
        <v>1</v>
      </c>
      <c r="K713">
        <f t="shared" si="156"/>
        <v>0</v>
      </c>
      <c r="L713">
        <f t="shared" si="157"/>
        <v>0</v>
      </c>
      <c r="M713">
        <v>1.25</v>
      </c>
      <c r="N713">
        <v>6.5</v>
      </c>
      <c r="O713">
        <v>15</v>
      </c>
      <c r="P713">
        <v>0</v>
      </c>
      <c r="Q713">
        <v>0.8</v>
      </c>
      <c r="R713" t="str">
        <f t="shared" si="158"/>
        <v/>
      </c>
      <c r="S713">
        <f t="shared" si="159"/>
        <v>0</v>
      </c>
      <c r="T713" t="str">
        <f t="shared" si="160"/>
        <v/>
      </c>
      <c r="U713" t="str">
        <f t="shared" si="161"/>
        <v/>
      </c>
      <c r="V713">
        <f t="shared" si="162"/>
        <v>0</v>
      </c>
      <c r="W713" t="str">
        <f t="shared" si="163"/>
        <v/>
      </c>
      <c r="X713">
        <f t="shared" si="164"/>
        <v>0</v>
      </c>
      <c r="Y713" t="str">
        <f t="shared" si="165"/>
        <v/>
      </c>
      <c r="Z713" t="str">
        <f t="shared" si="166"/>
        <v/>
      </c>
      <c r="AA713" t="str">
        <f t="shared" si="167"/>
        <v/>
      </c>
    </row>
    <row r="714" spans="1:27" x14ac:dyDescent="0.25">
      <c r="A714">
        <v>2301</v>
      </c>
      <c r="B714" t="s">
        <v>767</v>
      </c>
      <c r="C714" s="1">
        <v>41288.791666666664</v>
      </c>
      <c r="D714" t="s">
        <v>17</v>
      </c>
      <c r="E714" t="s">
        <v>23</v>
      </c>
      <c r="F714">
        <v>23</v>
      </c>
      <c r="G714">
        <v>1</v>
      </c>
      <c r="H714">
        <v>0.62776673664223204</v>
      </c>
      <c r="I714">
        <f t="shared" si="154"/>
        <v>0</v>
      </c>
      <c r="J714">
        <f t="shared" si="155"/>
        <v>1</v>
      </c>
      <c r="K714">
        <f t="shared" si="156"/>
        <v>0</v>
      </c>
      <c r="L714">
        <f t="shared" si="157"/>
        <v>0</v>
      </c>
      <c r="M714">
        <v>1.83</v>
      </c>
      <c r="N714">
        <v>3.5</v>
      </c>
      <c r="O714">
        <v>4.33</v>
      </c>
      <c r="P714">
        <v>0</v>
      </c>
      <c r="Q714">
        <v>0.54644808743169304</v>
      </c>
      <c r="R714">
        <f t="shared" si="158"/>
        <v>0</v>
      </c>
      <c r="S714" t="str">
        <f t="shared" si="159"/>
        <v/>
      </c>
      <c r="T714" t="str">
        <f t="shared" si="160"/>
        <v/>
      </c>
      <c r="U714" t="str">
        <f t="shared" si="161"/>
        <v/>
      </c>
      <c r="V714">
        <f t="shared" si="162"/>
        <v>0</v>
      </c>
      <c r="W714">
        <f t="shared" si="163"/>
        <v>0</v>
      </c>
      <c r="X714" t="str">
        <f t="shared" si="164"/>
        <v/>
      </c>
      <c r="Y714" t="str">
        <f t="shared" si="165"/>
        <v/>
      </c>
      <c r="Z714" t="str">
        <f t="shared" si="166"/>
        <v/>
      </c>
      <c r="AA714" t="str">
        <f t="shared" si="167"/>
        <v/>
      </c>
    </row>
    <row r="715" spans="1:27" x14ac:dyDescent="0.25">
      <c r="A715">
        <v>2303</v>
      </c>
      <c r="B715" t="s">
        <v>768</v>
      </c>
      <c r="C715" s="1">
        <v>41287.833333333336</v>
      </c>
      <c r="D715" t="s">
        <v>40</v>
      </c>
      <c r="E715" t="s">
        <v>34</v>
      </c>
      <c r="F715">
        <v>23</v>
      </c>
      <c r="G715">
        <v>0</v>
      </c>
      <c r="H715">
        <v>0.136410499809832</v>
      </c>
      <c r="I715">
        <f t="shared" si="154"/>
        <v>0</v>
      </c>
      <c r="J715">
        <f t="shared" si="155"/>
        <v>0</v>
      </c>
      <c r="K715">
        <f t="shared" si="156"/>
        <v>1</v>
      </c>
      <c r="L715">
        <f t="shared" si="157"/>
        <v>0</v>
      </c>
      <c r="M715">
        <v>7</v>
      </c>
      <c r="N715">
        <v>4.75</v>
      </c>
      <c r="O715">
        <v>1.4</v>
      </c>
      <c r="P715">
        <v>1</v>
      </c>
      <c r="Q715">
        <v>0.14285714285714199</v>
      </c>
      <c r="R715">
        <f t="shared" si="158"/>
        <v>1</v>
      </c>
      <c r="S715" t="str">
        <f t="shared" si="159"/>
        <v/>
      </c>
      <c r="T715" t="str">
        <f t="shared" si="160"/>
        <v/>
      </c>
      <c r="U715">
        <f t="shared" si="161"/>
        <v>1.4</v>
      </c>
      <c r="V715">
        <f t="shared" si="162"/>
        <v>1.4</v>
      </c>
      <c r="W715">
        <f t="shared" si="163"/>
        <v>1.4</v>
      </c>
      <c r="X715" t="str">
        <f t="shared" si="164"/>
        <v/>
      </c>
      <c r="Y715" t="str">
        <f t="shared" si="165"/>
        <v/>
      </c>
      <c r="Z715" t="str">
        <f t="shared" si="166"/>
        <v/>
      </c>
      <c r="AA715" t="str">
        <f t="shared" si="167"/>
        <v/>
      </c>
    </row>
    <row r="716" spans="1:27" x14ac:dyDescent="0.25">
      <c r="A716">
        <v>2305</v>
      </c>
      <c r="B716" t="s">
        <v>769</v>
      </c>
      <c r="C716" s="1">
        <v>41287.75</v>
      </c>
      <c r="D716" t="s">
        <v>35</v>
      </c>
      <c r="E716" t="s">
        <v>401</v>
      </c>
      <c r="F716">
        <v>23</v>
      </c>
      <c r="G716">
        <v>3</v>
      </c>
      <c r="H716">
        <v>0.87976007970827597</v>
      </c>
      <c r="I716">
        <f t="shared" si="154"/>
        <v>1</v>
      </c>
      <c r="J716">
        <f t="shared" si="155"/>
        <v>0</v>
      </c>
      <c r="K716">
        <f t="shared" si="156"/>
        <v>0</v>
      </c>
      <c r="L716">
        <f t="shared" si="157"/>
        <v>0</v>
      </c>
      <c r="M716">
        <v>1.29</v>
      </c>
      <c r="N716">
        <v>5.5</v>
      </c>
      <c r="O716">
        <v>10</v>
      </c>
      <c r="P716">
        <v>1</v>
      </c>
      <c r="Q716">
        <v>0.775193798449612</v>
      </c>
      <c r="R716">
        <f t="shared" si="158"/>
        <v>1</v>
      </c>
      <c r="S716" t="str">
        <f t="shared" si="159"/>
        <v/>
      </c>
      <c r="T716">
        <f t="shared" si="160"/>
        <v>1.29</v>
      </c>
      <c r="U716" t="str">
        <f t="shared" si="161"/>
        <v/>
      </c>
      <c r="V716">
        <f t="shared" si="162"/>
        <v>1.29</v>
      </c>
      <c r="W716">
        <f t="shared" si="163"/>
        <v>1.29</v>
      </c>
      <c r="X716" t="str">
        <f t="shared" si="164"/>
        <v/>
      </c>
      <c r="Y716" t="str">
        <f t="shared" si="165"/>
        <v/>
      </c>
      <c r="Z716" t="str">
        <f t="shared" si="166"/>
        <v/>
      </c>
      <c r="AA716" t="str">
        <f t="shared" si="167"/>
        <v/>
      </c>
    </row>
    <row r="717" spans="1:27" x14ac:dyDescent="0.25">
      <c r="A717">
        <v>2307</v>
      </c>
      <c r="B717" t="s">
        <v>770</v>
      </c>
      <c r="C717" s="1">
        <v>41287.666666666664</v>
      </c>
      <c r="D717" t="s">
        <v>430</v>
      </c>
      <c r="E717" t="s">
        <v>426</v>
      </c>
      <c r="F717">
        <v>8</v>
      </c>
      <c r="G717">
        <v>0</v>
      </c>
      <c r="H717">
        <v>0.40005414158452102</v>
      </c>
      <c r="I717">
        <f t="shared" si="154"/>
        <v>0</v>
      </c>
      <c r="J717">
        <f t="shared" si="155"/>
        <v>0</v>
      </c>
      <c r="K717">
        <f t="shared" si="156"/>
        <v>1</v>
      </c>
      <c r="L717">
        <f t="shared" si="157"/>
        <v>0</v>
      </c>
      <c r="M717">
        <v>2.63</v>
      </c>
      <c r="N717">
        <v>3.5</v>
      </c>
      <c r="O717">
        <v>2.8</v>
      </c>
      <c r="P717">
        <v>1</v>
      </c>
      <c r="Q717">
        <v>0.38022813688212898</v>
      </c>
      <c r="R717" t="str">
        <f t="shared" si="158"/>
        <v/>
      </c>
      <c r="S717">
        <f t="shared" si="159"/>
        <v>1</v>
      </c>
      <c r="T717" t="str">
        <f t="shared" si="160"/>
        <v/>
      </c>
      <c r="U717">
        <f t="shared" si="161"/>
        <v>2.8</v>
      </c>
      <c r="V717">
        <f t="shared" si="162"/>
        <v>2.8</v>
      </c>
      <c r="W717" t="str">
        <f t="shared" si="163"/>
        <v/>
      </c>
      <c r="X717">
        <f t="shared" si="164"/>
        <v>2.8</v>
      </c>
      <c r="Y717" t="str">
        <f t="shared" si="165"/>
        <v/>
      </c>
      <c r="Z717" t="str">
        <f t="shared" si="166"/>
        <v/>
      </c>
      <c r="AA717" t="str">
        <f t="shared" si="167"/>
        <v/>
      </c>
    </row>
    <row r="718" spans="1:27" x14ac:dyDescent="0.25">
      <c r="A718">
        <v>2309</v>
      </c>
      <c r="B718" t="s">
        <v>771</v>
      </c>
      <c r="C718" s="1">
        <v>41287.666666666664</v>
      </c>
      <c r="D718" t="s">
        <v>28</v>
      </c>
      <c r="E718" t="s">
        <v>396</v>
      </c>
      <c r="F718">
        <v>23</v>
      </c>
      <c r="G718">
        <v>1</v>
      </c>
      <c r="H718">
        <v>0.67631335060328701</v>
      </c>
      <c r="I718">
        <f t="shared" si="154"/>
        <v>0</v>
      </c>
      <c r="J718">
        <f t="shared" si="155"/>
        <v>1</v>
      </c>
      <c r="K718">
        <f t="shared" si="156"/>
        <v>0</v>
      </c>
      <c r="L718">
        <f t="shared" si="157"/>
        <v>0</v>
      </c>
      <c r="M718">
        <v>1.75</v>
      </c>
      <c r="N718">
        <v>3.5</v>
      </c>
      <c r="O718">
        <v>4.75</v>
      </c>
      <c r="P718">
        <v>0</v>
      </c>
      <c r="Q718">
        <v>0.57142857142857095</v>
      </c>
      <c r="R718">
        <f t="shared" si="158"/>
        <v>0</v>
      </c>
      <c r="S718" t="str">
        <f t="shared" si="159"/>
        <v/>
      </c>
      <c r="T718" t="str">
        <f t="shared" si="160"/>
        <v/>
      </c>
      <c r="U718" t="str">
        <f t="shared" si="161"/>
        <v/>
      </c>
      <c r="V718">
        <f t="shared" si="162"/>
        <v>0</v>
      </c>
      <c r="W718">
        <f t="shared" si="163"/>
        <v>0</v>
      </c>
      <c r="X718" t="str">
        <f t="shared" si="164"/>
        <v/>
      </c>
      <c r="Y718" t="str">
        <f t="shared" si="165"/>
        <v/>
      </c>
      <c r="Z718" t="str">
        <f t="shared" si="166"/>
        <v/>
      </c>
      <c r="AA718" t="str">
        <f t="shared" si="167"/>
        <v/>
      </c>
    </row>
    <row r="719" spans="1:27" x14ac:dyDescent="0.25">
      <c r="A719">
        <v>2311</v>
      </c>
      <c r="B719" t="s">
        <v>772</v>
      </c>
      <c r="C719" s="1">
        <v>41287.5625</v>
      </c>
      <c r="D719" t="s">
        <v>442</v>
      </c>
      <c r="E719" t="s">
        <v>423</v>
      </c>
      <c r="F719">
        <v>8</v>
      </c>
      <c r="G719">
        <v>3</v>
      </c>
      <c r="H719">
        <v>0.84820113911436801</v>
      </c>
      <c r="I719">
        <f t="shared" si="154"/>
        <v>1</v>
      </c>
      <c r="J719">
        <f t="shared" si="155"/>
        <v>0</v>
      </c>
      <c r="K719">
        <f t="shared" si="156"/>
        <v>0</v>
      </c>
      <c r="L719">
        <f t="shared" si="157"/>
        <v>0</v>
      </c>
      <c r="M719">
        <v>1.91</v>
      </c>
      <c r="N719">
        <v>3.8</v>
      </c>
      <c r="O719">
        <v>4.2</v>
      </c>
      <c r="P719">
        <v>1</v>
      </c>
      <c r="Q719">
        <v>0.52356020942408299</v>
      </c>
      <c r="R719" t="str">
        <f t="shared" si="158"/>
        <v/>
      </c>
      <c r="S719">
        <f t="shared" si="159"/>
        <v>1</v>
      </c>
      <c r="T719">
        <f t="shared" si="160"/>
        <v>1.91</v>
      </c>
      <c r="U719" t="str">
        <f t="shared" si="161"/>
        <v/>
      </c>
      <c r="V719">
        <f t="shared" si="162"/>
        <v>1.91</v>
      </c>
      <c r="W719" t="str">
        <f t="shared" si="163"/>
        <v/>
      </c>
      <c r="X719">
        <f t="shared" si="164"/>
        <v>1.91</v>
      </c>
      <c r="Y719" t="str">
        <f t="shared" si="165"/>
        <v/>
      </c>
      <c r="Z719" t="str">
        <f t="shared" si="166"/>
        <v/>
      </c>
      <c r="AA719" t="str">
        <f t="shared" si="167"/>
        <v/>
      </c>
    </row>
    <row r="720" spans="1:27" x14ac:dyDescent="0.25">
      <c r="A720">
        <v>2313</v>
      </c>
      <c r="B720" t="s">
        <v>773</v>
      </c>
      <c r="C720" s="1">
        <v>41287.458333333336</v>
      </c>
      <c r="D720" t="s">
        <v>26</v>
      </c>
      <c r="E720" t="s">
        <v>41</v>
      </c>
      <c r="F720">
        <v>23</v>
      </c>
      <c r="G720">
        <v>3</v>
      </c>
      <c r="H720">
        <v>0.51329417116522702</v>
      </c>
      <c r="I720">
        <f t="shared" si="154"/>
        <v>1</v>
      </c>
      <c r="J720">
        <f t="shared" si="155"/>
        <v>0</v>
      </c>
      <c r="K720">
        <f t="shared" si="156"/>
        <v>0</v>
      </c>
      <c r="L720">
        <f t="shared" si="157"/>
        <v>0</v>
      </c>
      <c r="M720">
        <v>1.91</v>
      </c>
      <c r="N720">
        <v>3.5</v>
      </c>
      <c r="O720">
        <v>4</v>
      </c>
      <c r="P720">
        <v>1</v>
      </c>
      <c r="Q720">
        <v>0.52356020942408299</v>
      </c>
      <c r="R720">
        <f t="shared" si="158"/>
        <v>1</v>
      </c>
      <c r="S720" t="str">
        <f t="shared" si="159"/>
        <v/>
      </c>
      <c r="T720">
        <f t="shared" si="160"/>
        <v>1.91</v>
      </c>
      <c r="U720" t="str">
        <f t="shared" si="161"/>
        <v/>
      </c>
      <c r="V720">
        <f t="shared" si="162"/>
        <v>1.91</v>
      </c>
      <c r="W720">
        <f t="shared" si="163"/>
        <v>1.91</v>
      </c>
      <c r="X720" t="str">
        <f t="shared" si="164"/>
        <v/>
      </c>
      <c r="Y720" t="str">
        <f t="shared" si="165"/>
        <v/>
      </c>
      <c r="Z720" t="str">
        <f t="shared" si="166"/>
        <v/>
      </c>
      <c r="AA720" t="str">
        <f t="shared" si="167"/>
        <v/>
      </c>
    </row>
    <row r="721" spans="1:27" x14ac:dyDescent="0.25">
      <c r="A721">
        <v>2315</v>
      </c>
      <c r="B721" t="s">
        <v>774</v>
      </c>
      <c r="C721" s="1">
        <v>41286.875</v>
      </c>
      <c r="D721" t="s">
        <v>31</v>
      </c>
      <c r="E721" t="s">
        <v>13</v>
      </c>
      <c r="F721">
        <v>23</v>
      </c>
      <c r="G721">
        <v>3</v>
      </c>
      <c r="H721">
        <v>0.62561105727377597</v>
      </c>
      <c r="I721">
        <f t="shared" si="154"/>
        <v>1</v>
      </c>
      <c r="J721">
        <f t="shared" si="155"/>
        <v>0</v>
      </c>
      <c r="K721">
        <f t="shared" si="156"/>
        <v>0</v>
      </c>
      <c r="L721">
        <f t="shared" si="157"/>
        <v>0</v>
      </c>
      <c r="M721">
        <v>2.1</v>
      </c>
      <c r="N721">
        <v>3.4</v>
      </c>
      <c r="O721">
        <v>3.4</v>
      </c>
      <c r="P721">
        <v>1</v>
      </c>
      <c r="Q721">
        <v>0.476190476190476</v>
      </c>
      <c r="R721">
        <f t="shared" si="158"/>
        <v>1</v>
      </c>
      <c r="S721" t="str">
        <f t="shared" si="159"/>
        <v/>
      </c>
      <c r="T721">
        <f t="shared" si="160"/>
        <v>2.1</v>
      </c>
      <c r="U721" t="str">
        <f t="shared" si="161"/>
        <v/>
      </c>
      <c r="V721">
        <f t="shared" si="162"/>
        <v>2.1</v>
      </c>
      <c r="W721">
        <f t="shared" si="163"/>
        <v>2.1</v>
      </c>
      <c r="X721" t="str">
        <f t="shared" si="164"/>
        <v/>
      </c>
      <c r="Y721" t="str">
        <f t="shared" si="165"/>
        <v/>
      </c>
      <c r="Z721" t="str">
        <f t="shared" si="166"/>
        <v/>
      </c>
      <c r="AA721" t="str">
        <f t="shared" si="167"/>
        <v/>
      </c>
    </row>
    <row r="722" spans="1:27" x14ac:dyDescent="0.25">
      <c r="A722">
        <v>2317</v>
      </c>
      <c r="B722" t="s">
        <v>775</v>
      </c>
      <c r="C722" s="1">
        <v>41286.791666666664</v>
      </c>
      <c r="D722" t="s">
        <v>25</v>
      </c>
      <c r="E722" t="s">
        <v>37</v>
      </c>
      <c r="F722">
        <v>23</v>
      </c>
      <c r="G722">
        <v>1</v>
      </c>
      <c r="H722">
        <v>0.21993724960765501</v>
      </c>
      <c r="I722">
        <f t="shared" si="154"/>
        <v>0</v>
      </c>
      <c r="J722">
        <f t="shared" si="155"/>
        <v>0</v>
      </c>
      <c r="K722">
        <f t="shared" si="156"/>
        <v>0</v>
      </c>
      <c r="L722">
        <f t="shared" si="157"/>
        <v>1</v>
      </c>
      <c r="M722">
        <v>7</v>
      </c>
      <c r="N722">
        <v>4.33</v>
      </c>
      <c r="O722">
        <v>1.44</v>
      </c>
      <c r="P722">
        <v>0</v>
      </c>
      <c r="Q722">
        <v>0.14285714285714199</v>
      </c>
      <c r="R722">
        <f t="shared" si="158"/>
        <v>0</v>
      </c>
      <c r="S722" t="str">
        <f t="shared" si="159"/>
        <v/>
      </c>
      <c r="T722" t="str">
        <f t="shared" si="160"/>
        <v/>
      </c>
      <c r="U722" t="str">
        <f t="shared" si="161"/>
        <v/>
      </c>
      <c r="V722">
        <f t="shared" si="162"/>
        <v>0</v>
      </c>
      <c r="W722">
        <f t="shared" si="163"/>
        <v>0</v>
      </c>
      <c r="X722" t="str">
        <f t="shared" si="164"/>
        <v/>
      </c>
      <c r="Y722" t="str">
        <f t="shared" si="165"/>
        <v/>
      </c>
      <c r="Z722" t="str">
        <f t="shared" si="166"/>
        <v/>
      </c>
      <c r="AA722" t="str">
        <f t="shared" si="167"/>
        <v/>
      </c>
    </row>
    <row r="723" spans="1:27" x14ac:dyDescent="0.25">
      <c r="A723">
        <v>2319</v>
      </c>
      <c r="B723" t="s">
        <v>776</v>
      </c>
      <c r="C723" s="1">
        <v>41286.708333333336</v>
      </c>
      <c r="D723" t="s">
        <v>38</v>
      </c>
      <c r="E723" t="s">
        <v>32</v>
      </c>
      <c r="F723">
        <v>23</v>
      </c>
      <c r="G723">
        <v>3</v>
      </c>
      <c r="H723">
        <v>0.53360503659401304</v>
      </c>
      <c r="I723">
        <f t="shared" si="154"/>
        <v>1</v>
      </c>
      <c r="J723">
        <f t="shared" si="155"/>
        <v>0</v>
      </c>
      <c r="K723">
        <f t="shared" si="156"/>
        <v>0</v>
      </c>
      <c r="L723">
        <f t="shared" si="157"/>
        <v>0</v>
      </c>
      <c r="M723">
        <v>2.25</v>
      </c>
      <c r="N723">
        <v>3.2</v>
      </c>
      <c r="O723">
        <v>3.3</v>
      </c>
      <c r="P723">
        <v>1</v>
      </c>
      <c r="Q723">
        <v>0.44444444444444398</v>
      </c>
      <c r="R723">
        <f t="shared" si="158"/>
        <v>1</v>
      </c>
      <c r="S723" t="str">
        <f t="shared" si="159"/>
        <v/>
      </c>
      <c r="T723">
        <f t="shared" si="160"/>
        <v>2.25</v>
      </c>
      <c r="U723" t="str">
        <f t="shared" si="161"/>
        <v/>
      </c>
      <c r="V723">
        <f t="shared" si="162"/>
        <v>2.25</v>
      </c>
      <c r="W723">
        <f t="shared" si="163"/>
        <v>2.25</v>
      </c>
      <c r="X723" t="str">
        <f t="shared" si="164"/>
        <v/>
      </c>
      <c r="Y723" t="str">
        <f t="shared" si="165"/>
        <v/>
      </c>
      <c r="Z723" t="str">
        <f t="shared" si="166"/>
        <v/>
      </c>
      <c r="AA723" t="str">
        <f t="shared" si="167"/>
        <v/>
      </c>
    </row>
    <row r="724" spans="1:27" x14ac:dyDescent="0.25">
      <c r="A724">
        <v>2321</v>
      </c>
      <c r="B724" t="s">
        <v>777</v>
      </c>
      <c r="C724" s="1">
        <v>41286.625</v>
      </c>
      <c r="D724" t="s">
        <v>448</v>
      </c>
      <c r="E724" t="s">
        <v>432</v>
      </c>
      <c r="F724">
        <v>8</v>
      </c>
      <c r="G724">
        <v>0</v>
      </c>
      <c r="H724">
        <v>0.56662929410760998</v>
      </c>
      <c r="I724">
        <f t="shared" si="154"/>
        <v>0</v>
      </c>
      <c r="J724">
        <f t="shared" si="155"/>
        <v>1</v>
      </c>
      <c r="K724">
        <f t="shared" si="156"/>
        <v>0</v>
      </c>
      <c r="L724">
        <f t="shared" si="157"/>
        <v>0</v>
      </c>
      <c r="M724">
        <v>2.5499999999999998</v>
      </c>
      <c r="N724">
        <v>3.5</v>
      </c>
      <c r="O724">
        <v>2.9</v>
      </c>
      <c r="P724">
        <v>0</v>
      </c>
      <c r="Q724">
        <v>0.39215686274509798</v>
      </c>
      <c r="R724" t="str">
        <f t="shared" si="158"/>
        <v/>
      </c>
      <c r="S724">
        <f t="shared" si="159"/>
        <v>0</v>
      </c>
      <c r="T724" t="str">
        <f t="shared" si="160"/>
        <v/>
      </c>
      <c r="U724" t="str">
        <f t="shared" si="161"/>
        <v/>
      </c>
      <c r="V724">
        <f t="shared" si="162"/>
        <v>0</v>
      </c>
      <c r="W724" t="str">
        <f t="shared" si="163"/>
        <v/>
      </c>
      <c r="X724">
        <f t="shared" si="164"/>
        <v>0</v>
      </c>
      <c r="Y724" t="str">
        <f t="shared" si="165"/>
        <v/>
      </c>
      <c r="Z724" t="str">
        <f t="shared" si="166"/>
        <v/>
      </c>
      <c r="AA724" t="str">
        <f t="shared" si="167"/>
        <v/>
      </c>
    </row>
    <row r="725" spans="1:27" x14ac:dyDescent="0.25">
      <c r="A725">
        <v>2323</v>
      </c>
      <c r="B725" t="s">
        <v>778</v>
      </c>
      <c r="C725" s="1">
        <v>41286.625</v>
      </c>
      <c r="D725" t="s">
        <v>421</v>
      </c>
      <c r="E725" t="s">
        <v>435</v>
      </c>
      <c r="F725">
        <v>8</v>
      </c>
      <c r="G725">
        <v>1</v>
      </c>
      <c r="H725">
        <v>0.73695973399057402</v>
      </c>
      <c r="I725">
        <f t="shared" si="154"/>
        <v>0</v>
      </c>
      <c r="J725">
        <f t="shared" si="155"/>
        <v>1</v>
      </c>
      <c r="K725">
        <f t="shared" si="156"/>
        <v>0</v>
      </c>
      <c r="L725">
        <f t="shared" si="157"/>
        <v>0</v>
      </c>
      <c r="M725">
        <v>1.57</v>
      </c>
      <c r="N725">
        <v>4.2</v>
      </c>
      <c r="O725">
        <v>6.5</v>
      </c>
      <c r="P725">
        <v>0</v>
      </c>
      <c r="Q725">
        <v>0.63694267515923497</v>
      </c>
      <c r="R725" t="str">
        <f t="shared" si="158"/>
        <v/>
      </c>
      <c r="S725">
        <f t="shared" si="159"/>
        <v>0</v>
      </c>
      <c r="T725" t="str">
        <f t="shared" si="160"/>
        <v/>
      </c>
      <c r="U725" t="str">
        <f t="shared" si="161"/>
        <v/>
      </c>
      <c r="V725">
        <f t="shared" si="162"/>
        <v>0</v>
      </c>
      <c r="W725" t="str">
        <f t="shared" si="163"/>
        <v/>
      </c>
      <c r="X725">
        <f t="shared" si="164"/>
        <v>0</v>
      </c>
      <c r="Y725" t="str">
        <f t="shared" si="165"/>
        <v/>
      </c>
      <c r="Z725" t="str">
        <f t="shared" si="166"/>
        <v/>
      </c>
      <c r="AA725" t="str">
        <f t="shared" si="167"/>
        <v/>
      </c>
    </row>
    <row r="726" spans="1:27" x14ac:dyDescent="0.25">
      <c r="A726">
        <v>2325</v>
      </c>
      <c r="B726" t="s">
        <v>779</v>
      </c>
      <c r="C726" s="1">
        <v>41286.625</v>
      </c>
      <c r="D726" t="s">
        <v>436</v>
      </c>
      <c r="E726" t="s">
        <v>447</v>
      </c>
      <c r="F726">
        <v>8</v>
      </c>
      <c r="G726">
        <v>1</v>
      </c>
      <c r="H726">
        <v>0.67495280463556695</v>
      </c>
      <c r="I726">
        <f t="shared" si="154"/>
        <v>0</v>
      </c>
      <c r="J726">
        <f t="shared" si="155"/>
        <v>1</v>
      </c>
      <c r="K726">
        <f t="shared" si="156"/>
        <v>0</v>
      </c>
      <c r="L726">
        <f t="shared" si="157"/>
        <v>0</v>
      </c>
      <c r="M726">
        <v>2.0499999999999998</v>
      </c>
      <c r="N726">
        <v>3.5</v>
      </c>
      <c r="O726">
        <v>4</v>
      </c>
      <c r="P726">
        <v>0</v>
      </c>
      <c r="Q726">
        <v>0.48780487804877998</v>
      </c>
      <c r="R726" t="str">
        <f t="shared" si="158"/>
        <v/>
      </c>
      <c r="S726">
        <f t="shared" si="159"/>
        <v>0</v>
      </c>
      <c r="T726" t="str">
        <f t="shared" si="160"/>
        <v/>
      </c>
      <c r="U726" t="str">
        <f t="shared" si="161"/>
        <v/>
      </c>
      <c r="V726">
        <f t="shared" si="162"/>
        <v>0</v>
      </c>
      <c r="W726" t="str">
        <f t="shared" si="163"/>
        <v/>
      </c>
      <c r="X726">
        <f t="shared" si="164"/>
        <v>0</v>
      </c>
      <c r="Y726" t="str">
        <f t="shared" si="165"/>
        <v/>
      </c>
      <c r="Z726" t="str">
        <f t="shared" si="166"/>
        <v/>
      </c>
      <c r="AA726" t="str">
        <f t="shared" si="167"/>
        <v/>
      </c>
    </row>
    <row r="727" spans="1:27" x14ac:dyDescent="0.25">
      <c r="A727">
        <v>2327</v>
      </c>
      <c r="B727" t="s">
        <v>780</v>
      </c>
      <c r="C727" s="1">
        <v>41286.625</v>
      </c>
      <c r="D727" t="s">
        <v>427</v>
      </c>
      <c r="E727" t="s">
        <v>429</v>
      </c>
      <c r="F727">
        <v>8</v>
      </c>
      <c r="G727">
        <v>1</v>
      </c>
      <c r="H727">
        <v>0.57065002228575501</v>
      </c>
      <c r="I727">
        <f t="shared" si="154"/>
        <v>0</v>
      </c>
      <c r="J727">
        <f t="shared" si="155"/>
        <v>1</v>
      </c>
      <c r="K727">
        <f t="shared" si="156"/>
        <v>0</v>
      </c>
      <c r="L727">
        <f t="shared" si="157"/>
        <v>0</v>
      </c>
      <c r="M727">
        <v>2.2000000000000002</v>
      </c>
      <c r="N727">
        <v>3.6</v>
      </c>
      <c r="O727">
        <v>3.4</v>
      </c>
      <c r="P727">
        <v>0</v>
      </c>
      <c r="Q727">
        <v>0.45454545454545398</v>
      </c>
      <c r="R727" t="str">
        <f t="shared" si="158"/>
        <v/>
      </c>
      <c r="S727">
        <f t="shared" si="159"/>
        <v>0</v>
      </c>
      <c r="T727" t="str">
        <f t="shared" si="160"/>
        <v/>
      </c>
      <c r="U727" t="str">
        <f t="shared" si="161"/>
        <v/>
      </c>
      <c r="V727">
        <f t="shared" si="162"/>
        <v>0</v>
      </c>
      <c r="W727" t="str">
        <f t="shared" si="163"/>
        <v/>
      </c>
      <c r="X727">
        <f t="shared" si="164"/>
        <v>0</v>
      </c>
      <c r="Y727" t="str">
        <f t="shared" si="165"/>
        <v/>
      </c>
      <c r="Z727" t="str">
        <f t="shared" si="166"/>
        <v/>
      </c>
      <c r="AA727" t="str">
        <f t="shared" si="167"/>
        <v/>
      </c>
    </row>
    <row r="728" spans="1:27" x14ac:dyDescent="0.25">
      <c r="A728">
        <v>2329</v>
      </c>
      <c r="B728" t="s">
        <v>781</v>
      </c>
      <c r="C728" s="1">
        <v>41286.625</v>
      </c>
      <c r="D728" t="s">
        <v>445</v>
      </c>
      <c r="E728" t="s">
        <v>441</v>
      </c>
      <c r="F728">
        <v>8</v>
      </c>
      <c r="G728">
        <v>3</v>
      </c>
      <c r="H728">
        <v>0.67018400221395302</v>
      </c>
      <c r="I728">
        <f t="shared" si="154"/>
        <v>1</v>
      </c>
      <c r="J728">
        <f t="shared" si="155"/>
        <v>0</v>
      </c>
      <c r="K728">
        <f t="shared" si="156"/>
        <v>0</v>
      </c>
      <c r="L728">
        <f t="shared" si="157"/>
        <v>0</v>
      </c>
      <c r="M728">
        <v>3</v>
      </c>
      <c r="N728">
        <v>3.4</v>
      </c>
      <c r="O728">
        <v>2.5</v>
      </c>
      <c r="P728">
        <v>1</v>
      </c>
      <c r="Q728">
        <v>0.33333333333333298</v>
      </c>
      <c r="R728" t="str">
        <f t="shared" si="158"/>
        <v/>
      </c>
      <c r="S728">
        <f t="shared" si="159"/>
        <v>1</v>
      </c>
      <c r="T728">
        <f t="shared" si="160"/>
        <v>3</v>
      </c>
      <c r="U728" t="str">
        <f t="shared" si="161"/>
        <v/>
      </c>
      <c r="V728">
        <f t="shared" si="162"/>
        <v>3</v>
      </c>
      <c r="W728" t="str">
        <f t="shared" si="163"/>
        <v/>
      </c>
      <c r="X728">
        <f t="shared" si="164"/>
        <v>3</v>
      </c>
      <c r="Y728" t="str">
        <f t="shared" si="165"/>
        <v/>
      </c>
      <c r="Z728" t="str">
        <f t="shared" si="166"/>
        <v/>
      </c>
      <c r="AA728" t="str">
        <f t="shared" si="167"/>
        <v/>
      </c>
    </row>
    <row r="729" spans="1:27" x14ac:dyDescent="0.25">
      <c r="A729">
        <v>2331</v>
      </c>
      <c r="B729" t="s">
        <v>782</v>
      </c>
      <c r="C729" s="1">
        <v>41286.625</v>
      </c>
      <c r="D729" t="s">
        <v>433</v>
      </c>
      <c r="E729" t="s">
        <v>420</v>
      </c>
      <c r="F729">
        <v>8</v>
      </c>
      <c r="G729">
        <v>0</v>
      </c>
      <c r="H729">
        <v>0.31176918452036101</v>
      </c>
      <c r="I729">
        <f t="shared" si="154"/>
        <v>0</v>
      </c>
      <c r="J729">
        <f t="shared" si="155"/>
        <v>0</v>
      </c>
      <c r="K729">
        <f t="shared" si="156"/>
        <v>1</v>
      </c>
      <c r="L729">
        <f t="shared" si="157"/>
        <v>0</v>
      </c>
      <c r="M729">
        <v>4.33</v>
      </c>
      <c r="N729">
        <v>3.5</v>
      </c>
      <c r="O729">
        <v>1.95</v>
      </c>
      <c r="P729">
        <v>1</v>
      </c>
      <c r="Q729">
        <v>0.23094688221709</v>
      </c>
      <c r="R729" t="str">
        <f t="shared" si="158"/>
        <v/>
      </c>
      <c r="S729">
        <f t="shared" si="159"/>
        <v>1</v>
      </c>
      <c r="T729" t="str">
        <f t="shared" si="160"/>
        <v/>
      </c>
      <c r="U729">
        <f t="shared" si="161"/>
        <v>1.95</v>
      </c>
      <c r="V729">
        <f t="shared" si="162"/>
        <v>1.95</v>
      </c>
      <c r="W729" t="str">
        <f t="shared" si="163"/>
        <v/>
      </c>
      <c r="X729">
        <f t="shared" si="164"/>
        <v>1.95</v>
      </c>
      <c r="Y729" t="str">
        <f t="shared" si="165"/>
        <v/>
      </c>
      <c r="Z729" t="str">
        <f t="shared" si="166"/>
        <v/>
      </c>
      <c r="AA729" t="str">
        <f t="shared" si="167"/>
        <v/>
      </c>
    </row>
    <row r="730" spans="1:27" x14ac:dyDescent="0.25">
      <c r="A730">
        <v>2333</v>
      </c>
      <c r="B730" t="s">
        <v>783</v>
      </c>
      <c r="C730" s="1">
        <v>41286.625</v>
      </c>
      <c r="D730" t="s">
        <v>439</v>
      </c>
      <c r="E730" t="s">
        <v>444</v>
      </c>
      <c r="F730">
        <v>8</v>
      </c>
      <c r="G730">
        <v>3</v>
      </c>
      <c r="H730">
        <v>0.51390307467747198</v>
      </c>
      <c r="I730">
        <f t="shared" si="154"/>
        <v>1</v>
      </c>
      <c r="J730">
        <f t="shared" si="155"/>
        <v>0</v>
      </c>
      <c r="K730">
        <f t="shared" si="156"/>
        <v>0</v>
      </c>
      <c r="L730">
        <f t="shared" si="157"/>
        <v>0</v>
      </c>
      <c r="M730">
        <v>2.38</v>
      </c>
      <c r="N730">
        <v>3.3</v>
      </c>
      <c r="O730">
        <v>3.3</v>
      </c>
      <c r="P730">
        <v>1</v>
      </c>
      <c r="Q730">
        <v>0.42016806722688999</v>
      </c>
      <c r="R730" t="str">
        <f t="shared" si="158"/>
        <v/>
      </c>
      <c r="S730">
        <f t="shared" si="159"/>
        <v>1</v>
      </c>
      <c r="T730">
        <f t="shared" si="160"/>
        <v>2.38</v>
      </c>
      <c r="U730" t="str">
        <f t="shared" si="161"/>
        <v/>
      </c>
      <c r="V730">
        <f t="shared" si="162"/>
        <v>2.38</v>
      </c>
      <c r="W730" t="str">
        <f t="shared" si="163"/>
        <v/>
      </c>
      <c r="X730">
        <f t="shared" si="164"/>
        <v>2.38</v>
      </c>
      <c r="Y730" t="str">
        <f t="shared" si="165"/>
        <v/>
      </c>
      <c r="Z730" t="str">
        <f t="shared" si="166"/>
        <v/>
      </c>
      <c r="AA730" t="str">
        <f t="shared" si="167"/>
        <v/>
      </c>
    </row>
    <row r="731" spans="1:27" x14ac:dyDescent="0.25">
      <c r="A731">
        <v>2335</v>
      </c>
      <c r="B731" t="s">
        <v>784</v>
      </c>
      <c r="C731" s="1">
        <v>41286.625</v>
      </c>
      <c r="D731" t="s">
        <v>22</v>
      </c>
      <c r="E731" t="s">
        <v>399</v>
      </c>
      <c r="F731">
        <v>23</v>
      </c>
      <c r="G731">
        <v>3</v>
      </c>
      <c r="H731">
        <v>0.71047651049476102</v>
      </c>
      <c r="I731">
        <f t="shared" si="154"/>
        <v>1</v>
      </c>
      <c r="J731">
        <f t="shared" si="155"/>
        <v>0</v>
      </c>
      <c r="K731">
        <f t="shared" si="156"/>
        <v>0</v>
      </c>
      <c r="L731">
        <f t="shared" si="157"/>
        <v>0</v>
      </c>
      <c r="M731">
        <v>2</v>
      </c>
      <c r="N731">
        <v>3.4</v>
      </c>
      <c r="O731">
        <v>3.75</v>
      </c>
      <c r="P731">
        <v>1</v>
      </c>
      <c r="Q731">
        <v>0.5</v>
      </c>
      <c r="R731">
        <f t="shared" si="158"/>
        <v>1</v>
      </c>
      <c r="S731" t="str">
        <f t="shared" si="159"/>
        <v/>
      </c>
      <c r="T731">
        <f t="shared" si="160"/>
        <v>2</v>
      </c>
      <c r="U731" t="str">
        <f t="shared" si="161"/>
        <v/>
      </c>
      <c r="V731">
        <f t="shared" si="162"/>
        <v>2</v>
      </c>
      <c r="W731">
        <f t="shared" si="163"/>
        <v>2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</row>
    <row r="732" spans="1:27" x14ac:dyDescent="0.25">
      <c r="A732">
        <v>2337</v>
      </c>
      <c r="B732" t="s">
        <v>785</v>
      </c>
      <c r="C732" s="1">
        <v>41286.53125</v>
      </c>
      <c r="D732" t="s">
        <v>424</v>
      </c>
      <c r="E732" t="s">
        <v>438</v>
      </c>
      <c r="F732">
        <v>8</v>
      </c>
      <c r="G732">
        <v>1</v>
      </c>
      <c r="H732">
        <v>0.21814142229984099</v>
      </c>
      <c r="I732">
        <f t="shared" si="154"/>
        <v>0</v>
      </c>
      <c r="J732">
        <f t="shared" si="155"/>
        <v>0</v>
      </c>
      <c r="K732">
        <f t="shared" si="156"/>
        <v>0</v>
      </c>
      <c r="L732">
        <f t="shared" si="157"/>
        <v>1</v>
      </c>
      <c r="M732">
        <v>4.5</v>
      </c>
      <c r="N732">
        <v>3.8</v>
      </c>
      <c r="O732">
        <v>1.85</v>
      </c>
      <c r="P732">
        <v>0</v>
      </c>
      <c r="Q732">
        <v>0.22222222222222199</v>
      </c>
      <c r="R732" t="str">
        <f t="shared" si="158"/>
        <v/>
      </c>
      <c r="S732">
        <f t="shared" si="159"/>
        <v>0</v>
      </c>
      <c r="T732" t="str">
        <f t="shared" si="160"/>
        <v/>
      </c>
      <c r="U732" t="str">
        <f t="shared" si="161"/>
        <v/>
      </c>
      <c r="V732">
        <f t="shared" si="162"/>
        <v>0</v>
      </c>
      <c r="W732" t="str">
        <f t="shared" si="163"/>
        <v/>
      </c>
      <c r="X732">
        <f t="shared" si="164"/>
        <v>0</v>
      </c>
      <c r="Y732" t="str">
        <f t="shared" si="165"/>
        <v/>
      </c>
      <c r="Z732" t="str">
        <f t="shared" si="166"/>
        <v/>
      </c>
      <c r="AA732" t="str">
        <f t="shared" si="167"/>
        <v/>
      </c>
    </row>
    <row r="733" spans="1:27" x14ac:dyDescent="0.25">
      <c r="A733">
        <v>2339</v>
      </c>
      <c r="B733" t="s">
        <v>786</v>
      </c>
      <c r="C733" s="1">
        <v>41285.854166666664</v>
      </c>
      <c r="D733" t="s">
        <v>20</v>
      </c>
      <c r="E733" t="s">
        <v>16</v>
      </c>
      <c r="F733">
        <v>23</v>
      </c>
      <c r="G733">
        <v>0</v>
      </c>
      <c r="H733">
        <v>0.60560939300127803</v>
      </c>
      <c r="I733">
        <f t="shared" si="154"/>
        <v>0</v>
      </c>
      <c r="J733">
        <f t="shared" si="155"/>
        <v>1</v>
      </c>
      <c r="K733">
        <f t="shared" si="156"/>
        <v>0</v>
      </c>
      <c r="L733">
        <f t="shared" si="157"/>
        <v>0</v>
      </c>
      <c r="M733">
        <v>1.91</v>
      </c>
      <c r="N733">
        <v>3.5</v>
      </c>
      <c r="O733">
        <v>4</v>
      </c>
      <c r="P733">
        <v>0</v>
      </c>
      <c r="Q733">
        <v>0.52356020942408299</v>
      </c>
      <c r="R733">
        <f t="shared" si="158"/>
        <v>0</v>
      </c>
      <c r="S733" t="str">
        <f t="shared" si="159"/>
        <v/>
      </c>
      <c r="T733" t="str">
        <f t="shared" si="160"/>
        <v/>
      </c>
      <c r="U733" t="str">
        <f t="shared" si="161"/>
        <v/>
      </c>
      <c r="V733">
        <f t="shared" si="162"/>
        <v>0</v>
      </c>
      <c r="W733">
        <f t="shared" si="163"/>
        <v>0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</row>
    <row r="734" spans="1:27" x14ac:dyDescent="0.25">
      <c r="A734">
        <v>2341</v>
      </c>
      <c r="B734" t="s">
        <v>787</v>
      </c>
      <c r="C734" s="1">
        <v>41281.791666666664</v>
      </c>
      <c r="D734" t="s">
        <v>16</v>
      </c>
      <c r="E734" t="s">
        <v>17</v>
      </c>
      <c r="F734">
        <v>23</v>
      </c>
      <c r="G734">
        <v>3</v>
      </c>
      <c r="H734">
        <v>0.61732612802179698</v>
      </c>
      <c r="I734">
        <f t="shared" si="154"/>
        <v>1</v>
      </c>
      <c r="J734">
        <f t="shared" si="155"/>
        <v>0</v>
      </c>
      <c r="K734">
        <f t="shared" si="156"/>
        <v>0</v>
      </c>
      <c r="L734">
        <f t="shared" si="157"/>
        <v>0</v>
      </c>
      <c r="M734">
        <v>2.2000000000000002</v>
      </c>
      <c r="N734">
        <v>3.3</v>
      </c>
      <c r="O734">
        <v>3.3</v>
      </c>
      <c r="P734">
        <v>1</v>
      </c>
      <c r="Q734">
        <v>0.45454545454545398</v>
      </c>
      <c r="R734">
        <f t="shared" si="158"/>
        <v>1</v>
      </c>
      <c r="S734" t="str">
        <f t="shared" si="159"/>
        <v/>
      </c>
      <c r="T734">
        <f t="shared" si="160"/>
        <v>2.2000000000000002</v>
      </c>
      <c r="U734" t="str">
        <f t="shared" si="161"/>
        <v/>
      </c>
      <c r="V734">
        <f t="shared" si="162"/>
        <v>2.2000000000000002</v>
      </c>
      <c r="W734">
        <f t="shared" si="163"/>
        <v>2.2000000000000002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</row>
    <row r="735" spans="1:27" x14ac:dyDescent="0.25">
      <c r="A735">
        <v>2343</v>
      </c>
      <c r="B735" t="s">
        <v>788</v>
      </c>
      <c r="C735" s="1">
        <v>41280.833333333336</v>
      </c>
      <c r="D735" t="s">
        <v>399</v>
      </c>
      <c r="E735" t="s">
        <v>35</v>
      </c>
      <c r="F735">
        <v>23</v>
      </c>
      <c r="G735">
        <v>1</v>
      </c>
      <c r="H735">
        <v>0.25756699169449698</v>
      </c>
      <c r="I735">
        <f t="shared" si="154"/>
        <v>0</v>
      </c>
      <c r="J735">
        <f t="shared" si="155"/>
        <v>0</v>
      </c>
      <c r="K735">
        <f t="shared" si="156"/>
        <v>0</v>
      </c>
      <c r="L735">
        <f t="shared" si="157"/>
        <v>1</v>
      </c>
      <c r="M735">
        <v>3.4</v>
      </c>
      <c r="N735">
        <v>3.4</v>
      </c>
      <c r="O735">
        <v>2.1</v>
      </c>
      <c r="P735">
        <v>0</v>
      </c>
      <c r="Q735">
        <v>0.29411764705882298</v>
      </c>
      <c r="R735">
        <f t="shared" si="158"/>
        <v>0</v>
      </c>
      <c r="S735" t="str">
        <f t="shared" si="159"/>
        <v/>
      </c>
      <c r="T735" t="str">
        <f t="shared" si="160"/>
        <v/>
      </c>
      <c r="U735" t="str">
        <f t="shared" si="161"/>
        <v/>
      </c>
      <c r="V735">
        <f t="shared" si="162"/>
        <v>0</v>
      </c>
      <c r="W735">
        <f t="shared" si="163"/>
        <v>0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</row>
    <row r="736" spans="1:27" x14ac:dyDescent="0.25">
      <c r="A736">
        <v>2345</v>
      </c>
      <c r="B736" t="s">
        <v>789</v>
      </c>
      <c r="C736" s="1">
        <v>41280.75</v>
      </c>
      <c r="D736" t="s">
        <v>34</v>
      </c>
      <c r="E736" t="s">
        <v>38</v>
      </c>
      <c r="F736">
        <v>23</v>
      </c>
      <c r="G736">
        <v>3</v>
      </c>
      <c r="H736">
        <v>0.96580679831072602</v>
      </c>
      <c r="I736">
        <f t="shared" si="154"/>
        <v>1</v>
      </c>
      <c r="J736">
        <f t="shared" si="155"/>
        <v>0</v>
      </c>
      <c r="K736">
        <f t="shared" si="156"/>
        <v>0</v>
      </c>
      <c r="L736">
        <f t="shared" si="157"/>
        <v>0</v>
      </c>
      <c r="M736">
        <v>1.1000000000000001</v>
      </c>
      <c r="N736">
        <v>10</v>
      </c>
      <c r="O736">
        <v>21</v>
      </c>
      <c r="P736">
        <v>1</v>
      </c>
      <c r="Q736">
        <v>0.90909090909090895</v>
      </c>
      <c r="R736">
        <f t="shared" si="158"/>
        <v>1</v>
      </c>
      <c r="S736" t="str">
        <f t="shared" si="159"/>
        <v/>
      </c>
      <c r="T736">
        <f t="shared" si="160"/>
        <v>1.1000000000000001</v>
      </c>
      <c r="U736" t="str">
        <f t="shared" si="161"/>
        <v/>
      </c>
      <c r="V736">
        <f t="shared" si="162"/>
        <v>1.1000000000000001</v>
      </c>
      <c r="W736">
        <f t="shared" si="163"/>
        <v>1.1000000000000001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</row>
    <row r="737" spans="1:27" x14ac:dyDescent="0.25">
      <c r="A737">
        <v>2347</v>
      </c>
      <c r="B737" t="s">
        <v>790</v>
      </c>
      <c r="C737" s="1">
        <v>41280.666666666664</v>
      </c>
      <c r="D737" t="s">
        <v>37</v>
      </c>
      <c r="E737" t="s">
        <v>28</v>
      </c>
      <c r="F737">
        <v>23</v>
      </c>
      <c r="G737">
        <v>3</v>
      </c>
      <c r="H737">
        <v>0.83068376281404099</v>
      </c>
      <c r="I737">
        <f t="shared" si="154"/>
        <v>1</v>
      </c>
      <c r="J737">
        <f t="shared" si="155"/>
        <v>0</v>
      </c>
      <c r="K737">
        <f t="shared" si="156"/>
        <v>0</v>
      </c>
      <c r="L737">
        <f t="shared" si="157"/>
        <v>0</v>
      </c>
      <c r="M737">
        <v>1.18</v>
      </c>
      <c r="N737">
        <v>7</v>
      </c>
      <c r="O737">
        <v>13</v>
      </c>
      <c r="P737">
        <v>1</v>
      </c>
      <c r="Q737">
        <v>0.84745762711864403</v>
      </c>
      <c r="R737">
        <f t="shared" si="158"/>
        <v>1</v>
      </c>
      <c r="S737" t="str">
        <f t="shared" si="159"/>
        <v/>
      </c>
      <c r="T737">
        <f t="shared" si="160"/>
        <v>1.18</v>
      </c>
      <c r="U737" t="str">
        <f t="shared" si="161"/>
        <v/>
      </c>
      <c r="V737">
        <f t="shared" si="162"/>
        <v>1.18</v>
      </c>
      <c r="W737">
        <f t="shared" si="163"/>
        <v>1.18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</row>
    <row r="738" spans="1:27" x14ac:dyDescent="0.25">
      <c r="A738">
        <v>2349</v>
      </c>
      <c r="B738" t="s">
        <v>791</v>
      </c>
      <c r="C738" s="1">
        <v>41280.458333333336</v>
      </c>
      <c r="D738" t="s">
        <v>32</v>
      </c>
      <c r="E738" t="s">
        <v>22</v>
      </c>
      <c r="F738">
        <v>23</v>
      </c>
      <c r="G738">
        <v>3</v>
      </c>
      <c r="H738">
        <v>0.64492541086914001</v>
      </c>
      <c r="I738">
        <f t="shared" si="154"/>
        <v>1</v>
      </c>
      <c r="J738">
        <f t="shared" si="155"/>
        <v>0</v>
      </c>
      <c r="K738">
        <f t="shared" si="156"/>
        <v>0</v>
      </c>
      <c r="L738">
        <f t="shared" si="157"/>
        <v>0</v>
      </c>
      <c r="M738">
        <v>1.95</v>
      </c>
      <c r="N738">
        <v>3.3</v>
      </c>
      <c r="O738">
        <v>4</v>
      </c>
      <c r="P738">
        <v>1</v>
      </c>
      <c r="Q738">
        <v>0.512820512820512</v>
      </c>
      <c r="R738">
        <f t="shared" si="158"/>
        <v>1</v>
      </c>
      <c r="S738" t="str">
        <f t="shared" si="159"/>
        <v/>
      </c>
      <c r="T738">
        <f t="shared" si="160"/>
        <v>1.95</v>
      </c>
      <c r="U738" t="str">
        <f t="shared" si="161"/>
        <v/>
      </c>
      <c r="V738">
        <f t="shared" si="162"/>
        <v>1.95</v>
      </c>
      <c r="W738">
        <f t="shared" si="163"/>
        <v>1.95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</row>
    <row r="739" spans="1:27" x14ac:dyDescent="0.25">
      <c r="A739">
        <v>2351</v>
      </c>
      <c r="B739" t="s">
        <v>792</v>
      </c>
      <c r="C739" s="1">
        <v>41279.875</v>
      </c>
      <c r="D739" t="s">
        <v>13</v>
      </c>
      <c r="E739" t="s">
        <v>25</v>
      </c>
      <c r="F739">
        <v>23</v>
      </c>
      <c r="G739">
        <v>3</v>
      </c>
      <c r="H739">
        <v>0.75306849906856899</v>
      </c>
      <c r="I739">
        <f t="shared" si="154"/>
        <v>1</v>
      </c>
      <c r="J739">
        <f t="shared" si="155"/>
        <v>0</v>
      </c>
      <c r="K739">
        <f t="shared" si="156"/>
        <v>0</v>
      </c>
      <c r="L739">
        <f t="shared" si="157"/>
        <v>0</v>
      </c>
      <c r="M739">
        <v>1.53</v>
      </c>
      <c r="N739">
        <v>4.0999999999999996</v>
      </c>
      <c r="O739">
        <v>6</v>
      </c>
      <c r="P739">
        <v>1</v>
      </c>
      <c r="Q739">
        <v>0.65359477124182996</v>
      </c>
      <c r="R739">
        <f t="shared" si="158"/>
        <v>1</v>
      </c>
      <c r="S739" t="str">
        <f t="shared" si="159"/>
        <v/>
      </c>
      <c r="T739">
        <f t="shared" si="160"/>
        <v>1.53</v>
      </c>
      <c r="U739" t="str">
        <f t="shared" si="161"/>
        <v/>
      </c>
      <c r="V739">
        <f t="shared" si="162"/>
        <v>1.53</v>
      </c>
      <c r="W739">
        <f t="shared" si="163"/>
        <v>1.53</v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</row>
    <row r="740" spans="1:27" x14ac:dyDescent="0.25">
      <c r="A740">
        <v>2353</v>
      </c>
      <c r="B740" t="s">
        <v>793</v>
      </c>
      <c r="C740" s="1">
        <v>41279.791666666664</v>
      </c>
      <c r="D740" t="s">
        <v>396</v>
      </c>
      <c r="E740" t="s">
        <v>40</v>
      </c>
      <c r="F740">
        <v>23</v>
      </c>
      <c r="G740">
        <v>3</v>
      </c>
      <c r="H740">
        <v>0.52056533299379504</v>
      </c>
      <c r="I740">
        <f t="shared" si="154"/>
        <v>1</v>
      </c>
      <c r="J740">
        <f t="shared" si="155"/>
        <v>0</v>
      </c>
      <c r="K740">
        <f t="shared" si="156"/>
        <v>0</v>
      </c>
      <c r="L740">
        <f t="shared" si="157"/>
        <v>0</v>
      </c>
      <c r="M740">
        <v>3</v>
      </c>
      <c r="N740">
        <v>3.4</v>
      </c>
      <c r="O740">
        <v>2.2999999999999998</v>
      </c>
      <c r="P740">
        <v>1</v>
      </c>
      <c r="Q740">
        <v>0.33333333333333298</v>
      </c>
      <c r="R740">
        <f t="shared" si="158"/>
        <v>1</v>
      </c>
      <c r="S740" t="str">
        <f t="shared" si="159"/>
        <v/>
      </c>
      <c r="T740">
        <f t="shared" si="160"/>
        <v>3</v>
      </c>
      <c r="U740" t="str">
        <f t="shared" si="161"/>
        <v/>
      </c>
      <c r="V740">
        <f t="shared" si="162"/>
        <v>3</v>
      </c>
      <c r="W740">
        <f t="shared" si="163"/>
        <v>3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</row>
    <row r="741" spans="1:27" x14ac:dyDescent="0.25">
      <c r="A741">
        <v>2355</v>
      </c>
      <c r="B741" t="s">
        <v>794</v>
      </c>
      <c r="C741" s="1">
        <v>41279.708333333336</v>
      </c>
      <c r="D741" t="s">
        <v>23</v>
      </c>
      <c r="E741" t="s">
        <v>31</v>
      </c>
      <c r="F741">
        <v>23</v>
      </c>
      <c r="G741">
        <v>0</v>
      </c>
      <c r="H741">
        <v>0.53552181631755202</v>
      </c>
      <c r="I741">
        <f t="shared" si="154"/>
        <v>0</v>
      </c>
      <c r="J741">
        <f t="shared" si="155"/>
        <v>1</v>
      </c>
      <c r="K741">
        <f t="shared" si="156"/>
        <v>0</v>
      </c>
      <c r="L741">
        <f t="shared" si="157"/>
        <v>0</v>
      </c>
      <c r="M741">
        <v>3.25</v>
      </c>
      <c r="N741">
        <v>3.2</v>
      </c>
      <c r="O741">
        <v>2.25</v>
      </c>
      <c r="P741">
        <v>0</v>
      </c>
      <c r="Q741">
        <v>0.30769230769230699</v>
      </c>
      <c r="R741">
        <f t="shared" si="158"/>
        <v>0</v>
      </c>
      <c r="S741" t="str">
        <f t="shared" si="159"/>
        <v/>
      </c>
      <c r="T741" t="str">
        <f t="shared" si="160"/>
        <v/>
      </c>
      <c r="U741" t="str">
        <f t="shared" si="161"/>
        <v/>
      </c>
      <c r="V741">
        <f t="shared" si="162"/>
        <v>0</v>
      </c>
      <c r="W741">
        <f t="shared" si="163"/>
        <v>0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</row>
    <row r="742" spans="1:27" x14ac:dyDescent="0.25">
      <c r="A742">
        <v>2357</v>
      </c>
      <c r="B742" t="s">
        <v>795</v>
      </c>
      <c r="C742" s="1">
        <v>41279.625</v>
      </c>
      <c r="D742" t="s">
        <v>41</v>
      </c>
      <c r="E742" t="s">
        <v>20</v>
      </c>
      <c r="F742">
        <v>23</v>
      </c>
      <c r="G742">
        <v>3</v>
      </c>
      <c r="H742">
        <v>0.65655732539684997</v>
      </c>
      <c r="I742">
        <f t="shared" si="154"/>
        <v>1</v>
      </c>
      <c r="J742">
        <f t="shared" si="155"/>
        <v>0</v>
      </c>
      <c r="K742">
        <f t="shared" si="156"/>
        <v>0</v>
      </c>
      <c r="L742">
        <f t="shared" si="157"/>
        <v>0</v>
      </c>
      <c r="M742">
        <v>2.25</v>
      </c>
      <c r="N742">
        <v>3.3</v>
      </c>
      <c r="O742">
        <v>3.2</v>
      </c>
      <c r="P742">
        <v>1</v>
      </c>
      <c r="Q742">
        <v>0.44444444444444398</v>
      </c>
      <c r="R742">
        <f t="shared" si="158"/>
        <v>1</v>
      </c>
      <c r="S742" t="str">
        <f t="shared" si="159"/>
        <v/>
      </c>
      <c r="T742">
        <f t="shared" si="160"/>
        <v>2.25</v>
      </c>
      <c r="U742" t="str">
        <f t="shared" si="161"/>
        <v/>
      </c>
      <c r="V742">
        <f t="shared" si="162"/>
        <v>2.25</v>
      </c>
      <c r="W742">
        <f t="shared" si="163"/>
        <v>2.25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</row>
    <row r="743" spans="1:27" x14ac:dyDescent="0.25">
      <c r="A743">
        <v>2359</v>
      </c>
      <c r="B743" t="s">
        <v>796</v>
      </c>
      <c r="C743" s="1">
        <v>41278.854166666664</v>
      </c>
      <c r="D743" t="s">
        <v>401</v>
      </c>
      <c r="E743" t="s">
        <v>26</v>
      </c>
      <c r="F743">
        <v>23</v>
      </c>
      <c r="G743">
        <v>0</v>
      </c>
      <c r="H743">
        <v>0.68176924860990396</v>
      </c>
      <c r="I743">
        <f t="shared" si="154"/>
        <v>0</v>
      </c>
      <c r="J743">
        <f t="shared" si="155"/>
        <v>1</v>
      </c>
      <c r="K743">
        <f t="shared" si="156"/>
        <v>0</v>
      </c>
      <c r="L743">
        <f t="shared" si="157"/>
        <v>0</v>
      </c>
      <c r="M743">
        <v>2.2000000000000002</v>
      </c>
      <c r="N743">
        <v>3.4</v>
      </c>
      <c r="O743">
        <v>3.2</v>
      </c>
      <c r="P743">
        <v>0</v>
      </c>
      <c r="Q743">
        <v>0.45454545454545398</v>
      </c>
      <c r="R743">
        <f t="shared" si="158"/>
        <v>0</v>
      </c>
      <c r="S743" t="str">
        <f t="shared" si="159"/>
        <v/>
      </c>
      <c r="T743" t="str">
        <f t="shared" si="160"/>
        <v/>
      </c>
      <c r="U743" t="str">
        <f t="shared" si="161"/>
        <v/>
      </c>
      <c r="V743">
        <f t="shared" si="162"/>
        <v>0</v>
      </c>
      <c r="W743">
        <f t="shared" si="163"/>
        <v>0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</row>
    <row r="744" spans="1:27" x14ac:dyDescent="0.25">
      <c r="A744">
        <v>2361</v>
      </c>
      <c r="B744" t="s">
        <v>797</v>
      </c>
      <c r="C744" s="1">
        <v>41276.833333333336</v>
      </c>
      <c r="D744" t="s">
        <v>429</v>
      </c>
      <c r="E744" t="s">
        <v>421</v>
      </c>
      <c r="F744">
        <v>8</v>
      </c>
      <c r="G744">
        <v>0</v>
      </c>
      <c r="H744">
        <v>0.50958874870898696</v>
      </c>
      <c r="I744">
        <f t="shared" si="154"/>
        <v>0</v>
      </c>
      <c r="J744">
        <f t="shared" si="155"/>
        <v>1</v>
      </c>
      <c r="K744">
        <f t="shared" si="156"/>
        <v>0</v>
      </c>
      <c r="L744">
        <f t="shared" si="157"/>
        <v>0</v>
      </c>
      <c r="M744">
        <v>3</v>
      </c>
      <c r="N744">
        <v>3.4</v>
      </c>
      <c r="O744">
        <v>2.38</v>
      </c>
      <c r="P744">
        <v>0</v>
      </c>
      <c r="Q744">
        <v>0.33333333333333298</v>
      </c>
      <c r="R744" t="str">
        <f t="shared" si="158"/>
        <v/>
      </c>
      <c r="S744">
        <f t="shared" si="159"/>
        <v>0</v>
      </c>
      <c r="T744" t="str">
        <f t="shared" si="160"/>
        <v/>
      </c>
      <c r="U744" t="str">
        <f t="shared" si="161"/>
        <v/>
      </c>
      <c r="V744">
        <f t="shared" si="162"/>
        <v>0</v>
      </c>
      <c r="W744" t="str">
        <f t="shared" si="163"/>
        <v/>
      </c>
      <c r="X744">
        <f t="shared" si="164"/>
        <v>0</v>
      </c>
      <c r="Y744" t="str">
        <f t="shared" si="165"/>
        <v/>
      </c>
      <c r="Z744" t="str">
        <f t="shared" si="166"/>
        <v/>
      </c>
      <c r="AA744" t="str">
        <f t="shared" si="167"/>
        <v/>
      </c>
    </row>
    <row r="745" spans="1:27" x14ac:dyDescent="0.25">
      <c r="A745">
        <v>2363</v>
      </c>
      <c r="B745" t="s">
        <v>798</v>
      </c>
      <c r="C745" s="1">
        <v>41276.822916666664</v>
      </c>
      <c r="D745" t="s">
        <v>420</v>
      </c>
      <c r="E745" t="s">
        <v>424</v>
      </c>
      <c r="F745">
        <v>8</v>
      </c>
      <c r="G745">
        <v>0</v>
      </c>
      <c r="H745">
        <v>0.84677335884024396</v>
      </c>
      <c r="I745">
        <f t="shared" si="154"/>
        <v>0</v>
      </c>
      <c r="J745">
        <f t="shared" si="155"/>
        <v>1</v>
      </c>
      <c r="K745">
        <f t="shared" si="156"/>
        <v>0</v>
      </c>
      <c r="L745">
        <f t="shared" si="157"/>
        <v>0</v>
      </c>
      <c r="M745">
        <v>1.2</v>
      </c>
      <c r="N745">
        <v>6.5</v>
      </c>
      <c r="O745">
        <v>15</v>
      </c>
      <c r="P745">
        <v>0</v>
      </c>
      <c r="Q745">
        <v>0.83333333333333304</v>
      </c>
      <c r="R745" t="str">
        <f t="shared" si="158"/>
        <v/>
      </c>
      <c r="S745">
        <f t="shared" si="159"/>
        <v>0</v>
      </c>
      <c r="T745" t="str">
        <f t="shared" si="160"/>
        <v/>
      </c>
      <c r="U745" t="str">
        <f t="shared" si="161"/>
        <v/>
      </c>
      <c r="V745">
        <f t="shared" si="162"/>
        <v>0</v>
      </c>
      <c r="W745" t="str">
        <f t="shared" si="163"/>
        <v/>
      </c>
      <c r="X745">
        <f t="shared" si="164"/>
        <v>0</v>
      </c>
      <c r="Y745" t="str">
        <f t="shared" si="165"/>
        <v/>
      </c>
      <c r="Z745" t="str">
        <f t="shared" si="166"/>
        <v/>
      </c>
      <c r="AA745" t="str">
        <f t="shared" si="167"/>
        <v/>
      </c>
    </row>
    <row r="746" spans="1:27" x14ac:dyDescent="0.25">
      <c r="A746">
        <v>2365</v>
      </c>
      <c r="B746" t="s">
        <v>799</v>
      </c>
      <c r="C746" s="1">
        <v>41276.822916666664</v>
      </c>
      <c r="D746" t="s">
        <v>423</v>
      </c>
      <c r="E746" t="s">
        <v>439</v>
      </c>
      <c r="F746">
        <v>8</v>
      </c>
      <c r="G746">
        <v>3</v>
      </c>
      <c r="H746">
        <v>0.82881864682881801</v>
      </c>
      <c r="I746">
        <f t="shared" si="154"/>
        <v>1</v>
      </c>
      <c r="J746">
        <f t="shared" si="155"/>
        <v>0</v>
      </c>
      <c r="K746">
        <f t="shared" si="156"/>
        <v>0</v>
      </c>
      <c r="L746">
        <f t="shared" si="157"/>
        <v>0</v>
      </c>
      <c r="M746">
        <v>1.4</v>
      </c>
      <c r="N746">
        <v>4.5</v>
      </c>
      <c r="O746">
        <v>8.5</v>
      </c>
      <c r="P746">
        <v>1</v>
      </c>
      <c r="Q746">
        <v>0.71428571428571397</v>
      </c>
      <c r="R746" t="str">
        <f t="shared" si="158"/>
        <v/>
      </c>
      <c r="S746">
        <f t="shared" si="159"/>
        <v>1</v>
      </c>
      <c r="T746">
        <f t="shared" si="160"/>
        <v>1.4</v>
      </c>
      <c r="U746" t="str">
        <f t="shared" si="161"/>
        <v/>
      </c>
      <c r="V746">
        <f t="shared" si="162"/>
        <v>1.4</v>
      </c>
      <c r="W746" t="str">
        <f t="shared" si="163"/>
        <v/>
      </c>
      <c r="X746">
        <f t="shared" si="164"/>
        <v>1.4</v>
      </c>
      <c r="Y746" t="str">
        <f t="shared" si="165"/>
        <v/>
      </c>
      <c r="Z746" t="str">
        <f t="shared" si="166"/>
        <v/>
      </c>
      <c r="AA746" t="str">
        <f t="shared" si="167"/>
        <v/>
      </c>
    </row>
    <row r="747" spans="1:27" x14ac:dyDescent="0.25">
      <c r="A747">
        <v>2367</v>
      </c>
      <c r="B747" t="s">
        <v>800</v>
      </c>
      <c r="C747" s="1">
        <v>41275.729166666664</v>
      </c>
      <c r="D747" t="s">
        <v>432</v>
      </c>
      <c r="E747" t="s">
        <v>430</v>
      </c>
      <c r="F747">
        <v>8</v>
      </c>
      <c r="G747">
        <v>1</v>
      </c>
      <c r="H747">
        <v>0.30140829346346398</v>
      </c>
      <c r="I747">
        <f t="shared" si="154"/>
        <v>0</v>
      </c>
      <c r="J747">
        <f t="shared" si="155"/>
        <v>0</v>
      </c>
      <c r="K747">
        <f t="shared" si="156"/>
        <v>0</v>
      </c>
      <c r="L747">
        <f t="shared" si="157"/>
        <v>1</v>
      </c>
      <c r="M747">
        <v>5</v>
      </c>
      <c r="N747">
        <v>3.75</v>
      </c>
      <c r="O747">
        <v>1.7</v>
      </c>
      <c r="P747">
        <v>0</v>
      </c>
      <c r="Q747">
        <v>0.2</v>
      </c>
      <c r="R747" t="str">
        <f t="shared" si="158"/>
        <v/>
      </c>
      <c r="S747">
        <f t="shared" si="159"/>
        <v>0</v>
      </c>
      <c r="T747" t="str">
        <f t="shared" si="160"/>
        <v/>
      </c>
      <c r="U747" t="str">
        <f t="shared" si="161"/>
        <v/>
      </c>
      <c r="V747">
        <f t="shared" si="162"/>
        <v>0</v>
      </c>
      <c r="W747" t="str">
        <f t="shared" si="163"/>
        <v/>
      </c>
      <c r="X747">
        <f t="shared" si="164"/>
        <v>0</v>
      </c>
      <c r="Y747" t="str">
        <f t="shared" si="165"/>
        <v/>
      </c>
      <c r="Z747" t="str">
        <f t="shared" si="166"/>
        <v/>
      </c>
      <c r="AA747" t="str">
        <f t="shared" si="167"/>
        <v/>
      </c>
    </row>
    <row r="748" spans="1:27" x14ac:dyDescent="0.25">
      <c r="A748">
        <v>2369</v>
      </c>
      <c r="B748" t="s">
        <v>801</v>
      </c>
      <c r="C748" s="1">
        <v>41275.625</v>
      </c>
      <c r="D748" t="s">
        <v>426</v>
      </c>
      <c r="E748" t="s">
        <v>433</v>
      </c>
      <c r="F748">
        <v>8</v>
      </c>
      <c r="G748">
        <v>3</v>
      </c>
      <c r="H748">
        <v>0.91856669884849995</v>
      </c>
      <c r="I748">
        <f t="shared" si="154"/>
        <v>1</v>
      </c>
      <c r="J748">
        <f t="shared" si="155"/>
        <v>0</v>
      </c>
      <c r="K748">
        <f t="shared" si="156"/>
        <v>0</v>
      </c>
      <c r="L748">
        <f t="shared" si="157"/>
        <v>0</v>
      </c>
      <c r="M748">
        <v>1.29</v>
      </c>
      <c r="N748">
        <v>5.5</v>
      </c>
      <c r="O748">
        <v>11</v>
      </c>
      <c r="P748">
        <v>1</v>
      </c>
      <c r="Q748">
        <v>0.775193798449612</v>
      </c>
      <c r="R748" t="str">
        <f t="shared" si="158"/>
        <v/>
      </c>
      <c r="S748">
        <f t="shared" si="159"/>
        <v>1</v>
      </c>
      <c r="T748">
        <f t="shared" si="160"/>
        <v>1.29</v>
      </c>
      <c r="U748" t="str">
        <f t="shared" si="161"/>
        <v/>
      </c>
      <c r="V748">
        <f t="shared" si="162"/>
        <v>1.29</v>
      </c>
      <c r="W748" t="str">
        <f t="shared" si="163"/>
        <v/>
      </c>
      <c r="X748">
        <f t="shared" si="164"/>
        <v>1.29</v>
      </c>
      <c r="Y748" t="str">
        <f t="shared" si="165"/>
        <v/>
      </c>
      <c r="Z748" t="str">
        <f t="shared" si="166"/>
        <v/>
      </c>
      <c r="AA748" t="str">
        <f t="shared" si="167"/>
        <v/>
      </c>
    </row>
    <row r="749" spans="1:27" x14ac:dyDescent="0.25">
      <c r="A749">
        <v>2371</v>
      </c>
      <c r="B749" t="s">
        <v>802</v>
      </c>
      <c r="C749" s="1">
        <v>41275.625</v>
      </c>
      <c r="D749" t="s">
        <v>435</v>
      </c>
      <c r="E749" t="s">
        <v>448</v>
      </c>
      <c r="F749">
        <v>8</v>
      </c>
      <c r="G749">
        <v>1</v>
      </c>
      <c r="H749">
        <v>0.72349499376555904</v>
      </c>
      <c r="I749">
        <f t="shared" si="154"/>
        <v>0</v>
      </c>
      <c r="J749">
        <f t="shared" si="155"/>
        <v>1</v>
      </c>
      <c r="K749">
        <f t="shared" si="156"/>
        <v>0</v>
      </c>
      <c r="L749">
        <f t="shared" si="157"/>
        <v>0</v>
      </c>
      <c r="M749">
        <v>1.57</v>
      </c>
      <c r="N749">
        <v>4</v>
      </c>
      <c r="O749">
        <v>6</v>
      </c>
      <c r="P749">
        <v>0</v>
      </c>
      <c r="Q749">
        <v>0.63694267515923497</v>
      </c>
      <c r="R749" t="str">
        <f t="shared" si="158"/>
        <v/>
      </c>
      <c r="S749">
        <f t="shared" si="159"/>
        <v>0</v>
      </c>
      <c r="T749" t="str">
        <f t="shared" si="160"/>
        <v/>
      </c>
      <c r="U749" t="str">
        <f t="shared" si="161"/>
        <v/>
      </c>
      <c r="V749">
        <f t="shared" si="162"/>
        <v>0</v>
      </c>
      <c r="W749" t="str">
        <f t="shared" si="163"/>
        <v/>
      </c>
      <c r="X749">
        <f t="shared" si="164"/>
        <v>0</v>
      </c>
      <c r="Y749" t="str">
        <f t="shared" si="165"/>
        <v/>
      </c>
      <c r="Z749" t="str">
        <f t="shared" si="166"/>
        <v/>
      </c>
      <c r="AA749" t="str">
        <f t="shared" si="167"/>
        <v/>
      </c>
    </row>
    <row r="750" spans="1:27" x14ac:dyDescent="0.25">
      <c r="A750">
        <v>2373</v>
      </c>
      <c r="B750" t="s">
        <v>803</v>
      </c>
      <c r="C750" s="1">
        <v>41275.625</v>
      </c>
      <c r="D750" t="s">
        <v>438</v>
      </c>
      <c r="E750" t="s">
        <v>445</v>
      </c>
      <c r="F750">
        <v>8</v>
      </c>
      <c r="G750">
        <v>3</v>
      </c>
      <c r="H750">
        <v>0.80754772248626805</v>
      </c>
      <c r="I750">
        <f t="shared" si="154"/>
        <v>1</v>
      </c>
      <c r="J750">
        <f t="shared" si="155"/>
        <v>0</v>
      </c>
      <c r="K750">
        <f t="shared" si="156"/>
        <v>0</v>
      </c>
      <c r="L750">
        <f t="shared" si="157"/>
        <v>0</v>
      </c>
      <c r="M750">
        <v>1.33</v>
      </c>
      <c r="N750">
        <v>5</v>
      </c>
      <c r="O750">
        <v>10</v>
      </c>
      <c r="P750">
        <v>1</v>
      </c>
      <c r="Q750">
        <v>0.75187969924812004</v>
      </c>
      <c r="R750" t="str">
        <f t="shared" si="158"/>
        <v/>
      </c>
      <c r="S750">
        <f t="shared" si="159"/>
        <v>1</v>
      </c>
      <c r="T750">
        <f t="shared" si="160"/>
        <v>1.33</v>
      </c>
      <c r="U750" t="str">
        <f t="shared" si="161"/>
        <v/>
      </c>
      <c r="V750">
        <f t="shared" si="162"/>
        <v>1.33</v>
      </c>
      <c r="W750" t="str">
        <f t="shared" si="163"/>
        <v/>
      </c>
      <c r="X750">
        <f t="shared" si="164"/>
        <v>1.33</v>
      </c>
      <c r="Y750" t="str">
        <f t="shared" si="165"/>
        <v/>
      </c>
      <c r="Z750" t="str">
        <f t="shared" si="166"/>
        <v/>
      </c>
      <c r="AA750" t="str">
        <f t="shared" si="167"/>
        <v/>
      </c>
    </row>
    <row r="751" spans="1:27" x14ac:dyDescent="0.25">
      <c r="A751">
        <v>2375</v>
      </c>
      <c r="B751" t="s">
        <v>804</v>
      </c>
      <c r="C751" s="1">
        <v>41275.625</v>
      </c>
      <c r="D751" t="s">
        <v>444</v>
      </c>
      <c r="E751" t="s">
        <v>427</v>
      </c>
      <c r="F751">
        <v>8</v>
      </c>
      <c r="G751">
        <v>3</v>
      </c>
      <c r="H751">
        <v>0.63270323527348704</v>
      </c>
      <c r="I751">
        <f t="shared" si="154"/>
        <v>1</v>
      </c>
      <c r="J751">
        <f t="shared" si="155"/>
        <v>0</v>
      </c>
      <c r="K751">
        <f t="shared" si="156"/>
        <v>0</v>
      </c>
      <c r="L751">
        <f t="shared" si="157"/>
        <v>0</v>
      </c>
      <c r="M751">
        <v>2.1</v>
      </c>
      <c r="N751">
        <v>3.4</v>
      </c>
      <c r="O751">
        <v>3.5</v>
      </c>
      <c r="P751">
        <v>1</v>
      </c>
      <c r="Q751">
        <v>0.476190476190476</v>
      </c>
      <c r="R751" t="str">
        <f t="shared" si="158"/>
        <v/>
      </c>
      <c r="S751">
        <f t="shared" si="159"/>
        <v>1</v>
      </c>
      <c r="T751">
        <f t="shared" si="160"/>
        <v>2.1</v>
      </c>
      <c r="U751" t="str">
        <f t="shared" si="161"/>
        <v/>
      </c>
      <c r="V751">
        <f t="shared" si="162"/>
        <v>2.1</v>
      </c>
      <c r="W751" t="str">
        <f t="shared" si="163"/>
        <v/>
      </c>
      <c r="X751">
        <f t="shared" si="164"/>
        <v>2.1</v>
      </c>
      <c r="Y751" t="str">
        <f t="shared" si="165"/>
        <v/>
      </c>
      <c r="Z751" t="str">
        <f t="shared" si="166"/>
        <v/>
      </c>
      <c r="AA751" t="str">
        <f t="shared" si="167"/>
        <v/>
      </c>
    </row>
    <row r="752" spans="1:27" x14ac:dyDescent="0.25">
      <c r="A752">
        <v>2377</v>
      </c>
      <c r="B752" t="s">
        <v>805</v>
      </c>
      <c r="C752" s="1">
        <v>41275.625</v>
      </c>
      <c r="D752" t="s">
        <v>447</v>
      </c>
      <c r="E752" t="s">
        <v>442</v>
      </c>
      <c r="F752">
        <v>8</v>
      </c>
      <c r="G752">
        <v>0</v>
      </c>
      <c r="H752">
        <v>0.18626421317379699</v>
      </c>
      <c r="I752">
        <f t="shared" si="154"/>
        <v>0</v>
      </c>
      <c r="J752">
        <f t="shared" si="155"/>
        <v>0</v>
      </c>
      <c r="K752">
        <f t="shared" si="156"/>
        <v>1</v>
      </c>
      <c r="L752">
        <f t="shared" si="157"/>
        <v>0</v>
      </c>
      <c r="M752">
        <v>6</v>
      </c>
      <c r="N752">
        <v>4.2</v>
      </c>
      <c r="O752">
        <v>1.53</v>
      </c>
      <c r="P752">
        <v>1</v>
      </c>
      <c r="Q752">
        <v>0.16666666666666599</v>
      </c>
      <c r="R752" t="str">
        <f t="shared" si="158"/>
        <v/>
      </c>
      <c r="S752">
        <f t="shared" si="159"/>
        <v>1</v>
      </c>
      <c r="T752" t="str">
        <f t="shared" si="160"/>
        <v/>
      </c>
      <c r="U752">
        <f t="shared" si="161"/>
        <v>1.53</v>
      </c>
      <c r="V752">
        <f t="shared" si="162"/>
        <v>1.53</v>
      </c>
      <c r="W752" t="str">
        <f t="shared" si="163"/>
        <v/>
      </c>
      <c r="X752">
        <f t="shared" si="164"/>
        <v>1.53</v>
      </c>
      <c r="Y752" t="str">
        <f t="shared" si="165"/>
        <v/>
      </c>
      <c r="Z752" t="str">
        <f t="shared" si="166"/>
        <v/>
      </c>
      <c r="AA752" t="str">
        <f t="shared" si="167"/>
        <v/>
      </c>
    </row>
    <row r="753" spans="1:27" x14ac:dyDescent="0.25">
      <c r="A753">
        <v>2379</v>
      </c>
      <c r="B753" t="s">
        <v>806</v>
      </c>
      <c r="C753" s="1">
        <v>41275.53125</v>
      </c>
      <c r="D753" t="s">
        <v>441</v>
      </c>
      <c r="E753" t="s">
        <v>436</v>
      </c>
      <c r="F753">
        <v>8</v>
      </c>
      <c r="G753">
        <v>0</v>
      </c>
      <c r="H753">
        <v>0.59690877731427605</v>
      </c>
      <c r="I753">
        <f t="shared" si="154"/>
        <v>0</v>
      </c>
      <c r="J753">
        <f t="shared" si="155"/>
        <v>1</v>
      </c>
      <c r="K753">
        <f t="shared" si="156"/>
        <v>0</v>
      </c>
      <c r="L753">
        <f t="shared" si="157"/>
        <v>0</v>
      </c>
      <c r="M753">
        <v>2</v>
      </c>
      <c r="N753">
        <v>3.5</v>
      </c>
      <c r="O753">
        <v>3.75</v>
      </c>
      <c r="P753">
        <v>0</v>
      </c>
      <c r="Q753">
        <v>0.5</v>
      </c>
      <c r="R753" t="str">
        <f t="shared" si="158"/>
        <v/>
      </c>
      <c r="S753">
        <f t="shared" si="159"/>
        <v>0</v>
      </c>
      <c r="T753" t="str">
        <f t="shared" si="160"/>
        <v/>
      </c>
      <c r="U753" t="str">
        <f t="shared" si="161"/>
        <v/>
      </c>
      <c r="V753">
        <f t="shared" si="162"/>
        <v>0</v>
      </c>
      <c r="W753" t="str">
        <f t="shared" si="163"/>
        <v/>
      </c>
      <c r="X753">
        <f t="shared" si="164"/>
        <v>0</v>
      </c>
      <c r="Y753" t="str">
        <f t="shared" si="165"/>
        <v/>
      </c>
      <c r="Z753" t="str">
        <f t="shared" si="166"/>
        <v/>
      </c>
      <c r="AA753" t="str">
        <f t="shared" si="167"/>
        <v/>
      </c>
    </row>
    <row r="754" spans="1:27" x14ac:dyDescent="0.25">
      <c r="A754">
        <v>2381</v>
      </c>
      <c r="B754" t="s">
        <v>807</v>
      </c>
      <c r="C754" s="1">
        <v>41273.666666666664</v>
      </c>
      <c r="D754" t="s">
        <v>424</v>
      </c>
      <c r="E754" t="s">
        <v>423</v>
      </c>
      <c r="F754">
        <v>8</v>
      </c>
      <c r="G754">
        <v>0</v>
      </c>
      <c r="H754">
        <v>0.412310783015644</v>
      </c>
      <c r="I754">
        <f t="shared" si="154"/>
        <v>0</v>
      </c>
      <c r="J754">
        <f t="shared" si="155"/>
        <v>0</v>
      </c>
      <c r="K754">
        <f t="shared" si="156"/>
        <v>1</v>
      </c>
      <c r="L754">
        <f t="shared" si="157"/>
        <v>0</v>
      </c>
      <c r="M754">
        <v>4</v>
      </c>
      <c r="N754">
        <v>3.5</v>
      </c>
      <c r="O754">
        <v>1.91</v>
      </c>
      <c r="P754">
        <v>1</v>
      </c>
      <c r="Q754">
        <v>0.25</v>
      </c>
      <c r="R754" t="str">
        <f t="shared" si="158"/>
        <v/>
      </c>
      <c r="S754">
        <f t="shared" si="159"/>
        <v>1</v>
      </c>
      <c r="T754" t="str">
        <f t="shared" si="160"/>
        <v/>
      </c>
      <c r="U754">
        <f t="shared" si="161"/>
        <v>1.91</v>
      </c>
      <c r="V754">
        <f t="shared" si="162"/>
        <v>1.91</v>
      </c>
      <c r="W754" t="str">
        <f t="shared" si="163"/>
        <v/>
      </c>
      <c r="X754">
        <f t="shared" si="164"/>
        <v>1.91</v>
      </c>
      <c r="Y754" t="str">
        <f t="shared" si="165"/>
        <v/>
      </c>
      <c r="Z754" t="str">
        <f t="shared" si="166"/>
        <v/>
      </c>
      <c r="AA754" t="str">
        <f t="shared" si="167"/>
        <v/>
      </c>
    </row>
    <row r="755" spans="1:27" x14ac:dyDescent="0.25">
      <c r="A755">
        <v>2383</v>
      </c>
      <c r="B755" t="s">
        <v>808</v>
      </c>
      <c r="C755" s="1">
        <v>41273.5625</v>
      </c>
      <c r="D755" t="s">
        <v>421</v>
      </c>
      <c r="E755" t="s">
        <v>420</v>
      </c>
      <c r="F755">
        <v>8</v>
      </c>
      <c r="G755">
        <v>0</v>
      </c>
      <c r="H755">
        <v>0.54177846370403604</v>
      </c>
      <c r="I755">
        <f t="shared" si="154"/>
        <v>0</v>
      </c>
      <c r="J755">
        <f t="shared" si="155"/>
        <v>1</v>
      </c>
      <c r="K755">
        <f t="shared" si="156"/>
        <v>0</v>
      </c>
      <c r="L755">
        <f t="shared" si="157"/>
        <v>0</v>
      </c>
      <c r="M755">
        <v>2.88</v>
      </c>
      <c r="N755">
        <v>3.3</v>
      </c>
      <c r="O755">
        <v>2.5</v>
      </c>
      <c r="P755">
        <v>0</v>
      </c>
      <c r="Q755">
        <v>0.34722222222222199</v>
      </c>
      <c r="R755" t="str">
        <f t="shared" si="158"/>
        <v/>
      </c>
      <c r="S755">
        <f t="shared" si="159"/>
        <v>0</v>
      </c>
      <c r="T755" t="str">
        <f t="shared" si="160"/>
        <v/>
      </c>
      <c r="U755" t="str">
        <f t="shared" si="161"/>
        <v/>
      </c>
      <c r="V755">
        <f t="shared" si="162"/>
        <v>0</v>
      </c>
      <c r="W755" t="str">
        <f t="shared" si="163"/>
        <v/>
      </c>
      <c r="X755">
        <f t="shared" si="164"/>
        <v>0</v>
      </c>
      <c r="Y755" t="str">
        <f t="shared" si="165"/>
        <v/>
      </c>
      <c r="Z755" t="str">
        <f t="shared" si="166"/>
        <v/>
      </c>
      <c r="AA755" t="str">
        <f t="shared" si="167"/>
        <v/>
      </c>
    </row>
    <row r="756" spans="1:27" x14ac:dyDescent="0.25">
      <c r="A756">
        <v>2385</v>
      </c>
      <c r="B756" t="s">
        <v>809</v>
      </c>
      <c r="C756" s="1">
        <v>41272.729166666664</v>
      </c>
      <c r="D756" t="s">
        <v>430</v>
      </c>
      <c r="E756" t="s">
        <v>429</v>
      </c>
      <c r="F756">
        <v>8</v>
      </c>
      <c r="G756">
        <v>3</v>
      </c>
      <c r="H756">
        <v>0.79923622476749401</v>
      </c>
      <c r="I756">
        <f t="shared" si="154"/>
        <v>1</v>
      </c>
      <c r="J756">
        <f t="shared" si="155"/>
        <v>0</v>
      </c>
      <c r="K756">
        <f t="shared" si="156"/>
        <v>0</v>
      </c>
      <c r="L756">
        <f t="shared" si="157"/>
        <v>0</v>
      </c>
      <c r="M756">
        <v>1.44</v>
      </c>
      <c r="N756">
        <v>4.5</v>
      </c>
      <c r="O756">
        <v>7</v>
      </c>
      <c r="P756">
        <v>1</v>
      </c>
      <c r="Q756">
        <v>0.69444444444444398</v>
      </c>
      <c r="R756" t="str">
        <f t="shared" si="158"/>
        <v/>
      </c>
      <c r="S756">
        <f t="shared" si="159"/>
        <v>1</v>
      </c>
      <c r="T756">
        <f t="shared" si="160"/>
        <v>1.44</v>
      </c>
      <c r="U756" t="str">
        <f t="shared" si="161"/>
        <v/>
      </c>
      <c r="V756">
        <f t="shared" si="162"/>
        <v>1.44</v>
      </c>
      <c r="W756" t="str">
        <f t="shared" si="163"/>
        <v/>
      </c>
      <c r="X756">
        <f t="shared" si="164"/>
        <v>1.44</v>
      </c>
      <c r="Y756" t="str">
        <f t="shared" si="165"/>
        <v/>
      </c>
      <c r="Z756" t="str">
        <f t="shared" si="166"/>
        <v/>
      </c>
      <c r="AA756" t="str">
        <f t="shared" si="167"/>
        <v/>
      </c>
    </row>
    <row r="757" spans="1:27" x14ac:dyDescent="0.25">
      <c r="A757">
        <v>2387</v>
      </c>
      <c r="B757" t="s">
        <v>810</v>
      </c>
      <c r="C757" s="1">
        <v>41272.625</v>
      </c>
      <c r="D757" t="s">
        <v>448</v>
      </c>
      <c r="E757" t="s">
        <v>447</v>
      </c>
      <c r="F757">
        <v>8</v>
      </c>
      <c r="G757">
        <v>0</v>
      </c>
      <c r="H757">
        <v>0.54312908042372998</v>
      </c>
      <c r="I757">
        <f t="shared" si="154"/>
        <v>0</v>
      </c>
      <c r="J757">
        <f t="shared" si="155"/>
        <v>1</v>
      </c>
      <c r="K757">
        <f t="shared" si="156"/>
        <v>0</v>
      </c>
      <c r="L757">
        <f t="shared" si="157"/>
        <v>0</v>
      </c>
      <c r="M757">
        <v>2.4</v>
      </c>
      <c r="N757">
        <v>3.25</v>
      </c>
      <c r="O757">
        <v>3</v>
      </c>
      <c r="P757">
        <v>0</v>
      </c>
      <c r="Q757">
        <v>0.41666666666666602</v>
      </c>
      <c r="R757" t="str">
        <f t="shared" si="158"/>
        <v/>
      </c>
      <c r="S757">
        <f t="shared" si="159"/>
        <v>0</v>
      </c>
      <c r="T757" t="str">
        <f t="shared" si="160"/>
        <v/>
      </c>
      <c r="U757" t="str">
        <f t="shared" si="161"/>
        <v/>
      </c>
      <c r="V757">
        <f t="shared" si="162"/>
        <v>0</v>
      </c>
      <c r="W757" t="str">
        <f t="shared" si="163"/>
        <v/>
      </c>
      <c r="X757">
        <f t="shared" si="164"/>
        <v>0</v>
      </c>
      <c r="Y757" t="str">
        <f t="shared" si="165"/>
        <v/>
      </c>
      <c r="Z757" t="str">
        <f t="shared" si="166"/>
        <v/>
      </c>
      <c r="AA757" t="str">
        <f t="shared" si="167"/>
        <v/>
      </c>
    </row>
    <row r="758" spans="1:27" x14ac:dyDescent="0.25">
      <c r="A758">
        <v>2389</v>
      </c>
      <c r="B758" t="s">
        <v>811</v>
      </c>
      <c r="C758" s="1">
        <v>41272.625</v>
      </c>
      <c r="D758" t="s">
        <v>436</v>
      </c>
      <c r="E758" t="s">
        <v>435</v>
      </c>
      <c r="F758">
        <v>8</v>
      </c>
      <c r="G758">
        <v>0</v>
      </c>
      <c r="H758">
        <v>0.56075236963169495</v>
      </c>
      <c r="I758">
        <f t="shared" si="154"/>
        <v>0</v>
      </c>
      <c r="J758">
        <f t="shared" si="155"/>
        <v>1</v>
      </c>
      <c r="K758">
        <f t="shared" si="156"/>
        <v>0</v>
      </c>
      <c r="L758">
        <f t="shared" si="157"/>
        <v>0</v>
      </c>
      <c r="M758">
        <v>2.1</v>
      </c>
      <c r="N758">
        <v>3.4</v>
      </c>
      <c r="O758">
        <v>3.5</v>
      </c>
      <c r="P758">
        <v>0</v>
      </c>
      <c r="Q758">
        <v>0.476190476190476</v>
      </c>
      <c r="R758" t="str">
        <f t="shared" si="158"/>
        <v/>
      </c>
      <c r="S758">
        <f t="shared" si="159"/>
        <v>0</v>
      </c>
      <c r="T758" t="str">
        <f t="shared" si="160"/>
        <v/>
      </c>
      <c r="U758" t="str">
        <f t="shared" si="161"/>
        <v/>
      </c>
      <c r="V758">
        <f t="shared" si="162"/>
        <v>0</v>
      </c>
      <c r="W758" t="str">
        <f t="shared" si="163"/>
        <v/>
      </c>
      <c r="X758">
        <f t="shared" si="164"/>
        <v>0</v>
      </c>
      <c r="Y758" t="str">
        <f t="shared" si="165"/>
        <v/>
      </c>
      <c r="Z758" t="str">
        <f t="shared" si="166"/>
        <v/>
      </c>
      <c r="AA758" t="str">
        <f t="shared" si="167"/>
        <v/>
      </c>
    </row>
    <row r="759" spans="1:27" x14ac:dyDescent="0.25">
      <c r="A759">
        <v>2391</v>
      </c>
      <c r="B759" t="s">
        <v>812</v>
      </c>
      <c r="C759" s="1">
        <v>41272.625</v>
      </c>
      <c r="D759" t="s">
        <v>442</v>
      </c>
      <c r="E759" t="s">
        <v>441</v>
      </c>
      <c r="F759">
        <v>8</v>
      </c>
      <c r="G759">
        <v>3</v>
      </c>
      <c r="H759">
        <v>0.89523729231538596</v>
      </c>
      <c r="I759">
        <f t="shared" si="154"/>
        <v>1</v>
      </c>
      <c r="J759">
        <f t="shared" si="155"/>
        <v>0</v>
      </c>
      <c r="K759">
        <f t="shared" si="156"/>
        <v>0</v>
      </c>
      <c r="L759">
        <f t="shared" si="157"/>
        <v>0</v>
      </c>
      <c r="M759">
        <v>1.3</v>
      </c>
      <c r="N759">
        <v>5.5</v>
      </c>
      <c r="O759">
        <v>10</v>
      </c>
      <c r="P759">
        <v>1</v>
      </c>
      <c r="Q759">
        <v>0.76923076923076905</v>
      </c>
      <c r="R759" t="str">
        <f t="shared" si="158"/>
        <v/>
      </c>
      <c r="S759">
        <f t="shared" si="159"/>
        <v>1</v>
      </c>
      <c r="T759">
        <f t="shared" si="160"/>
        <v>1.3</v>
      </c>
      <c r="U759" t="str">
        <f t="shared" si="161"/>
        <v/>
      </c>
      <c r="V759">
        <f t="shared" si="162"/>
        <v>1.3</v>
      </c>
      <c r="W759" t="str">
        <f t="shared" si="163"/>
        <v/>
      </c>
      <c r="X759">
        <f t="shared" si="164"/>
        <v>1.3</v>
      </c>
      <c r="Y759" t="str">
        <f t="shared" si="165"/>
        <v/>
      </c>
      <c r="Z759" t="str">
        <f t="shared" si="166"/>
        <v/>
      </c>
      <c r="AA759" t="str">
        <f t="shared" si="167"/>
        <v/>
      </c>
    </row>
    <row r="760" spans="1:27" x14ac:dyDescent="0.25">
      <c r="A760">
        <v>2393</v>
      </c>
      <c r="B760" t="s">
        <v>813</v>
      </c>
      <c r="C760" s="1">
        <v>41272.625</v>
      </c>
      <c r="D760" t="s">
        <v>427</v>
      </c>
      <c r="E760" t="s">
        <v>426</v>
      </c>
      <c r="F760">
        <v>8</v>
      </c>
      <c r="G760">
        <v>0</v>
      </c>
      <c r="H760">
        <v>0.223304022835461</v>
      </c>
      <c r="I760">
        <f t="shared" si="154"/>
        <v>0</v>
      </c>
      <c r="J760">
        <f t="shared" si="155"/>
        <v>0</v>
      </c>
      <c r="K760">
        <f t="shared" si="156"/>
        <v>1</v>
      </c>
      <c r="L760">
        <f t="shared" si="157"/>
        <v>0</v>
      </c>
      <c r="M760">
        <v>6</v>
      </c>
      <c r="N760">
        <v>4</v>
      </c>
      <c r="O760">
        <v>1.57</v>
      </c>
      <c r="P760">
        <v>1</v>
      </c>
      <c r="Q760">
        <v>0.16666666666666599</v>
      </c>
      <c r="R760" t="str">
        <f t="shared" si="158"/>
        <v/>
      </c>
      <c r="S760">
        <f t="shared" si="159"/>
        <v>1</v>
      </c>
      <c r="T760" t="str">
        <f t="shared" si="160"/>
        <v/>
      </c>
      <c r="U760">
        <f t="shared" si="161"/>
        <v>1.57</v>
      </c>
      <c r="V760">
        <f t="shared" si="162"/>
        <v>1.57</v>
      </c>
      <c r="W760" t="str">
        <f t="shared" si="163"/>
        <v/>
      </c>
      <c r="X760">
        <f t="shared" si="164"/>
        <v>1.57</v>
      </c>
      <c r="Y760" t="str">
        <f t="shared" si="165"/>
        <v/>
      </c>
      <c r="Z760" t="str">
        <f t="shared" si="166"/>
        <v/>
      </c>
      <c r="AA760" t="str">
        <f t="shared" si="167"/>
        <v/>
      </c>
    </row>
    <row r="761" spans="1:27" x14ac:dyDescent="0.25">
      <c r="A761">
        <v>2395</v>
      </c>
      <c r="B761" t="s">
        <v>814</v>
      </c>
      <c r="C761" s="1">
        <v>41272.625</v>
      </c>
      <c r="D761" t="s">
        <v>445</v>
      </c>
      <c r="E761" t="s">
        <v>444</v>
      </c>
      <c r="F761">
        <v>8</v>
      </c>
      <c r="G761">
        <v>3</v>
      </c>
      <c r="H761">
        <v>0.73525567436372596</v>
      </c>
      <c r="I761">
        <f t="shared" si="154"/>
        <v>1</v>
      </c>
      <c r="J761">
        <f t="shared" si="155"/>
        <v>0</v>
      </c>
      <c r="K761">
        <f t="shared" si="156"/>
        <v>0</v>
      </c>
      <c r="L761">
        <f t="shared" si="157"/>
        <v>0</v>
      </c>
      <c r="M761">
        <v>2.88</v>
      </c>
      <c r="N761">
        <v>3.25</v>
      </c>
      <c r="O761">
        <v>2.5</v>
      </c>
      <c r="P761">
        <v>1</v>
      </c>
      <c r="Q761">
        <v>0.34722222222222199</v>
      </c>
      <c r="R761" t="str">
        <f t="shared" si="158"/>
        <v/>
      </c>
      <c r="S761">
        <f t="shared" si="159"/>
        <v>1</v>
      </c>
      <c r="T761">
        <f t="shared" si="160"/>
        <v>2.88</v>
      </c>
      <c r="U761" t="str">
        <f t="shared" si="161"/>
        <v/>
      </c>
      <c r="V761">
        <f t="shared" si="162"/>
        <v>2.88</v>
      </c>
      <c r="W761" t="str">
        <f t="shared" si="163"/>
        <v/>
      </c>
      <c r="X761">
        <f t="shared" si="164"/>
        <v>2.88</v>
      </c>
      <c r="Y761" t="str">
        <f t="shared" si="165"/>
        <v/>
      </c>
      <c r="Z761" t="str">
        <f t="shared" si="166"/>
        <v/>
      </c>
      <c r="AA761" t="str">
        <f t="shared" si="167"/>
        <v/>
      </c>
    </row>
    <row r="762" spans="1:27" x14ac:dyDescent="0.25">
      <c r="A762">
        <v>2397</v>
      </c>
      <c r="B762" t="s">
        <v>815</v>
      </c>
      <c r="C762" s="1">
        <v>41272.625</v>
      </c>
      <c r="D762" t="s">
        <v>433</v>
      </c>
      <c r="E762" t="s">
        <v>432</v>
      </c>
      <c r="F762">
        <v>8</v>
      </c>
      <c r="G762">
        <v>1</v>
      </c>
      <c r="H762">
        <v>0.63864336216033202</v>
      </c>
      <c r="I762">
        <f t="shared" si="154"/>
        <v>0</v>
      </c>
      <c r="J762">
        <f t="shared" si="155"/>
        <v>1</v>
      </c>
      <c r="K762">
        <f t="shared" si="156"/>
        <v>0</v>
      </c>
      <c r="L762">
        <f t="shared" si="157"/>
        <v>0</v>
      </c>
      <c r="M762">
        <v>1.8</v>
      </c>
      <c r="N762">
        <v>3.5</v>
      </c>
      <c r="O762">
        <v>4.75</v>
      </c>
      <c r="P762">
        <v>0</v>
      </c>
      <c r="Q762">
        <v>0.55555555555555503</v>
      </c>
      <c r="R762" t="str">
        <f t="shared" si="158"/>
        <v/>
      </c>
      <c r="S762">
        <f t="shared" si="159"/>
        <v>0</v>
      </c>
      <c r="T762" t="str">
        <f t="shared" si="160"/>
        <v/>
      </c>
      <c r="U762" t="str">
        <f t="shared" si="161"/>
        <v/>
      </c>
      <c r="V762">
        <f t="shared" si="162"/>
        <v>0</v>
      </c>
      <c r="W762" t="str">
        <f t="shared" si="163"/>
        <v/>
      </c>
      <c r="X762">
        <f t="shared" si="164"/>
        <v>0</v>
      </c>
      <c r="Y762" t="str">
        <f t="shared" si="165"/>
        <v/>
      </c>
      <c r="Z762" t="str">
        <f t="shared" si="166"/>
        <v/>
      </c>
      <c r="AA762" t="str">
        <f t="shared" si="167"/>
        <v/>
      </c>
    </row>
    <row r="763" spans="1:27" x14ac:dyDescent="0.25">
      <c r="A763">
        <v>2399</v>
      </c>
      <c r="B763" t="s">
        <v>816</v>
      </c>
      <c r="C763" s="1">
        <v>41272.53125</v>
      </c>
      <c r="D763" t="s">
        <v>439</v>
      </c>
      <c r="E763" t="s">
        <v>438</v>
      </c>
      <c r="F763">
        <v>8</v>
      </c>
      <c r="G763">
        <v>0</v>
      </c>
      <c r="H763">
        <v>0.30382489160845</v>
      </c>
      <c r="I763">
        <f t="shared" si="154"/>
        <v>0</v>
      </c>
      <c r="J763">
        <f t="shared" si="155"/>
        <v>0</v>
      </c>
      <c r="K763">
        <f t="shared" si="156"/>
        <v>1</v>
      </c>
      <c r="L763">
        <f t="shared" si="157"/>
        <v>0</v>
      </c>
      <c r="M763">
        <v>3.5</v>
      </c>
      <c r="N763">
        <v>3.4</v>
      </c>
      <c r="O763">
        <v>2.1</v>
      </c>
      <c r="P763">
        <v>1</v>
      </c>
      <c r="Q763">
        <v>0.28571428571428498</v>
      </c>
      <c r="R763" t="str">
        <f t="shared" si="158"/>
        <v/>
      </c>
      <c r="S763">
        <f t="shared" si="159"/>
        <v>1</v>
      </c>
      <c r="T763" t="str">
        <f t="shared" si="160"/>
        <v/>
      </c>
      <c r="U763">
        <f t="shared" si="161"/>
        <v>2.1</v>
      </c>
      <c r="V763">
        <f t="shared" si="162"/>
        <v>2.1</v>
      </c>
      <c r="W763" t="str">
        <f t="shared" si="163"/>
        <v/>
      </c>
      <c r="X763">
        <f t="shared" si="164"/>
        <v>2.1</v>
      </c>
      <c r="Y763" t="str">
        <f t="shared" si="165"/>
        <v/>
      </c>
      <c r="Z763" t="str">
        <f t="shared" si="166"/>
        <v/>
      </c>
      <c r="AA763" t="str">
        <f t="shared" si="167"/>
        <v/>
      </c>
    </row>
    <row r="764" spans="1:27" x14ac:dyDescent="0.25">
      <c r="A764">
        <v>2401</v>
      </c>
      <c r="B764" t="s">
        <v>817</v>
      </c>
      <c r="C764" s="1">
        <v>41269.822916666664</v>
      </c>
      <c r="D764" t="s">
        <v>433</v>
      </c>
      <c r="E764" t="s">
        <v>423</v>
      </c>
      <c r="F764">
        <v>8</v>
      </c>
      <c r="G764">
        <v>3</v>
      </c>
      <c r="H764">
        <v>0.40061602555077103</v>
      </c>
      <c r="I764">
        <f t="shared" si="154"/>
        <v>0</v>
      </c>
      <c r="J764">
        <f t="shared" si="155"/>
        <v>0</v>
      </c>
      <c r="K764">
        <f t="shared" si="156"/>
        <v>0</v>
      </c>
      <c r="L764">
        <f t="shared" si="157"/>
        <v>1</v>
      </c>
      <c r="M764">
        <v>3.4</v>
      </c>
      <c r="N764">
        <v>3.2</v>
      </c>
      <c r="O764">
        <v>2.25</v>
      </c>
      <c r="P764">
        <v>0</v>
      </c>
      <c r="Q764">
        <v>0.29411764705882298</v>
      </c>
      <c r="R764" t="str">
        <f t="shared" si="158"/>
        <v/>
      </c>
      <c r="S764">
        <f t="shared" si="159"/>
        <v>0</v>
      </c>
      <c r="T764" t="str">
        <f t="shared" si="160"/>
        <v/>
      </c>
      <c r="U764" t="str">
        <f t="shared" si="161"/>
        <v/>
      </c>
      <c r="V764">
        <f t="shared" si="162"/>
        <v>0</v>
      </c>
      <c r="W764" t="str">
        <f t="shared" si="163"/>
        <v/>
      </c>
      <c r="X764">
        <f t="shared" si="164"/>
        <v>0</v>
      </c>
      <c r="Y764" t="str">
        <f t="shared" si="165"/>
        <v/>
      </c>
      <c r="Z764" t="str">
        <f t="shared" si="166"/>
        <v/>
      </c>
      <c r="AA764" t="str">
        <f t="shared" si="167"/>
        <v/>
      </c>
    </row>
    <row r="765" spans="1:27" x14ac:dyDescent="0.25">
      <c r="A765">
        <v>2403</v>
      </c>
      <c r="B765" t="s">
        <v>818</v>
      </c>
      <c r="C765" s="1">
        <v>41269.729166666664</v>
      </c>
      <c r="D765" t="s">
        <v>448</v>
      </c>
      <c r="E765" t="s">
        <v>438</v>
      </c>
      <c r="F765">
        <v>8</v>
      </c>
      <c r="G765">
        <v>0</v>
      </c>
      <c r="H765">
        <v>0.28415635935091998</v>
      </c>
      <c r="I765">
        <f t="shared" si="154"/>
        <v>0</v>
      </c>
      <c r="J765">
        <f t="shared" si="155"/>
        <v>0</v>
      </c>
      <c r="K765">
        <f t="shared" si="156"/>
        <v>1</v>
      </c>
      <c r="L765">
        <f t="shared" si="157"/>
        <v>0</v>
      </c>
      <c r="M765">
        <v>3.75</v>
      </c>
      <c r="N765">
        <v>3.5</v>
      </c>
      <c r="O765">
        <v>2</v>
      </c>
      <c r="P765">
        <v>1</v>
      </c>
      <c r="Q765">
        <v>0.266666666666666</v>
      </c>
      <c r="R765" t="str">
        <f t="shared" si="158"/>
        <v/>
      </c>
      <c r="S765">
        <f t="shared" si="159"/>
        <v>1</v>
      </c>
      <c r="T765" t="str">
        <f t="shared" si="160"/>
        <v/>
      </c>
      <c r="U765">
        <f t="shared" si="161"/>
        <v>2</v>
      </c>
      <c r="V765">
        <f t="shared" si="162"/>
        <v>2</v>
      </c>
      <c r="W765" t="str">
        <f t="shared" si="163"/>
        <v/>
      </c>
      <c r="X765">
        <f t="shared" si="164"/>
        <v>2</v>
      </c>
      <c r="Y765" t="str">
        <f t="shared" si="165"/>
        <v/>
      </c>
      <c r="Z765" t="str">
        <f t="shared" si="166"/>
        <v/>
      </c>
      <c r="AA765" t="str">
        <f t="shared" si="167"/>
        <v/>
      </c>
    </row>
    <row r="766" spans="1:27" x14ac:dyDescent="0.25">
      <c r="A766">
        <v>2405</v>
      </c>
      <c r="B766" t="s">
        <v>819</v>
      </c>
      <c r="C766" s="1">
        <v>41269.625</v>
      </c>
      <c r="D766" t="s">
        <v>421</v>
      </c>
      <c r="E766" t="s">
        <v>447</v>
      </c>
      <c r="F766">
        <v>8</v>
      </c>
      <c r="G766">
        <v>3</v>
      </c>
      <c r="H766">
        <v>0.78623508074666804</v>
      </c>
      <c r="I766">
        <f t="shared" si="154"/>
        <v>1</v>
      </c>
      <c r="J766">
        <f t="shared" si="155"/>
        <v>0</v>
      </c>
      <c r="K766">
        <f t="shared" si="156"/>
        <v>0</v>
      </c>
      <c r="L766">
        <f t="shared" si="157"/>
        <v>0</v>
      </c>
      <c r="M766">
        <v>1.44</v>
      </c>
      <c r="N766">
        <v>4.5</v>
      </c>
      <c r="O766">
        <v>7</v>
      </c>
      <c r="P766">
        <v>1</v>
      </c>
      <c r="Q766">
        <v>0.69444444444444398</v>
      </c>
      <c r="R766" t="str">
        <f t="shared" si="158"/>
        <v/>
      </c>
      <c r="S766">
        <f t="shared" si="159"/>
        <v>1</v>
      </c>
      <c r="T766">
        <f t="shared" si="160"/>
        <v>1.44</v>
      </c>
      <c r="U766" t="str">
        <f t="shared" si="161"/>
        <v/>
      </c>
      <c r="V766">
        <f t="shared" si="162"/>
        <v>1.44</v>
      </c>
      <c r="W766" t="str">
        <f t="shared" si="163"/>
        <v/>
      </c>
      <c r="X766">
        <f t="shared" si="164"/>
        <v>1.44</v>
      </c>
      <c r="Y766" t="str">
        <f t="shared" si="165"/>
        <v/>
      </c>
      <c r="Z766" t="str">
        <f t="shared" si="166"/>
        <v/>
      </c>
      <c r="AA766" t="str">
        <f t="shared" si="167"/>
        <v/>
      </c>
    </row>
    <row r="767" spans="1:27" x14ac:dyDescent="0.25">
      <c r="A767">
        <v>2407</v>
      </c>
      <c r="B767" t="s">
        <v>820</v>
      </c>
      <c r="C767" s="1">
        <v>41269.625</v>
      </c>
      <c r="D767" t="s">
        <v>436</v>
      </c>
      <c r="E767" t="s">
        <v>432</v>
      </c>
      <c r="F767">
        <v>8</v>
      </c>
      <c r="G767">
        <v>1</v>
      </c>
      <c r="H767">
        <v>0.60128871214481605</v>
      </c>
      <c r="I767">
        <f t="shared" si="154"/>
        <v>0</v>
      </c>
      <c r="J767">
        <f t="shared" si="155"/>
        <v>1</v>
      </c>
      <c r="K767">
        <f t="shared" si="156"/>
        <v>0</v>
      </c>
      <c r="L767">
        <f t="shared" si="157"/>
        <v>0</v>
      </c>
      <c r="M767">
        <v>1.85</v>
      </c>
      <c r="N767">
        <v>3.6</v>
      </c>
      <c r="O767">
        <v>4.2</v>
      </c>
      <c r="P767">
        <v>0</v>
      </c>
      <c r="Q767">
        <v>0.54054054054054002</v>
      </c>
      <c r="R767" t="str">
        <f t="shared" si="158"/>
        <v/>
      </c>
      <c r="S767">
        <f t="shared" si="159"/>
        <v>0</v>
      </c>
      <c r="T767" t="str">
        <f t="shared" si="160"/>
        <v/>
      </c>
      <c r="U767" t="str">
        <f t="shared" si="161"/>
        <v/>
      </c>
      <c r="V767">
        <f t="shared" si="162"/>
        <v>0</v>
      </c>
      <c r="W767" t="str">
        <f t="shared" si="163"/>
        <v/>
      </c>
      <c r="X767">
        <f t="shared" si="164"/>
        <v>0</v>
      </c>
      <c r="Y767" t="str">
        <f t="shared" si="165"/>
        <v/>
      </c>
      <c r="Z767" t="str">
        <f t="shared" si="166"/>
        <v/>
      </c>
      <c r="AA767" t="str">
        <f t="shared" si="167"/>
        <v/>
      </c>
    </row>
    <row r="768" spans="1:27" x14ac:dyDescent="0.25">
      <c r="A768">
        <v>2409</v>
      </c>
      <c r="B768" t="s">
        <v>821</v>
      </c>
      <c r="C768" s="1">
        <v>41269.625</v>
      </c>
      <c r="D768" t="s">
        <v>442</v>
      </c>
      <c r="E768" t="s">
        <v>429</v>
      </c>
      <c r="F768">
        <v>8</v>
      </c>
      <c r="G768">
        <v>3</v>
      </c>
      <c r="H768">
        <v>0.90215745914117995</v>
      </c>
      <c r="I768">
        <f t="shared" si="154"/>
        <v>1</v>
      </c>
      <c r="J768">
        <f t="shared" si="155"/>
        <v>0</v>
      </c>
      <c r="K768">
        <f t="shared" si="156"/>
        <v>0</v>
      </c>
      <c r="L768">
        <f t="shared" si="157"/>
        <v>0</v>
      </c>
      <c r="M768">
        <v>1.22</v>
      </c>
      <c r="N768">
        <v>6.5</v>
      </c>
      <c r="O768">
        <v>13</v>
      </c>
      <c r="P768">
        <v>1</v>
      </c>
      <c r="Q768">
        <v>0.81967213114754101</v>
      </c>
      <c r="R768" t="str">
        <f t="shared" si="158"/>
        <v/>
      </c>
      <c r="S768">
        <f t="shared" si="159"/>
        <v>1</v>
      </c>
      <c r="T768">
        <f t="shared" si="160"/>
        <v>1.22</v>
      </c>
      <c r="U768" t="str">
        <f t="shared" si="161"/>
        <v/>
      </c>
      <c r="V768">
        <f t="shared" si="162"/>
        <v>1.22</v>
      </c>
      <c r="W768" t="str">
        <f t="shared" si="163"/>
        <v/>
      </c>
      <c r="X768">
        <f t="shared" si="164"/>
        <v>1.22</v>
      </c>
      <c r="Y768" t="str">
        <f t="shared" si="165"/>
        <v/>
      </c>
      <c r="Z768" t="str">
        <f t="shared" si="166"/>
        <v/>
      </c>
      <c r="AA768" t="str">
        <f t="shared" si="167"/>
        <v/>
      </c>
    </row>
    <row r="769" spans="1:27" x14ac:dyDescent="0.25">
      <c r="A769">
        <v>2411</v>
      </c>
      <c r="B769" t="s">
        <v>822</v>
      </c>
      <c r="C769" s="1">
        <v>41269.625</v>
      </c>
      <c r="D769" t="s">
        <v>427</v>
      </c>
      <c r="E769" t="s">
        <v>420</v>
      </c>
      <c r="F769">
        <v>8</v>
      </c>
      <c r="G769">
        <v>0</v>
      </c>
      <c r="H769">
        <v>0.354880489716003</v>
      </c>
      <c r="I769">
        <f t="shared" si="154"/>
        <v>0</v>
      </c>
      <c r="J769">
        <f t="shared" si="155"/>
        <v>0</v>
      </c>
      <c r="K769">
        <f t="shared" si="156"/>
        <v>1</v>
      </c>
      <c r="L769">
        <f t="shared" si="157"/>
        <v>0</v>
      </c>
      <c r="M769">
        <v>6</v>
      </c>
      <c r="N769">
        <v>3.75</v>
      </c>
      <c r="O769">
        <v>1.62</v>
      </c>
      <c r="P769">
        <v>1</v>
      </c>
      <c r="Q769">
        <v>0.16666666666666599</v>
      </c>
      <c r="R769" t="str">
        <f t="shared" si="158"/>
        <v/>
      </c>
      <c r="S769">
        <f t="shared" si="159"/>
        <v>1</v>
      </c>
      <c r="T769" t="str">
        <f t="shared" si="160"/>
        <v/>
      </c>
      <c r="U769">
        <f t="shared" si="161"/>
        <v>1.62</v>
      </c>
      <c r="V769">
        <f t="shared" si="162"/>
        <v>1.62</v>
      </c>
      <c r="W769" t="str">
        <f t="shared" si="163"/>
        <v/>
      </c>
      <c r="X769">
        <f t="shared" si="164"/>
        <v>1.62</v>
      </c>
      <c r="Y769" t="str">
        <f t="shared" si="165"/>
        <v/>
      </c>
      <c r="Z769" t="str">
        <f t="shared" si="166"/>
        <v/>
      </c>
      <c r="AA769" t="str">
        <f t="shared" si="167"/>
        <v/>
      </c>
    </row>
    <row r="770" spans="1:27" x14ac:dyDescent="0.25">
      <c r="A770">
        <v>2413</v>
      </c>
      <c r="B770" t="s">
        <v>823</v>
      </c>
      <c r="C770" s="1">
        <v>41269.625</v>
      </c>
      <c r="D770" t="s">
        <v>424</v>
      </c>
      <c r="E770" t="s">
        <v>441</v>
      </c>
      <c r="F770">
        <v>8</v>
      </c>
      <c r="G770">
        <v>0</v>
      </c>
      <c r="H770">
        <v>0.55372304664591698</v>
      </c>
      <c r="I770">
        <f t="shared" si="154"/>
        <v>0</v>
      </c>
      <c r="J770">
        <f t="shared" si="155"/>
        <v>1</v>
      </c>
      <c r="K770">
        <f t="shared" si="156"/>
        <v>0</v>
      </c>
      <c r="L770">
        <f t="shared" si="157"/>
        <v>0</v>
      </c>
      <c r="M770">
        <v>2.2000000000000002</v>
      </c>
      <c r="N770">
        <v>3.4</v>
      </c>
      <c r="O770">
        <v>3.25</v>
      </c>
      <c r="P770">
        <v>0</v>
      </c>
      <c r="Q770">
        <v>0.45454545454545398</v>
      </c>
      <c r="R770" t="str">
        <f t="shared" si="158"/>
        <v/>
      </c>
      <c r="S770">
        <f t="shared" si="159"/>
        <v>0</v>
      </c>
      <c r="T770" t="str">
        <f t="shared" si="160"/>
        <v/>
      </c>
      <c r="U770" t="str">
        <f t="shared" si="161"/>
        <v/>
      </c>
      <c r="V770">
        <f t="shared" si="162"/>
        <v>0</v>
      </c>
      <c r="W770" t="str">
        <f t="shared" si="163"/>
        <v/>
      </c>
      <c r="X770">
        <f t="shared" si="164"/>
        <v>0</v>
      </c>
      <c r="Y770" t="str">
        <f t="shared" si="165"/>
        <v/>
      </c>
      <c r="Z770" t="str">
        <f t="shared" si="166"/>
        <v/>
      </c>
      <c r="AA770" t="str">
        <f t="shared" si="167"/>
        <v/>
      </c>
    </row>
    <row r="771" spans="1:27" x14ac:dyDescent="0.25">
      <c r="A771">
        <v>2415</v>
      </c>
      <c r="B771" t="s">
        <v>824</v>
      </c>
      <c r="C771" s="1">
        <v>41269.625</v>
      </c>
      <c r="D771" t="s">
        <v>445</v>
      </c>
      <c r="E771" t="s">
        <v>435</v>
      </c>
      <c r="F771">
        <v>8</v>
      </c>
      <c r="G771">
        <v>1</v>
      </c>
      <c r="H771">
        <v>0.65665863901506505</v>
      </c>
      <c r="I771">
        <f t="shared" ref="I771:I834" si="168">IF(AND(H771&gt;$AF$1,G771=3),1,0)</f>
        <v>0</v>
      </c>
      <c r="J771">
        <f t="shared" ref="J771:J834" si="169">IF(AND(H771&gt;$AF$1,G771&lt;&gt;3),1,0)</f>
        <v>1</v>
      </c>
      <c r="K771">
        <f t="shared" ref="K771:K834" si="170">IF(AND(H771&lt;$AF$1,G771=0),1,0)</f>
        <v>0</v>
      </c>
      <c r="L771">
        <f t="shared" ref="L771:L834" si="171">IF(AND(H771&lt;$AF$1,G771&lt;&gt;0),1,0)</f>
        <v>0</v>
      </c>
      <c r="M771">
        <v>2.9</v>
      </c>
      <c r="N771">
        <v>3.4</v>
      </c>
      <c r="O771">
        <v>2.38</v>
      </c>
      <c r="P771">
        <v>0</v>
      </c>
      <c r="Q771">
        <v>0.34482758620689602</v>
      </c>
      <c r="R771" t="str">
        <f t="shared" ref="R771:R834" si="172">IF(F771=23,P771,"")</f>
        <v/>
      </c>
      <c r="S771">
        <f t="shared" ref="S771:S834" si="173">IF(F771=8,P771,"")</f>
        <v>0</v>
      </c>
      <c r="T771" t="str">
        <f t="shared" ref="T771:T834" si="174">IF($I771=1,$M771,"")</f>
        <v/>
      </c>
      <c r="U771" t="str">
        <f t="shared" ref="U771:U834" si="175">IF($K771=1,$O771,"")</f>
        <v/>
      </c>
      <c r="V771">
        <f t="shared" ref="V771:V834" si="176">IF(T771&lt;&gt;"",T771,IF(U771&lt;&gt;"",U771,0))</f>
        <v>0</v>
      </c>
      <c r="W771" t="str">
        <f t="shared" ref="W771:W834" si="177">IF(R771=1,V771,IF(R771=0,0,""))</f>
        <v/>
      </c>
      <c r="X771">
        <f t="shared" ref="X771:X834" si="178">IF(S771=1,V771,IF(S771=0,0,""))</f>
        <v>0</v>
      </c>
      <c r="Y771" t="str">
        <f t="shared" ref="Y771:Y834" si="179">IF(AND(M771=MAX($M$2:$O$2),G771=3),V771,"")</f>
        <v/>
      </c>
      <c r="Z771" t="str">
        <f t="shared" ref="Z771:Z834" si="180">IF(AND(O771=MAX($M$2:$O$2),G771=0),V771,"")</f>
        <v/>
      </c>
      <c r="AA771" t="str">
        <f t="shared" ref="AA771:AA834" si="181">IF(Y771&lt;&gt;"",Y771,Z771)</f>
        <v/>
      </c>
    </row>
    <row r="772" spans="1:27" x14ac:dyDescent="0.25">
      <c r="A772">
        <v>2417</v>
      </c>
      <c r="B772" t="s">
        <v>825</v>
      </c>
      <c r="C772" s="1">
        <v>41269.625</v>
      </c>
      <c r="D772" t="s">
        <v>439</v>
      </c>
      <c r="E772" t="s">
        <v>426</v>
      </c>
      <c r="F772">
        <v>8</v>
      </c>
      <c r="G772">
        <v>3</v>
      </c>
      <c r="H772">
        <v>0.21208070386280001</v>
      </c>
      <c r="I772">
        <f t="shared" si="168"/>
        <v>0</v>
      </c>
      <c r="J772">
        <f t="shared" si="169"/>
        <v>0</v>
      </c>
      <c r="K772">
        <f t="shared" si="170"/>
        <v>0</v>
      </c>
      <c r="L772">
        <f t="shared" si="171"/>
        <v>1</v>
      </c>
      <c r="M772">
        <v>6.5</v>
      </c>
      <c r="N772">
        <v>4</v>
      </c>
      <c r="O772">
        <v>1.53</v>
      </c>
      <c r="P772">
        <v>0</v>
      </c>
      <c r="Q772">
        <v>0.15384615384615299</v>
      </c>
      <c r="R772" t="str">
        <f t="shared" si="172"/>
        <v/>
      </c>
      <c r="S772">
        <f t="shared" si="173"/>
        <v>0</v>
      </c>
      <c r="T772" t="str">
        <f t="shared" si="174"/>
        <v/>
      </c>
      <c r="U772" t="str">
        <f t="shared" si="175"/>
        <v/>
      </c>
      <c r="V772">
        <f t="shared" si="176"/>
        <v>0</v>
      </c>
      <c r="W772" t="str">
        <f t="shared" si="177"/>
        <v/>
      </c>
      <c r="X772">
        <f t="shared" si="178"/>
        <v>0</v>
      </c>
      <c r="Y772" t="str">
        <f t="shared" si="179"/>
        <v/>
      </c>
      <c r="Z772" t="str">
        <f t="shared" si="180"/>
        <v/>
      </c>
      <c r="AA772" t="str">
        <f t="shared" si="181"/>
        <v/>
      </c>
    </row>
    <row r="773" spans="1:27" x14ac:dyDescent="0.25">
      <c r="A773">
        <v>2419</v>
      </c>
      <c r="B773" t="s">
        <v>826</v>
      </c>
      <c r="C773" s="1">
        <v>41266.666666666664</v>
      </c>
      <c r="D773" t="s">
        <v>420</v>
      </c>
      <c r="E773" t="s">
        <v>448</v>
      </c>
      <c r="F773">
        <v>8</v>
      </c>
      <c r="G773">
        <v>3</v>
      </c>
      <c r="H773">
        <v>0.86014569477216296</v>
      </c>
      <c r="I773">
        <f t="shared" si="168"/>
        <v>1</v>
      </c>
      <c r="J773">
        <f t="shared" si="169"/>
        <v>0</v>
      </c>
      <c r="K773">
        <f t="shared" si="170"/>
        <v>0</v>
      </c>
      <c r="L773">
        <f t="shared" si="171"/>
        <v>0</v>
      </c>
      <c r="M773">
        <v>1.33</v>
      </c>
      <c r="N773">
        <v>5.5</v>
      </c>
      <c r="O773">
        <v>8.5</v>
      </c>
      <c r="P773">
        <v>1</v>
      </c>
      <c r="Q773">
        <v>0.75187969924812004</v>
      </c>
      <c r="R773" t="str">
        <f t="shared" si="172"/>
        <v/>
      </c>
      <c r="S773">
        <f t="shared" si="173"/>
        <v>1</v>
      </c>
      <c r="T773">
        <f t="shared" si="174"/>
        <v>1.33</v>
      </c>
      <c r="U773" t="str">
        <f t="shared" si="175"/>
        <v/>
      </c>
      <c r="V773">
        <f t="shared" si="176"/>
        <v>1.33</v>
      </c>
      <c r="W773" t="str">
        <f t="shared" si="177"/>
        <v/>
      </c>
      <c r="X773">
        <f t="shared" si="178"/>
        <v>1.33</v>
      </c>
      <c r="Y773" t="str">
        <f t="shared" si="179"/>
        <v/>
      </c>
      <c r="Z773" t="str">
        <f t="shared" si="180"/>
        <v/>
      </c>
      <c r="AA773" t="str">
        <f t="shared" si="181"/>
        <v/>
      </c>
    </row>
    <row r="774" spans="1:27" x14ac:dyDescent="0.25">
      <c r="A774">
        <v>2421</v>
      </c>
      <c r="B774" t="s">
        <v>827</v>
      </c>
      <c r="C774" s="1">
        <v>41266.5625</v>
      </c>
      <c r="D774" t="s">
        <v>435</v>
      </c>
      <c r="E774" t="s">
        <v>442</v>
      </c>
      <c r="F774">
        <v>8</v>
      </c>
      <c r="G774">
        <v>1</v>
      </c>
      <c r="H774">
        <v>0.22314342913711399</v>
      </c>
      <c r="I774">
        <f t="shared" si="168"/>
        <v>0</v>
      </c>
      <c r="J774">
        <f t="shared" si="169"/>
        <v>0</v>
      </c>
      <c r="K774">
        <f t="shared" si="170"/>
        <v>0</v>
      </c>
      <c r="L774">
        <f t="shared" si="171"/>
        <v>1</v>
      </c>
      <c r="M774">
        <v>5</v>
      </c>
      <c r="N774">
        <v>4</v>
      </c>
      <c r="O774">
        <v>1.67</v>
      </c>
      <c r="P774">
        <v>0</v>
      </c>
      <c r="Q774">
        <v>0.2</v>
      </c>
      <c r="R774" t="str">
        <f t="shared" si="172"/>
        <v/>
      </c>
      <c r="S774">
        <f t="shared" si="173"/>
        <v>0</v>
      </c>
      <c r="T774" t="str">
        <f t="shared" si="174"/>
        <v/>
      </c>
      <c r="U774" t="str">
        <f t="shared" si="175"/>
        <v/>
      </c>
      <c r="V774">
        <f t="shared" si="176"/>
        <v>0</v>
      </c>
      <c r="W774" t="str">
        <f t="shared" si="177"/>
        <v/>
      </c>
      <c r="X774">
        <f t="shared" si="178"/>
        <v>0</v>
      </c>
      <c r="Y774" t="str">
        <f t="shared" si="179"/>
        <v/>
      </c>
      <c r="Z774" t="str">
        <f t="shared" si="180"/>
        <v/>
      </c>
      <c r="AA774" t="str">
        <f t="shared" si="181"/>
        <v/>
      </c>
    </row>
    <row r="775" spans="1:27" x14ac:dyDescent="0.25">
      <c r="A775">
        <v>2423</v>
      </c>
      <c r="B775" t="s">
        <v>828</v>
      </c>
      <c r="C775" s="1">
        <v>41265.875</v>
      </c>
      <c r="D775" t="s">
        <v>20</v>
      </c>
      <c r="E775" t="s">
        <v>401</v>
      </c>
      <c r="F775">
        <v>23</v>
      </c>
      <c r="G775">
        <v>0</v>
      </c>
      <c r="H775">
        <v>0.58719847111894397</v>
      </c>
      <c r="I775">
        <f t="shared" si="168"/>
        <v>0</v>
      </c>
      <c r="J775">
        <f t="shared" si="169"/>
        <v>1</v>
      </c>
      <c r="K775">
        <f t="shared" si="170"/>
        <v>0</v>
      </c>
      <c r="L775">
        <f t="shared" si="171"/>
        <v>0</v>
      </c>
      <c r="M775">
        <v>1.83</v>
      </c>
      <c r="N775">
        <v>3.5</v>
      </c>
      <c r="O775">
        <v>4.2</v>
      </c>
      <c r="P775">
        <v>0</v>
      </c>
      <c r="Q775">
        <v>0.54644808743169304</v>
      </c>
      <c r="R775">
        <f t="shared" si="172"/>
        <v>0</v>
      </c>
      <c r="S775" t="str">
        <f t="shared" si="173"/>
        <v/>
      </c>
      <c r="T775" t="str">
        <f t="shared" si="174"/>
        <v/>
      </c>
      <c r="U775" t="str">
        <f t="shared" si="175"/>
        <v/>
      </c>
      <c r="V775">
        <f t="shared" si="176"/>
        <v>0</v>
      </c>
      <c r="W775">
        <f t="shared" si="177"/>
        <v>0</v>
      </c>
      <c r="X775" t="str">
        <f t="shared" si="178"/>
        <v/>
      </c>
      <c r="Y775" t="str">
        <f t="shared" si="179"/>
        <v/>
      </c>
      <c r="Z775">
        <f t="shared" si="180"/>
        <v>0</v>
      </c>
      <c r="AA775">
        <f t="shared" si="181"/>
        <v>0</v>
      </c>
    </row>
    <row r="776" spans="1:27" x14ac:dyDescent="0.25">
      <c r="A776">
        <v>2425</v>
      </c>
      <c r="B776" t="s">
        <v>829</v>
      </c>
      <c r="C776" s="1">
        <v>41265.791666666664</v>
      </c>
      <c r="D776" t="s">
        <v>25</v>
      </c>
      <c r="E776" t="s">
        <v>23</v>
      </c>
      <c r="F776">
        <v>23</v>
      </c>
      <c r="G776">
        <v>0</v>
      </c>
      <c r="H776">
        <v>0.61356037237384597</v>
      </c>
      <c r="I776">
        <f t="shared" si="168"/>
        <v>0</v>
      </c>
      <c r="J776">
        <f t="shared" si="169"/>
        <v>1</v>
      </c>
      <c r="K776">
        <f t="shared" si="170"/>
        <v>0</v>
      </c>
      <c r="L776">
        <f t="shared" si="171"/>
        <v>0</v>
      </c>
      <c r="M776">
        <v>1.95</v>
      </c>
      <c r="N776">
        <v>3.3</v>
      </c>
      <c r="O776">
        <v>4</v>
      </c>
      <c r="P776">
        <v>0</v>
      </c>
      <c r="Q776">
        <v>0.512820512820512</v>
      </c>
      <c r="R776">
        <f t="shared" si="172"/>
        <v>0</v>
      </c>
      <c r="S776" t="str">
        <f t="shared" si="173"/>
        <v/>
      </c>
      <c r="T776" t="str">
        <f t="shared" si="174"/>
        <v/>
      </c>
      <c r="U776" t="str">
        <f t="shared" si="175"/>
        <v/>
      </c>
      <c r="V776">
        <f t="shared" si="176"/>
        <v>0</v>
      </c>
      <c r="W776">
        <f t="shared" si="177"/>
        <v>0</v>
      </c>
      <c r="X776" t="str">
        <f t="shared" si="178"/>
        <v/>
      </c>
      <c r="Y776" t="str">
        <f t="shared" si="179"/>
        <v/>
      </c>
      <c r="Z776" t="str">
        <f t="shared" si="180"/>
        <v/>
      </c>
      <c r="AA776" t="str">
        <f t="shared" si="181"/>
        <v/>
      </c>
    </row>
    <row r="777" spans="1:27" x14ac:dyDescent="0.25">
      <c r="A777">
        <v>2427</v>
      </c>
      <c r="B777" t="s">
        <v>830</v>
      </c>
      <c r="C777" s="1">
        <v>41265.791666666664</v>
      </c>
      <c r="D777" t="s">
        <v>40</v>
      </c>
      <c r="E777" t="s">
        <v>37</v>
      </c>
      <c r="F777">
        <v>23</v>
      </c>
      <c r="G777">
        <v>3</v>
      </c>
      <c r="H777">
        <v>0.37726697601340498</v>
      </c>
      <c r="I777">
        <f t="shared" si="168"/>
        <v>0</v>
      </c>
      <c r="J777">
        <f t="shared" si="169"/>
        <v>0</v>
      </c>
      <c r="K777">
        <f t="shared" si="170"/>
        <v>0</v>
      </c>
      <c r="L777">
        <f t="shared" si="171"/>
        <v>1</v>
      </c>
      <c r="M777">
        <v>5.5</v>
      </c>
      <c r="N777">
        <v>4.0999999999999996</v>
      </c>
      <c r="O777">
        <v>1.57</v>
      </c>
      <c r="P777">
        <v>0</v>
      </c>
      <c r="Q777">
        <v>0.18181818181818099</v>
      </c>
      <c r="R777">
        <f t="shared" si="172"/>
        <v>0</v>
      </c>
      <c r="S777" t="str">
        <f t="shared" si="173"/>
        <v/>
      </c>
      <c r="T777" t="str">
        <f t="shared" si="174"/>
        <v/>
      </c>
      <c r="U777" t="str">
        <f t="shared" si="175"/>
        <v/>
      </c>
      <c r="V777">
        <f t="shared" si="176"/>
        <v>0</v>
      </c>
      <c r="W777">
        <f t="shared" si="177"/>
        <v>0</v>
      </c>
      <c r="X777" t="str">
        <f t="shared" si="178"/>
        <v/>
      </c>
      <c r="Y777" t="str">
        <f t="shared" si="179"/>
        <v/>
      </c>
      <c r="Z777" t="str">
        <f t="shared" si="180"/>
        <v/>
      </c>
      <c r="AA777" t="str">
        <f t="shared" si="181"/>
        <v/>
      </c>
    </row>
    <row r="778" spans="1:27" x14ac:dyDescent="0.25">
      <c r="A778">
        <v>2429</v>
      </c>
      <c r="B778" t="s">
        <v>831</v>
      </c>
      <c r="C778" s="1">
        <v>41265.729166666664</v>
      </c>
      <c r="D778" t="s">
        <v>423</v>
      </c>
      <c r="E778" t="s">
        <v>436</v>
      </c>
      <c r="F778">
        <v>8</v>
      </c>
      <c r="G778">
        <v>3</v>
      </c>
      <c r="H778">
        <v>0.79747343618936495</v>
      </c>
      <c r="I778">
        <f t="shared" si="168"/>
        <v>1</v>
      </c>
      <c r="J778">
        <f t="shared" si="169"/>
        <v>0</v>
      </c>
      <c r="K778">
        <f t="shared" si="170"/>
        <v>0</v>
      </c>
      <c r="L778">
        <f t="shared" si="171"/>
        <v>0</v>
      </c>
      <c r="M778">
        <v>1.53</v>
      </c>
      <c r="N778">
        <v>4</v>
      </c>
      <c r="O778">
        <v>6.5</v>
      </c>
      <c r="P778">
        <v>1</v>
      </c>
      <c r="Q778">
        <v>0.65359477124182996</v>
      </c>
      <c r="R778" t="str">
        <f t="shared" si="172"/>
        <v/>
      </c>
      <c r="S778">
        <f t="shared" si="173"/>
        <v>1</v>
      </c>
      <c r="T778">
        <f t="shared" si="174"/>
        <v>1.53</v>
      </c>
      <c r="U778" t="str">
        <f t="shared" si="175"/>
        <v/>
      </c>
      <c r="V778">
        <f t="shared" si="176"/>
        <v>1.53</v>
      </c>
      <c r="W778" t="str">
        <f t="shared" si="177"/>
        <v/>
      </c>
      <c r="X778">
        <f t="shared" si="178"/>
        <v>1.53</v>
      </c>
      <c r="Y778" t="str">
        <f t="shared" si="179"/>
        <v/>
      </c>
      <c r="Z778" t="str">
        <f t="shared" si="180"/>
        <v/>
      </c>
      <c r="AA778" t="str">
        <f t="shared" si="181"/>
        <v/>
      </c>
    </row>
    <row r="779" spans="1:27" x14ac:dyDescent="0.25">
      <c r="A779">
        <v>2431</v>
      </c>
      <c r="B779" t="s">
        <v>832</v>
      </c>
      <c r="C779" s="1">
        <v>41265.708333333336</v>
      </c>
      <c r="D779" t="s">
        <v>22</v>
      </c>
      <c r="E779" t="s">
        <v>34</v>
      </c>
      <c r="F779">
        <v>23</v>
      </c>
      <c r="G779">
        <v>0</v>
      </c>
      <c r="H779">
        <v>7.8267455654225604E-2</v>
      </c>
      <c r="I779">
        <f t="shared" si="168"/>
        <v>0</v>
      </c>
      <c r="J779">
        <f t="shared" si="169"/>
        <v>0</v>
      </c>
      <c r="K779">
        <f t="shared" si="170"/>
        <v>1</v>
      </c>
      <c r="L779">
        <f t="shared" si="171"/>
        <v>0</v>
      </c>
      <c r="M779">
        <v>13</v>
      </c>
      <c r="N779">
        <v>6</v>
      </c>
      <c r="O779">
        <v>1.22</v>
      </c>
      <c r="P779">
        <v>1</v>
      </c>
      <c r="Q779">
        <v>7.69230769230769E-2</v>
      </c>
      <c r="R779">
        <f t="shared" si="172"/>
        <v>1</v>
      </c>
      <c r="S779" t="str">
        <f t="shared" si="173"/>
        <v/>
      </c>
      <c r="T779" t="str">
        <f t="shared" si="174"/>
        <v/>
      </c>
      <c r="U779">
        <f t="shared" si="175"/>
        <v>1.22</v>
      </c>
      <c r="V779">
        <f t="shared" si="176"/>
        <v>1.22</v>
      </c>
      <c r="W779">
        <f t="shared" si="177"/>
        <v>1.22</v>
      </c>
      <c r="X779" t="str">
        <f t="shared" si="178"/>
        <v/>
      </c>
      <c r="Y779" t="str">
        <f t="shared" si="179"/>
        <v/>
      </c>
      <c r="Z779" t="str">
        <f t="shared" si="180"/>
        <v/>
      </c>
      <c r="AA779" t="str">
        <f t="shared" si="181"/>
        <v/>
      </c>
    </row>
    <row r="780" spans="1:27" x14ac:dyDescent="0.25">
      <c r="A780">
        <v>2433</v>
      </c>
      <c r="B780" t="s">
        <v>833</v>
      </c>
      <c r="C780" s="1">
        <v>41265.625</v>
      </c>
      <c r="D780" t="s">
        <v>426</v>
      </c>
      <c r="E780" t="s">
        <v>445</v>
      </c>
      <c r="F780">
        <v>8</v>
      </c>
      <c r="G780">
        <v>3</v>
      </c>
      <c r="H780">
        <v>0.879098528867721</v>
      </c>
      <c r="I780">
        <f t="shared" si="168"/>
        <v>1</v>
      </c>
      <c r="J780">
        <f t="shared" si="169"/>
        <v>0</v>
      </c>
      <c r="K780">
        <f t="shared" si="170"/>
        <v>0</v>
      </c>
      <c r="L780">
        <f t="shared" si="171"/>
        <v>0</v>
      </c>
      <c r="M780">
        <v>1.1399999999999999</v>
      </c>
      <c r="N780">
        <v>8</v>
      </c>
      <c r="O780">
        <v>19</v>
      </c>
      <c r="P780">
        <v>1</v>
      </c>
      <c r="Q780">
        <v>0.87719298245613997</v>
      </c>
      <c r="R780" t="str">
        <f t="shared" si="172"/>
        <v/>
      </c>
      <c r="S780">
        <f t="shared" si="173"/>
        <v>1</v>
      </c>
      <c r="T780">
        <f t="shared" si="174"/>
        <v>1.1399999999999999</v>
      </c>
      <c r="U780" t="str">
        <f t="shared" si="175"/>
        <v/>
      </c>
      <c r="V780">
        <f t="shared" si="176"/>
        <v>1.1399999999999999</v>
      </c>
      <c r="W780" t="str">
        <f t="shared" si="177"/>
        <v/>
      </c>
      <c r="X780">
        <f t="shared" si="178"/>
        <v>1.1399999999999999</v>
      </c>
      <c r="Y780" t="str">
        <f t="shared" si="179"/>
        <v/>
      </c>
      <c r="Z780" t="str">
        <f t="shared" si="180"/>
        <v/>
      </c>
      <c r="AA780" t="str">
        <f t="shared" si="181"/>
        <v/>
      </c>
    </row>
    <row r="781" spans="1:27" x14ac:dyDescent="0.25">
      <c r="A781">
        <v>2435</v>
      </c>
      <c r="B781" t="s">
        <v>834</v>
      </c>
      <c r="C781" s="1">
        <v>41265.625</v>
      </c>
      <c r="D781" t="s">
        <v>429</v>
      </c>
      <c r="E781" t="s">
        <v>424</v>
      </c>
      <c r="F781">
        <v>8</v>
      </c>
      <c r="G781">
        <v>3</v>
      </c>
      <c r="H781">
        <v>0.68610491740283397</v>
      </c>
      <c r="I781">
        <f t="shared" si="168"/>
        <v>1</v>
      </c>
      <c r="J781">
        <f t="shared" si="169"/>
        <v>0</v>
      </c>
      <c r="K781">
        <f t="shared" si="170"/>
        <v>0</v>
      </c>
      <c r="L781">
        <f t="shared" si="171"/>
        <v>0</v>
      </c>
      <c r="M781">
        <v>2.1</v>
      </c>
      <c r="N781">
        <v>3.4</v>
      </c>
      <c r="O781">
        <v>3.5</v>
      </c>
      <c r="P781">
        <v>1</v>
      </c>
      <c r="Q781">
        <v>0.476190476190476</v>
      </c>
      <c r="R781" t="str">
        <f t="shared" si="172"/>
        <v/>
      </c>
      <c r="S781">
        <f t="shared" si="173"/>
        <v>1</v>
      </c>
      <c r="T781">
        <f t="shared" si="174"/>
        <v>2.1</v>
      </c>
      <c r="U781" t="str">
        <f t="shared" si="175"/>
        <v/>
      </c>
      <c r="V781">
        <f t="shared" si="176"/>
        <v>2.1</v>
      </c>
      <c r="W781" t="str">
        <f t="shared" si="177"/>
        <v/>
      </c>
      <c r="X781">
        <f t="shared" si="178"/>
        <v>2.1</v>
      </c>
      <c r="Y781" t="str">
        <f t="shared" si="179"/>
        <v/>
      </c>
      <c r="Z781" t="str">
        <f t="shared" si="180"/>
        <v/>
      </c>
      <c r="AA781" t="str">
        <f t="shared" si="181"/>
        <v/>
      </c>
    </row>
    <row r="782" spans="1:27" x14ac:dyDescent="0.25">
      <c r="A782">
        <v>2437</v>
      </c>
      <c r="B782" t="s">
        <v>835</v>
      </c>
      <c r="C782" s="1">
        <v>41265.625</v>
      </c>
      <c r="D782" t="s">
        <v>432</v>
      </c>
      <c r="E782" t="s">
        <v>439</v>
      </c>
      <c r="F782">
        <v>8</v>
      </c>
      <c r="G782">
        <v>0</v>
      </c>
      <c r="H782">
        <v>0.65009041862553296</v>
      </c>
      <c r="I782">
        <f t="shared" si="168"/>
        <v>0</v>
      </c>
      <c r="J782">
        <f t="shared" si="169"/>
        <v>1</v>
      </c>
      <c r="K782">
        <f t="shared" si="170"/>
        <v>0</v>
      </c>
      <c r="L782">
        <f t="shared" si="171"/>
        <v>0</v>
      </c>
      <c r="M782">
        <v>2</v>
      </c>
      <c r="N782">
        <v>3.5</v>
      </c>
      <c r="O782">
        <v>3.75</v>
      </c>
      <c r="P782">
        <v>0</v>
      </c>
      <c r="Q782">
        <v>0.5</v>
      </c>
      <c r="R782" t="str">
        <f t="shared" si="172"/>
        <v/>
      </c>
      <c r="S782">
        <f t="shared" si="173"/>
        <v>0</v>
      </c>
      <c r="T782" t="str">
        <f t="shared" si="174"/>
        <v/>
      </c>
      <c r="U782" t="str">
        <f t="shared" si="175"/>
        <v/>
      </c>
      <c r="V782">
        <f t="shared" si="176"/>
        <v>0</v>
      </c>
      <c r="W782" t="str">
        <f t="shared" si="177"/>
        <v/>
      </c>
      <c r="X782">
        <f t="shared" si="178"/>
        <v>0</v>
      </c>
      <c r="Y782" t="str">
        <f t="shared" si="179"/>
        <v/>
      </c>
      <c r="Z782" t="str">
        <f t="shared" si="180"/>
        <v/>
      </c>
      <c r="AA782" t="str">
        <f t="shared" si="181"/>
        <v/>
      </c>
    </row>
    <row r="783" spans="1:27" x14ac:dyDescent="0.25">
      <c r="A783">
        <v>2439</v>
      </c>
      <c r="B783" t="s">
        <v>836</v>
      </c>
      <c r="C783" s="1">
        <v>41265.625</v>
      </c>
      <c r="D783" t="s">
        <v>438</v>
      </c>
      <c r="E783" t="s">
        <v>433</v>
      </c>
      <c r="F783">
        <v>8</v>
      </c>
      <c r="G783">
        <v>1</v>
      </c>
      <c r="H783">
        <v>0.806250633262098</v>
      </c>
      <c r="I783">
        <f t="shared" si="168"/>
        <v>0</v>
      </c>
      <c r="J783">
        <f t="shared" si="169"/>
        <v>1</v>
      </c>
      <c r="K783">
        <f t="shared" si="170"/>
        <v>0</v>
      </c>
      <c r="L783">
        <f t="shared" si="171"/>
        <v>0</v>
      </c>
      <c r="M783">
        <v>1.62</v>
      </c>
      <c r="N783">
        <v>3.75</v>
      </c>
      <c r="O783">
        <v>6</v>
      </c>
      <c r="P783">
        <v>0</v>
      </c>
      <c r="Q783">
        <v>0.61728395061728303</v>
      </c>
      <c r="R783" t="str">
        <f t="shared" si="172"/>
        <v/>
      </c>
      <c r="S783">
        <f t="shared" si="173"/>
        <v>0</v>
      </c>
      <c r="T783" t="str">
        <f t="shared" si="174"/>
        <v/>
      </c>
      <c r="U783" t="str">
        <f t="shared" si="175"/>
        <v/>
      </c>
      <c r="V783">
        <f t="shared" si="176"/>
        <v>0</v>
      </c>
      <c r="W783" t="str">
        <f t="shared" si="177"/>
        <v/>
      </c>
      <c r="X783">
        <f t="shared" si="178"/>
        <v>0</v>
      </c>
      <c r="Y783" t="str">
        <f t="shared" si="179"/>
        <v/>
      </c>
      <c r="Z783" t="str">
        <f t="shared" si="180"/>
        <v/>
      </c>
      <c r="AA783" t="str">
        <f t="shared" si="181"/>
        <v/>
      </c>
    </row>
    <row r="784" spans="1:27" x14ac:dyDescent="0.25">
      <c r="A784">
        <v>2441</v>
      </c>
      <c r="B784" t="s">
        <v>837</v>
      </c>
      <c r="C784" s="1">
        <v>41265.625</v>
      </c>
      <c r="D784" t="s">
        <v>441</v>
      </c>
      <c r="E784" t="s">
        <v>427</v>
      </c>
      <c r="F784">
        <v>8</v>
      </c>
      <c r="G784">
        <v>3</v>
      </c>
      <c r="H784">
        <v>0.58999021475678004</v>
      </c>
      <c r="I784">
        <f t="shared" si="168"/>
        <v>1</v>
      </c>
      <c r="J784">
        <f t="shared" si="169"/>
        <v>0</v>
      </c>
      <c r="K784">
        <f t="shared" si="170"/>
        <v>0</v>
      </c>
      <c r="L784">
        <f t="shared" si="171"/>
        <v>0</v>
      </c>
      <c r="M784">
        <v>1.91</v>
      </c>
      <c r="N784">
        <v>3.6</v>
      </c>
      <c r="O784">
        <v>4</v>
      </c>
      <c r="P784">
        <v>1</v>
      </c>
      <c r="Q784">
        <v>0.52356020942408299</v>
      </c>
      <c r="R784" t="str">
        <f t="shared" si="172"/>
        <v/>
      </c>
      <c r="S784">
        <f t="shared" si="173"/>
        <v>1</v>
      </c>
      <c r="T784">
        <f t="shared" si="174"/>
        <v>1.91</v>
      </c>
      <c r="U784" t="str">
        <f t="shared" si="175"/>
        <v/>
      </c>
      <c r="V784">
        <f t="shared" si="176"/>
        <v>1.91</v>
      </c>
      <c r="W784" t="str">
        <f t="shared" si="177"/>
        <v/>
      </c>
      <c r="X784">
        <f t="shared" si="178"/>
        <v>1.91</v>
      </c>
      <c r="Y784" t="str">
        <f t="shared" si="179"/>
        <v/>
      </c>
      <c r="Z784" t="str">
        <f t="shared" si="180"/>
        <v/>
      </c>
      <c r="AA784" t="str">
        <f t="shared" si="181"/>
        <v/>
      </c>
    </row>
    <row r="785" spans="1:27" x14ac:dyDescent="0.25">
      <c r="A785">
        <v>2443</v>
      </c>
      <c r="B785" t="s">
        <v>838</v>
      </c>
      <c r="C785" s="1">
        <v>41265.625</v>
      </c>
      <c r="D785" t="s">
        <v>444</v>
      </c>
      <c r="E785" t="s">
        <v>421</v>
      </c>
      <c r="F785">
        <v>8</v>
      </c>
      <c r="G785">
        <v>0</v>
      </c>
      <c r="H785">
        <v>0.48546090486910298</v>
      </c>
      <c r="I785">
        <f t="shared" si="168"/>
        <v>0</v>
      </c>
      <c r="J785">
        <f t="shared" si="169"/>
        <v>0</v>
      </c>
      <c r="K785">
        <f t="shared" si="170"/>
        <v>1</v>
      </c>
      <c r="L785">
        <f t="shared" si="171"/>
        <v>0</v>
      </c>
      <c r="M785">
        <v>2.88</v>
      </c>
      <c r="N785">
        <v>3.25</v>
      </c>
      <c r="O785">
        <v>2.5</v>
      </c>
      <c r="P785">
        <v>1</v>
      </c>
      <c r="Q785">
        <v>0.34722222222222199</v>
      </c>
      <c r="R785" t="str">
        <f t="shared" si="172"/>
        <v/>
      </c>
      <c r="S785">
        <f t="shared" si="173"/>
        <v>1</v>
      </c>
      <c r="T785" t="str">
        <f t="shared" si="174"/>
        <v/>
      </c>
      <c r="U785">
        <f t="shared" si="175"/>
        <v>2.5</v>
      </c>
      <c r="V785">
        <f t="shared" si="176"/>
        <v>2.5</v>
      </c>
      <c r="W785" t="str">
        <f t="shared" si="177"/>
        <v/>
      </c>
      <c r="X785">
        <f t="shared" si="178"/>
        <v>2.5</v>
      </c>
      <c r="Y785" t="str">
        <f t="shared" si="179"/>
        <v/>
      </c>
      <c r="Z785" t="str">
        <f t="shared" si="180"/>
        <v/>
      </c>
      <c r="AA785" t="str">
        <f t="shared" si="181"/>
        <v/>
      </c>
    </row>
    <row r="786" spans="1:27" x14ac:dyDescent="0.25">
      <c r="A786">
        <v>2445</v>
      </c>
      <c r="B786" t="s">
        <v>839</v>
      </c>
      <c r="C786" s="1">
        <v>41265.625</v>
      </c>
      <c r="D786" t="s">
        <v>26</v>
      </c>
      <c r="E786" t="s">
        <v>399</v>
      </c>
      <c r="F786">
        <v>23</v>
      </c>
      <c r="G786">
        <v>0</v>
      </c>
      <c r="H786">
        <v>0.56132028488459196</v>
      </c>
      <c r="I786">
        <f t="shared" si="168"/>
        <v>0</v>
      </c>
      <c r="J786">
        <f t="shared" si="169"/>
        <v>1</v>
      </c>
      <c r="K786">
        <f t="shared" si="170"/>
        <v>0</v>
      </c>
      <c r="L786">
        <f t="shared" si="171"/>
        <v>0</v>
      </c>
      <c r="M786">
        <v>1.7</v>
      </c>
      <c r="N786">
        <v>3.6</v>
      </c>
      <c r="O786">
        <v>5</v>
      </c>
      <c r="P786">
        <v>0</v>
      </c>
      <c r="Q786">
        <v>0.58823529411764697</v>
      </c>
      <c r="R786">
        <f t="shared" si="172"/>
        <v>0</v>
      </c>
      <c r="S786" t="str">
        <f t="shared" si="173"/>
        <v/>
      </c>
      <c r="T786" t="str">
        <f t="shared" si="174"/>
        <v/>
      </c>
      <c r="U786" t="str">
        <f t="shared" si="175"/>
        <v/>
      </c>
      <c r="V786">
        <f t="shared" si="176"/>
        <v>0</v>
      </c>
      <c r="W786">
        <f t="shared" si="177"/>
        <v>0</v>
      </c>
      <c r="X786" t="str">
        <f t="shared" si="178"/>
        <v/>
      </c>
      <c r="Y786" t="str">
        <f t="shared" si="179"/>
        <v/>
      </c>
      <c r="Z786" t="str">
        <f t="shared" si="180"/>
        <v/>
      </c>
      <c r="AA786" t="str">
        <f t="shared" si="181"/>
        <v/>
      </c>
    </row>
    <row r="787" spans="1:27" x14ac:dyDescent="0.25">
      <c r="A787">
        <v>2447</v>
      </c>
      <c r="B787" t="s">
        <v>840</v>
      </c>
      <c r="C787" s="1">
        <v>41265.53125</v>
      </c>
      <c r="D787" t="s">
        <v>447</v>
      </c>
      <c r="E787" t="s">
        <v>430</v>
      </c>
      <c r="F787">
        <v>8</v>
      </c>
      <c r="G787">
        <v>0</v>
      </c>
      <c r="H787">
        <v>0.31434016466984699</v>
      </c>
      <c r="I787">
        <f t="shared" si="168"/>
        <v>0</v>
      </c>
      <c r="J787">
        <f t="shared" si="169"/>
        <v>0</v>
      </c>
      <c r="K787">
        <f t="shared" si="170"/>
        <v>1</v>
      </c>
      <c r="L787">
        <f t="shared" si="171"/>
        <v>0</v>
      </c>
      <c r="M787">
        <v>4.75</v>
      </c>
      <c r="N787">
        <v>3.75</v>
      </c>
      <c r="O787">
        <v>1.73</v>
      </c>
      <c r="P787">
        <v>1</v>
      </c>
      <c r="Q787">
        <v>0.21052631578947301</v>
      </c>
      <c r="R787" t="str">
        <f t="shared" si="172"/>
        <v/>
      </c>
      <c r="S787">
        <f t="shared" si="173"/>
        <v>1</v>
      </c>
      <c r="T787" t="str">
        <f t="shared" si="174"/>
        <v/>
      </c>
      <c r="U787">
        <f t="shared" si="175"/>
        <v>1.73</v>
      </c>
      <c r="V787">
        <f t="shared" si="176"/>
        <v>1.73</v>
      </c>
      <c r="W787" t="str">
        <f t="shared" si="177"/>
        <v/>
      </c>
      <c r="X787">
        <f t="shared" si="178"/>
        <v>1.73</v>
      </c>
      <c r="Y787" t="str">
        <f t="shared" si="179"/>
        <v/>
      </c>
      <c r="Z787" t="str">
        <f t="shared" si="180"/>
        <v/>
      </c>
      <c r="AA787" t="str">
        <f t="shared" si="181"/>
        <v/>
      </c>
    </row>
    <row r="788" spans="1:27" x14ac:dyDescent="0.25">
      <c r="A788">
        <v>2449</v>
      </c>
      <c r="B788" t="s">
        <v>841</v>
      </c>
      <c r="C788" s="1">
        <v>41264.875</v>
      </c>
      <c r="D788" t="s">
        <v>35</v>
      </c>
      <c r="E788" t="s">
        <v>32</v>
      </c>
      <c r="F788">
        <v>23</v>
      </c>
      <c r="G788">
        <v>3</v>
      </c>
      <c r="H788">
        <v>0.87132944328579398</v>
      </c>
      <c r="I788">
        <f t="shared" si="168"/>
        <v>1</v>
      </c>
      <c r="J788">
        <f t="shared" si="169"/>
        <v>0</v>
      </c>
      <c r="K788">
        <f t="shared" si="170"/>
        <v>0</v>
      </c>
      <c r="L788">
        <f t="shared" si="171"/>
        <v>0</v>
      </c>
      <c r="M788">
        <v>1.29</v>
      </c>
      <c r="N788">
        <v>5.5</v>
      </c>
      <c r="O788">
        <v>10</v>
      </c>
      <c r="P788">
        <v>1</v>
      </c>
      <c r="Q788">
        <v>0.775193798449612</v>
      </c>
      <c r="R788">
        <f t="shared" si="172"/>
        <v>1</v>
      </c>
      <c r="S788" t="str">
        <f t="shared" si="173"/>
        <v/>
      </c>
      <c r="T788">
        <f t="shared" si="174"/>
        <v>1.29</v>
      </c>
      <c r="U788" t="str">
        <f t="shared" si="175"/>
        <v/>
      </c>
      <c r="V788">
        <f t="shared" si="176"/>
        <v>1.29</v>
      </c>
      <c r="W788">
        <f t="shared" si="177"/>
        <v>1.29</v>
      </c>
      <c r="X788" t="str">
        <f t="shared" si="178"/>
        <v/>
      </c>
      <c r="Y788" t="str">
        <f t="shared" si="179"/>
        <v/>
      </c>
      <c r="Z788" t="str">
        <f t="shared" si="180"/>
        <v/>
      </c>
      <c r="AA788" t="str">
        <f t="shared" si="181"/>
        <v/>
      </c>
    </row>
    <row r="789" spans="1:27" x14ac:dyDescent="0.25">
      <c r="A789">
        <v>2451</v>
      </c>
      <c r="B789" t="s">
        <v>842</v>
      </c>
      <c r="C789" s="1">
        <v>41264.791666666664</v>
      </c>
      <c r="D789" t="s">
        <v>31</v>
      </c>
      <c r="E789" t="s">
        <v>17</v>
      </c>
      <c r="F789">
        <v>23</v>
      </c>
      <c r="G789">
        <v>3</v>
      </c>
      <c r="H789">
        <v>0.65060090328074605</v>
      </c>
      <c r="I789">
        <f t="shared" si="168"/>
        <v>1</v>
      </c>
      <c r="J789">
        <f t="shared" si="169"/>
        <v>0</v>
      </c>
      <c r="K789">
        <f t="shared" si="170"/>
        <v>0</v>
      </c>
      <c r="L789">
        <f t="shared" si="171"/>
        <v>0</v>
      </c>
      <c r="M789">
        <v>1.67</v>
      </c>
      <c r="N789">
        <v>3.75</v>
      </c>
      <c r="O789">
        <v>5</v>
      </c>
      <c r="P789">
        <v>1</v>
      </c>
      <c r="Q789">
        <v>0.59880239520958001</v>
      </c>
      <c r="R789">
        <f t="shared" si="172"/>
        <v>1</v>
      </c>
      <c r="S789" t="str">
        <f t="shared" si="173"/>
        <v/>
      </c>
      <c r="T789">
        <f t="shared" si="174"/>
        <v>1.67</v>
      </c>
      <c r="U789" t="str">
        <f t="shared" si="175"/>
        <v/>
      </c>
      <c r="V789">
        <f t="shared" si="176"/>
        <v>1.67</v>
      </c>
      <c r="W789">
        <f t="shared" si="177"/>
        <v>1.67</v>
      </c>
      <c r="X789" t="str">
        <f t="shared" si="178"/>
        <v/>
      </c>
      <c r="Y789" t="str">
        <f t="shared" si="179"/>
        <v/>
      </c>
      <c r="Z789" t="str">
        <f t="shared" si="180"/>
        <v/>
      </c>
      <c r="AA789" t="str">
        <f t="shared" si="181"/>
        <v/>
      </c>
    </row>
    <row r="790" spans="1:27" x14ac:dyDescent="0.25">
      <c r="A790">
        <v>2453</v>
      </c>
      <c r="B790" t="s">
        <v>843</v>
      </c>
      <c r="C790" s="1">
        <v>41263.875</v>
      </c>
      <c r="D790" t="s">
        <v>28</v>
      </c>
      <c r="E790" t="s">
        <v>13</v>
      </c>
      <c r="F790">
        <v>23</v>
      </c>
      <c r="G790">
        <v>3</v>
      </c>
      <c r="H790">
        <v>0.612316807353257</v>
      </c>
      <c r="I790">
        <f t="shared" si="168"/>
        <v>1</v>
      </c>
      <c r="J790">
        <f t="shared" si="169"/>
        <v>0</v>
      </c>
      <c r="K790">
        <f t="shared" si="170"/>
        <v>0</v>
      </c>
      <c r="L790">
        <f t="shared" si="171"/>
        <v>0</v>
      </c>
      <c r="M790">
        <v>2.38</v>
      </c>
      <c r="N790">
        <v>3.4</v>
      </c>
      <c r="O790">
        <v>2.88</v>
      </c>
      <c r="P790">
        <v>1</v>
      </c>
      <c r="Q790">
        <v>0.42016806722688999</v>
      </c>
      <c r="R790">
        <f t="shared" si="172"/>
        <v>1</v>
      </c>
      <c r="S790" t="str">
        <f t="shared" si="173"/>
        <v/>
      </c>
      <c r="T790">
        <f t="shared" si="174"/>
        <v>2.38</v>
      </c>
      <c r="U790" t="str">
        <f t="shared" si="175"/>
        <v/>
      </c>
      <c r="V790">
        <f t="shared" si="176"/>
        <v>2.38</v>
      </c>
      <c r="W790">
        <f t="shared" si="177"/>
        <v>2.38</v>
      </c>
      <c r="X790" t="str">
        <f t="shared" si="178"/>
        <v/>
      </c>
      <c r="Y790" t="str">
        <f t="shared" si="179"/>
        <v/>
      </c>
      <c r="Z790" t="str">
        <f t="shared" si="180"/>
        <v/>
      </c>
      <c r="AA790" t="str">
        <f t="shared" si="181"/>
        <v/>
      </c>
    </row>
    <row r="791" spans="1:27" x14ac:dyDescent="0.25">
      <c r="A791">
        <v>2455</v>
      </c>
      <c r="B791" t="s">
        <v>844</v>
      </c>
      <c r="C791" s="1">
        <v>41263.875</v>
      </c>
      <c r="D791" t="s">
        <v>38</v>
      </c>
      <c r="E791" t="s">
        <v>396</v>
      </c>
      <c r="F791">
        <v>23</v>
      </c>
      <c r="G791">
        <v>3</v>
      </c>
      <c r="H791">
        <v>0.58650910030810199</v>
      </c>
      <c r="I791">
        <f t="shared" si="168"/>
        <v>1</v>
      </c>
      <c r="J791">
        <f t="shared" si="169"/>
        <v>0</v>
      </c>
      <c r="K791">
        <f t="shared" si="170"/>
        <v>0</v>
      </c>
      <c r="L791">
        <f t="shared" si="171"/>
        <v>0</v>
      </c>
      <c r="M791">
        <v>1.8</v>
      </c>
      <c r="N791">
        <v>3.6</v>
      </c>
      <c r="O791">
        <v>4.33</v>
      </c>
      <c r="P791">
        <v>1</v>
      </c>
      <c r="Q791">
        <v>0.55555555555555503</v>
      </c>
      <c r="R791">
        <f t="shared" si="172"/>
        <v>1</v>
      </c>
      <c r="S791" t="str">
        <f t="shared" si="173"/>
        <v/>
      </c>
      <c r="T791">
        <f t="shared" si="174"/>
        <v>1.8</v>
      </c>
      <c r="U791" t="str">
        <f t="shared" si="175"/>
        <v/>
      </c>
      <c r="V791">
        <f t="shared" si="176"/>
        <v>1.8</v>
      </c>
      <c r="W791">
        <f t="shared" si="177"/>
        <v>1.8</v>
      </c>
      <c r="X791" t="str">
        <f t="shared" si="178"/>
        <v/>
      </c>
      <c r="Y791" t="str">
        <f t="shared" si="179"/>
        <v/>
      </c>
      <c r="Z791" t="str">
        <f t="shared" si="180"/>
        <v/>
      </c>
      <c r="AA791" t="str">
        <f t="shared" si="181"/>
        <v/>
      </c>
    </row>
    <row r="792" spans="1:27" x14ac:dyDescent="0.25">
      <c r="A792">
        <v>2457</v>
      </c>
      <c r="B792" t="s">
        <v>845</v>
      </c>
      <c r="C792" s="1">
        <v>41263.791666666664</v>
      </c>
      <c r="D792" t="s">
        <v>16</v>
      </c>
      <c r="E792" t="s">
        <v>41</v>
      </c>
      <c r="F792">
        <v>23</v>
      </c>
      <c r="G792">
        <v>3</v>
      </c>
      <c r="H792">
        <v>0.63526298468251996</v>
      </c>
      <c r="I792">
        <f t="shared" si="168"/>
        <v>1</v>
      </c>
      <c r="J792">
        <f t="shared" si="169"/>
        <v>0</v>
      </c>
      <c r="K792">
        <f t="shared" si="170"/>
        <v>0</v>
      </c>
      <c r="L792">
        <f t="shared" si="171"/>
        <v>0</v>
      </c>
      <c r="M792">
        <v>2.25</v>
      </c>
      <c r="N792">
        <v>3.25</v>
      </c>
      <c r="O792">
        <v>3.25</v>
      </c>
      <c r="P792">
        <v>1</v>
      </c>
      <c r="Q792">
        <v>0.44444444444444398</v>
      </c>
      <c r="R792">
        <f t="shared" si="172"/>
        <v>1</v>
      </c>
      <c r="S792" t="str">
        <f t="shared" si="173"/>
        <v/>
      </c>
      <c r="T792">
        <f t="shared" si="174"/>
        <v>2.25</v>
      </c>
      <c r="U792" t="str">
        <f t="shared" si="175"/>
        <v/>
      </c>
      <c r="V792">
        <f t="shared" si="176"/>
        <v>2.25</v>
      </c>
      <c r="W792">
        <f t="shared" si="177"/>
        <v>2.25</v>
      </c>
      <c r="X792" t="str">
        <f t="shared" si="178"/>
        <v/>
      </c>
      <c r="Y792" t="str">
        <f t="shared" si="179"/>
        <v/>
      </c>
      <c r="Z792" t="str">
        <f t="shared" si="180"/>
        <v/>
      </c>
      <c r="AA792" t="str">
        <f t="shared" si="181"/>
        <v/>
      </c>
    </row>
    <row r="793" spans="1:27" x14ac:dyDescent="0.25">
      <c r="A793">
        <v>2459</v>
      </c>
      <c r="B793" t="s">
        <v>846</v>
      </c>
      <c r="C793" s="1">
        <v>41260.854166666664</v>
      </c>
      <c r="D793" t="s">
        <v>32</v>
      </c>
      <c r="E793" t="s">
        <v>26</v>
      </c>
      <c r="F793">
        <v>23</v>
      </c>
      <c r="G793">
        <v>0</v>
      </c>
      <c r="H793">
        <v>0.69035016371979396</v>
      </c>
      <c r="I793">
        <f t="shared" si="168"/>
        <v>0</v>
      </c>
      <c r="J793">
        <f t="shared" si="169"/>
        <v>1</v>
      </c>
      <c r="K793">
        <f t="shared" si="170"/>
        <v>0</v>
      </c>
      <c r="L793">
        <f t="shared" si="171"/>
        <v>0</v>
      </c>
      <c r="M793">
        <v>2.0499999999999998</v>
      </c>
      <c r="N793">
        <v>3.4</v>
      </c>
      <c r="O793">
        <v>3.5</v>
      </c>
      <c r="P793">
        <v>0</v>
      </c>
      <c r="Q793">
        <v>0.48780487804877998</v>
      </c>
      <c r="R793">
        <f t="shared" si="172"/>
        <v>0</v>
      </c>
      <c r="S793" t="str">
        <f t="shared" si="173"/>
        <v/>
      </c>
      <c r="T793" t="str">
        <f t="shared" si="174"/>
        <v/>
      </c>
      <c r="U793" t="str">
        <f t="shared" si="175"/>
        <v/>
      </c>
      <c r="V793">
        <f t="shared" si="176"/>
        <v>0</v>
      </c>
      <c r="W793">
        <f t="shared" si="177"/>
        <v>0</v>
      </c>
      <c r="X793" t="str">
        <f t="shared" si="178"/>
        <v/>
      </c>
      <c r="Y793" t="str">
        <f t="shared" si="179"/>
        <v/>
      </c>
      <c r="Z793" t="str">
        <f t="shared" si="180"/>
        <v/>
      </c>
      <c r="AA793" t="str">
        <f t="shared" si="181"/>
        <v/>
      </c>
    </row>
    <row r="794" spans="1:27" x14ac:dyDescent="0.25">
      <c r="A794">
        <v>2461</v>
      </c>
      <c r="B794" t="s">
        <v>847</v>
      </c>
      <c r="C794" s="1">
        <v>41260.833333333336</v>
      </c>
      <c r="D794" t="s">
        <v>445</v>
      </c>
      <c r="E794" t="s">
        <v>430</v>
      </c>
      <c r="F794">
        <v>8</v>
      </c>
      <c r="G794">
        <v>0</v>
      </c>
      <c r="H794">
        <v>0.46550850303767799</v>
      </c>
      <c r="I794">
        <f t="shared" si="168"/>
        <v>0</v>
      </c>
      <c r="J794">
        <f t="shared" si="169"/>
        <v>0</v>
      </c>
      <c r="K794">
        <f t="shared" si="170"/>
        <v>1</v>
      </c>
      <c r="L794">
        <f t="shared" si="171"/>
        <v>0</v>
      </c>
      <c r="M794">
        <v>5.5</v>
      </c>
      <c r="N794">
        <v>4</v>
      </c>
      <c r="O794">
        <v>1.62</v>
      </c>
      <c r="P794">
        <v>1</v>
      </c>
      <c r="Q794">
        <v>0.18181818181818099</v>
      </c>
      <c r="R794" t="str">
        <f t="shared" si="172"/>
        <v/>
      </c>
      <c r="S794">
        <f t="shared" si="173"/>
        <v>1</v>
      </c>
      <c r="T794" t="str">
        <f t="shared" si="174"/>
        <v/>
      </c>
      <c r="U794">
        <f t="shared" si="175"/>
        <v>1.62</v>
      </c>
      <c r="V794">
        <f t="shared" si="176"/>
        <v>1.62</v>
      </c>
      <c r="W794" t="str">
        <f t="shared" si="177"/>
        <v/>
      </c>
      <c r="X794">
        <f t="shared" si="178"/>
        <v>1.62</v>
      </c>
      <c r="Y794" t="str">
        <f t="shared" si="179"/>
        <v/>
      </c>
      <c r="Z794" t="str">
        <f t="shared" si="180"/>
        <v/>
      </c>
      <c r="AA794" t="str">
        <f t="shared" si="181"/>
        <v/>
      </c>
    </row>
    <row r="795" spans="1:27" x14ac:dyDescent="0.25">
      <c r="A795">
        <v>2463</v>
      </c>
      <c r="B795" t="s">
        <v>848</v>
      </c>
      <c r="C795" s="1">
        <v>41260.791666666664</v>
      </c>
      <c r="D795" t="s">
        <v>396</v>
      </c>
      <c r="E795" t="s">
        <v>22</v>
      </c>
      <c r="F795">
        <v>23</v>
      </c>
      <c r="G795">
        <v>1</v>
      </c>
      <c r="H795">
        <v>0.65190903679379997</v>
      </c>
      <c r="I795">
        <f t="shared" si="168"/>
        <v>0</v>
      </c>
      <c r="J795">
        <f t="shared" si="169"/>
        <v>1</v>
      </c>
      <c r="K795">
        <f t="shared" si="170"/>
        <v>0</v>
      </c>
      <c r="L795">
        <f t="shared" si="171"/>
        <v>0</v>
      </c>
      <c r="M795">
        <v>2.2000000000000002</v>
      </c>
      <c r="N795">
        <v>3.3</v>
      </c>
      <c r="O795">
        <v>3.25</v>
      </c>
      <c r="P795">
        <v>0</v>
      </c>
      <c r="Q795">
        <v>0.45454545454545398</v>
      </c>
      <c r="R795">
        <f t="shared" si="172"/>
        <v>0</v>
      </c>
      <c r="S795" t="str">
        <f t="shared" si="173"/>
        <v/>
      </c>
      <c r="T795" t="str">
        <f t="shared" si="174"/>
        <v/>
      </c>
      <c r="U795" t="str">
        <f t="shared" si="175"/>
        <v/>
      </c>
      <c r="V795">
        <f t="shared" si="176"/>
        <v>0</v>
      </c>
      <c r="W795">
        <f t="shared" si="177"/>
        <v>0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</row>
    <row r="796" spans="1:27" x14ac:dyDescent="0.25">
      <c r="A796">
        <v>2465</v>
      </c>
      <c r="B796" t="s">
        <v>849</v>
      </c>
      <c r="C796" s="1">
        <v>41259.833333333336</v>
      </c>
      <c r="D796" t="s">
        <v>34</v>
      </c>
      <c r="E796" t="s">
        <v>35</v>
      </c>
      <c r="F796">
        <v>23</v>
      </c>
      <c r="G796">
        <v>3</v>
      </c>
      <c r="H796">
        <v>0.89448114047767602</v>
      </c>
      <c r="I796">
        <f t="shared" si="168"/>
        <v>1</v>
      </c>
      <c r="J796">
        <f t="shared" si="169"/>
        <v>0</v>
      </c>
      <c r="K796">
        <f t="shared" si="170"/>
        <v>0</v>
      </c>
      <c r="L796">
        <f t="shared" si="171"/>
        <v>0</v>
      </c>
      <c r="M796">
        <v>1.25</v>
      </c>
      <c r="N796">
        <v>6</v>
      </c>
      <c r="O796">
        <v>10</v>
      </c>
      <c r="P796">
        <v>1</v>
      </c>
      <c r="Q796">
        <v>0.8</v>
      </c>
      <c r="R796">
        <f t="shared" si="172"/>
        <v>1</v>
      </c>
      <c r="S796" t="str">
        <f t="shared" si="173"/>
        <v/>
      </c>
      <c r="T796">
        <f t="shared" si="174"/>
        <v>1.25</v>
      </c>
      <c r="U796" t="str">
        <f t="shared" si="175"/>
        <v/>
      </c>
      <c r="V796">
        <f t="shared" si="176"/>
        <v>1.25</v>
      </c>
      <c r="W796">
        <f t="shared" si="177"/>
        <v>1.25</v>
      </c>
      <c r="X796" t="str">
        <f t="shared" si="178"/>
        <v/>
      </c>
      <c r="Y796" t="str">
        <f t="shared" si="179"/>
        <v/>
      </c>
      <c r="Z796" t="str">
        <f t="shared" si="180"/>
        <v/>
      </c>
      <c r="AA796" t="str">
        <f t="shared" si="181"/>
        <v/>
      </c>
    </row>
    <row r="797" spans="1:27" x14ac:dyDescent="0.25">
      <c r="A797">
        <v>2467</v>
      </c>
      <c r="B797" t="s">
        <v>850</v>
      </c>
      <c r="C797" s="1">
        <v>41259.75</v>
      </c>
      <c r="D797" t="s">
        <v>37</v>
      </c>
      <c r="E797" t="s">
        <v>38</v>
      </c>
      <c r="F797">
        <v>23</v>
      </c>
      <c r="G797">
        <v>1</v>
      </c>
      <c r="H797">
        <v>0.89224279095477299</v>
      </c>
      <c r="I797">
        <f t="shared" si="168"/>
        <v>0</v>
      </c>
      <c r="J797">
        <f t="shared" si="169"/>
        <v>1</v>
      </c>
      <c r="K797">
        <f t="shared" si="170"/>
        <v>0</v>
      </c>
      <c r="L797">
        <f t="shared" si="171"/>
        <v>0</v>
      </c>
      <c r="M797">
        <v>1.1000000000000001</v>
      </c>
      <c r="N797">
        <v>10</v>
      </c>
      <c r="O797">
        <v>17</v>
      </c>
      <c r="P797">
        <v>0</v>
      </c>
      <c r="Q797">
        <v>0.90909090909090895</v>
      </c>
      <c r="R797">
        <f t="shared" si="172"/>
        <v>0</v>
      </c>
      <c r="S797" t="str">
        <f t="shared" si="173"/>
        <v/>
      </c>
      <c r="T797" t="str">
        <f t="shared" si="174"/>
        <v/>
      </c>
      <c r="U797" t="str">
        <f t="shared" si="175"/>
        <v/>
      </c>
      <c r="V797">
        <f t="shared" si="176"/>
        <v>0</v>
      </c>
      <c r="W797">
        <f t="shared" si="177"/>
        <v>0</v>
      </c>
      <c r="X797" t="str">
        <f t="shared" si="178"/>
        <v/>
      </c>
      <c r="Y797" t="str">
        <f t="shared" si="179"/>
        <v/>
      </c>
      <c r="Z797" t="str">
        <f t="shared" si="180"/>
        <v/>
      </c>
      <c r="AA797" t="str">
        <f t="shared" si="181"/>
        <v/>
      </c>
    </row>
    <row r="798" spans="1:27" x14ac:dyDescent="0.25">
      <c r="A798">
        <v>2469</v>
      </c>
      <c r="B798" t="s">
        <v>851</v>
      </c>
      <c r="C798" s="1">
        <v>41259.666666666664</v>
      </c>
      <c r="D798" t="s">
        <v>441</v>
      </c>
      <c r="E798" t="s">
        <v>444</v>
      </c>
      <c r="F798">
        <v>8</v>
      </c>
      <c r="G798">
        <v>1</v>
      </c>
      <c r="H798">
        <v>0.60334496244440405</v>
      </c>
      <c r="I798">
        <f t="shared" si="168"/>
        <v>0</v>
      </c>
      <c r="J798">
        <f t="shared" si="169"/>
        <v>1</v>
      </c>
      <c r="K798">
        <f t="shared" si="170"/>
        <v>0</v>
      </c>
      <c r="L798">
        <f t="shared" si="171"/>
        <v>0</v>
      </c>
      <c r="M798">
        <v>2</v>
      </c>
      <c r="N798">
        <v>3.5</v>
      </c>
      <c r="O798">
        <v>3.75</v>
      </c>
      <c r="P798">
        <v>0</v>
      </c>
      <c r="Q798">
        <v>0.5</v>
      </c>
      <c r="R798" t="str">
        <f t="shared" si="172"/>
        <v/>
      </c>
      <c r="S798">
        <f t="shared" si="173"/>
        <v>0</v>
      </c>
      <c r="T798" t="str">
        <f t="shared" si="174"/>
        <v/>
      </c>
      <c r="U798" t="str">
        <f t="shared" si="175"/>
        <v/>
      </c>
      <c r="V798">
        <f t="shared" si="176"/>
        <v>0</v>
      </c>
      <c r="W798" t="str">
        <f t="shared" si="177"/>
        <v/>
      </c>
      <c r="X798">
        <f t="shared" si="178"/>
        <v>0</v>
      </c>
      <c r="Y798" t="str">
        <f t="shared" si="179"/>
        <v/>
      </c>
      <c r="Z798" t="str">
        <f t="shared" si="180"/>
        <v/>
      </c>
      <c r="AA798" t="str">
        <f t="shared" si="181"/>
        <v/>
      </c>
    </row>
    <row r="799" spans="1:27" x14ac:dyDescent="0.25">
      <c r="A799">
        <v>2471</v>
      </c>
      <c r="B799" t="s">
        <v>852</v>
      </c>
      <c r="C799" s="1">
        <v>41259.666666666664</v>
      </c>
      <c r="D799" t="s">
        <v>31</v>
      </c>
      <c r="E799" t="s">
        <v>16</v>
      </c>
      <c r="F799">
        <v>23</v>
      </c>
      <c r="G799">
        <v>0</v>
      </c>
      <c r="H799">
        <v>0.63430715749335198</v>
      </c>
      <c r="I799">
        <f t="shared" si="168"/>
        <v>0</v>
      </c>
      <c r="J799">
        <f t="shared" si="169"/>
        <v>1</v>
      </c>
      <c r="K799">
        <f t="shared" si="170"/>
        <v>0</v>
      </c>
      <c r="L799">
        <f t="shared" si="171"/>
        <v>0</v>
      </c>
      <c r="M799">
        <v>1.44</v>
      </c>
      <c r="N799">
        <v>4.33</v>
      </c>
      <c r="O799">
        <v>7</v>
      </c>
      <c r="P799">
        <v>0</v>
      </c>
      <c r="Q799">
        <v>0.69444444444444398</v>
      </c>
      <c r="R799">
        <f t="shared" si="172"/>
        <v>0</v>
      </c>
      <c r="S799" t="str">
        <f t="shared" si="173"/>
        <v/>
      </c>
      <c r="T799" t="str">
        <f t="shared" si="174"/>
        <v/>
      </c>
      <c r="U799" t="str">
        <f t="shared" si="175"/>
        <v/>
      </c>
      <c r="V799">
        <f t="shared" si="176"/>
        <v>0</v>
      </c>
      <c r="W799">
        <f t="shared" si="177"/>
        <v>0</v>
      </c>
      <c r="X799" t="str">
        <f t="shared" si="178"/>
        <v/>
      </c>
      <c r="Y799" t="str">
        <f t="shared" si="179"/>
        <v/>
      </c>
      <c r="Z799" t="str">
        <f t="shared" si="180"/>
        <v/>
      </c>
      <c r="AA799" t="str">
        <f t="shared" si="181"/>
        <v/>
      </c>
    </row>
    <row r="800" spans="1:27" x14ac:dyDescent="0.25">
      <c r="A800">
        <v>2473</v>
      </c>
      <c r="B800" t="s">
        <v>853</v>
      </c>
      <c r="C800" s="1">
        <v>41259.5625</v>
      </c>
      <c r="D800" t="s">
        <v>438</v>
      </c>
      <c r="E800" t="s">
        <v>435</v>
      </c>
      <c r="F800">
        <v>8</v>
      </c>
      <c r="G800">
        <v>3</v>
      </c>
      <c r="H800">
        <v>0.71350238128766597</v>
      </c>
      <c r="I800">
        <f t="shared" si="168"/>
        <v>1</v>
      </c>
      <c r="J800">
        <f t="shared" si="169"/>
        <v>0</v>
      </c>
      <c r="K800">
        <f t="shared" si="170"/>
        <v>0</v>
      </c>
      <c r="L800">
        <f t="shared" si="171"/>
        <v>0</v>
      </c>
      <c r="M800">
        <v>1.62</v>
      </c>
      <c r="N800">
        <v>4</v>
      </c>
      <c r="O800">
        <v>5.5</v>
      </c>
      <c r="P800">
        <v>1</v>
      </c>
      <c r="Q800">
        <v>0.61728395061728303</v>
      </c>
      <c r="R800" t="str">
        <f t="shared" si="172"/>
        <v/>
      </c>
      <c r="S800">
        <f t="shared" si="173"/>
        <v>1</v>
      </c>
      <c r="T800">
        <f t="shared" si="174"/>
        <v>1.62</v>
      </c>
      <c r="U800" t="str">
        <f t="shared" si="175"/>
        <v/>
      </c>
      <c r="V800">
        <f t="shared" si="176"/>
        <v>1.62</v>
      </c>
      <c r="W800" t="str">
        <f t="shared" si="177"/>
        <v/>
      </c>
      <c r="X800">
        <f t="shared" si="178"/>
        <v>1.62</v>
      </c>
      <c r="Y800" t="str">
        <f t="shared" si="179"/>
        <v/>
      </c>
      <c r="Z800" t="str">
        <f t="shared" si="180"/>
        <v/>
      </c>
      <c r="AA800" t="str">
        <f t="shared" si="181"/>
        <v/>
      </c>
    </row>
    <row r="801" spans="1:27" x14ac:dyDescent="0.25">
      <c r="A801">
        <v>2475</v>
      </c>
      <c r="B801" t="s">
        <v>854</v>
      </c>
      <c r="C801" s="1">
        <v>41259.458333333336</v>
      </c>
      <c r="D801" t="s">
        <v>401</v>
      </c>
      <c r="E801" t="s">
        <v>41</v>
      </c>
      <c r="F801">
        <v>23</v>
      </c>
      <c r="G801">
        <v>0</v>
      </c>
      <c r="H801">
        <v>0.63895101019761802</v>
      </c>
      <c r="I801">
        <f t="shared" si="168"/>
        <v>0</v>
      </c>
      <c r="J801">
        <f t="shared" si="169"/>
        <v>1</v>
      </c>
      <c r="K801">
        <f t="shared" si="170"/>
        <v>0</v>
      </c>
      <c r="L801">
        <f t="shared" si="171"/>
        <v>0</v>
      </c>
      <c r="M801">
        <v>2</v>
      </c>
      <c r="N801">
        <v>3.4</v>
      </c>
      <c r="O801">
        <v>3.75</v>
      </c>
      <c r="P801">
        <v>0</v>
      </c>
      <c r="Q801">
        <v>0.5</v>
      </c>
      <c r="R801">
        <f t="shared" si="172"/>
        <v>0</v>
      </c>
      <c r="S801" t="str">
        <f t="shared" si="173"/>
        <v/>
      </c>
      <c r="T801" t="str">
        <f t="shared" si="174"/>
        <v/>
      </c>
      <c r="U801" t="str">
        <f t="shared" si="175"/>
        <v/>
      </c>
      <c r="V801">
        <f t="shared" si="176"/>
        <v>0</v>
      </c>
      <c r="W801">
        <f t="shared" si="177"/>
        <v>0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</row>
    <row r="802" spans="1:27" x14ac:dyDescent="0.25">
      <c r="A802">
        <v>2477</v>
      </c>
      <c r="B802" t="s">
        <v>855</v>
      </c>
      <c r="C802" s="1">
        <v>41258.875</v>
      </c>
      <c r="D802" t="s">
        <v>13</v>
      </c>
      <c r="E802" t="s">
        <v>40</v>
      </c>
      <c r="F802">
        <v>23</v>
      </c>
      <c r="G802">
        <v>0</v>
      </c>
      <c r="H802">
        <v>0.60889259271004204</v>
      </c>
      <c r="I802">
        <f t="shared" si="168"/>
        <v>0</v>
      </c>
      <c r="J802">
        <f t="shared" si="169"/>
        <v>1</v>
      </c>
      <c r="K802">
        <f t="shared" si="170"/>
        <v>0</v>
      </c>
      <c r="L802">
        <f t="shared" si="171"/>
        <v>0</v>
      </c>
      <c r="M802">
        <v>2.1</v>
      </c>
      <c r="N802">
        <v>3.3</v>
      </c>
      <c r="O802">
        <v>3.5</v>
      </c>
      <c r="P802">
        <v>0</v>
      </c>
      <c r="Q802">
        <v>0.476190476190476</v>
      </c>
      <c r="R802">
        <f t="shared" si="172"/>
        <v>0</v>
      </c>
      <c r="S802" t="str">
        <f t="shared" si="173"/>
        <v/>
      </c>
      <c r="T802" t="str">
        <f t="shared" si="174"/>
        <v/>
      </c>
      <c r="U802" t="str">
        <f t="shared" si="175"/>
        <v/>
      </c>
      <c r="V802">
        <f t="shared" si="176"/>
        <v>0</v>
      </c>
      <c r="W802">
        <f t="shared" si="177"/>
        <v>0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</row>
    <row r="803" spans="1:27" x14ac:dyDescent="0.25">
      <c r="A803">
        <v>2479</v>
      </c>
      <c r="B803" t="s">
        <v>856</v>
      </c>
      <c r="C803" s="1">
        <v>41258.791666666664</v>
      </c>
      <c r="D803" t="s">
        <v>23</v>
      </c>
      <c r="E803" t="s">
        <v>28</v>
      </c>
      <c r="F803">
        <v>23</v>
      </c>
      <c r="G803">
        <v>1</v>
      </c>
      <c r="H803">
        <v>0.49458524783790297</v>
      </c>
      <c r="I803">
        <f t="shared" si="168"/>
        <v>0</v>
      </c>
      <c r="J803">
        <f t="shared" si="169"/>
        <v>0</v>
      </c>
      <c r="K803">
        <f t="shared" si="170"/>
        <v>0</v>
      </c>
      <c r="L803">
        <f t="shared" si="171"/>
        <v>1</v>
      </c>
      <c r="M803">
        <v>2.4</v>
      </c>
      <c r="N803">
        <v>3.3</v>
      </c>
      <c r="O803">
        <v>2.88</v>
      </c>
      <c r="P803">
        <v>0</v>
      </c>
      <c r="Q803">
        <v>0.41666666666666602</v>
      </c>
      <c r="R803">
        <f t="shared" si="172"/>
        <v>0</v>
      </c>
      <c r="S803" t="str">
        <f t="shared" si="173"/>
        <v/>
      </c>
      <c r="T803" t="str">
        <f t="shared" si="174"/>
        <v/>
      </c>
      <c r="U803" t="str">
        <f t="shared" si="175"/>
        <v/>
      </c>
      <c r="V803">
        <f t="shared" si="176"/>
        <v>0</v>
      </c>
      <c r="W803">
        <f t="shared" si="177"/>
        <v>0</v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 t="str">
        <f t="shared" si="181"/>
        <v/>
      </c>
    </row>
    <row r="804" spans="1:27" x14ac:dyDescent="0.25">
      <c r="A804">
        <v>2481</v>
      </c>
      <c r="B804" t="s">
        <v>857</v>
      </c>
      <c r="C804" s="1">
        <v>41258.708333333336</v>
      </c>
      <c r="D804" t="s">
        <v>399</v>
      </c>
      <c r="E804" t="s">
        <v>20</v>
      </c>
      <c r="F804">
        <v>23</v>
      </c>
      <c r="G804">
        <v>0</v>
      </c>
      <c r="H804">
        <v>0.63605828457488001</v>
      </c>
      <c r="I804">
        <f t="shared" si="168"/>
        <v>0</v>
      </c>
      <c r="J804">
        <f t="shared" si="169"/>
        <v>1</v>
      </c>
      <c r="K804">
        <f t="shared" si="170"/>
        <v>0</v>
      </c>
      <c r="L804">
        <f t="shared" si="171"/>
        <v>0</v>
      </c>
      <c r="M804">
        <v>2.4</v>
      </c>
      <c r="N804">
        <v>3.4</v>
      </c>
      <c r="O804">
        <v>2.8</v>
      </c>
      <c r="P804">
        <v>0</v>
      </c>
      <c r="Q804">
        <v>0.41666666666666602</v>
      </c>
      <c r="R804">
        <f t="shared" si="172"/>
        <v>0</v>
      </c>
      <c r="S804" t="str">
        <f t="shared" si="173"/>
        <v/>
      </c>
      <c r="T804" t="str">
        <f t="shared" si="174"/>
        <v/>
      </c>
      <c r="U804" t="str">
        <f t="shared" si="175"/>
        <v/>
      </c>
      <c r="V804">
        <f t="shared" si="176"/>
        <v>0</v>
      </c>
      <c r="W804">
        <f t="shared" si="177"/>
        <v>0</v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 t="str">
        <f t="shared" si="181"/>
        <v/>
      </c>
    </row>
    <row r="805" spans="1:27" x14ac:dyDescent="0.25">
      <c r="A805">
        <v>2483</v>
      </c>
      <c r="B805" t="s">
        <v>858</v>
      </c>
      <c r="C805" s="1">
        <v>41258.625</v>
      </c>
      <c r="D805" t="s">
        <v>423</v>
      </c>
      <c r="E805" t="s">
        <v>448</v>
      </c>
      <c r="F805">
        <v>8</v>
      </c>
      <c r="G805">
        <v>0</v>
      </c>
      <c r="H805">
        <v>0.83688319767317598</v>
      </c>
      <c r="I805">
        <f t="shared" si="168"/>
        <v>0</v>
      </c>
      <c r="J805">
        <f t="shared" si="169"/>
        <v>1</v>
      </c>
      <c r="K805">
        <f t="shared" si="170"/>
        <v>0</v>
      </c>
      <c r="L805">
        <f t="shared" si="171"/>
        <v>0</v>
      </c>
      <c r="M805">
        <v>1.36</v>
      </c>
      <c r="N805">
        <v>4.75</v>
      </c>
      <c r="O805">
        <v>9</v>
      </c>
      <c r="P805">
        <v>0</v>
      </c>
      <c r="Q805">
        <v>0.73529411764705799</v>
      </c>
      <c r="R805" t="str">
        <f t="shared" si="172"/>
        <v/>
      </c>
      <c r="S805">
        <f t="shared" si="173"/>
        <v>0</v>
      </c>
      <c r="T805" t="str">
        <f t="shared" si="174"/>
        <v/>
      </c>
      <c r="U805" t="str">
        <f t="shared" si="175"/>
        <v/>
      </c>
      <c r="V805">
        <f t="shared" si="176"/>
        <v>0</v>
      </c>
      <c r="W805" t="str">
        <f t="shared" si="177"/>
        <v/>
      </c>
      <c r="X805">
        <f t="shared" si="178"/>
        <v>0</v>
      </c>
      <c r="Y805" t="str">
        <f t="shared" si="179"/>
        <v/>
      </c>
      <c r="Z805" t="str">
        <f t="shared" si="180"/>
        <v/>
      </c>
      <c r="AA805" t="str">
        <f t="shared" si="181"/>
        <v/>
      </c>
    </row>
    <row r="806" spans="1:27" x14ac:dyDescent="0.25">
      <c r="A806">
        <v>2485</v>
      </c>
      <c r="B806" t="s">
        <v>859</v>
      </c>
      <c r="C806" s="1">
        <v>41258.625</v>
      </c>
      <c r="D806" t="s">
        <v>442</v>
      </c>
      <c r="E806" t="s">
        <v>439</v>
      </c>
      <c r="F806">
        <v>8</v>
      </c>
      <c r="G806">
        <v>3</v>
      </c>
      <c r="H806">
        <v>0.92397215665499799</v>
      </c>
      <c r="I806">
        <f t="shared" si="168"/>
        <v>1</v>
      </c>
      <c r="J806">
        <f t="shared" si="169"/>
        <v>0</v>
      </c>
      <c r="K806">
        <f t="shared" si="170"/>
        <v>0</v>
      </c>
      <c r="L806">
        <f t="shared" si="171"/>
        <v>0</v>
      </c>
      <c r="M806">
        <v>1.2</v>
      </c>
      <c r="N806">
        <v>6.5</v>
      </c>
      <c r="O806">
        <v>15</v>
      </c>
      <c r="P806">
        <v>1</v>
      </c>
      <c r="Q806">
        <v>0.83333333333333304</v>
      </c>
      <c r="R806" t="str">
        <f t="shared" si="172"/>
        <v/>
      </c>
      <c r="S806">
        <f t="shared" si="173"/>
        <v>1</v>
      </c>
      <c r="T806">
        <f t="shared" si="174"/>
        <v>1.2</v>
      </c>
      <c r="U806" t="str">
        <f t="shared" si="175"/>
        <v/>
      </c>
      <c r="V806">
        <f t="shared" si="176"/>
        <v>1.2</v>
      </c>
      <c r="W806" t="str">
        <f t="shared" si="177"/>
        <v/>
      </c>
      <c r="X806">
        <f t="shared" si="178"/>
        <v>1.2</v>
      </c>
      <c r="Y806" t="str">
        <f t="shared" si="179"/>
        <v/>
      </c>
      <c r="Z806" t="str">
        <f t="shared" si="180"/>
        <v/>
      </c>
      <c r="AA806" t="str">
        <f t="shared" si="181"/>
        <v/>
      </c>
    </row>
    <row r="807" spans="1:27" x14ac:dyDescent="0.25">
      <c r="A807">
        <v>2487</v>
      </c>
      <c r="B807" t="s">
        <v>860</v>
      </c>
      <c r="C807" s="1">
        <v>41258.625</v>
      </c>
      <c r="D807" t="s">
        <v>427</v>
      </c>
      <c r="E807" t="s">
        <v>447</v>
      </c>
      <c r="F807">
        <v>8</v>
      </c>
      <c r="G807">
        <v>3</v>
      </c>
      <c r="H807">
        <v>0.638877813406035</v>
      </c>
      <c r="I807">
        <f t="shared" si="168"/>
        <v>1</v>
      </c>
      <c r="J807">
        <f t="shared" si="169"/>
        <v>0</v>
      </c>
      <c r="K807">
        <f t="shared" si="170"/>
        <v>0</v>
      </c>
      <c r="L807">
        <f t="shared" si="171"/>
        <v>0</v>
      </c>
      <c r="M807">
        <v>2.2000000000000002</v>
      </c>
      <c r="N807">
        <v>3.4</v>
      </c>
      <c r="O807">
        <v>3.25</v>
      </c>
      <c r="P807">
        <v>1</v>
      </c>
      <c r="Q807">
        <v>0.45454545454545398</v>
      </c>
      <c r="R807" t="str">
        <f t="shared" si="172"/>
        <v/>
      </c>
      <c r="S807">
        <f t="shared" si="173"/>
        <v>1</v>
      </c>
      <c r="T807">
        <f t="shared" si="174"/>
        <v>2.2000000000000002</v>
      </c>
      <c r="U807" t="str">
        <f t="shared" si="175"/>
        <v/>
      </c>
      <c r="V807">
        <f t="shared" si="176"/>
        <v>2.2000000000000002</v>
      </c>
      <c r="W807" t="str">
        <f t="shared" si="177"/>
        <v/>
      </c>
      <c r="X807">
        <f t="shared" si="178"/>
        <v>2.2000000000000002</v>
      </c>
      <c r="Y807" t="str">
        <f t="shared" si="179"/>
        <v/>
      </c>
      <c r="Z807" t="str">
        <f t="shared" si="180"/>
        <v/>
      </c>
      <c r="AA807" t="str">
        <f t="shared" si="181"/>
        <v/>
      </c>
    </row>
    <row r="808" spans="1:27" x14ac:dyDescent="0.25">
      <c r="A808">
        <v>2489</v>
      </c>
      <c r="B808" t="s">
        <v>861</v>
      </c>
      <c r="C808" s="1">
        <v>41258.625</v>
      </c>
      <c r="D808" t="s">
        <v>424</v>
      </c>
      <c r="E808" t="s">
        <v>436</v>
      </c>
      <c r="F808">
        <v>8</v>
      </c>
      <c r="G808">
        <v>3</v>
      </c>
      <c r="H808">
        <v>0.51216423455124105</v>
      </c>
      <c r="I808">
        <f t="shared" si="168"/>
        <v>1</v>
      </c>
      <c r="J808">
        <f t="shared" si="169"/>
        <v>0</v>
      </c>
      <c r="K808">
        <f t="shared" si="170"/>
        <v>0</v>
      </c>
      <c r="L808">
        <f t="shared" si="171"/>
        <v>0</v>
      </c>
      <c r="M808">
        <v>2.4</v>
      </c>
      <c r="N808">
        <v>3.4</v>
      </c>
      <c r="O808">
        <v>2.88</v>
      </c>
      <c r="P808">
        <v>1</v>
      </c>
      <c r="Q808">
        <v>0.41666666666666602</v>
      </c>
      <c r="R808" t="str">
        <f t="shared" si="172"/>
        <v/>
      </c>
      <c r="S808">
        <f t="shared" si="173"/>
        <v>1</v>
      </c>
      <c r="T808">
        <f t="shared" si="174"/>
        <v>2.4</v>
      </c>
      <c r="U808" t="str">
        <f t="shared" si="175"/>
        <v/>
      </c>
      <c r="V808">
        <f t="shared" si="176"/>
        <v>2.4</v>
      </c>
      <c r="W808" t="str">
        <f t="shared" si="177"/>
        <v/>
      </c>
      <c r="X808">
        <f t="shared" si="178"/>
        <v>2.4</v>
      </c>
      <c r="Y808" t="str">
        <f t="shared" si="179"/>
        <v/>
      </c>
      <c r="Z808" t="str">
        <f t="shared" si="180"/>
        <v/>
      </c>
      <c r="AA808" t="str">
        <f t="shared" si="181"/>
        <v/>
      </c>
    </row>
    <row r="809" spans="1:27" x14ac:dyDescent="0.25">
      <c r="A809">
        <v>2491</v>
      </c>
      <c r="B809" t="s">
        <v>862</v>
      </c>
      <c r="C809" s="1">
        <v>41258.625</v>
      </c>
      <c r="D809" t="s">
        <v>433</v>
      </c>
      <c r="E809" t="s">
        <v>421</v>
      </c>
      <c r="F809">
        <v>8</v>
      </c>
      <c r="G809">
        <v>1</v>
      </c>
      <c r="H809">
        <v>0.39984110268704898</v>
      </c>
      <c r="I809">
        <f t="shared" si="168"/>
        <v>0</v>
      </c>
      <c r="J809">
        <f t="shared" si="169"/>
        <v>0</v>
      </c>
      <c r="K809">
        <f t="shared" si="170"/>
        <v>0</v>
      </c>
      <c r="L809">
        <f t="shared" si="171"/>
        <v>1</v>
      </c>
      <c r="M809">
        <v>3.1</v>
      </c>
      <c r="N809">
        <v>3.2</v>
      </c>
      <c r="O809">
        <v>2.4</v>
      </c>
      <c r="P809">
        <v>0</v>
      </c>
      <c r="Q809">
        <v>0.32258064516128998</v>
      </c>
      <c r="R809" t="str">
        <f t="shared" si="172"/>
        <v/>
      </c>
      <c r="S809">
        <f t="shared" si="173"/>
        <v>0</v>
      </c>
      <c r="T809" t="str">
        <f t="shared" si="174"/>
        <v/>
      </c>
      <c r="U809" t="str">
        <f t="shared" si="175"/>
        <v/>
      </c>
      <c r="V809">
        <f t="shared" si="176"/>
        <v>0</v>
      </c>
      <c r="W809" t="str">
        <f t="shared" si="177"/>
        <v/>
      </c>
      <c r="X809">
        <f t="shared" si="178"/>
        <v>0</v>
      </c>
      <c r="Y809" t="str">
        <f t="shared" si="179"/>
        <v/>
      </c>
      <c r="Z809" t="str">
        <f t="shared" si="180"/>
        <v/>
      </c>
      <c r="AA809" t="str">
        <f t="shared" si="181"/>
        <v/>
      </c>
    </row>
    <row r="810" spans="1:27" x14ac:dyDescent="0.25">
      <c r="A810">
        <v>2493</v>
      </c>
      <c r="B810" t="s">
        <v>863</v>
      </c>
      <c r="C810" s="1">
        <v>41258.625</v>
      </c>
      <c r="D810" t="s">
        <v>17</v>
      </c>
      <c r="E810" t="s">
        <v>25</v>
      </c>
      <c r="F810">
        <v>23</v>
      </c>
      <c r="G810">
        <v>1</v>
      </c>
      <c r="H810">
        <v>0.661760082638856</v>
      </c>
      <c r="I810">
        <f t="shared" si="168"/>
        <v>0</v>
      </c>
      <c r="J810">
        <f t="shared" si="169"/>
        <v>1</v>
      </c>
      <c r="K810">
        <f t="shared" si="170"/>
        <v>0</v>
      </c>
      <c r="L810">
        <f t="shared" si="171"/>
        <v>0</v>
      </c>
      <c r="M810">
        <v>1.95</v>
      </c>
      <c r="N810">
        <v>3.3</v>
      </c>
      <c r="O810">
        <v>4</v>
      </c>
      <c r="P810">
        <v>0</v>
      </c>
      <c r="Q810">
        <v>0.512820512820512</v>
      </c>
      <c r="R810">
        <f t="shared" si="172"/>
        <v>0</v>
      </c>
      <c r="S810" t="str">
        <f t="shared" si="173"/>
        <v/>
      </c>
      <c r="T810" t="str">
        <f t="shared" si="174"/>
        <v/>
      </c>
      <c r="U810" t="str">
        <f t="shared" si="175"/>
        <v/>
      </c>
      <c r="V810">
        <f t="shared" si="176"/>
        <v>0</v>
      </c>
      <c r="W810">
        <f t="shared" si="177"/>
        <v>0</v>
      </c>
      <c r="X810" t="str">
        <f t="shared" si="178"/>
        <v/>
      </c>
      <c r="Y810" t="str">
        <f t="shared" si="179"/>
        <v/>
      </c>
      <c r="Z810" t="str">
        <f t="shared" si="180"/>
        <v/>
      </c>
      <c r="AA810" t="str">
        <f t="shared" si="181"/>
        <v/>
      </c>
    </row>
    <row r="811" spans="1:27" x14ac:dyDescent="0.25">
      <c r="A811">
        <v>2495</v>
      </c>
      <c r="B811" t="s">
        <v>864</v>
      </c>
      <c r="C811" s="1">
        <v>41258.53125</v>
      </c>
      <c r="D811" t="s">
        <v>429</v>
      </c>
      <c r="E811" t="s">
        <v>426</v>
      </c>
      <c r="F811">
        <v>8</v>
      </c>
      <c r="G811">
        <v>0</v>
      </c>
      <c r="H811">
        <v>0.23069055175726699</v>
      </c>
      <c r="I811">
        <f t="shared" si="168"/>
        <v>0</v>
      </c>
      <c r="J811">
        <f t="shared" si="169"/>
        <v>0</v>
      </c>
      <c r="K811">
        <f t="shared" si="170"/>
        <v>1</v>
      </c>
      <c r="L811">
        <f t="shared" si="171"/>
        <v>0</v>
      </c>
      <c r="M811">
        <v>5.5</v>
      </c>
      <c r="N811">
        <v>3.75</v>
      </c>
      <c r="O811">
        <v>1.67</v>
      </c>
      <c r="P811">
        <v>1</v>
      </c>
      <c r="Q811">
        <v>0.18181818181818099</v>
      </c>
      <c r="R811" t="str">
        <f t="shared" si="172"/>
        <v/>
      </c>
      <c r="S811">
        <f t="shared" si="173"/>
        <v>1</v>
      </c>
      <c r="T811" t="str">
        <f t="shared" si="174"/>
        <v/>
      </c>
      <c r="U811">
        <f t="shared" si="175"/>
        <v>1.67</v>
      </c>
      <c r="V811">
        <f t="shared" si="176"/>
        <v>1.67</v>
      </c>
      <c r="W811" t="str">
        <f t="shared" si="177"/>
        <v/>
      </c>
      <c r="X811">
        <f t="shared" si="178"/>
        <v>1.67</v>
      </c>
      <c r="Y811" t="str">
        <f t="shared" si="179"/>
        <v/>
      </c>
      <c r="Z811" t="str">
        <f t="shared" si="180"/>
        <v/>
      </c>
      <c r="AA811" t="str">
        <f t="shared" si="181"/>
        <v/>
      </c>
    </row>
    <row r="812" spans="1:27" x14ac:dyDescent="0.25">
      <c r="A812">
        <v>2497</v>
      </c>
      <c r="B812" t="s">
        <v>865</v>
      </c>
      <c r="C812" s="1">
        <v>41254.822916666664</v>
      </c>
      <c r="D812" t="s">
        <v>439</v>
      </c>
      <c r="E812" t="s">
        <v>445</v>
      </c>
      <c r="F812">
        <v>8</v>
      </c>
      <c r="G812">
        <v>3</v>
      </c>
      <c r="H812">
        <v>0.47696513609318097</v>
      </c>
      <c r="I812">
        <f t="shared" si="168"/>
        <v>0</v>
      </c>
      <c r="J812">
        <f t="shared" si="169"/>
        <v>0</v>
      </c>
      <c r="K812">
        <f t="shared" si="170"/>
        <v>0</v>
      </c>
      <c r="L812">
        <f t="shared" si="171"/>
        <v>1</v>
      </c>
      <c r="M812">
        <v>2</v>
      </c>
      <c r="N812">
        <v>3.5</v>
      </c>
      <c r="O812">
        <v>3.75</v>
      </c>
      <c r="P812">
        <v>0</v>
      </c>
      <c r="Q812">
        <v>0.5</v>
      </c>
      <c r="R812" t="str">
        <f t="shared" si="172"/>
        <v/>
      </c>
      <c r="S812">
        <f t="shared" si="173"/>
        <v>0</v>
      </c>
      <c r="T812" t="str">
        <f t="shared" si="174"/>
        <v/>
      </c>
      <c r="U812" t="str">
        <f t="shared" si="175"/>
        <v/>
      </c>
      <c r="V812">
        <f t="shared" si="176"/>
        <v>0</v>
      </c>
      <c r="W812" t="str">
        <f t="shared" si="177"/>
        <v/>
      </c>
      <c r="X812">
        <f t="shared" si="178"/>
        <v>0</v>
      </c>
      <c r="Y812" t="str">
        <f t="shared" si="179"/>
        <v/>
      </c>
      <c r="Z812" t="str">
        <f t="shared" si="180"/>
        <v/>
      </c>
      <c r="AA812" t="str">
        <f t="shared" si="181"/>
        <v/>
      </c>
    </row>
    <row r="813" spans="1:27" x14ac:dyDescent="0.25">
      <c r="A813">
        <v>2499</v>
      </c>
      <c r="B813" t="s">
        <v>866</v>
      </c>
      <c r="C813" s="1">
        <v>41253.833333333336</v>
      </c>
      <c r="D813" t="s">
        <v>436</v>
      </c>
      <c r="E813" t="s">
        <v>429</v>
      </c>
      <c r="F813">
        <v>8</v>
      </c>
      <c r="G813">
        <v>3</v>
      </c>
      <c r="H813">
        <v>0.56741660145881301</v>
      </c>
      <c r="I813">
        <f t="shared" si="168"/>
        <v>1</v>
      </c>
      <c r="J813">
        <f t="shared" si="169"/>
        <v>0</v>
      </c>
      <c r="K813">
        <f t="shared" si="170"/>
        <v>0</v>
      </c>
      <c r="L813">
        <f t="shared" si="171"/>
        <v>0</v>
      </c>
      <c r="M813">
        <v>1.91</v>
      </c>
      <c r="N813">
        <v>3.6</v>
      </c>
      <c r="O813">
        <v>4</v>
      </c>
      <c r="P813">
        <v>1</v>
      </c>
      <c r="Q813">
        <v>0.52356020942408299</v>
      </c>
      <c r="R813" t="str">
        <f t="shared" si="172"/>
        <v/>
      </c>
      <c r="S813">
        <f t="shared" si="173"/>
        <v>1</v>
      </c>
      <c r="T813">
        <f t="shared" si="174"/>
        <v>1.91</v>
      </c>
      <c r="U813" t="str">
        <f t="shared" si="175"/>
        <v/>
      </c>
      <c r="V813">
        <f t="shared" si="176"/>
        <v>1.91</v>
      </c>
      <c r="W813" t="str">
        <f t="shared" si="177"/>
        <v/>
      </c>
      <c r="X813">
        <f t="shared" si="178"/>
        <v>1.91</v>
      </c>
      <c r="Y813" t="str">
        <f t="shared" si="179"/>
        <v/>
      </c>
      <c r="Z813" t="str">
        <f t="shared" si="180"/>
        <v/>
      </c>
      <c r="AA813" t="str">
        <f t="shared" si="181"/>
        <v/>
      </c>
    </row>
    <row r="814" spans="1:27" x14ac:dyDescent="0.25">
      <c r="A814">
        <v>2501</v>
      </c>
      <c r="B814" t="s">
        <v>867</v>
      </c>
      <c r="C814" s="1">
        <v>41253.833333333336</v>
      </c>
      <c r="D814" t="s">
        <v>16</v>
      </c>
      <c r="E814" t="s">
        <v>401</v>
      </c>
      <c r="F814">
        <v>23</v>
      </c>
      <c r="G814">
        <v>0</v>
      </c>
      <c r="H814">
        <v>0.66232604146113205</v>
      </c>
      <c r="I814">
        <f t="shared" si="168"/>
        <v>0</v>
      </c>
      <c r="J814">
        <f t="shared" si="169"/>
        <v>1</v>
      </c>
      <c r="K814">
        <f t="shared" si="170"/>
        <v>0</v>
      </c>
      <c r="L814">
        <f t="shared" si="171"/>
        <v>0</v>
      </c>
      <c r="M814">
        <v>2.25</v>
      </c>
      <c r="N814">
        <v>3.3</v>
      </c>
      <c r="O814">
        <v>3.2</v>
      </c>
      <c r="P814">
        <v>0</v>
      </c>
      <c r="Q814">
        <v>0.44444444444444398</v>
      </c>
      <c r="R814">
        <f t="shared" si="172"/>
        <v>0</v>
      </c>
      <c r="S814" t="str">
        <f t="shared" si="173"/>
        <v/>
      </c>
      <c r="T814" t="str">
        <f t="shared" si="174"/>
        <v/>
      </c>
      <c r="U814" t="str">
        <f t="shared" si="175"/>
        <v/>
      </c>
      <c r="V814">
        <f t="shared" si="176"/>
        <v>0</v>
      </c>
      <c r="W814">
        <f t="shared" si="177"/>
        <v>0</v>
      </c>
      <c r="X814" t="str">
        <f t="shared" si="178"/>
        <v/>
      </c>
      <c r="Y814" t="str">
        <f t="shared" si="179"/>
        <v/>
      </c>
      <c r="Z814" t="str">
        <f t="shared" si="180"/>
        <v/>
      </c>
      <c r="AA814" t="str">
        <f t="shared" si="181"/>
        <v/>
      </c>
    </row>
    <row r="815" spans="1:27" x14ac:dyDescent="0.25">
      <c r="A815">
        <v>2503</v>
      </c>
      <c r="B815" t="s">
        <v>868</v>
      </c>
      <c r="C815" s="1">
        <v>41252.833333333336</v>
      </c>
      <c r="D815" t="s">
        <v>26</v>
      </c>
      <c r="E815" t="s">
        <v>34</v>
      </c>
      <c r="F815">
        <v>23</v>
      </c>
      <c r="G815">
        <v>0</v>
      </c>
      <c r="H815">
        <v>5.5329018524384703E-2</v>
      </c>
      <c r="I815">
        <f t="shared" si="168"/>
        <v>0</v>
      </c>
      <c r="J815">
        <f t="shared" si="169"/>
        <v>0</v>
      </c>
      <c r="K815">
        <f t="shared" si="170"/>
        <v>1</v>
      </c>
      <c r="L815">
        <f t="shared" si="171"/>
        <v>0</v>
      </c>
      <c r="M815">
        <v>9</v>
      </c>
      <c r="N815">
        <v>5.5</v>
      </c>
      <c r="O815">
        <v>1.3</v>
      </c>
      <c r="P815">
        <v>1</v>
      </c>
      <c r="Q815">
        <v>0.11111111111111099</v>
      </c>
      <c r="R815">
        <f t="shared" si="172"/>
        <v>1</v>
      </c>
      <c r="S815" t="str">
        <f t="shared" si="173"/>
        <v/>
      </c>
      <c r="T815" t="str">
        <f t="shared" si="174"/>
        <v/>
      </c>
      <c r="U815">
        <f t="shared" si="175"/>
        <v>1.3</v>
      </c>
      <c r="V815">
        <f t="shared" si="176"/>
        <v>1.3</v>
      </c>
      <c r="W815">
        <f t="shared" si="177"/>
        <v>1.3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</row>
    <row r="816" spans="1:27" x14ac:dyDescent="0.25">
      <c r="A816">
        <v>2505</v>
      </c>
      <c r="B816" t="s">
        <v>869</v>
      </c>
      <c r="C816" s="1">
        <v>41252.75</v>
      </c>
      <c r="D816" t="s">
        <v>35</v>
      </c>
      <c r="E816" t="s">
        <v>396</v>
      </c>
      <c r="F816">
        <v>23</v>
      </c>
      <c r="G816">
        <v>3</v>
      </c>
      <c r="H816">
        <v>0.83228213899918202</v>
      </c>
      <c r="I816">
        <f t="shared" si="168"/>
        <v>1</v>
      </c>
      <c r="J816">
        <f t="shared" si="169"/>
        <v>0</v>
      </c>
      <c r="K816">
        <f t="shared" si="170"/>
        <v>0</v>
      </c>
      <c r="L816">
        <f t="shared" si="171"/>
        <v>0</v>
      </c>
      <c r="M816">
        <v>1.29</v>
      </c>
      <c r="N816">
        <v>5.5</v>
      </c>
      <c r="O816">
        <v>10</v>
      </c>
      <c r="P816">
        <v>1</v>
      </c>
      <c r="Q816">
        <v>0.775193798449612</v>
      </c>
      <c r="R816">
        <f t="shared" si="172"/>
        <v>1</v>
      </c>
      <c r="S816" t="str">
        <f t="shared" si="173"/>
        <v/>
      </c>
      <c r="T816">
        <f t="shared" si="174"/>
        <v>1.29</v>
      </c>
      <c r="U816" t="str">
        <f t="shared" si="175"/>
        <v/>
      </c>
      <c r="V816">
        <f t="shared" si="176"/>
        <v>1.29</v>
      </c>
      <c r="W816">
        <f t="shared" si="177"/>
        <v>1.29</v>
      </c>
      <c r="X816" t="str">
        <f t="shared" si="178"/>
        <v/>
      </c>
      <c r="Y816" t="str">
        <f t="shared" si="179"/>
        <v/>
      </c>
      <c r="Z816" t="str">
        <f t="shared" si="180"/>
        <v/>
      </c>
      <c r="AA816" t="str">
        <f t="shared" si="181"/>
        <v/>
      </c>
    </row>
    <row r="817" spans="1:27" x14ac:dyDescent="0.25">
      <c r="A817">
        <v>2507</v>
      </c>
      <c r="B817" t="s">
        <v>870</v>
      </c>
      <c r="C817" s="1">
        <v>41252.666666666664</v>
      </c>
      <c r="D817" t="s">
        <v>444</v>
      </c>
      <c r="E817" t="s">
        <v>423</v>
      </c>
      <c r="F817">
        <v>8</v>
      </c>
      <c r="G817">
        <v>0</v>
      </c>
      <c r="H817">
        <v>0.397756956203275</v>
      </c>
      <c r="I817">
        <f t="shared" si="168"/>
        <v>0</v>
      </c>
      <c r="J817">
        <f t="shared" si="169"/>
        <v>0</v>
      </c>
      <c r="K817">
        <f t="shared" si="170"/>
        <v>1</v>
      </c>
      <c r="L817">
        <f t="shared" si="171"/>
        <v>0</v>
      </c>
      <c r="M817">
        <v>3</v>
      </c>
      <c r="N817">
        <v>3.3</v>
      </c>
      <c r="O817">
        <v>2.38</v>
      </c>
      <c r="P817">
        <v>1</v>
      </c>
      <c r="Q817">
        <v>0.33333333333333298</v>
      </c>
      <c r="R817" t="str">
        <f t="shared" si="172"/>
        <v/>
      </c>
      <c r="S817">
        <f t="shared" si="173"/>
        <v>1</v>
      </c>
      <c r="T817" t="str">
        <f t="shared" si="174"/>
        <v/>
      </c>
      <c r="U817">
        <f t="shared" si="175"/>
        <v>2.38</v>
      </c>
      <c r="V817">
        <f t="shared" si="176"/>
        <v>2.38</v>
      </c>
      <c r="W817" t="str">
        <f t="shared" si="177"/>
        <v/>
      </c>
      <c r="X817">
        <f t="shared" si="178"/>
        <v>2.38</v>
      </c>
      <c r="Y817" t="str">
        <f t="shared" si="179"/>
        <v/>
      </c>
      <c r="Z817" t="str">
        <f t="shared" si="180"/>
        <v/>
      </c>
      <c r="AA817" t="str">
        <f t="shared" si="181"/>
        <v/>
      </c>
    </row>
    <row r="818" spans="1:27" x14ac:dyDescent="0.25">
      <c r="A818">
        <v>2509</v>
      </c>
      <c r="B818" t="s">
        <v>871</v>
      </c>
      <c r="C818" s="1">
        <v>41252.666666666664</v>
      </c>
      <c r="D818" t="s">
        <v>20</v>
      </c>
      <c r="E818" t="s">
        <v>32</v>
      </c>
      <c r="F818">
        <v>23</v>
      </c>
      <c r="G818">
        <v>3</v>
      </c>
      <c r="H818">
        <v>0.63289640759954902</v>
      </c>
      <c r="I818">
        <f t="shared" si="168"/>
        <v>1</v>
      </c>
      <c r="J818">
        <f t="shared" si="169"/>
        <v>0</v>
      </c>
      <c r="K818">
        <f t="shared" si="170"/>
        <v>0</v>
      </c>
      <c r="L818">
        <f t="shared" si="171"/>
        <v>0</v>
      </c>
      <c r="M818">
        <v>1.83</v>
      </c>
      <c r="N818">
        <v>3.75</v>
      </c>
      <c r="O818">
        <v>4</v>
      </c>
      <c r="P818">
        <v>1</v>
      </c>
      <c r="Q818">
        <v>0.54644808743169304</v>
      </c>
      <c r="R818">
        <f t="shared" si="172"/>
        <v>1</v>
      </c>
      <c r="S818" t="str">
        <f t="shared" si="173"/>
        <v/>
      </c>
      <c r="T818">
        <f t="shared" si="174"/>
        <v>1.83</v>
      </c>
      <c r="U818" t="str">
        <f t="shared" si="175"/>
        <v/>
      </c>
      <c r="V818">
        <f t="shared" si="176"/>
        <v>1.83</v>
      </c>
      <c r="W818">
        <f t="shared" si="177"/>
        <v>1.83</v>
      </c>
      <c r="X818" t="str">
        <f t="shared" si="178"/>
        <v/>
      </c>
      <c r="Y818" t="str">
        <f t="shared" si="179"/>
        <v/>
      </c>
      <c r="Z818" t="str">
        <f t="shared" si="180"/>
        <v/>
      </c>
      <c r="AA818" t="str">
        <f t="shared" si="181"/>
        <v/>
      </c>
    </row>
    <row r="819" spans="1:27" x14ac:dyDescent="0.25">
      <c r="A819">
        <v>2511</v>
      </c>
      <c r="B819" t="s">
        <v>872</v>
      </c>
      <c r="C819" s="1">
        <v>41252.625</v>
      </c>
      <c r="D819" t="s">
        <v>421</v>
      </c>
      <c r="E819" t="s">
        <v>438</v>
      </c>
      <c r="F819">
        <v>8</v>
      </c>
      <c r="G819">
        <v>3</v>
      </c>
      <c r="H819">
        <v>0.69202399152202698</v>
      </c>
      <c r="I819">
        <f t="shared" si="168"/>
        <v>1</v>
      </c>
      <c r="J819">
        <f t="shared" si="169"/>
        <v>0</v>
      </c>
      <c r="K819">
        <f t="shared" si="170"/>
        <v>0</v>
      </c>
      <c r="L819">
        <f t="shared" si="171"/>
        <v>0</v>
      </c>
      <c r="M819">
        <v>2</v>
      </c>
      <c r="N819">
        <v>3.5</v>
      </c>
      <c r="O819">
        <v>3.75</v>
      </c>
      <c r="P819">
        <v>1</v>
      </c>
      <c r="Q819">
        <v>0.5</v>
      </c>
      <c r="R819" t="str">
        <f t="shared" si="172"/>
        <v/>
      </c>
      <c r="S819">
        <f t="shared" si="173"/>
        <v>1</v>
      </c>
      <c r="T819">
        <f t="shared" si="174"/>
        <v>2</v>
      </c>
      <c r="U819" t="str">
        <f t="shared" si="175"/>
        <v/>
      </c>
      <c r="V819">
        <f t="shared" si="176"/>
        <v>2</v>
      </c>
      <c r="W819" t="str">
        <f t="shared" si="177"/>
        <v/>
      </c>
      <c r="X819">
        <f t="shared" si="178"/>
        <v>2</v>
      </c>
      <c r="Y819" t="str">
        <f t="shared" si="179"/>
        <v/>
      </c>
      <c r="Z819" t="str">
        <f t="shared" si="180"/>
        <v/>
      </c>
      <c r="AA819" t="str">
        <f t="shared" si="181"/>
        <v/>
      </c>
    </row>
    <row r="820" spans="1:27" x14ac:dyDescent="0.25">
      <c r="A820">
        <v>2513</v>
      </c>
      <c r="B820" t="s">
        <v>873</v>
      </c>
      <c r="C820" s="1">
        <v>41252.5625</v>
      </c>
      <c r="D820" t="s">
        <v>426</v>
      </c>
      <c r="E820" t="s">
        <v>442</v>
      </c>
      <c r="F820">
        <v>8</v>
      </c>
      <c r="G820">
        <v>0</v>
      </c>
      <c r="H820">
        <v>0.55389360407388399</v>
      </c>
      <c r="I820">
        <f t="shared" si="168"/>
        <v>0</v>
      </c>
      <c r="J820">
        <f t="shared" si="169"/>
        <v>1</v>
      </c>
      <c r="K820">
        <f t="shared" si="170"/>
        <v>0</v>
      </c>
      <c r="L820">
        <f t="shared" si="171"/>
        <v>0</v>
      </c>
      <c r="M820">
        <v>2.2000000000000002</v>
      </c>
      <c r="N820">
        <v>3.5</v>
      </c>
      <c r="O820">
        <v>3.2</v>
      </c>
      <c r="P820">
        <v>0</v>
      </c>
      <c r="Q820">
        <v>0.45454545454545398</v>
      </c>
      <c r="R820" t="str">
        <f t="shared" si="172"/>
        <v/>
      </c>
      <c r="S820">
        <f t="shared" si="173"/>
        <v>0</v>
      </c>
      <c r="T820" t="str">
        <f t="shared" si="174"/>
        <v/>
      </c>
      <c r="U820" t="str">
        <f t="shared" si="175"/>
        <v/>
      </c>
      <c r="V820">
        <f t="shared" si="176"/>
        <v>0</v>
      </c>
      <c r="W820" t="str">
        <f t="shared" si="177"/>
        <v/>
      </c>
      <c r="X820">
        <f t="shared" si="178"/>
        <v>0</v>
      </c>
      <c r="Y820" t="str">
        <f t="shared" si="179"/>
        <v/>
      </c>
      <c r="Z820" t="str">
        <f t="shared" si="180"/>
        <v/>
      </c>
      <c r="AA820" t="str">
        <f t="shared" si="181"/>
        <v/>
      </c>
    </row>
    <row r="821" spans="1:27" x14ac:dyDescent="0.25">
      <c r="A821">
        <v>2515</v>
      </c>
      <c r="B821" t="s">
        <v>874</v>
      </c>
      <c r="C821" s="1">
        <v>41252.458333333336</v>
      </c>
      <c r="D821" t="s">
        <v>41</v>
      </c>
      <c r="E821" t="s">
        <v>399</v>
      </c>
      <c r="F821">
        <v>23</v>
      </c>
      <c r="G821">
        <v>3</v>
      </c>
      <c r="H821">
        <v>0.58357964932419304</v>
      </c>
      <c r="I821">
        <f t="shared" si="168"/>
        <v>1</v>
      </c>
      <c r="J821">
        <f t="shared" si="169"/>
        <v>0</v>
      </c>
      <c r="K821">
        <f t="shared" si="170"/>
        <v>0</v>
      </c>
      <c r="L821">
        <f t="shared" si="171"/>
        <v>0</v>
      </c>
      <c r="M821">
        <v>2</v>
      </c>
      <c r="N821">
        <v>3.2</v>
      </c>
      <c r="O821">
        <v>4</v>
      </c>
      <c r="P821">
        <v>1</v>
      </c>
      <c r="Q821">
        <v>0.5</v>
      </c>
      <c r="R821">
        <f t="shared" si="172"/>
        <v>1</v>
      </c>
      <c r="S821" t="str">
        <f t="shared" si="173"/>
        <v/>
      </c>
      <c r="T821">
        <f t="shared" si="174"/>
        <v>2</v>
      </c>
      <c r="U821" t="str">
        <f t="shared" si="175"/>
        <v/>
      </c>
      <c r="V821">
        <f t="shared" si="176"/>
        <v>2</v>
      </c>
      <c r="W821">
        <f t="shared" si="177"/>
        <v>2</v>
      </c>
      <c r="X821" t="str">
        <f t="shared" si="178"/>
        <v/>
      </c>
      <c r="Y821" t="str">
        <f t="shared" si="179"/>
        <v/>
      </c>
      <c r="Z821" t="str">
        <f t="shared" si="180"/>
        <v/>
      </c>
      <c r="AA821" t="str">
        <f t="shared" si="181"/>
        <v/>
      </c>
    </row>
    <row r="822" spans="1:27" x14ac:dyDescent="0.25">
      <c r="A822">
        <v>2517</v>
      </c>
      <c r="B822" t="s">
        <v>875</v>
      </c>
      <c r="C822" s="1">
        <v>41251.875</v>
      </c>
      <c r="D822" t="s">
        <v>25</v>
      </c>
      <c r="E822" t="s">
        <v>31</v>
      </c>
      <c r="F822">
        <v>23</v>
      </c>
      <c r="G822">
        <v>0</v>
      </c>
      <c r="H822">
        <v>0.55841469198506299</v>
      </c>
      <c r="I822">
        <f t="shared" si="168"/>
        <v>0</v>
      </c>
      <c r="J822">
        <f t="shared" si="169"/>
        <v>1</v>
      </c>
      <c r="K822">
        <f t="shared" si="170"/>
        <v>0</v>
      </c>
      <c r="L822">
        <f t="shared" si="171"/>
        <v>0</v>
      </c>
      <c r="M822">
        <v>2.63</v>
      </c>
      <c r="N822">
        <v>3.3</v>
      </c>
      <c r="O822">
        <v>2.63</v>
      </c>
      <c r="P822">
        <v>0</v>
      </c>
      <c r="Q822">
        <v>0.38022813688212898</v>
      </c>
      <c r="R822">
        <f t="shared" si="172"/>
        <v>0</v>
      </c>
      <c r="S822" t="str">
        <f t="shared" si="173"/>
        <v/>
      </c>
      <c r="T822" t="str">
        <f t="shared" si="174"/>
        <v/>
      </c>
      <c r="U822" t="str">
        <f t="shared" si="175"/>
        <v/>
      </c>
      <c r="V822">
        <f t="shared" si="176"/>
        <v>0</v>
      </c>
      <c r="W822">
        <f t="shared" si="177"/>
        <v>0</v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 t="str">
        <f t="shared" si="181"/>
        <v/>
      </c>
    </row>
    <row r="823" spans="1:27" x14ac:dyDescent="0.25">
      <c r="A823">
        <v>2519</v>
      </c>
      <c r="B823" t="s">
        <v>876</v>
      </c>
      <c r="C823" s="1">
        <v>41251.791666666664</v>
      </c>
      <c r="D823" t="s">
        <v>22</v>
      </c>
      <c r="E823" t="s">
        <v>37</v>
      </c>
      <c r="F823">
        <v>23</v>
      </c>
      <c r="G823">
        <v>0</v>
      </c>
      <c r="H823">
        <v>0.24461359622590501</v>
      </c>
      <c r="I823">
        <f t="shared" si="168"/>
        <v>0</v>
      </c>
      <c r="J823">
        <f t="shared" si="169"/>
        <v>0</v>
      </c>
      <c r="K823">
        <f t="shared" si="170"/>
        <v>1</v>
      </c>
      <c r="L823">
        <f t="shared" si="171"/>
        <v>0</v>
      </c>
      <c r="M823">
        <v>10</v>
      </c>
      <c r="N823">
        <v>6</v>
      </c>
      <c r="O823">
        <v>1.25</v>
      </c>
      <c r="P823">
        <v>1</v>
      </c>
      <c r="Q823">
        <v>0.1</v>
      </c>
      <c r="R823">
        <f t="shared" si="172"/>
        <v>1</v>
      </c>
      <c r="S823" t="str">
        <f t="shared" si="173"/>
        <v/>
      </c>
      <c r="T823" t="str">
        <f t="shared" si="174"/>
        <v/>
      </c>
      <c r="U823">
        <f t="shared" si="175"/>
        <v>1.25</v>
      </c>
      <c r="V823">
        <f t="shared" si="176"/>
        <v>1.25</v>
      </c>
      <c r="W823">
        <f t="shared" si="177"/>
        <v>1.25</v>
      </c>
      <c r="X823" t="str">
        <f t="shared" si="178"/>
        <v/>
      </c>
      <c r="Y823" t="str">
        <f t="shared" si="179"/>
        <v/>
      </c>
      <c r="Z823" t="str">
        <f t="shared" si="180"/>
        <v/>
      </c>
      <c r="AA823" t="str">
        <f t="shared" si="181"/>
        <v/>
      </c>
    </row>
    <row r="824" spans="1:27" x14ac:dyDescent="0.25">
      <c r="A824">
        <v>2521</v>
      </c>
      <c r="B824" t="s">
        <v>877</v>
      </c>
      <c r="C824" s="1">
        <v>41251.708333333336</v>
      </c>
      <c r="D824" t="s">
        <v>40</v>
      </c>
      <c r="E824" t="s">
        <v>23</v>
      </c>
      <c r="F824">
        <v>23</v>
      </c>
      <c r="G824">
        <v>3</v>
      </c>
      <c r="H824">
        <v>0.720893659760248</v>
      </c>
      <c r="I824">
        <f t="shared" si="168"/>
        <v>1</v>
      </c>
      <c r="J824">
        <f t="shared" si="169"/>
        <v>0</v>
      </c>
      <c r="K824">
        <f t="shared" si="170"/>
        <v>0</v>
      </c>
      <c r="L824">
        <f t="shared" si="171"/>
        <v>0</v>
      </c>
      <c r="M824">
        <v>1.44</v>
      </c>
      <c r="N824">
        <v>4.33</v>
      </c>
      <c r="O824">
        <v>7</v>
      </c>
      <c r="P824">
        <v>1</v>
      </c>
      <c r="Q824">
        <v>0.69444444444444398</v>
      </c>
      <c r="R824">
        <f t="shared" si="172"/>
        <v>1</v>
      </c>
      <c r="S824" t="str">
        <f t="shared" si="173"/>
        <v/>
      </c>
      <c r="T824">
        <f t="shared" si="174"/>
        <v>1.44</v>
      </c>
      <c r="U824" t="str">
        <f t="shared" si="175"/>
        <v/>
      </c>
      <c r="V824">
        <f t="shared" si="176"/>
        <v>1.44</v>
      </c>
      <c r="W824">
        <f t="shared" si="177"/>
        <v>1.44</v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 t="str">
        <f t="shared" si="181"/>
        <v/>
      </c>
    </row>
    <row r="825" spans="1:27" x14ac:dyDescent="0.25">
      <c r="A825">
        <v>2523</v>
      </c>
      <c r="B825" t="s">
        <v>878</v>
      </c>
      <c r="C825" s="1">
        <v>41251.625</v>
      </c>
      <c r="D825" t="s">
        <v>430</v>
      </c>
      <c r="E825" t="s">
        <v>441</v>
      </c>
      <c r="F825">
        <v>8</v>
      </c>
      <c r="G825">
        <v>3</v>
      </c>
      <c r="H825">
        <v>0.79340238887257197</v>
      </c>
      <c r="I825">
        <f t="shared" si="168"/>
        <v>1</v>
      </c>
      <c r="J825">
        <f t="shared" si="169"/>
        <v>0</v>
      </c>
      <c r="K825">
        <f t="shared" si="170"/>
        <v>0</v>
      </c>
      <c r="L825">
        <f t="shared" si="171"/>
        <v>0</v>
      </c>
      <c r="M825">
        <v>1.5</v>
      </c>
      <c r="N825">
        <v>4.33</v>
      </c>
      <c r="O825">
        <v>6.5</v>
      </c>
      <c r="P825">
        <v>1</v>
      </c>
      <c r="Q825">
        <v>0.66666666666666596</v>
      </c>
      <c r="R825" t="str">
        <f t="shared" si="172"/>
        <v/>
      </c>
      <c r="S825">
        <f t="shared" si="173"/>
        <v>1</v>
      </c>
      <c r="T825">
        <f t="shared" si="174"/>
        <v>1.5</v>
      </c>
      <c r="U825" t="str">
        <f t="shared" si="175"/>
        <v/>
      </c>
      <c r="V825">
        <f t="shared" si="176"/>
        <v>1.5</v>
      </c>
      <c r="W825" t="str">
        <f t="shared" si="177"/>
        <v/>
      </c>
      <c r="X825">
        <f t="shared" si="178"/>
        <v>1.5</v>
      </c>
      <c r="Y825" t="str">
        <f t="shared" si="179"/>
        <v/>
      </c>
      <c r="Z825" t="str">
        <f t="shared" si="180"/>
        <v/>
      </c>
      <c r="AA825" t="str">
        <f t="shared" si="181"/>
        <v/>
      </c>
    </row>
    <row r="826" spans="1:27" x14ac:dyDescent="0.25">
      <c r="A826">
        <v>2525</v>
      </c>
      <c r="B826" t="s">
        <v>879</v>
      </c>
      <c r="C826" s="1">
        <v>41251.625</v>
      </c>
      <c r="D826" t="s">
        <v>448</v>
      </c>
      <c r="E826" t="s">
        <v>433</v>
      </c>
      <c r="F826">
        <v>8</v>
      </c>
      <c r="G826">
        <v>1</v>
      </c>
      <c r="H826">
        <v>0.55787456944990499</v>
      </c>
      <c r="I826">
        <f t="shared" si="168"/>
        <v>0</v>
      </c>
      <c r="J826">
        <f t="shared" si="169"/>
        <v>1</v>
      </c>
      <c r="K826">
        <f t="shared" si="170"/>
        <v>0</v>
      </c>
      <c r="L826">
        <f t="shared" si="171"/>
        <v>0</v>
      </c>
      <c r="M826">
        <v>2.4</v>
      </c>
      <c r="N826">
        <v>3.2</v>
      </c>
      <c r="O826">
        <v>3.1</v>
      </c>
      <c r="P826">
        <v>0</v>
      </c>
      <c r="Q826">
        <v>0.41666666666666602</v>
      </c>
      <c r="R826" t="str">
        <f t="shared" si="172"/>
        <v/>
      </c>
      <c r="S826">
        <f t="shared" si="173"/>
        <v>0</v>
      </c>
      <c r="T826" t="str">
        <f t="shared" si="174"/>
        <v/>
      </c>
      <c r="U826" t="str">
        <f t="shared" si="175"/>
        <v/>
      </c>
      <c r="V826">
        <f t="shared" si="176"/>
        <v>0</v>
      </c>
      <c r="W826" t="str">
        <f t="shared" si="177"/>
        <v/>
      </c>
      <c r="X826">
        <f t="shared" si="178"/>
        <v>0</v>
      </c>
      <c r="Y826" t="str">
        <f t="shared" si="179"/>
        <v/>
      </c>
      <c r="Z826" t="str">
        <f t="shared" si="180"/>
        <v/>
      </c>
      <c r="AA826" t="str">
        <f t="shared" si="181"/>
        <v/>
      </c>
    </row>
    <row r="827" spans="1:27" x14ac:dyDescent="0.25">
      <c r="A827">
        <v>2527</v>
      </c>
      <c r="B827" t="s">
        <v>880</v>
      </c>
      <c r="C827" s="1">
        <v>41251.625</v>
      </c>
      <c r="D827" t="s">
        <v>432</v>
      </c>
      <c r="E827" t="s">
        <v>445</v>
      </c>
      <c r="F827">
        <v>8</v>
      </c>
      <c r="G827">
        <v>3</v>
      </c>
      <c r="H827">
        <v>0.47305596323129701</v>
      </c>
      <c r="I827">
        <f t="shared" si="168"/>
        <v>0</v>
      </c>
      <c r="J827">
        <f t="shared" si="169"/>
        <v>0</v>
      </c>
      <c r="K827">
        <f t="shared" si="170"/>
        <v>0</v>
      </c>
      <c r="L827">
        <f t="shared" si="171"/>
        <v>1</v>
      </c>
      <c r="M827">
        <v>1.91</v>
      </c>
      <c r="N827">
        <v>3.6</v>
      </c>
      <c r="O827">
        <v>4</v>
      </c>
      <c r="P827">
        <v>0</v>
      </c>
      <c r="Q827">
        <v>0.52356020942408299</v>
      </c>
      <c r="R827" t="str">
        <f t="shared" si="172"/>
        <v/>
      </c>
      <c r="S827">
        <f t="shared" si="173"/>
        <v>0</v>
      </c>
      <c r="T827" t="str">
        <f t="shared" si="174"/>
        <v/>
      </c>
      <c r="U827" t="str">
        <f t="shared" si="175"/>
        <v/>
      </c>
      <c r="V827">
        <f t="shared" si="176"/>
        <v>0</v>
      </c>
      <c r="W827" t="str">
        <f t="shared" si="177"/>
        <v/>
      </c>
      <c r="X827">
        <f t="shared" si="178"/>
        <v>0</v>
      </c>
      <c r="Y827" t="str">
        <f t="shared" si="179"/>
        <v/>
      </c>
      <c r="Z827" t="str">
        <f t="shared" si="180"/>
        <v/>
      </c>
      <c r="AA827" t="str">
        <f t="shared" si="181"/>
        <v/>
      </c>
    </row>
    <row r="828" spans="1:27" x14ac:dyDescent="0.25">
      <c r="A828">
        <v>2529</v>
      </c>
      <c r="B828" t="s">
        <v>881</v>
      </c>
      <c r="C828" s="1">
        <v>41251.625</v>
      </c>
      <c r="D828" t="s">
        <v>439</v>
      </c>
      <c r="E828" t="s">
        <v>420</v>
      </c>
      <c r="F828">
        <v>8</v>
      </c>
      <c r="G828">
        <v>0</v>
      </c>
      <c r="H828">
        <v>0.36110654659938801</v>
      </c>
      <c r="I828">
        <f t="shared" si="168"/>
        <v>0</v>
      </c>
      <c r="J828">
        <f t="shared" si="169"/>
        <v>0</v>
      </c>
      <c r="K828">
        <f t="shared" si="170"/>
        <v>1</v>
      </c>
      <c r="L828">
        <f t="shared" si="171"/>
        <v>0</v>
      </c>
      <c r="M828">
        <v>4.75</v>
      </c>
      <c r="N828">
        <v>3.5</v>
      </c>
      <c r="O828">
        <v>1.8</v>
      </c>
      <c r="P828">
        <v>1</v>
      </c>
      <c r="Q828">
        <v>0.21052631578947301</v>
      </c>
      <c r="R828" t="str">
        <f t="shared" si="172"/>
        <v/>
      </c>
      <c r="S828">
        <f t="shared" si="173"/>
        <v>1</v>
      </c>
      <c r="T828" t="str">
        <f t="shared" si="174"/>
        <v/>
      </c>
      <c r="U828">
        <f t="shared" si="175"/>
        <v>1.8</v>
      </c>
      <c r="V828">
        <f t="shared" si="176"/>
        <v>1.8</v>
      </c>
      <c r="W828" t="str">
        <f t="shared" si="177"/>
        <v/>
      </c>
      <c r="X828">
        <f t="shared" si="178"/>
        <v>1.8</v>
      </c>
      <c r="Y828" t="str">
        <f t="shared" si="179"/>
        <v/>
      </c>
      <c r="Z828" t="str">
        <f t="shared" si="180"/>
        <v/>
      </c>
      <c r="AA828" t="str">
        <f t="shared" si="181"/>
        <v/>
      </c>
    </row>
    <row r="829" spans="1:27" x14ac:dyDescent="0.25">
      <c r="A829">
        <v>2531</v>
      </c>
      <c r="B829" t="s">
        <v>882</v>
      </c>
      <c r="C829" s="1">
        <v>41251.625</v>
      </c>
      <c r="D829" t="s">
        <v>435</v>
      </c>
      <c r="E829" t="s">
        <v>427</v>
      </c>
      <c r="F829">
        <v>8</v>
      </c>
      <c r="G829">
        <v>0</v>
      </c>
      <c r="H829">
        <v>0.64716370736136697</v>
      </c>
      <c r="I829">
        <f t="shared" si="168"/>
        <v>0</v>
      </c>
      <c r="J829">
        <f t="shared" si="169"/>
        <v>1</v>
      </c>
      <c r="K829">
        <f t="shared" si="170"/>
        <v>0</v>
      </c>
      <c r="L829">
        <f t="shared" si="171"/>
        <v>0</v>
      </c>
      <c r="M829">
        <v>1.8</v>
      </c>
      <c r="N829">
        <v>3.6</v>
      </c>
      <c r="O829">
        <v>4.5</v>
      </c>
      <c r="P829">
        <v>0</v>
      </c>
      <c r="Q829">
        <v>0.55555555555555503</v>
      </c>
      <c r="R829" t="str">
        <f t="shared" si="172"/>
        <v/>
      </c>
      <c r="S829">
        <f t="shared" si="173"/>
        <v>0</v>
      </c>
      <c r="T829" t="str">
        <f t="shared" si="174"/>
        <v/>
      </c>
      <c r="U829" t="str">
        <f t="shared" si="175"/>
        <v/>
      </c>
      <c r="V829">
        <f t="shared" si="176"/>
        <v>0</v>
      </c>
      <c r="W829" t="str">
        <f t="shared" si="177"/>
        <v/>
      </c>
      <c r="X829">
        <f t="shared" si="178"/>
        <v>0</v>
      </c>
      <c r="Y829" t="str">
        <f t="shared" si="179"/>
        <v/>
      </c>
      <c r="Z829" t="str">
        <f t="shared" si="180"/>
        <v/>
      </c>
      <c r="AA829" t="str">
        <f t="shared" si="181"/>
        <v/>
      </c>
    </row>
    <row r="830" spans="1:27" x14ac:dyDescent="0.25">
      <c r="A830">
        <v>2533</v>
      </c>
      <c r="B830" t="s">
        <v>883</v>
      </c>
      <c r="C830" s="1">
        <v>41251.625</v>
      </c>
      <c r="D830" t="s">
        <v>447</v>
      </c>
      <c r="E830" t="s">
        <v>424</v>
      </c>
      <c r="F830">
        <v>8</v>
      </c>
      <c r="G830">
        <v>1</v>
      </c>
      <c r="H830">
        <v>0.67582628127667899</v>
      </c>
      <c r="I830">
        <f t="shared" si="168"/>
        <v>0</v>
      </c>
      <c r="J830">
        <f t="shared" si="169"/>
        <v>1</v>
      </c>
      <c r="K830">
        <f t="shared" si="170"/>
        <v>0</v>
      </c>
      <c r="L830">
        <f t="shared" si="171"/>
        <v>0</v>
      </c>
      <c r="M830">
        <v>2.2999999999999998</v>
      </c>
      <c r="N830">
        <v>3.4</v>
      </c>
      <c r="O830">
        <v>3.1</v>
      </c>
      <c r="P830">
        <v>0</v>
      </c>
      <c r="Q830">
        <v>0.434782608695652</v>
      </c>
      <c r="R830" t="str">
        <f t="shared" si="172"/>
        <v/>
      </c>
      <c r="S830">
        <f t="shared" si="173"/>
        <v>0</v>
      </c>
      <c r="T830" t="str">
        <f t="shared" si="174"/>
        <v/>
      </c>
      <c r="U830" t="str">
        <f t="shared" si="175"/>
        <v/>
      </c>
      <c r="V830">
        <f t="shared" si="176"/>
        <v>0</v>
      </c>
      <c r="W830" t="str">
        <f t="shared" si="177"/>
        <v/>
      </c>
      <c r="X830">
        <f t="shared" si="178"/>
        <v>0</v>
      </c>
      <c r="Y830" t="str">
        <f t="shared" si="179"/>
        <v/>
      </c>
      <c r="Z830" t="str">
        <f t="shared" si="180"/>
        <v/>
      </c>
      <c r="AA830" t="str">
        <f t="shared" si="181"/>
        <v/>
      </c>
    </row>
    <row r="831" spans="1:27" x14ac:dyDescent="0.25">
      <c r="A831">
        <v>2535</v>
      </c>
      <c r="B831" t="s">
        <v>884</v>
      </c>
      <c r="C831" s="1">
        <v>41251.625</v>
      </c>
      <c r="D831" t="s">
        <v>28</v>
      </c>
      <c r="E831" t="s">
        <v>17</v>
      </c>
      <c r="F831">
        <v>23</v>
      </c>
      <c r="G831">
        <v>1</v>
      </c>
      <c r="H831">
        <v>0.73617392667743198</v>
      </c>
      <c r="I831">
        <f t="shared" si="168"/>
        <v>0</v>
      </c>
      <c r="J831">
        <f t="shared" si="169"/>
        <v>1</v>
      </c>
      <c r="K831">
        <f t="shared" si="170"/>
        <v>0</v>
      </c>
      <c r="L831">
        <f t="shared" si="171"/>
        <v>0</v>
      </c>
      <c r="M831">
        <v>1.91</v>
      </c>
      <c r="N831">
        <v>3.3</v>
      </c>
      <c r="O831">
        <v>4.2</v>
      </c>
      <c r="P831">
        <v>0</v>
      </c>
      <c r="Q831">
        <v>0.52356020942408299</v>
      </c>
      <c r="R831">
        <f t="shared" si="172"/>
        <v>0</v>
      </c>
      <c r="S831" t="str">
        <f t="shared" si="173"/>
        <v/>
      </c>
      <c r="T831" t="str">
        <f t="shared" si="174"/>
        <v/>
      </c>
      <c r="U831" t="str">
        <f t="shared" si="175"/>
        <v/>
      </c>
      <c r="V831">
        <f t="shared" si="176"/>
        <v>0</v>
      </c>
      <c r="W831">
        <f t="shared" si="177"/>
        <v>0</v>
      </c>
      <c r="X831" t="str">
        <f t="shared" si="178"/>
        <v/>
      </c>
      <c r="Y831" t="str">
        <f t="shared" si="179"/>
        <v/>
      </c>
      <c r="Z831" t="str">
        <f t="shared" si="180"/>
        <v/>
      </c>
      <c r="AA831" t="str">
        <f t="shared" si="181"/>
        <v/>
      </c>
    </row>
    <row r="832" spans="1:27" x14ac:dyDescent="0.25">
      <c r="A832">
        <v>2537</v>
      </c>
      <c r="B832" t="s">
        <v>885</v>
      </c>
      <c r="C832" s="1">
        <v>41250.854166666664</v>
      </c>
      <c r="D832" t="s">
        <v>38</v>
      </c>
      <c r="E832" t="s">
        <v>13</v>
      </c>
      <c r="F832">
        <v>23</v>
      </c>
      <c r="G832">
        <v>1</v>
      </c>
      <c r="H832">
        <v>0.50625122058683103</v>
      </c>
      <c r="I832">
        <f t="shared" si="168"/>
        <v>0</v>
      </c>
      <c r="J832">
        <f t="shared" si="169"/>
        <v>1</v>
      </c>
      <c r="K832">
        <f t="shared" si="170"/>
        <v>0</v>
      </c>
      <c r="L832">
        <f t="shared" si="171"/>
        <v>0</v>
      </c>
      <c r="M832">
        <v>2.8</v>
      </c>
      <c r="N832">
        <v>3.3</v>
      </c>
      <c r="O832">
        <v>2.5</v>
      </c>
      <c r="P832">
        <v>0</v>
      </c>
      <c r="Q832">
        <v>0.35714285714285698</v>
      </c>
      <c r="R832">
        <f t="shared" si="172"/>
        <v>0</v>
      </c>
      <c r="S832" t="str">
        <f t="shared" si="173"/>
        <v/>
      </c>
      <c r="T832" t="str">
        <f t="shared" si="174"/>
        <v/>
      </c>
      <c r="U832" t="str">
        <f t="shared" si="175"/>
        <v/>
      </c>
      <c r="V832">
        <f t="shared" si="176"/>
        <v>0</v>
      </c>
      <c r="W832">
        <f t="shared" si="177"/>
        <v>0</v>
      </c>
      <c r="X832" t="str">
        <f t="shared" si="178"/>
        <v/>
      </c>
      <c r="Y832" t="str">
        <f t="shared" si="179"/>
        <v/>
      </c>
      <c r="Z832" t="str">
        <f t="shared" si="180"/>
        <v/>
      </c>
      <c r="AA832" t="str">
        <f t="shared" si="181"/>
        <v/>
      </c>
    </row>
    <row r="833" spans="1:27" x14ac:dyDescent="0.25">
      <c r="A833">
        <v>2539</v>
      </c>
      <c r="B833" t="s">
        <v>886</v>
      </c>
      <c r="C833" s="1">
        <v>41246.854166666664</v>
      </c>
      <c r="D833" t="s">
        <v>13</v>
      </c>
      <c r="E833" t="s">
        <v>22</v>
      </c>
      <c r="F833">
        <v>23</v>
      </c>
      <c r="G833">
        <v>0</v>
      </c>
      <c r="H833">
        <v>0.75224683990513497</v>
      </c>
      <c r="I833">
        <f t="shared" si="168"/>
        <v>0</v>
      </c>
      <c r="J833">
        <f t="shared" si="169"/>
        <v>1</v>
      </c>
      <c r="K833">
        <f t="shared" si="170"/>
        <v>0</v>
      </c>
      <c r="L833">
        <f t="shared" si="171"/>
        <v>0</v>
      </c>
      <c r="M833">
        <v>1.7</v>
      </c>
      <c r="N833">
        <v>3.75</v>
      </c>
      <c r="O833">
        <v>4.75</v>
      </c>
      <c r="P833">
        <v>0</v>
      </c>
      <c r="Q833">
        <v>0.58823529411764697</v>
      </c>
      <c r="R833">
        <f t="shared" si="172"/>
        <v>0</v>
      </c>
      <c r="S833" t="str">
        <f t="shared" si="173"/>
        <v/>
      </c>
      <c r="T833" t="str">
        <f t="shared" si="174"/>
        <v/>
      </c>
      <c r="U833" t="str">
        <f t="shared" si="175"/>
        <v/>
      </c>
      <c r="V833">
        <f t="shared" si="176"/>
        <v>0</v>
      </c>
      <c r="W833">
        <f t="shared" si="177"/>
        <v>0</v>
      </c>
      <c r="X833" t="str">
        <f t="shared" si="178"/>
        <v/>
      </c>
      <c r="Y833" t="str">
        <f t="shared" si="179"/>
        <v/>
      </c>
      <c r="Z833" t="str">
        <f t="shared" si="180"/>
        <v/>
      </c>
      <c r="AA833" t="str">
        <f t="shared" si="181"/>
        <v/>
      </c>
    </row>
    <row r="834" spans="1:27" x14ac:dyDescent="0.25">
      <c r="A834">
        <v>2541</v>
      </c>
      <c r="B834" t="s">
        <v>887</v>
      </c>
      <c r="C834" s="1">
        <v>41246.833333333336</v>
      </c>
      <c r="D834" t="s">
        <v>429</v>
      </c>
      <c r="E834" t="s">
        <v>447</v>
      </c>
      <c r="F834">
        <v>8</v>
      </c>
      <c r="G834">
        <v>3</v>
      </c>
      <c r="H834">
        <v>0.621628013119641</v>
      </c>
      <c r="I834">
        <f t="shared" si="168"/>
        <v>1</v>
      </c>
      <c r="J834">
        <f t="shared" si="169"/>
        <v>0</v>
      </c>
      <c r="K834">
        <f t="shared" si="170"/>
        <v>0</v>
      </c>
      <c r="L834">
        <f t="shared" si="171"/>
        <v>0</v>
      </c>
      <c r="M834">
        <v>2</v>
      </c>
      <c r="N834">
        <v>3.4</v>
      </c>
      <c r="O834">
        <v>3.75</v>
      </c>
      <c r="P834">
        <v>1</v>
      </c>
      <c r="Q834">
        <v>0.5</v>
      </c>
      <c r="R834" t="str">
        <f t="shared" si="172"/>
        <v/>
      </c>
      <c r="S834">
        <f t="shared" si="173"/>
        <v>1</v>
      </c>
      <c r="T834">
        <f t="shared" si="174"/>
        <v>2</v>
      </c>
      <c r="U834" t="str">
        <f t="shared" si="175"/>
        <v/>
      </c>
      <c r="V834">
        <f t="shared" si="176"/>
        <v>2</v>
      </c>
      <c r="W834" t="str">
        <f t="shared" si="177"/>
        <v/>
      </c>
      <c r="X834">
        <f t="shared" si="178"/>
        <v>2</v>
      </c>
      <c r="Y834" t="str">
        <f t="shared" si="179"/>
        <v/>
      </c>
      <c r="Z834" t="str">
        <f t="shared" si="180"/>
        <v/>
      </c>
      <c r="AA834" t="str">
        <f t="shared" si="181"/>
        <v/>
      </c>
    </row>
    <row r="835" spans="1:27" x14ac:dyDescent="0.25">
      <c r="A835">
        <v>2543</v>
      </c>
      <c r="B835" t="s">
        <v>888</v>
      </c>
      <c r="C835" s="1">
        <v>41245.833333333336</v>
      </c>
      <c r="D835" t="s">
        <v>399</v>
      </c>
      <c r="E835" t="s">
        <v>401</v>
      </c>
      <c r="F835">
        <v>23</v>
      </c>
      <c r="G835">
        <v>1</v>
      </c>
      <c r="H835">
        <v>0.55344903503217802</v>
      </c>
      <c r="I835">
        <f t="shared" ref="I835:I898" si="182">IF(AND(H835&gt;$AF$1,G835=3),1,0)</f>
        <v>0</v>
      </c>
      <c r="J835">
        <f t="shared" ref="J835:J898" si="183">IF(AND(H835&gt;$AF$1,G835&lt;&gt;3),1,0)</f>
        <v>1</v>
      </c>
      <c r="K835">
        <f t="shared" ref="K835:K898" si="184">IF(AND(H835&lt;$AF$1,G835=0),1,0)</f>
        <v>0</v>
      </c>
      <c r="L835">
        <f t="shared" ref="L835:L898" si="185">IF(AND(H835&lt;$AF$1,G835&lt;&gt;0),1,0)</f>
        <v>0</v>
      </c>
      <c r="M835">
        <v>2</v>
      </c>
      <c r="N835">
        <v>3.5</v>
      </c>
      <c r="O835">
        <v>3.6</v>
      </c>
      <c r="P835">
        <v>0</v>
      </c>
      <c r="Q835">
        <v>0.5</v>
      </c>
      <c r="R835">
        <f t="shared" ref="R835:R898" si="186">IF(F835=23,P835,"")</f>
        <v>0</v>
      </c>
      <c r="S835" t="str">
        <f t="shared" ref="S835:S898" si="187">IF(F835=8,P835,"")</f>
        <v/>
      </c>
      <c r="T835" t="str">
        <f t="shared" ref="T835:T898" si="188">IF($I835=1,$M835,"")</f>
        <v/>
      </c>
      <c r="U835" t="str">
        <f t="shared" ref="U835:U898" si="189">IF($K835=1,$O835,"")</f>
        <v/>
      </c>
      <c r="V835">
        <f t="shared" ref="V835:V898" si="190">IF(T835&lt;&gt;"",T835,IF(U835&lt;&gt;"",U835,0))</f>
        <v>0</v>
      </c>
      <c r="W835">
        <f t="shared" ref="W835:W898" si="191">IF(R835=1,V835,IF(R835=0,0,""))</f>
        <v>0</v>
      </c>
      <c r="X835" t="str">
        <f t="shared" ref="X835:X898" si="192">IF(S835=1,V835,IF(S835=0,0,""))</f>
        <v/>
      </c>
      <c r="Y835" t="str">
        <f t="shared" ref="Y835:Y898" si="193">IF(AND(M835=MAX($M$2:$O$2),G835=3),V835,"")</f>
        <v/>
      </c>
      <c r="Z835" t="str">
        <f t="shared" ref="Z835:Z898" si="194">IF(AND(O835=MAX($M$2:$O$2),G835=0),V835,"")</f>
        <v/>
      </c>
      <c r="AA835" t="str">
        <f t="shared" ref="AA835:AA898" si="195">IF(Y835&lt;&gt;"",Y835,Z835)</f>
        <v/>
      </c>
    </row>
    <row r="836" spans="1:27" x14ac:dyDescent="0.25">
      <c r="A836">
        <v>2545</v>
      </c>
      <c r="B836" t="s">
        <v>889</v>
      </c>
      <c r="C836" s="1">
        <v>41245.75</v>
      </c>
      <c r="D836" t="s">
        <v>32</v>
      </c>
      <c r="E836" t="s">
        <v>41</v>
      </c>
      <c r="F836">
        <v>23</v>
      </c>
      <c r="G836">
        <v>1</v>
      </c>
      <c r="H836">
        <v>0.59414366835822396</v>
      </c>
      <c r="I836">
        <f t="shared" si="182"/>
        <v>0</v>
      </c>
      <c r="J836">
        <f t="shared" si="183"/>
        <v>1</v>
      </c>
      <c r="K836">
        <f t="shared" si="184"/>
        <v>0</v>
      </c>
      <c r="L836">
        <f t="shared" si="185"/>
        <v>0</v>
      </c>
      <c r="M836">
        <v>2</v>
      </c>
      <c r="N836">
        <v>3.5</v>
      </c>
      <c r="O836">
        <v>3.6</v>
      </c>
      <c r="P836">
        <v>0</v>
      </c>
      <c r="Q836">
        <v>0.5</v>
      </c>
      <c r="R836">
        <f t="shared" si="186"/>
        <v>0</v>
      </c>
      <c r="S836" t="str">
        <f t="shared" si="187"/>
        <v/>
      </c>
      <c r="T836" t="str">
        <f t="shared" si="188"/>
        <v/>
      </c>
      <c r="U836" t="str">
        <f t="shared" si="189"/>
        <v/>
      </c>
      <c r="V836">
        <f t="shared" si="190"/>
        <v>0</v>
      </c>
      <c r="W836">
        <f t="shared" si="191"/>
        <v>0</v>
      </c>
      <c r="X836" t="str">
        <f t="shared" si="192"/>
        <v/>
      </c>
      <c r="Y836" t="str">
        <f t="shared" si="193"/>
        <v/>
      </c>
      <c r="Z836" t="str">
        <f t="shared" si="194"/>
        <v/>
      </c>
      <c r="AA836" t="str">
        <f t="shared" si="195"/>
        <v/>
      </c>
    </row>
    <row r="837" spans="1:27" x14ac:dyDescent="0.25">
      <c r="A837">
        <v>2547</v>
      </c>
      <c r="B837" t="s">
        <v>890</v>
      </c>
      <c r="C837" s="1">
        <v>41245.666666666664</v>
      </c>
      <c r="D837" t="s">
        <v>427</v>
      </c>
      <c r="E837" t="s">
        <v>439</v>
      </c>
      <c r="F837">
        <v>8</v>
      </c>
      <c r="G837">
        <v>3</v>
      </c>
      <c r="H837">
        <v>0.66257467675016402</v>
      </c>
      <c r="I837">
        <f t="shared" si="182"/>
        <v>1</v>
      </c>
      <c r="J837">
        <f t="shared" si="183"/>
        <v>0</v>
      </c>
      <c r="K837">
        <f t="shared" si="184"/>
        <v>0</v>
      </c>
      <c r="L837">
        <f t="shared" si="185"/>
        <v>0</v>
      </c>
      <c r="M837">
        <v>2.1</v>
      </c>
      <c r="N837">
        <v>3.3</v>
      </c>
      <c r="O837">
        <v>3.6</v>
      </c>
      <c r="P837">
        <v>1</v>
      </c>
      <c r="Q837">
        <v>0.476190476190476</v>
      </c>
      <c r="R837" t="str">
        <f t="shared" si="186"/>
        <v/>
      </c>
      <c r="S837">
        <f t="shared" si="187"/>
        <v>1</v>
      </c>
      <c r="T837">
        <f t="shared" si="188"/>
        <v>2.1</v>
      </c>
      <c r="U837" t="str">
        <f t="shared" si="189"/>
        <v/>
      </c>
      <c r="V837">
        <f t="shared" si="190"/>
        <v>2.1</v>
      </c>
      <c r="W837" t="str">
        <f t="shared" si="191"/>
        <v/>
      </c>
      <c r="X837">
        <f t="shared" si="192"/>
        <v>2.1</v>
      </c>
      <c r="Y837" t="str">
        <f t="shared" si="193"/>
        <v/>
      </c>
      <c r="Z837" t="str">
        <f t="shared" si="194"/>
        <v/>
      </c>
      <c r="AA837" t="str">
        <f t="shared" si="195"/>
        <v/>
      </c>
    </row>
    <row r="838" spans="1:27" x14ac:dyDescent="0.25">
      <c r="A838">
        <v>2549</v>
      </c>
      <c r="B838" t="s">
        <v>891</v>
      </c>
      <c r="C838" s="1">
        <v>41245.666666666664</v>
      </c>
      <c r="D838" t="s">
        <v>396</v>
      </c>
      <c r="E838" t="s">
        <v>26</v>
      </c>
      <c r="F838">
        <v>23</v>
      </c>
      <c r="G838">
        <v>0</v>
      </c>
      <c r="H838">
        <v>0.73237973751654695</v>
      </c>
      <c r="I838">
        <f t="shared" si="182"/>
        <v>0</v>
      </c>
      <c r="J838">
        <f t="shared" si="183"/>
        <v>1</v>
      </c>
      <c r="K838">
        <f t="shared" si="184"/>
        <v>0</v>
      </c>
      <c r="L838">
        <f t="shared" si="185"/>
        <v>0</v>
      </c>
      <c r="M838">
        <v>2.1</v>
      </c>
      <c r="N838">
        <v>3.4</v>
      </c>
      <c r="O838">
        <v>3.4</v>
      </c>
      <c r="P838">
        <v>0</v>
      </c>
      <c r="Q838">
        <v>0.476190476190476</v>
      </c>
      <c r="R838">
        <f t="shared" si="186"/>
        <v>0</v>
      </c>
      <c r="S838" t="str">
        <f t="shared" si="187"/>
        <v/>
      </c>
      <c r="T838" t="str">
        <f t="shared" si="188"/>
        <v/>
      </c>
      <c r="U838" t="str">
        <f t="shared" si="189"/>
        <v/>
      </c>
      <c r="V838">
        <f t="shared" si="190"/>
        <v>0</v>
      </c>
      <c r="W838">
        <f t="shared" si="191"/>
        <v>0</v>
      </c>
      <c r="X838" t="str">
        <f t="shared" si="192"/>
        <v/>
      </c>
      <c r="Y838" t="str">
        <f t="shared" si="193"/>
        <v/>
      </c>
      <c r="Z838" t="str">
        <f t="shared" si="194"/>
        <v/>
      </c>
      <c r="AA838" t="str">
        <f t="shared" si="195"/>
        <v/>
      </c>
    </row>
    <row r="839" spans="1:27" x14ac:dyDescent="0.25">
      <c r="A839">
        <v>2551</v>
      </c>
      <c r="B839" t="s">
        <v>892</v>
      </c>
      <c r="C839" s="1">
        <v>41245.458333333336</v>
      </c>
      <c r="D839" t="s">
        <v>23</v>
      </c>
      <c r="E839" t="s">
        <v>38</v>
      </c>
      <c r="F839">
        <v>23</v>
      </c>
      <c r="G839">
        <v>1</v>
      </c>
      <c r="H839">
        <v>0.60356569830471596</v>
      </c>
      <c r="I839">
        <f t="shared" si="182"/>
        <v>0</v>
      </c>
      <c r="J839">
        <f t="shared" si="183"/>
        <v>1</v>
      </c>
      <c r="K839">
        <f t="shared" si="184"/>
        <v>0</v>
      </c>
      <c r="L839">
        <f t="shared" si="185"/>
        <v>0</v>
      </c>
      <c r="M839">
        <v>2.0499999999999998</v>
      </c>
      <c r="N839">
        <v>3.4</v>
      </c>
      <c r="O839">
        <v>3.5</v>
      </c>
      <c r="P839">
        <v>0</v>
      </c>
      <c r="Q839">
        <v>0.48780487804877998</v>
      </c>
      <c r="R839">
        <f t="shared" si="186"/>
        <v>0</v>
      </c>
      <c r="S839" t="str">
        <f t="shared" si="187"/>
        <v/>
      </c>
      <c r="T839" t="str">
        <f t="shared" si="188"/>
        <v/>
      </c>
      <c r="U839" t="str">
        <f t="shared" si="189"/>
        <v/>
      </c>
      <c r="V839">
        <f t="shared" si="190"/>
        <v>0</v>
      </c>
      <c r="W839">
        <f t="shared" si="191"/>
        <v>0</v>
      </c>
      <c r="X839" t="str">
        <f t="shared" si="192"/>
        <v/>
      </c>
      <c r="Y839" t="str">
        <f t="shared" si="193"/>
        <v/>
      </c>
      <c r="Z839" t="str">
        <f t="shared" si="194"/>
        <v/>
      </c>
      <c r="AA839" t="str">
        <f t="shared" si="195"/>
        <v/>
      </c>
    </row>
    <row r="840" spans="1:27" x14ac:dyDescent="0.25">
      <c r="A840">
        <v>2553</v>
      </c>
      <c r="B840" t="s">
        <v>893</v>
      </c>
      <c r="C840" s="1">
        <v>41244.875</v>
      </c>
      <c r="D840" t="s">
        <v>37</v>
      </c>
      <c r="E840" t="s">
        <v>35</v>
      </c>
      <c r="F840">
        <v>23</v>
      </c>
      <c r="G840">
        <v>3</v>
      </c>
      <c r="H840">
        <v>0.72450832802462894</v>
      </c>
      <c r="I840">
        <f t="shared" si="182"/>
        <v>1</v>
      </c>
      <c r="J840">
        <f t="shared" si="183"/>
        <v>0</v>
      </c>
      <c r="K840">
        <f t="shared" si="184"/>
        <v>0</v>
      </c>
      <c r="L840">
        <f t="shared" si="185"/>
        <v>0</v>
      </c>
      <c r="M840">
        <v>1.44</v>
      </c>
      <c r="N840">
        <v>4.5</v>
      </c>
      <c r="O840">
        <v>6.5</v>
      </c>
      <c r="P840">
        <v>1</v>
      </c>
      <c r="Q840">
        <v>0.69444444444444398</v>
      </c>
      <c r="R840">
        <f t="shared" si="186"/>
        <v>1</v>
      </c>
      <c r="S840" t="str">
        <f t="shared" si="187"/>
        <v/>
      </c>
      <c r="T840">
        <f t="shared" si="188"/>
        <v>1.44</v>
      </c>
      <c r="U840" t="str">
        <f t="shared" si="189"/>
        <v/>
      </c>
      <c r="V840">
        <f t="shared" si="190"/>
        <v>1.44</v>
      </c>
      <c r="W840">
        <f t="shared" si="191"/>
        <v>1.44</v>
      </c>
      <c r="X840" t="str">
        <f t="shared" si="192"/>
        <v/>
      </c>
      <c r="Y840" t="str">
        <f t="shared" si="193"/>
        <v/>
      </c>
      <c r="Z840" t="str">
        <f t="shared" si="194"/>
        <v/>
      </c>
      <c r="AA840" t="str">
        <f t="shared" si="195"/>
        <v/>
      </c>
    </row>
    <row r="841" spans="1:27" x14ac:dyDescent="0.25">
      <c r="A841">
        <v>2555</v>
      </c>
      <c r="B841" t="s">
        <v>894</v>
      </c>
      <c r="C841" s="1">
        <v>41244.791666666664</v>
      </c>
      <c r="D841" t="s">
        <v>34</v>
      </c>
      <c r="E841" t="s">
        <v>20</v>
      </c>
      <c r="F841">
        <v>23</v>
      </c>
      <c r="G841">
        <v>3</v>
      </c>
      <c r="H841">
        <v>0.96813356094921299</v>
      </c>
      <c r="I841">
        <f t="shared" si="182"/>
        <v>1</v>
      </c>
      <c r="J841">
        <f t="shared" si="183"/>
        <v>0</v>
      </c>
      <c r="K841">
        <f t="shared" si="184"/>
        <v>0</v>
      </c>
      <c r="L841">
        <f t="shared" si="185"/>
        <v>0</v>
      </c>
      <c r="M841">
        <v>1.0900000000000001</v>
      </c>
      <c r="N841">
        <v>10</v>
      </c>
      <c r="O841">
        <v>21</v>
      </c>
      <c r="P841">
        <v>1</v>
      </c>
      <c r="Q841">
        <v>0.91743119266054995</v>
      </c>
      <c r="R841">
        <f t="shared" si="186"/>
        <v>1</v>
      </c>
      <c r="S841" t="str">
        <f t="shared" si="187"/>
        <v/>
      </c>
      <c r="T841">
        <f t="shared" si="188"/>
        <v>1.0900000000000001</v>
      </c>
      <c r="U841" t="str">
        <f t="shared" si="189"/>
        <v/>
      </c>
      <c r="V841">
        <f t="shared" si="190"/>
        <v>1.0900000000000001</v>
      </c>
      <c r="W841">
        <f t="shared" si="191"/>
        <v>1.0900000000000001</v>
      </c>
      <c r="X841" t="str">
        <f t="shared" si="192"/>
        <v/>
      </c>
      <c r="Y841" t="str">
        <f t="shared" si="193"/>
        <v/>
      </c>
      <c r="Z841" t="str">
        <f t="shared" si="194"/>
        <v/>
      </c>
      <c r="AA841" t="str">
        <f t="shared" si="195"/>
        <v/>
      </c>
    </row>
    <row r="842" spans="1:27" x14ac:dyDescent="0.25">
      <c r="A842">
        <v>2557</v>
      </c>
      <c r="B842" t="s">
        <v>895</v>
      </c>
      <c r="C842" s="1">
        <v>41244.729166666664</v>
      </c>
      <c r="D842" t="s">
        <v>445</v>
      </c>
      <c r="E842" t="s">
        <v>442</v>
      </c>
      <c r="F842">
        <v>8</v>
      </c>
      <c r="G842">
        <v>0</v>
      </c>
      <c r="H842">
        <v>0.219261591961458</v>
      </c>
      <c r="I842">
        <f t="shared" si="182"/>
        <v>0</v>
      </c>
      <c r="J842">
        <f t="shared" si="183"/>
        <v>0</v>
      </c>
      <c r="K842">
        <f t="shared" si="184"/>
        <v>1</v>
      </c>
      <c r="L842">
        <f t="shared" si="185"/>
        <v>0</v>
      </c>
      <c r="M842">
        <v>7.5</v>
      </c>
      <c r="N842">
        <v>4.75</v>
      </c>
      <c r="O842">
        <v>1.4</v>
      </c>
      <c r="P842">
        <v>1</v>
      </c>
      <c r="Q842">
        <v>0.133333333333333</v>
      </c>
      <c r="R842" t="str">
        <f t="shared" si="186"/>
        <v/>
      </c>
      <c r="S842">
        <f t="shared" si="187"/>
        <v>1</v>
      </c>
      <c r="T842" t="str">
        <f t="shared" si="188"/>
        <v/>
      </c>
      <c r="U842">
        <f t="shared" si="189"/>
        <v>1.4</v>
      </c>
      <c r="V842">
        <f t="shared" si="190"/>
        <v>1.4</v>
      </c>
      <c r="W842" t="str">
        <f t="shared" si="191"/>
        <v/>
      </c>
      <c r="X842">
        <f t="shared" si="192"/>
        <v>1.4</v>
      </c>
      <c r="Y842" t="str">
        <f t="shared" si="193"/>
        <v/>
      </c>
      <c r="Z842" t="str">
        <f t="shared" si="194"/>
        <v/>
      </c>
      <c r="AA842" t="str">
        <f t="shared" si="195"/>
        <v/>
      </c>
    </row>
    <row r="843" spans="1:27" x14ac:dyDescent="0.25">
      <c r="A843">
        <v>2559</v>
      </c>
      <c r="B843" t="s">
        <v>896</v>
      </c>
      <c r="C843" s="1">
        <v>41244.708333333336</v>
      </c>
      <c r="D843" t="s">
        <v>31</v>
      </c>
      <c r="E843" t="s">
        <v>28</v>
      </c>
      <c r="F843">
        <v>23</v>
      </c>
      <c r="G843">
        <v>0</v>
      </c>
      <c r="H843">
        <v>0.57342943406338598</v>
      </c>
      <c r="I843">
        <f t="shared" si="182"/>
        <v>0</v>
      </c>
      <c r="J843">
        <f t="shared" si="183"/>
        <v>1</v>
      </c>
      <c r="K843">
        <f t="shared" si="184"/>
        <v>0</v>
      </c>
      <c r="L843">
        <f t="shared" si="185"/>
        <v>0</v>
      </c>
      <c r="M843">
        <v>1.6</v>
      </c>
      <c r="N843">
        <v>3.8</v>
      </c>
      <c r="O843">
        <v>5.75</v>
      </c>
      <c r="P843">
        <v>0</v>
      </c>
      <c r="Q843">
        <v>0.625</v>
      </c>
      <c r="R843">
        <f t="shared" si="186"/>
        <v>0</v>
      </c>
      <c r="S843" t="str">
        <f t="shared" si="187"/>
        <v/>
      </c>
      <c r="T843" t="str">
        <f t="shared" si="188"/>
        <v/>
      </c>
      <c r="U843" t="str">
        <f t="shared" si="189"/>
        <v/>
      </c>
      <c r="V843">
        <f t="shared" si="190"/>
        <v>0</v>
      </c>
      <c r="W843">
        <f t="shared" si="191"/>
        <v>0</v>
      </c>
      <c r="X843" t="str">
        <f t="shared" si="192"/>
        <v/>
      </c>
      <c r="Y843" t="str">
        <f t="shared" si="193"/>
        <v/>
      </c>
      <c r="Z843" t="str">
        <f t="shared" si="194"/>
        <v/>
      </c>
      <c r="AA843" t="str">
        <f t="shared" si="195"/>
        <v/>
      </c>
    </row>
    <row r="844" spans="1:27" x14ac:dyDescent="0.25">
      <c r="A844">
        <v>2561</v>
      </c>
      <c r="B844" t="s">
        <v>897</v>
      </c>
      <c r="C844" s="1">
        <v>41244.625</v>
      </c>
      <c r="D844" t="s">
        <v>430</v>
      </c>
      <c r="E844" t="s">
        <v>435</v>
      </c>
      <c r="F844">
        <v>8</v>
      </c>
      <c r="G844">
        <v>0</v>
      </c>
      <c r="H844">
        <v>0.75204690752808601</v>
      </c>
      <c r="I844">
        <f t="shared" si="182"/>
        <v>0</v>
      </c>
      <c r="J844">
        <f t="shared" si="183"/>
        <v>1</v>
      </c>
      <c r="K844">
        <f t="shared" si="184"/>
        <v>0</v>
      </c>
      <c r="L844">
        <f t="shared" si="185"/>
        <v>0</v>
      </c>
      <c r="M844">
        <v>1.44</v>
      </c>
      <c r="N844">
        <v>4.5</v>
      </c>
      <c r="O844">
        <v>7</v>
      </c>
      <c r="P844">
        <v>0</v>
      </c>
      <c r="Q844">
        <v>0.69444444444444398</v>
      </c>
      <c r="R844" t="str">
        <f t="shared" si="186"/>
        <v/>
      </c>
      <c r="S844">
        <f t="shared" si="187"/>
        <v>0</v>
      </c>
      <c r="T844" t="str">
        <f t="shared" si="188"/>
        <v/>
      </c>
      <c r="U844" t="str">
        <f t="shared" si="189"/>
        <v/>
      </c>
      <c r="V844">
        <f t="shared" si="190"/>
        <v>0</v>
      </c>
      <c r="W844" t="str">
        <f t="shared" si="191"/>
        <v/>
      </c>
      <c r="X844">
        <f t="shared" si="192"/>
        <v>0</v>
      </c>
      <c r="Y844" t="str">
        <f t="shared" si="193"/>
        <v/>
      </c>
      <c r="Z844" t="str">
        <f t="shared" si="194"/>
        <v/>
      </c>
      <c r="AA844" t="str">
        <f t="shared" si="195"/>
        <v/>
      </c>
    </row>
    <row r="845" spans="1:27" x14ac:dyDescent="0.25">
      <c r="A845">
        <v>2563</v>
      </c>
      <c r="B845" t="s">
        <v>898</v>
      </c>
      <c r="C845" s="1">
        <v>41244.625</v>
      </c>
      <c r="D845" t="s">
        <v>436</v>
      </c>
      <c r="E845" t="s">
        <v>438</v>
      </c>
      <c r="F845">
        <v>8</v>
      </c>
      <c r="G845">
        <v>0</v>
      </c>
      <c r="H845">
        <v>0.41045694573203101</v>
      </c>
      <c r="I845">
        <f t="shared" si="182"/>
        <v>0</v>
      </c>
      <c r="J845">
        <f t="shared" si="183"/>
        <v>0</v>
      </c>
      <c r="K845">
        <f t="shared" si="184"/>
        <v>1</v>
      </c>
      <c r="L845">
        <f t="shared" si="185"/>
        <v>0</v>
      </c>
      <c r="M845">
        <v>2.88</v>
      </c>
      <c r="N845">
        <v>3.3</v>
      </c>
      <c r="O845">
        <v>2.5</v>
      </c>
      <c r="P845">
        <v>1</v>
      </c>
      <c r="Q845">
        <v>0.34722222222222199</v>
      </c>
      <c r="R845" t="str">
        <f t="shared" si="186"/>
        <v/>
      </c>
      <c r="S845">
        <f t="shared" si="187"/>
        <v>1</v>
      </c>
      <c r="T845" t="str">
        <f t="shared" si="188"/>
        <v/>
      </c>
      <c r="U845">
        <f t="shared" si="189"/>
        <v>2.5</v>
      </c>
      <c r="V845">
        <f t="shared" si="190"/>
        <v>2.5</v>
      </c>
      <c r="W845" t="str">
        <f t="shared" si="191"/>
        <v/>
      </c>
      <c r="X845">
        <f t="shared" si="192"/>
        <v>2.5</v>
      </c>
      <c r="Y845" t="str">
        <f t="shared" si="193"/>
        <v/>
      </c>
      <c r="Z845" t="str">
        <f t="shared" si="194"/>
        <v/>
      </c>
      <c r="AA845" t="str">
        <f t="shared" si="195"/>
        <v/>
      </c>
    </row>
    <row r="846" spans="1:27" x14ac:dyDescent="0.25">
      <c r="A846">
        <v>2565</v>
      </c>
      <c r="B846" t="s">
        <v>899</v>
      </c>
      <c r="C846" s="1">
        <v>41244.625</v>
      </c>
      <c r="D846" t="s">
        <v>423</v>
      </c>
      <c r="E846" t="s">
        <v>432</v>
      </c>
      <c r="F846">
        <v>8</v>
      </c>
      <c r="G846">
        <v>3</v>
      </c>
      <c r="H846">
        <v>0.74461941053491199</v>
      </c>
      <c r="I846">
        <f t="shared" si="182"/>
        <v>1</v>
      </c>
      <c r="J846">
        <f t="shared" si="183"/>
        <v>0</v>
      </c>
      <c r="K846">
        <f t="shared" si="184"/>
        <v>0</v>
      </c>
      <c r="L846">
        <f t="shared" si="185"/>
        <v>0</v>
      </c>
      <c r="M846">
        <v>1.4</v>
      </c>
      <c r="N846">
        <v>4.5</v>
      </c>
      <c r="O846">
        <v>8.5</v>
      </c>
      <c r="P846">
        <v>1</v>
      </c>
      <c r="Q846">
        <v>0.71428571428571397</v>
      </c>
      <c r="R846" t="str">
        <f t="shared" si="186"/>
        <v/>
      </c>
      <c r="S846">
        <f t="shared" si="187"/>
        <v>1</v>
      </c>
      <c r="T846">
        <f t="shared" si="188"/>
        <v>1.4</v>
      </c>
      <c r="U846" t="str">
        <f t="shared" si="189"/>
        <v/>
      </c>
      <c r="V846">
        <f t="shared" si="190"/>
        <v>1.4</v>
      </c>
      <c r="W846" t="str">
        <f t="shared" si="191"/>
        <v/>
      </c>
      <c r="X846">
        <f t="shared" si="192"/>
        <v>1.4</v>
      </c>
      <c r="Y846" t="str">
        <f t="shared" si="193"/>
        <v/>
      </c>
      <c r="Z846" t="str">
        <f t="shared" si="194"/>
        <v/>
      </c>
      <c r="AA846" t="str">
        <f t="shared" si="195"/>
        <v/>
      </c>
    </row>
    <row r="847" spans="1:27" x14ac:dyDescent="0.25">
      <c r="A847">
        <v>2567</v>
      </c>
      <c r="B847" t="s">
        <v>900</v>
      </c>
      <c r="C847" s="1">
        <v>41244.625</v>
      </c>
      <c r="D847" t="s">
        <v>426</v>
      </c>
      <c r="E847" t="s">
        <v>421</v>
      </c>
      <c r="F847">
        <v>8</v>
      </c>
      <c r="G847">
        <v>1</v>
      </c>
      <c r="H847">
        <v>0.80520147061645997</v>
      </c>
      <c r="I847">
        <f t="shared" si="182"/>
        <v>0</v>
      </c>
      <c r="J847">
        <f t="shared" si="183"/>
        <v>1</v>
      </c>
      <c r="K847">
        <f t="shared" si="184"/>
        <v>0</v>
      </c>
      <c r="L847">
        <f t="shared" si="185"/>
        <v>0</v>
      </c>
      <c r="M847">
        <v>1.5</v>
      </c>
      <c r="N847">
        <v>4</v>
      </c>
      <c r="O847">
        <v>7</v>
      </c>
      <c r="P847">
        <v>0</v>
      </c>
      <c r="Q847">
        <v>0.66666666666666596</v>
      </c>
      <c r="R847" t="str">
        <f t="shared" si="186"/>
        <v/>
      </c>
      <c r="S847">
        <f t="shared" si="187"/>
        <v>0</v>
      </c>
      <c r="T847" t="str">
        <f t="shared" si="188"/>
        <v/>
      </c>
      <c r="U847" t="str">
        <f t="shared" si="189"/>
        <v/>
      </c>
      <c r="V847">
        <f t="shared" si="190"/>
        <v>0</v>
      </c>
      <c r="W847" t="str">
        <f t="shared" si="191"/>
        <v/>
      </c>
      <c r="X847">
        <f t="shared" si="192"/>
        <v>0</v>
      </c>
      <c r="Y847" t="str">
        <f t="shared" si="193"/>
        <v/>
      </c>
      <c r="Z847" t="str">
        <f t="shared" si="194"/>
        <v/>
      </c>
      <c r="AA847" t="str">
        <f t="shared" si="195"/>
        <v/>
      </c>
    </row>
    <row r="848" spans="1:27" x14ac:dyDescent="0.25">
      <c r="A848">
        <v>2569</v>
      </c>
      <c r="B848" t="s">
        <v>901</v>
      </c>
      <c r="C848" s="1">
        <v>41244.625</v>
      </c>
      <c r="D848" t="s">
        <v>424</v>
      </c>
      <c r="E848" t="s">
        <v>448</v>
      </c>
      <c r="F848">
        <v>8</v>
      </c>
      <c r="G848">
        <v>1</v>
      </c>
      <c r="H848">
        <v>0.57731727698702695</v>
      </c>
      <c r="I848">
        <f t="shared" si="182"/>
        <v>0</v>
      </c>
      <c r="J848">
        <f t="shared" si="183"/>
        <v>1</v>
      </c>
      <c r="K848">
        <f t="shared" si="184"/>
        <v>0</v>
      </c>
      <c r="L848">
        <f t="shared" si="185"/>
        <v>0</v>
      </c>
      <c r="M848">
        <v>1.95</v>
      </c>
      <c r="N848">
        <v>3.5</v>
      </c>
      <c r="O848">
        <v>4</v>
      </c>
      <c r="P848">
        <v>0</v>
      </c>
      <c r="Q848">
        <v>0.512820512820512</v>
      </c>
      <c r="R848" t="str">
        <f t="shared" si="186"/>
        <v/>
      </c>
      <c r="S848">
        <f t="shared" si="187"/>
        <v>0</v>
      </c>
      <c r="T848" t="str">
        <f t="shared" si="188"/>
        <v/>
      </c>
      <c r="U848" t="str">
        <f t="shared" si="189"/>
        <v/>
      </c>
      <c r="V848">
        <f t="shared" si="190"/>
        <v>0</v>
      </c>
      <c r="W848" t="str">
        <f t="shared" si="191"/>
        <v/>
      </c>
      <c r="X848">
        <f t="shared" si="192"/>
        <v>0</v>
      </c>
      <c r="Y848" t="str">
        <f t="shared" si="193"/>
        <v/>
      </c>
      <c r="Z848" t="str">
        <f t="shared" si="194"/>
        <v/>
      </c>
      <c r="AA848" t="str">
        <f t="shared" si="195"/>
        <v/>
      </c>
    </row>
    <row r="849" spans="1:27" x14ac:dyDescent="0.25">
      <c r="A849">
        <v>2571</v>
      </c>
      <c r="B849" t="s">
        <v>902</v>
      </c>
      <c r="C849" s="1">
        <v>41244.625</v>
      </c>
      <c r="D849" t="s">
        <v>441</v>
      </c>
      <c r="E849" t="s">
        <v>433</v>
      </c>
      <c r="F849">
        <v>8</v>
      </c>
      <c r="G849">
        <v>0</v>
      </c>
      <c r="H849">
        <v>0.62025715029781103</v>
      </c>
      <c r="I849">
        <f t="shared" si="182"/>
        <v>0</v>
      </c>
      <c r="J849">
        <f t="shared" si="183"/>
        <v>1</v>
      </c>
      <c r="K849">
        <f t="shared" si="184"/>
        <v>0</v>
      </c>
      <c r="L849">
        <f t="shared" si="185"/>
        <v>0</v>
      </c>
      <c r="M849">
        <v>2.1</v>
      </c>
      <c r="N849">
        <v>3.25</v>
      </c>
      <c r="O849">
        <v>3.75</v>
      </c>
      <c r="P849">
        <v>0</v>
      </c>
      <c r="Q849">
        <v>0.476190476190476</v>
      </c>
      <c r="R849" t="str">
        <f t="shared" si="186"/>
        <v/>
      </c>
      <c r="S849">
        <f t="shared" si="187"/>
        <v>0</v>
      </c>
      <c r="T849" t="str">
        <f t="shared" si="188"/>
        <v/>
      </c>
      <c r="U849" t="str">
        <f t="shared" si="189"/>
        <v/>
      </c>
      <c r="V849">
        <f t="shared" si="190"/>
        <v>0</v>
      </c>
      <c r="W849" t="str">
        <f t="shared" si="191"/>
        <v/>
      </c>
      <c r="X849">
        <f t="shared" si="192"/>
        <v>0</v>
      </c>
      <c r="Y849" t="str">
        <f t="shared" si="193"/>
        <v/>
      </c>
      <c r="Z849" t="str">
        <f t="shared" si="194"/>
        <v/>
      </c>
      <c r="AA849" t="str">
        <f t="shared" si="195"/>
        <v/>
      </c>
    </row>
    <row r="850" spans="1:27" x14ac:dyDescent="0.25">
      <c r="A850">
        <v>2573</v>
      </c>
      <c r="B850" t="s">
        <v>903</v>
      </c>
      <c r="C850" s="1">
        <v>41244.625</v>
      </c>
      <c r="D850" t="s">
        <v>17</v>
      </c>
      <c r="E850" t="s">
        <v>40</v>
      </c>
      <c r="F850">
        <v>23</v>
      </c>
      <c r="G850">
        <v>3</v>
      </c>
      <c r="H850">
        <v>0.496002534942102</v>
      </c>
      <c r="I850">
        <f t="shared" si="182"/>
        <v>0</v>
      </c>
      <c r="J850">
        <f t="shared" si="183"/>
        <v>0</v>
      </c>
      <c r="K850">
        <f t="shared" si="184"/>
        <v>0</v>
      </c>
      <c r="L850">
        <f t="shared" si="185"/>
        <v>1</v>
      </c>
      <c r="M850">
        <v>2.6</v>
      </c>
      <c r="N850">
        <v>3.25</v>
      </c>
      <c r="O850">
        <v>2.7</v>
      </c>
      <c r="P850">
        <v>0</v>
      </c>
      <c r="Q850">
        <v>0.38461538461538403</v>
      </c>
      <c r="R850">
        <f t="shared" si="186"/>
        <v>0</v>
      </c>
      <c r="S850" t="str">
        <f t="shared" si="187"/>
        <v/>
      </c>
      <c r="T850" t="str">
        <f t="shared" si="188"/>
        <v/>
      </c>
      <c r="U850" t="str">
        <f t="shared" si="189"/>
        <v/>
      </c>
      <c r="V850">
        <f t="shared" si="190"/>
        <v>0</v>
      </c>
      <c r="W850">
        <f t="shared" si="191"/>
        <v>0</v>
      </c>
      <c r="X850" t="str">
        <f t="shared" si="192"/>
        <v/>
      </c>
      <c r="Y850" t="str">
        <f t="shared" si="193"/>
        <v/>
      </c>
      <c r="Z850" t="str">
        <f t="shared" si="194"/>
        <v/>
      </c>
      <c r="AA850" t="str">
        <f t="shared" si="195"/>
        <v/>
      </c>
    </row>
    <row r="851" spans="1:27" x14ac:dyDescent="0.25">
      <c r="A851">
        <v>2575</v>
      </c>
      <c r="B851" t="s">
        <v>904</v>
      </c>
      <c r="C851" s="1">
        <v>41244.53125</v>
      </c>
      <c r="D851" t="s">
        <v>444</v>
      </c>
      <c r="E851" t="s">
        <v>420</v>
      </c>
      <c r="F851">
        <v>8</v>
      </c>
      <c r="G851">
        <v>3</v>
      </c>
      <c r="H851">
        <v>0.36745868425393202</v>
      </c>
      <c r="I851">
        <f t="shared" si="182"/>
        <v>0</v>
      </c>
      <c r="J851">
        <f t="shared" si="183"/>
        <v>0</v>
      </c>
      <c r="K851">
        <f t="shared" si="184"/>
        <v>0</v>
      </c>
      <c r="L851">
        <f t="shared" si="185"/>
        <v>1</v>
      </c>
      <c r="M851">
        <v>4</v>
      </c>
      <c r="N851">
        <v>3.5</v>
      </c>
      <c r="O851">
        <v>1.91</v>
      </c>
      <c r="P851">
        <v>0</v>
      </c>
      <c r="Q851">
        <v>0.25</v>
      </c>
      <c r="R851" t="str">
        <f t="shared" si="186"/>
        <v/>
      </c>
      <c r="S851">
        <f t="shared" si="187"/>
        <v>0</v>
      </c>
      <c r="T851" t="str">
        <f t="shared" si="188"/>
        <v/>
      </c>
      <c r="U851" t="str">
        <f t="shared" si="189"/>
        <v/>
      </c>
      <c r="V851">
        <f t="shared" si="190"/>
        <v>0</v>
      </c>
      <c r="W851" t="str">
        <f t="shared" si="191"/>
        <v/>
      </c>
      <c r="X851">
        <f t="shared" si="192"/>
        <v>0</v>
      </c>
      <c r="Y851" t="str">
        <f t="shared" si="193"/>
        <v/>
      </c>
      <c r="Z851" t="str">
        <f t="shared" si="194"/>
        <v/>
      </c>
      <c r="AA851" t="str">
        <f t="shared" si="195"/>
        <v/>
      </c>
    </row>
    <row r="852" spans="1:27" x14ac:dyDescent="0.25">
      <c r="A852">
        <v>2577</v>
      </c>
      <c r="B852" t="s">
        <v>905</v>
      </c>
      <c r="C852" s="1">
        <v>41243.833333333336</v>
      </c>
      <c r="D852" t="s">
        <v>25</v>
      </c>
      <c r="E852" t="s">
        <v>16</v>
      </c>
      <c r="F852">
        <v>23</v>
      </c>
      <c r="G852">
        <v>3</v>
      </c>
      <c r="H852">
        <v>0.61998939182795998</v>
      </c>
      <c r="I852">
        <f t="shared" si="182"/>
        <v>1</v>
      </c>
      <c r="J852">
        <f t="shared" si="183"/>
        <v>0</v>
      </c>
      <c r="K852">
        <f t="shared" si="184"/>
        <v>0</v>
      </c>
      <c r="L852">
        <f t="shared" si="185"/>
        <v>0</v>
      </c>
      <c r="M852">
        <v>1.91</v>
      </c>
      <c r="N852">
        <v>3.5</v>
      </c>
      <c r="O852">
        <v>4</v>
      </c>
      <c r="P852">
        <v>1</v>
      </c>
      <c r="Q852">
        <v>0.52356020942408299</v>
      </c>
      <c r="R852">
        <f t="shared" si="186"/>
        <v>1</v>
      </c>
      <c r="S852" t="str">
        <f t="shared" si="187"/>
        <v/>
      </c>
      <c r="T852">
        <f t="shared" si="188"/>
        <v>1.91</v>
      </c>
      <c r="U852" t="str">
        <f t="shared" si="189"/>
        <v/>
      </c>
      <c r="V852">
        <f t="shared" si="190"/>
        <v>1.91</v>
      </c>
      <c r="W852">
        <f t="shared" si="191"/>
        <v>1.91</v>
      </c>
      <c r="X852" t="str">
        <f t="shared" si="192"/>
        <v/>
      </c>
      <c r="Y852" t="str">
        <f t="shared" si="193"/>
        <v/>
      </c>
      <c r="Z852" t="str">
        <f t="shared" si="194"/>
        <v/>
      </c>
      <c r="AA852" t="str">
        <f t="shared" si="195"/>
        <v/>
      </c>
    </row>
    <row r="853" spans="1:27" x14ac:dyDescent="0.25">
      <c r="A853">
        <v>2579</v>
      </c>
      <c r="B853" t="s">
        <v>906</v>
      </c>
      <c r="C853" s="1">
        <v>41241.833333333336</v>
      </c>
      <c r="D853" t="s">
        <v>442</v>
      </c>
      <c r="E853" t="s">
        <v>444</v>
      </c>
      <c r="F853">
        <v>8</v>
      </c>
      <c r="G853">
        <v>3</v>
      </c>
      <c r="H853">
        <v>0.93358873825441702</v>
      </c>
      <c r="I853">
        <f t="shared" si="182"/>
        <v>1</v>
      </c>
      <c r="J853">
        <f t="shared" si="183"/>
        <v>0</v>
      </c>
      <c r="K853">
        <f t="shared" si="184"/>
        <v>0</v>
      </c>
      <c r="L853">
        <f t="shared" si="185"/>
        <v>0</v>
      </c>
      <c r="M853">
        <v>1.22</v>
      </c>
      <c r="N853">
        <v>6.5</v>
      </c>
      <c r="O853">
        <v>12</v>
      </c>
      <c r="P853">
        <v>1</v>
      </c>
      <c r="Q853">
        <v>0.81967213114754101</v>
      </c>
      <c r="R853" t="str">
        <f t="shared" si="186"/>
        <v/>
      </c>
      <c r="S853">
        <f t="shared" si="187"/>
        <v>1</v>
      </c>
      <c r="T853">
        <f t="shared" si="188"/>
        <v>1.22</v>
      </c>
      <c r="U853" t="str">
        <f t="shared" si="189"/>
        <v/>
      </c>
      <c r="V853">
        <f t="shared" si="190"/>
        <v>1.22</v>
      </c>
      <c r="W853" t="str">
        <f t="shared" si="191"/>
        <v/>
      </c>
      <c r="X853">
        <f t="shared" si="192"/>
        <v>1.22</v>
      </c>
      <c r="Y853" t="str">
        <f t="shared" si="193"/>
        <v/>
      </c>
      <c r="Z853" t="str">
        <f t="shared" si="194"/>
        <v/>
      </c>
      <c r="AA853" t="str">
        <f t="shared" si="195"/>
        <v/>
      </c>
    </row>
    <row r="854" spans="1:27" x14ac:dyDescent="0.25">
      <c r="A854">
        <v>2581</v>
      </c>
      <c r="B854" t="s">
        <v>907</v>
      </c>
      <c r="C854" s="1">
        <v>41241.833333333336</v>
      </c>
      <c r="D854" t="s">
        <v>447</v>
      </c>
      <c r="E854" t="s">
        <v>426</v>
      </c>
      <c r="F854">
        <v>8</v>
      </c>
      <c r="G854">
        <v>0</v>
      </c>
      <c r="H854">
        <v>0.1868941723909</v>
      </c>
      <c r="I854">
        <f t="shared" si="182"/>
        <v>0</v>
      </c>
      <c r="J854">
        <f t="shared" si="183"/>
        <v>0</v>
      </c>
      <c r="K854">
        <f t="shared" si="184"/>
        <v>1</v>
      </c>
      <c r="L854">
        <f t="shared" si="185"/>
        <v>0</v>
      </c>
      <c r="M854">
        <v>6</v>
      </c>
      <c r="N854">
        <v>4.2</v>
      </c>
      <c r="O854">
        <v>1.53</v>
      </c>
      <c r="P854">
        <v>1</v>
      </c>
      <c r="Q854">
        <v>0.16666666666666599</v>
      </c>
      <c r="R854" t="str">
        <f t="shared" si="186"/>
        <v/>
      </c>
      <c r="S854">
        <f t="shared" si="187"/>
        <v>1</v>
      </c>
      <c r="T854" t="str">
        <f t="shared" si="188"/>
        <v/>
      </c>
      <c r="U854">
        <f t="shared" si="189"/>
        <v>1.53</v>
      </c>
      <c r="V854">
        <f t="shared" si="190"/>
        <v>1.53</v>
      </c>
      <c r="W854" t="str">
        <f t="shared" si="191"/>
        <v/>
      </c>
      <c r="X854">
        <f t="shared" si="192"/>
        <v>1.53</v>
      </c>
      <c r="Y854" t="str">
        <f t="shared" si="193"/>
        <v/>
      </c>
      <c r="Z854" t="str">
        <f t="shared" si="194"/>
        <v/>
      </c>
      <c r="AA854" t="str">
        <f t="shared" si="195"/>
        <v/>
      </c>
    </row>
    <row r="855" spans="1:27" x14ac:dyDescent="0.25">
      <c r="A855">
        <v>2583</v>
      </c>
      <c r="B855" t="s">
        <v>908</v>
      </c>
      <c r="C855" s="1">
        <v>41241.822916666664</v>
      </c>
      <c r="D855" t="s">
        <v>432</v>
      </c>
      <c r="E855" t="s">
        <v>427</v>
      </c>
      <c r="F855">
        <v>8</v>
      </c>
      <c r="G855">
        <v>1</v>
      </c>
      <c r="H855">
        <v>0.66609186217071703</v>
      </c>
      <c r="I855">
        <f t="shared" si="182"/>
        <v>0</v>
      </c>
      <c r="J855">
        <f t="shared" si="183"/>
        <v>1</v>
      </c>
      <c r="K855">
        <f t="shared" si="184"/>
        <v>0</v>
      </c>
      <c r="L855">
        <f t="shared" si="185"/>
        <v>0</v>
      </c>
      <c r="M855">
        <v>2</v>
      </c>
      <c r="N855">
        <v>3.4</v>
      </c>
      <c r="O855">
        <v>3.8</v>
      </c>
      <c r="P855">
        <v>0</v>
      </c>
      <c r="Q855">
        <v>0.5</v>
      </c>
      <c r="R855" t="str">
        <f t="shared" si="186"/>
        <v/>
      </c>
      <c r="S855">
        <f t="shared" si="187"/>
        <v>0</v>
      </c>
      <c r="T855" t="str">
        <f t="shared" si="188"/>
        <v/>
      </c>
      <c r="U855" t="str">
        <f t="shared" si="189"/>
        <v/>
      </c>
      <c r="V855">
        <f t="shared" si="190"/>
        <v>0</v>
      </c>
      <c r="W855" t="str">
        <f t="shared" si="191"/>
        <v/>
      </c>
      <c r="X855">
        <f t="shared" si="192"/>
        <v>0</v>
      </c>
      <c r="Y855" t="str">
        <f t="shared" si="193"/>
        <v/>
      </c>
      <c r="Z855" t="str">
        <f t="shared" si="194"/>
        <v/>
      </c>
      <c r="AA855" t="str">
        <f t="shared" si="195"/>
        <v/>
      </c>
    </row>
    <row r="856" spans="1:27" x14ac:dyDescent="0.25">
      <c r="A856">
        <v>2585</v>
      </c>
      <c r="B856" t="s">
        <v>909</v>
      </c>
      <c r="C856" s="1">
        <v>41241.822916666664</v>
      </c>
      <c r="D856" t="s">
        <v>433</v>
      </c>
      <c r="E856" t="s">
        <v>429</v>
      </c>
      <c r="F856">
        <v>8</v>
      </c>
      <c r="G856">
        <v>3</v>
      </c>
      <c r="H856">
        <v>0.55571235313576595</v>
      </c>
      <c r="I856">
        <f t="shared" si="182"/>
        <v>1</v>
      </c>
      <c r="J856">
        <f t="shared" si="183"/>
        <v>0</v>
      </c>
      <c r="K856">
        <f t="shared" si="184"/>
        <v>0</v>
      </c>
      <c r="L856">
        <f t="shared" si="185"/>
        <v>0</v>
      </c>
      <c r="M856">
        <v>1.91</v>
      </c>
      <c r="N856">
        <v>3.4</v>
      </c>
      <c r="O856">
        <v>4.2</v>
      </c>
      <c r="P856">
        <v>1</v>
      </c>
      <c r="Q856">
        <v>0.52356020942408299</v>
      </c>
      <c r="R856" t="str">
        <f t="shared" si="186"/>
        <v/>
      </c>
      <c r="S856">
        <f t="shared" si="187"/>
        <v>1</v>
      </c>
      <c r="T856">
        <f t="shared" si="188"/>
        <v>1.91</v>
      </c>
      <c r="U856" t="str">
        <f t="shared" si="189"/>
        <v/>
      </c>
      <c r="V856">
        <f t="shared" si="190"/>
        <v>1.91</v>
      </c>
      <c r="W856" t="str">
        <f t="shared" si="191"/>
        <v/>
      </c>
      <c r="X856">
        <f t="shared" si="192"/>
        <v>1.91</v>
      </c>
      <c r="Y856" t="str">
        <f t="shared" si="193"/>
        <v/>
      </c>
      <c r="Z856" t="str">
        <f t="shared" si="194"/>
        <v/>
      </c>
      <c r="AA856" t="str">
        <f t="shared" si="195"/>
        <v/>
      </c>
    </row>
    <row r="857" spans="1:27" x14ac:dyDescent="0.25">
      <c r="A857">
        <v>2587</v>
      </c>
      <c r="B857" t="s">
        <v>910</v>
      </c>
      <c r="C857" s="1">
        <v>41241.822916666664</v>
      </c>
      <c r="D857" t="s">
        <v>435</v>
      </c>
      <c r="E857" t="s">
        <v>441</v>
      </c>
      <c r="F857">
        <v>8</v>
      </c>
      <c r="G857">
        <v>3</v>
      </c>
      <c r="H857">
        <v>0.69306040766263899</v>
      </c>
      <c r="I857">
        <f t="shared" si="182"/>
        <v>1</v>
      </c>
      <c r="J857">
        <f t="shared" si="183"/>
        <v>0</v>
      </c>
      <c r="K857">
        <f t="shared" si="184"/>
        <v>0</v>
      </c>
      <c r="L857">
        <f t="shared" si="185"/>
        <v>0</v>
      </c>
      <c r="M857">
        <v>2.2999999999999998</v>
      </c>
      <c r="N857">
        <v>3.4</v>
      </c>
      <c r="O857">
        <v>3.1</v>
      </c>
      <c r="P857">
        <v>1</v>
      </c>
      <c r="Q857">
        <v>0.434782608695652</v>
      </c>
      <c r="R857" t="str">
        <f t="shared" si="186"/>
        <v/>
      </c>
      <c r="S857">
        <f t="shared" si="187"/>
        <v>1</v>
      </c>
      <c r="T857">
        <f t="shared" si="188"/>
        <v>2.2999999999999998</v>
      </c>
      <c r="U857" t="str">
        <f t="shared" si="189"/>
        <v/>
      </c>
      <c r="V857">
        <f t="shared" si="190"/>
        <v>2.2999999999999998</v>
      </c>
      <c r="W857" t="str">
        <f t="shared" si="191"/>
        <v/>
      </c>
      <c r="X857">
        <f t="shared" si="192"/>
        <v>2.2999999999999998</v>
      </c>
      <c r="Y857" t="str">
        <f t="shared" si="193"/>
        <v/>
      </c>
      <c r="Z857" t="str">
        <f t="shared" si="194"/>
        <v/>
      </c>
      <c r="AA857" t="str">
        <f t="shared" si="195"/>
        <v/>
      </c>
    </row>
    <row r="858" spans="1:27" x14ac:dyDescent="0.25">
      <c r="A858">
        <v>2589</v>
      </c>
      <c r="B858" t="s">
        <v>911</v>
      </c>
      <c r="C858" s="1">
        <v>41241.822916666664</v>
      </c>
      <c r="D858" t="s">
        <v>438</v>
      </c>
      <c r="E858" t="s">
        <v>423</v>
      </c>
      <c r="F858">
        <v>8</v>
      </c>
      <c r="G858">
        <v>3</v>
      </c>
      <c r="H858">
        <v>0.54913340880719097</v>
      </c>
      <c r="I858">
        <f t="shared" si="182"/>
        <v>1</v>
      </c>
      <c r="J858">
        <f t="shared" si="183"/>
        <v>0</v>
      </c>
      <c r="K858">
        <f t="shared" si="184"/>
        <v>0</v>
      </c>
      <c r="L858">
        <f t="shared" si="185"/>
        <v>0</v>
      </c>
      <c r="M858">
        <v>2.4</v>
      </c>
      <c r="N858">
        <v>3.4</v>
      </c>
      <c r="O858">
        <v>2.88</v>
      </c>
      <c r="P858">
        <v>1</v>
      </c>
      <c r="Q858">
        <v>0.41666666666666602</v>
      </c>
      <c r="R858" t="str">
        <f t="shared" si="186"/>
        <v/>
      </c>
      <c r="S858">
        <f t="shared" si="187"/>
        <v>1</v>
      </c>
      <c r="T858">
        <f t="shared" si="188"/>
        <v>2.4</v>
      </c>
      <c r="U858" t="str">
        <f t="shared" si="189"/>
        <v/>
      </c>
      <c r="V858">
        <f t="shared" si="190"/>
        <v>2.4</v>
      </c>
      <c r="W858" t="str">
        <f t="shared" si="191"/>
        <v/>
      </c>
      <c r="X858">
        <f t="shared" si="192"/>
        <v>2.4</v>
      </c>
      <c r="Y858" t="str">
        <f t="shared" si="193"/>
        <v/>
      </c>
      <c r="Z858" t="str">
        <f t="shared" si="194"/>
        <v/>
      </c>
      <c r="AA858" t="str">
        <f t="shared" si="195"/>
        <v/>
      </c>
    </row>
    <row r="859" spans="1:27" x14ac:dyDescent="0.25">
      <c r="A859">
        <v>2591</v>
      </c>
      <c r="B859" t="s">
        <v>912</v>
      </c>
      <c r="C859" s="1">
        <v>41241.822916666664</v>
      </c>
      <c r="D859" t="s">
        <v>420</v>
      </c>
      <c r="E859" t="s">
        <v>436</v>
      </c>
      <c r="F859">
        <v>8</v>
      </c>
      <c r="G859">
        <v>1</v>
      </c>
      <c r="H859">
        <v>0.78225529873197697</v>
      </c>
      <c r="I859">
        <f t="shared" si="182"/>
        <v>0</v>
      </c>
      <c r="J859">
        <f t="shared" si="183"/>
        <v>1</v>
      </c>
      <c r="K859">
        <f t="shared" si="184"/>
        <v>0</v>
      </c>
      <c r="L859">
        <f t="shared" si="185"/>
        <v>0</v>
      </c>
      <c r="M859">
        <v>1.44</v>
      </c>
      <c r="N859">
        <v>4.5</v>
      </c>
      <c r="O859">
        <v>7</v>
      </c>
      <c r="P859">
        <v>0</v>
      </c>
      <c r="Q859">
        <v>0.69444444444444398</v>
      </c>
      <c r="R859" t="str">
        <f t="shared" si="186"/>
        <v/>
      </c>
      <c r="S859">
        <f t="shared" si="187"/>
        <v>0</v>
      </c>
      <c r="T859" t="str">
        <f t="shared" si="188"/>
        <v/>
      </c>
      <c r="U859" t="str">
        <f t="shared" si="189"/>
        <v/>
      </c>
      <c r="V859">
        <f t="shared" si="190"/>
        <v>0</v>
      </c>
      <c r="W859" t="str">
        <f t="shared" si="191"/>
        <v/>
      </c>
      <c r="X859">
        <f t="shared" si="192"/>
        <v>0</v>
      </c>
      <c r="Y859" t="str">
        <f t="shared" si="193"/>
        <v/>
      </c>
      <c r="Z859" t="str">
        <f t="shared" si="194"/>
        <v/>
      </c>
      <c r="AA859" t="str">
        <f t="shared" si="195"/>
        <v/>
      </c>
    </row>
    <row r="860" spans="1:27" x14ac:dyDescent="0.25">
      <c r="A860">
        <v>2593</v>
      </c>
      <c r="B860" t="s">
        <v>913</v>
      </c>
      <c r="C860" s="1">
        <v>41241.822916666664</v>
      </c>
      <c r="D860" t="s">
        <v>421</v>
      </c>
      <c r="E860" t="s">
        <v>430</v>
      </c>
      <c r="F860">
        <v>8</v>
      </c>
      <c r="G860">
        <v>1</v>
      </c>
      <c r="H860">
        <v>0.61758874397160202</v>
      </c>
      <c r="I860">
        <f t="shared" si="182"/>
        <v>0</v>
      </c>
      <c r="J860">
        <f t="shared" si="183"/>
        <v>1</v>
      </c>
      <c r="K860">
        <f t="shared" si="184"/>
        <v>0</v>
      </c>
      <c r="L860">
        <f t="shared" si="185"/>
        <v>0</v>
      </c>
      <c r="M860">
        <v>2.5</v>
      </c>
      <c r="N860">
        <v>3.4</v>
      </c>
      <c r="O860">
        <v>2.75</v>
      </c>
      <c r="P860">
        <v>0</v>
      </c>
      <c r="Q860">
        <v>0.4</v>
      </c>
      <c r="R860" t="str">
        <f t="shared" si="186"/>
        <v/>
      </c>
      <c r="S860">
        <f t="shared" si="187"/>
        <v>0</v>
      </c>
      <c r="T860" t="str">
        <f t="shared" si="188"/>
        <v/>
      </c>
      <c r="U860" t="str">
        <f t="shared" si="189"/>
        <v/>
      </c>
      <c r="V860">
        <f t="shared" si="190"/>
        <v>0</v>
      </c>
      <c r="W860" t="str">
        <f t="shared" si="191"/>
        <v/>
      </c>
      <c r="X860">
        <f t="shared" si="192"/>
        <v>0</v>
      </c>
      <c r="Y860" t="str">
        <f t="shared" si="193"/>
        <v/>
      </c>
      <c r="Z860" t="str">
        <f t="shared" si="194"/>
        <v/>
      </c>
      <c r="AA860" t="str">
        <f t="shared" si="195"/>
        <v/>
      </c>
    </row>
    <row r="861" spans="1:27" x14ac:dyDescent="0.25">
      <c r="A861">
        <v>2595</v>
      </c>
      <c r="B861" t="s">
        <v>914</v>
      </c>
      <c r="C861" s="1">
        <v>41240.833333333336</v>
      </c>
      <c r="D861" t="s">
        <v>448</v>
      </c>
      <c r="E861" t="s">
        <v>445</v>
      </c>
      <c r="F861">
        <v>8</v>
      </c>
      <c r="G861">
        <v>3</v>
      </c>
      <c r="H861">
        <v>0.404710364132287</v>
      </c>
      <c r="I861">
        <f t="shared" si="182"/>
        <v>0</v>
      </c>
      <c r="J861">
        <f t="shared" si="183"/>
        <v>0</v>
      </c>
      <c r="K861">
        <f t="shared" si="184"/>
        <v>0</v>
      </c>
      <c r="L861">
        <f t="shared" si="185"/>
        <v>1</v>
      </c>
      <c r="M861">
        <v>1.95</v>
      </c>
      <c r="N861">
        <v>3.4</v>
      </c>
      <c r="O861">
        <v>4</v>
      </c>
      <c r="P861">
        <v>0</v>
      </c>
      <c r="Q861">
        <v>0.512820512820512</v>
      </c>
      <c r="R861" t="str">
        <f t="shared" si="186"/>
        <v/>
      </c>
      <c r="S861">
        <f t="shared" si="187"/>
        <v>0</v>
      </c>
      <c r="T861" t="str">
        <f t="shared" si="188"/>
        <v/>
      </c>
      <c r="U861" t="str">
        <f t="shared" si="189"/>
        <v/>
      </c>
      <c r="V861">
        <f t="shared" si="190"/>
        <v>0</v>
      </c>
      <c r="W861" t="str">
        <f t="shared" si="191"/>
        <v/>
      </c>
      <c r="X861">
        <f t="shared" si="192"/>
        <v>0</v>
      </c>
      <c r="Y861" t="str">
        <f t="shared" si="193"/>
        <v/>
      </c>
      <c r="Z861" t="str">
        <f t="shared" si="194"/>
        <v/>
      </c>
      <c r="AA861" t="str">
        <f t="shared" si="195"/>
        <v/>
      </c>
    </row>
    <row r="862" spans="1:27" x14ac:dyDescent="0.25">
      <c r="A862">
        <v>2597</v>
      </c>
      <c r="B862" t="s">
        <v>915</v>
      </c>
      <c r="C862" s="1">
        <v>41240.822916666664</v>
      </c>
      <c r="D862" t="s">
        <v>439</v>
      </c>
      <c r="E862" t="s">
        <v>424</v>
      </c>
      <c r="F862">
        <v>8</v>
      </c>
      <c r="G862">
        <v>1</v>
      </c>
      <c r="H862">
        <v>0.71586698931038695</v>
      </c>
      <c r="I862">
        <f t="shared" si="182"/>
        <v>0</v>
      </c>
      <c r="J862">
        <f t="shared" si="183"/>
        <v>1</v>
      </c>
      <c r="K862">
        <f t="shared" si="184"/>
        <v>0</v>
      </c>
      <c r="L862">
        <f t="shared" si="185"/>
        <v>0</v>
      </c>
      <c r="M862">
        <v>2.25</v>
      </c>
      <c r="N862">
        <v>3.25</v>
      </c>
      <c r="O862">
        <v>3.3</v>
      </c>
      <c r="P862">
        <v>0</v>
      </c>
      <c r="Q862">
        <v>0.44444444444444398</v>
      </c>
      <c r="R862" t="str">
        <f t="shared" si="186"/>
        <v/>
      </c>
      <c r="S862">
        <f t="shared" si="187"/>
        <v>0</v>
      </c>
      <c r="T862" t="str">
        <f t="shared" si="188"/>
        <v/>
      </c>
      <c r="U862" t="str">
        <f t="shared" si="189"/>
        <v/>
      </c>
      <c r="V862">
        <f t="shared" si="190"/>
        <v>0</v>
      </c>
      <c r="W862" t="str">
        <f t="shared" si="191"/>
        <v/>
      </c>
      <c r="X862">
        <f t="shared" si="192"/>
        <v>0</v>
      </c>
      <c r="Y862" t="str">
        <f t="shared" si="193"/>
        <v/>
      </c>
      <c r="Z862" t="str">
        <f t="shared" si="194"/>
        <v/>
      </c>
      <c r="AA862" t="str">
        <f t="shared" si="195"/>
        <v/>
      </c>
    </row>
    <row r="863" spans="1:27" x14ac:dyDescent="0.25">
      <c r="A863">
        <v>2599</v>
      </c>
      <c r="B863" t="s">
        <v>916</v>
      </c>
      <c r="C863" s="1">
        <v>41239.833333333336</v>
      </c>
      <c r="D863" t="s">
        <v>401</v>
      </c>
      <c r="E863" t="s">
        <v>32</v>
      </c>
      <c r="F863">
        <v>23</v>
      </c>
      <c r="G863">
        <v>0</v>
      </c>
      <c r="H863">
        <v>0.66784840332135997</v>
      </c>
      <c r="I863">
        <f t="shared" si="182"/>
        <v>0</v>
      </c>
      <c r="J863">
        <f t="shared" si="183"/>
        <v>1</v>
      </c>
      <c r="K863">
        <f t="shared" si="184"/>
        <v>0</v>
      </c>
      <c r="L863">
        <f t="shared" si="185"/>
        <v>0</v>
      </c>
      <c r="M863">
        <v>2.1</v>
      </c>
      <c r="N863">
        <v>3.3</v>
      </c>
      <c r="O863">
        <v>3.5</v>
      </c>
      <c r="P863">
        <v>0</v>
      </c>
      <c r="Q863">
        <v>0.476190476190476</v>
      </c>
      <c r="R863">
        <f t="shared" si="186"/>
        <v>0</v>
      </c>
      <c r="S863" t="str">
        <f t="shared" si="187"/>
        <v/>
      </c>
      <c r="T863" t="str">
        <f t="shared" si="188"/>
        <v/>
      </c>
      <c r="U863" t="str">
        <f t="shared" si="189"/>
        <v/>
      </c>
      <c r="V863">
        <f t="shared" si="190"/>
        <v>0</v>
      </c>
      <c r="W863">
        <f t="shared" si="191"/>
        <v>0</v>
      </c>
      <c r="X863" t="str">
        <f t="shared" si="192"/>
        <v/>
      </c>
      <c r="Y863" t="str">
        <f t="shared" si="193"/>
        <v/>
      </c>
      <c r="Z863" t="str">
        <f t="shared" si="194"/>
        <v/>
      </c>
      <c r="AA863" t="str">
        <f t="shared" si="195"/>
        <v/>
      </c>
    </row>
    <row r="864" spans="1:27" x14ac:dyDescent="0.25">
      <c r="A864">
        <v>2601</v>
      </c>
      <c r="B864" t="s">
        <v>917</v>
      </c>
      <c r="C864" s="1">
        <v>41238.833333333336</v>
      </c>
      <c r="D864" t="s">
        <v>41</v>
      </c>
      <c r="E864" t="s">
        <v>34</v>
      </c>
      <c r="F864">
        <v>23</v>
      </c>
      <c r="G864">
        <v>0</v>
      </c>
      <c r="H864">
        <v>8.9845576211134204E-2</v>
      </c>
      <c r="I864">
        <f t="shared" si="182"/>
        <v>0</v>
      </c>
      <c r="J864">
        <f t="shared" si="183"/>
        <v>0</v>
      </c>
      <c r="K864">
        <f t="shared" si="184"/>
        <v>1</v>
      </c>
      <c r="L864">
        <f t="shared" si="185"/>
        <v>0</v>
      </c>
      <c r="M864">
        <v>13</v>
      </c>
      <c r="N864">
        <v>6.5</v>
      </c>
      <c r="O864">
        <v>1.2</v>
      </c>
      <c r="P864">
        <v>1</v>
      </c>
      <c r="Q864">
        <v>7.69230769230769E-2</v>
      </c>
      <c r="R864">
        <f t="shared" si="186"/>
        <v>1</v>
      </c>
      <c r="S864" t="str">
        <f t="shared" si="187"/>
        <v/>
      </c>
      <c r="T864" t="str">
        <f t="shared" si="188"/>
        <v/>
      </c>
      <c r="U864">
        <f t="shared" si="189"/>
        <v>1.2</v>
      </c>
      <c r="V864">
        <f t="shared" si="190"/>
        <v>1.2</v>
      </c>
      <c r="W864">
        <f t="shared" si="191"/>
        <v>1.2</v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 t="str">
        <f t="shared" si="195"/>
        <v/>
      </c>
    </row>
    <row r="865" spans="1:27" x14ac:dyDescent="0.25">
      <c r="A865">
        <v>2603</v>
      </c>
      <c r="B865" t="s">
        <v>918</v>
      </c>
      <c r="C865" s="1">
        <v>41238.75</v>
      </c>
      <c r="D865" t="s">
        <v>35</v>
      </c>
      <c r="E865" t="s">
        <v>13</v>
      </c>
      <c r="F865">
        <v>23</v>
      </c>
      <c r="G865">
        <v>3</v>
      </c>
      <c r="H865">
        <v>0.73566706780076596</v>
      </c>
      <c r="I865">
        <f t="shared" si="182"/>
        <v>1</v>
      </c>
      <c r="J865">
        <f t="shared" si="183"/>
        <v>0</v>
      </c>
      <c r="K865">
        <f t="shared" si="184"/>
        <v>0</v>
      </c>
      <c r="L865">
        <f t="shared" si="185"/>
        <v>0</v>
      </c>
      <c r="M865">
        <v>1.62</v>
      </c>
      <c r="N865">
        <v>3.8</v>
      </c>
      <c r="O865">
        <v>5.5</v>
      </c>
      <c r="P865">
        <v>1</v>
      </c>
      <c r="Q865">
        <v>0.61728395061728303</v>
      </c>
      <c r="R865">
        <f t="shared" si="186"/>
        <v>1</v>
      </c>
      <c r="S865" t="str">
        <f t="shared" si="187"/>
        <v/>
      </c>
      <c r="T865">
        <f t="shared" si="188"/>
        <v>1.62</v>
      </c>
      <c r="U865" t="str">
        <f t="shared" si="189"/>
        <v/>
      </c>
      <c r="V865">
        <f t="shared" si="190"/>
        <v>1.62</v>
      </c>
      <c r="W865">
        <f t="shared" si="191"/>
        <v>1.62</v>
      </c>
      <c r="X865" t="str">
        <f t="shared" si="192"/>
        <v/>
      </c>
      <c r="Y865" t="str">
        <f t="shared" si="193"/>
        <v/>
      </c>
      <c r="Z865" t="str">
        <f t="shared" si="194"/>
        <v/>
      </c>
      <c r="AA865" t="str">
        <f t="shared" si="195"/>
        <v/>
      </c>
    </row>
    <row r="866" spans="1:27" x14ac:dyDescent="0.25">
      <c r="A866">
        <v>2605</v>
      </c>
      <c r="B866" t="s">
        <v>919</v>
      </c>
      <c r="C866" s="1">
        <v>41238.666666666664</v>
      </c>
      <c r="D866" t="s">
        <v>420</v>
      </c>
      <c r="E866" t="s">
        <v>426</v>
      </c>
      <c r="F866">
        <v>8</v>
      </c>
      <c r="G866">
        <v>1</v>
      </c>
      <c r="H866">
        <v>0.42973395568324702</v>
      </c>
      <c r="I866">
        <f t="shared" si="182"/>
        <v>0</v>
      </c>
      <c r="J866">
        <f t="shared" si="183"/>
        <v>0</v>
      </c>
      <c r="K866">
        <f t="shared" si="184"/>
        <v>0</v>
      </c>
      <c r="L866">
        <f t="shared" si="185"/>
        <v>1</v>
      </c>
      <c r="M866">
        <v>2.5</v>
      </c>
      <c r="N866">
        <v>3.5</v>
      </c>
      <c r="O866">
        <v>2.7</v>
      </c>
      <c r="P866">
        <v>0</v>
      </c>
      <c r="Q866">
        <v>0.4</v>
      </c>
      <c r="R866" t="str">
        <f t="shared" si="186"/>
        <v/>
      </c>
      <c r="S866">
        <f t="shared" si="187"/>
        <v>0</v>
      </c>
      <c r="T866" t="str">
        <f t="shared" si="188"/>
        <v/>
      </c>
      <c r="U866" t="str">
        <f t="shared" si="189"/>
        <v/>
      </c>
      <c r="V866">
        <f t="shared" si="190"/>
        <v>0</v>
      </c>
      <c r="W866" t="str">
        <f t="shared" si="191"/>
        <v/>
      </c>
      <c r="X866">
        <f t="shared" si="192"/>
        <v>0</v>
      </c>
      <c r="Y866" t="str">
        <f t="shared" si="193"/>
        <v/>
      </c>
      <c r="Z866" t="str">
        <f t="shared" si="194"/>
        <v/>
      </c>
      <c r="AA866" t="str">
        <f t="shared" si="195"/>
        <v/>
      </c>
    </row>
    <row r="867" spans="1:27" x14ac:dyDescent="0.25">
      <c r="A867">
        <v>2607</v>
      </c>
      <c r="B867" t="s">
        <v>920</v>
      </c>
      <c r="C867" s="1">
        <v>41238.666666666664</v>
      </c>
      <c r="D867" t="s">
        <v>438</v>
      </c>
      <c r="E867" t="s">
        <v>444</v>
      </c>
      <c r="F867">
        <v>8</v>
      </c>
      <c r="G867">
        <v>3</v>
      </c>
      <c r="H867">
        <v>0.75248004331504803</v>
      </c>
      <c r="I867">
        <f t="shared" si="182"/>
        <v>1</v>
      </c>
      <c r="J867">
        <f t="shared" si="183"/>
        <v>0</v>
      </c>
      <c r="K867">
        <f t="shared" si="184"/>
        <v>0</v>
      </c>
      <c r="L867">
        <f t="shared" si="185"/>
        <v>0</v>
      </c>
      <c r="M867">
        <v>1.67</v>
      </c>
      <c r="N867">
        <v>3.75</v>
      </c>
      <c r="O867">
        <v>5.5</v>
      </c>
      <c r="P867">
        <v>1</v>
      </c>
      <c r="Q867">
        <v>0.59880239520958001</v>
      </c>
      <c r="R867" t="str">
        <f t="shared" si="186"/>
        <v/>
      </c>
      <c r="S867">
        <f t="shared" si="187"/>
        <v>1</v>
      </c>
      <c r="T867">
        <f t="shared" si="188"/>
        <v>1.67</v>
      </c>
      <c r="U867" t="str">
        <f t="shared" si="189"/>
        <v/>
      </c>
      <c r="V867">
        <f t="shared" si="190"/>
        <v>1.67</v>
      </c>
      <c r="W867" t="str">
        <f t="shared" si="191"/>
        <v/>
      </c>
      <c r="X867">
        <f t="shared" si="192"/>
        <v>1.67</v>
      </c>
      <c r="Y867" t="str">
        <f t="shared" si="193"/>
        <v/>
      </c>
      <c r="Z867" t="str">
        <f t="shared" si="194"/>
        <v/>
      </c>
      <c r="AA867" t="str">
        <f t="shared" si="195"/>
        <v/>
      </c>
    </row>
    <row r="868" spans="1:27" x14ac:dyDescent="0.25">
      <c r="A868">
        <v>2609</v>
      </c>
      <c r="B868" t="s">
        <v>921</v>
      </c>
      <c r="C868" s="1">
        <v>41238.666666666664</v>
      </c>
      <c r="D868" t="s">
        <v>20</v>
      </c>
      <c r="E868" t="s">
        <v>396</v>
      </c>
      <c r="F868">
        <v>23</v>
      </c>
      <c r="G868">
        <v>1</v>
      </c>
      <c r="H868">
        <v>0.48201577608170099</v>
      </c>
      <c r="I868">
        <f t="shared" si="182"/>
        <v>0</v>
      </c>
      <c r="J868">
        <f t="shared" si="183"/>
        <v>0</v>
      </c>
      <c r="K868">
        <f t="shared" si="184"/>
        <v>0</v>
      </c>
      <c r="L868">
        <f t="shared" si="185"/>
        <v>1</v>
      </c>
      <c r="M868">
        <v>1.67</v>
      </c>
      <c r="N868">
        <v>3.8</v>
      </c>
      <c r="O868">
        <v>5</v>
      </c>
      <c r="P868">
        <v>0</v>
      </c>
      <c r="Q868">
        <v>0.59880239520958001</v>
      </c>
      <c r="R868">
        <f t="shared" si="186"/>
        <v>0</v>
      </c>
      <c r="S868" t="str">
        <f t="shared" si="187"/>
        <v/>
      </c>
      <c r="T868" t="str">
        <f t="shared" si="188"/>
        <v/>
      </c>
      <c r="U868" t="str">
        <f t="shared" si="189"/>
        <v/>
      </c>
      <c r="V868">
        <f t="shared" si="190"/>
        <v>0</v>
      </c>
      <c r="W868">
        <f t="shared" si="191"/>
        <v>0</v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 t="str">
        <f t="shared" si="195"/>
        <v/>
      </c>
    </row>
    <row r="869" spans="1:27" x14ac:dyDescent="0.25">
      <c r="A869">
        <v>2611</v>
      </c>
      <c r="B869" t="s">
        <v>922</v>
      </c>
      <c r="C869" s="1">
        <v>41238.625</v>
      </c>
      <c r="D869" t="s">
        <v>432</v>
      </c>
      <c r="E869" t="s">
        <v>429</v>
      </c>
      <c r="F869">
        <v>8</v>
      </c>
      <c r="G869">
        <v>3</v>
      </c>
      <c r="H869">
        <v>0.57769495265481197</v>
      </c>
      <c r="I869">
        <f t="shared" si="182"/>
        <v>1</v>
      </c>
      <c r="J869">
        <f t="shared" si="183"/>
        <v>0</v>
      </c>
      <c r="K869">
        <f t="shared" si="184"/>
        <v>0</v>
      </c>
      <c r="L869">
        <f t="shared" si="185"/>
        <v>0</v>
      </c>
      <c r="M869">
        <v>2.2999999999999998</v>
      </c>
      <c r="N869">
        <v>3.5</v>
      </c>
      <c r="O869">
        <v>3</v>
      </c>
      <c r="P869">
        <v>1</v>
      </c>
      <c r="Q869">
        <v>0.434782608695652</v>
      </c>
      <c r="R869" t="str">
        <f t="shared" si="186"/>
        <v/>
      </c>
      <c r="S869">
        <f t="shared" si="187"/>
        <v>1</v>
      </c>
      <c r="T869">
        <f t="shared" si="188"/>
        <v>2.2999999999999998</v>
      </c>
      <c r="U869" t="str">
        <f t="shared" si="189"/>
        <v/>
      </c>
      <c r="V869">
        <f t="shared" si="190"/>
        <v>2.2999999999999998</v>
      </c>
      <c r="W869" t="str">
        <f t="shared" si="191"/>
        <v/>
      </c>
      <c r="X869">
        <f t="shared" si="192"/>
        <v>2.2999999999999998</v>
      </c>
      <c r="Y869" t="str">
        <f t="shared" si="193"/>
        <v/>
      </c>
      <c r="Z869" t="str">
        <f t="shared" si="194"/>
        <v/>
      </c>
      <c r="AA869" t="str">
        <f t="shared" si="195"/>
        <v/>
      </c>
    </row>
    <row r="870" spans="1:27" x14ac:dyDescent="0.25">
      <c r="A870">
        <v>2613</v>
      </c>
      <c r="B870" t="s">
        <v>923</v>
      </c>
      <c r="C870" s="1">
        <v>41238.5625</v>
      </c>
      <c r="D870" t="s">
        <v>435</v>
      </c>
      <c r="E870" t="s">
        <v>423</v>
      </c>
      <c r="F870">
        <v>8</v>
      </c>
      <c r="G870">
        <v>1</v>
      </c>
      <c r="H870">
        <v>0.477350379833198</v>
      </c>
      <c r="I870">
        <f t="shared" si="182"/>
        <v>0</v>
      </c>
      <c r="J870">
        <f t="shared" si="183"/>
        <v>0</v>
      </c>
      <c r="K870">
        <f t="shared" si="184"/>
        <v>0</v>
      </c>
      <c r="L870">
        <f t="shared" si="185"/>
        <v>1</v>
      </c>
      <c r="M870">
        <v>3.4</v>
      </c>
      <c r="N870">
        <v>3.5</v>
      </c>
      <c r="O870">
        <v>2.1</v>
      </c>
      <c r="P870">
        <v>0</v>
      </c>
      <c r="Q870">
        <v>0.29411764705882298</v>
      </c>
      <c r="R870" t="str">
        <f t="shared" si="186"/>
        <v/>
      </c>
      <c r="S870">
        <f t="shared" si="187"/>
        <v>0</v>
      </c>
      <c r="T870" t="str">
        <f t="shared" si="188"/>
        <v/>
      </c>
      <c r="U870" t="str">
        <f t="shared" si="189"/>
        <v/>
      </c>
      <c r="V870">
        <f t="shared" si="190"/>
        <v>0</v>
      </c>
      <c r="W870" t="str">
        <f t="shared" si="191"/>
        <v/>
      </c>
      <c r="X870">
        <f t="shared" si="192"/>
        <v>0</v>
      </c>
      <c r="Y870" t="str">
        <f t="shared" si="193"/>
        <v/>
      </c>
      <c r="Z870" t="str">
        <f t="shared" si="194"/>
        <v/>
      </c>
      <c r="AA870" t="str">
        <f t="shared" si="195"/>
        <v/>
      </c>
    </row>
    <row r="871" spans="1:27" x14ac:dyDescent="0.25">
      <c r="A871">
        <v>2615</v>
      </c>
      <c r="B871" t="s">
        <v>924</v>
      </c>
      <c r="C871" s="1">
        <v>41238.458333333336</v>
      </c>
      <c r="D871" t="s">
        <v>38</v>
      </c>
      <c r="E871" t="s">
        <v>17</v>
      </c>
      <c r="F871">
        <v>23</v>
      </c>
      <c r="G871">
        <v>0</v>
      </c>
      <c r="H871">
        <v>0.618085185249166</v>
      </c>
      <c r="I871">
        <f t="shared" si="182"/>
        <v>0</v>
      </c>
      <c r="J871">
        <f t="shared" si="183"/>
        <v>1</v>
      </c>
      <c r="K871">
        <f t="shared" si="184"/>
        <v>0</v>
      </c>
      <c r="L871">
        <f t="shared" si="185"/>
        <v>0</v>
      </c>
      <c r="M871">
        <v>2.1</v>
      </c>
      <c r="N871">
        <v>3.4</v>
      </c>
      <c r="O871">
        <v>3.4</v>
      </c>
      <c r="P871">
        <v>0</v>
      </c>
      <c r="Q871">
        <v>0.476190476190476</v>
      </c>
      <c r="R871">
        <f t="shared" si="186"/>
        <v>0</v>
      </c>
      <c r="S871" t="str">
        <f t="shared" si="187"/>
        <v/>
      </c>
      <c r="T871" t="str">
        <f t="shared" si="188"/>
        <v/>
      </c>
      <c r="U871" t="str">
        <f t="shared" si="189"/>
        <v/>
      </c>
      <c r="V871">
        <f t="shared" si="190"/>
        <v>0</v>
      </c>
      <c r="W871">
        <f t="shared" si="191"/>
        <v>0</v>
      </c>
      <c r="X871" t="str">
        <f t="shared" si="192"/>
        <v/>
      </c>
      <c r="Y871" t="str">
        <f t="shared" si="193"/>
        <v/>
      </c>
      <c r="Z871" t="str">
        <f t="shared" si="194"/>
        <v/>
      </c>
      <c r="AA871" t="str">
        <f t="shared" si="195"/>
        <v/>
      </c>
    </row>
    <row r="872" spans="1:27" x14ac:dyDescent="0.25">
      <c r="A872">
        <v>2617</v>
      </c>
      <c r="B872" t="s">
        <v>925</v>
      </c>
      <c r="C872" s="1">
        <v>41237.875</v>
      </c>
      <c r="D872" t="s">
        <v>26</v>
      </c>
      <c r="E872" t="s">
        <v>37</v>
      </c>
      <c r="F872">
        <v>23</v>
      </c>
      <c r="G872">
        <v>3</v>
      </c>
      <c r="H872">
        <v>0.20105568374910901</v>
      </c>
      <c r="I872">
        <f t="shared" si="182"/>
        <v>0</v>
      </c>
      <c r="J872">
        <f t="shared" si="183"/>
        <v>0</v>
      </c>
      <c r="K872">
        <f t="shared" si="184"/>
        <v>0</v>
      </c>
      <c r="L872">
        <f t="shared" si="185"/>
        <v>1</v>
      </c>
      <c r="M872">
        <v>10</v>
      </c>
      <c r="N872">
        <v>5.5</v>
      </c>
      <c r="O872">
        <v>1.29</v>
      </c>
      <c r="P872">
        <v>0</v>
      </c>
      <c r="Q872">
        <v>0.1</v>
      </c>
      <c r="R872">
        <f t="shared" si="186"/>
        <v>0</v>
      </c>
      <c r="S872" t="str">
        <f t="shared" si="187"/>
        <v/>
      </c>
      <c r="T872" t="str">
        <f t="shared" si="188"/>
        <v/>
      </c>
      <c r="U872" t="str">
        <f t="shared" si="189"/>
        <v/>
      </c>
      <c r="V872">
        <f t="shared" si="190"/>
        <v>0</v>
      </c>
      <c r="W872">
        <f t="shared" si="191"/>
        <v>0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</row>
    <row r="873" spans="1:27" x14ac:dyDescent="0.25">
      <c r="A873">
        <v>2619</v>
      </c>
      <c r="B873" t="s">
        <v>926</v>
      </c>
      <c r="C873" s="1">
        <v>41237.791666666664</v>
      </c>
      <c r="D873" t="s">
        <v>40</v>
      </c>
      <c r="E873" t="s">
        <v>31</v>
      </c>
      <c r="F873">
        <v>23</v>
      </c>
      <c r="G873">
        <v>3</v>
      </c>
      <c r="H873">
        <v>0.60052510553976701</v>
      </c>
      <c r="I873">
        <f t="shared" si="182"/>
        <v>1</v>
      </c>
      <c r="J873">
        <f t="shared" si="183"/>
        <v>0</v>
      </c>
      <c r="K873">
        <f t="shared" si="184"/>
        <v>0</v>
      </c>
      <c r="L873">
        <f t="shared" si="185"/>
        <v>0</v>
      </c>
      <c r="M873">
        <v>2.1</v>
      </c>
      <c r="N873">
        <v>3.4</v>
      </c>
      <c r="O873">
        <v>3.4</v>
      </c>
      <c r="P873">
        <v>1</v>
      </c>
      <c r="Q873">
        <v>0.476190476190476</v>
      </c>
      <c r="R873">
        <f t="shared" si="186"/>
        <v>1</v>
      </c>
      <c r="S873" t="str">
        <f t="shared" si="187"/>
        <v/>
      </c>
      <c r="T873">
        <f t="shared" si="188"/>
        <v>2.1</v>
      </c>
      <c r="U873" t="str">
        <f t="shared" si="189"/>
        <v/>
      </c>
      <c r="V873">
        <f t="shared" si="190"/>
        <v>2.1</v>
      </c>
      <c r="W873">
        <f t="shared" si="191"/>
        <v>2.1</v>
      </c>
      <c r="X873" t="str">
        <f t="shared" si="192"/>
        <v/>
      </c>
      <c r="Y873" t="str">
        <f t="shared" si="193"/>
        <v/>
      </c>
      <c r="Z873" t="str">
        <f t="shared" si="194"/>
        <v/>
      </c>
      <c r="AA873" t="str">
        <f t="shared" si="195"/>
        <v/>
      </c>
    </row>
    <row r="874" spans="1:27" x14ac:dyDescent="0.25">
      <c r="A874">
        <v>2621</v>
      </c>
      <c r="B874" t="s">
        <v>927</v>
      </c>
      <c r="C874" s="1">
        <v>41237.729166666664</v>
      </c>
      <c r="D874" t="s">
        <v>448</v>
      </c>
      <c r="E874" t="s">
        <v>430</v>
      </c>
      <c r="F874">
        <v>8</v>
      </c>
      <c r="G874">
        <v>1</v>
      </c>
      <c r="H874">
        <v>0.29620204950808299</v>
      </c>
      <c r="I874">
        <f t="shared" si="182"/>
        <v>0</v>
      </c>
      <c r="J874">
        <f t="shared" si="183"/>
        <v>0</v>
      </c>
      <c r="K874">
        <f t="shared" si="184"/>
        <v>0</v>
      </c>
      <c r="L874">
        <f t="shared" si="185"/>
        <v>1</v>
      </c>
      <c r="M874">
        <v>4.75</v>
      </c>
      <c r="N874">
        <v>3.75</v>
      </c>
      <c r="O874">
        <v>1.73</v>
      </c>
      <c r="P874">
        <v>0</v>
      </c>
      <c r="Q874">
        <v>0.21052631578947301</v>
      </c>
      <c r="R874" t="str">
        <f t="shared" si="186"/>
        <v/>
      </c>
      <c r="S874">
        <f t="shared" si="187"/>
        <v>0</v>
      </c>
      <c r="T874" t="str">
        <f t="shared" si="188"/>
        <v/>
      </c>
      <c r="U874" t="str">
        <f t="shared" si="189"/>
        <v/>
      </c>
      <c r="V874">
        <f t="shared" si="190"/>
        <v>0</v>
      </c>
      <c r="W874" t="str">
        <f t="shared" si="191"/>
        <v/>
      </c>
      <c r="X874">
        <f t="shared" si="192"/>
        <v>0</v>
      </c>
      <c r="Y874" t="str">
        <f t="shared" si="193"/>
        <v/>
      </c>
      <c r="Z874" t="str">
        <f t="shared" si="194"/>
        <v/>
      </c>
      <c r="AA874" t="str">
        <f t="shared" si="195"/>
        <v/>
      </c>
    </row>
    <row r="875" spans="1:27" x14ac:dyDescent="0.25">
      <c r="A875">
        <v>2623</v>
      </c>
      <c r="B875" t="s">
        <v>928</v>
      </c>
      <c r="C875" s="1">
        <v>41237.708333333336</v>
      </c>
      <c r="D875" t="s">
        <v>22</v>
      </c>
      <c r="E875" t="s">
        <v>23</v>
      </c>
      <c r="F875">
        <v>23</v>
      </c>
      <c r="G875">
        <v>3</v>
      </c>
      <c r="H875">
        <v>0.64220398499605402</v>
      </c>
      <c r="I875">
        <f t="shared" si="182"/>
        <v>1</v>
      </c>
      <c r="J875">
        <f t="shared" si="183"/>
        <v>0</v>
      </c>
      <c r="K875">
        <f t="shared" si="184"/>
        <v>0</v>
      </c>
      <c r="L875">
        <f t="shared" si="185"/>
        <v>0</v>
      </c>
      <c r="M875">
        <v>1.85</v>
      </c>
      <c r="N875">
        <v>3.4</v>
      </c>
      <c r="O875">
        <v>4.33</v>
      </c>
      <c r="P875">
        <v>1</v>
      </c>
      <c r="Q875">
        <v>0.54054054054054002</v>
      </c>
      <c r="R875">
        <f t="shared" si="186"/>
        <v>1</v>
      </c>
      <c r="S875" t="str">
        <f t="shared" si="187"/>
        <v/>
      </c>
      <c r="T875">
        <f t="shared" si="188"/>
        <v>1.85</v>
      </c>
      <c r="U875" t="str">
        <f t="shared" si="189"/>
        <v/>
      </c>
      <c r="V875">
        <f t="shared" si="190"/>
        <v>1.85</v>
      </c>
      <c r="W875">
        <f t="shared" si="191"/>
        <v>1.85</v>
      </c>
      <c r="X875" t="str">
        <f t="shared" si="192"/>
        <v/>
      </c>
      <c r="Y875" t="str">
        <f t="shared" si="193"/>
        <v/>
      </c>
      <c r="Z875" t="str">
        <f t="shared" si="194"/>
        <v/>
      </c>
      <c r="AA875" t="str">
        <f t="shared" si="195"/>
        <v/>
      </c>
    </row>
    <row r="876" spans="1:27" x14ac:dyDescent="0.25">
      <c r="A876">
        <v>2625</v>
      </c>
      <c r="B876" t="s">
        <v>929</v>
      </c>
      <c r="C876" s="1">
        <v>41237.625</v>
      </c>
      <c r="D876" t="s">
        <v>421</v>
      </c>
      <c r="E876" t="s">
        <v>427</v>
      </c>
      <c r="F876">
        <v>8</v>
      </c>
      <c r="G876">
        <v>1</v>
      </c>
      <c r="H876">
        <v>0.82134886565543497</v>
      </c>
      <c r="I876">
        <f t="shared" si="182"/>
        <v>0</v>
      </c>
      <c r="J876">
        <f t="shared" si="183"/>
        <v>1</v>
      </c>
      <c r="K876">
        <f t="shared" si="184"/>
        <v>0</v>
      </c>
      <c r="L876">
        <f t="shared" si="185"/>
        <v>0</v>
      </c>
      <c r="M876">
        <v>1.44</v>
      </c>
      <c r="N876">
        <v>4.33</v>
      </c>
      <c r="O876">
        <v>7.5</v>
      </c>
      <c r="P876">
        <v>0</v>
      </c>
      <c r="Q876">
        <v>0.69444444444444398</v>
      </c>
      <c r="R876" t="str">
        <f t="shared" si="186"/>
        <v/>
      </c>
      <c r="S876">
        <f t="shared" si="187"/>
        <v>0</v>
      </c>
      <c r="T876" t="str">
        <f t="shared" si="188"/>
        <v/>
      </c>
      <c r="U876" t="str">
        <f t="shared" si="189"/>
        <v/>
      </c>
      <c r="V876">
        <f t="shared" si="190"/>
        <v>0</v>
      </c>
      <c r="W876" t="str">
        <f t="shared" si="191"/>
        <v/>
      </c>
      <c r="X876">
        <f t="shared" si="192"/>
        <v>0</v>
      </c>
      <c r="Y876" t="str">
        <f t="shared" si="193"/>
        <v/>
      </c>
      <c r="Z876" t="str">
        <f t="shared" si="194"/>
        <v/>
      </c>
      <c r="AA876" t="str">
        <f t="shared" si="195"/>
        <v/>
      </c>
    </row>
    <row r="877" spans="1:27" x14ac:dyDescent="0.25">
      <c r="A877">
        <v>2627</v>
      </c>
      <c r="B877" t="s">
        <v>930</v>
      </c>
      <c r="C877" s="1">
        <v>41237.625</v>
      </c>
      <c r="D877" t="s">
        <v>442</v>
      </c>
      <c r="E877" t="s">
        <v>424</v>
      </c>
      <c r="F877">
        <v>8</v>
      </c>
      <c r="G877">
        <v>3</v>
      </c>
      <c r="H877">
        <v>0.95941275617064703</v>
      </c>
      <c r="I877">
        <f t="shared" si="182"/>
        <v>1</v>
      </c>
      <c r="J877">
        <f t="shared" si="183"/>
        <v>0</v>
      </c>
      <c r="K877">
        <f t="shared" si="184"/>
        <v>0</v>
      </c>
      <c r="L877">
        <f t="shared" si="185"/>
        <v>0</v>
      </c>
      <c r="M877">
        <v>1.17</v>
      </c>
      <c r="N877">
        <v>7.5</v>
      </c>
      <c r="O877">
        <v>15</v>
      </c>
      <c r="P877">
        <v>1</v>
      </c>
      <c r="Q877">
        <v>0.854700854700854</v>
      </c>
      <c r="R877" t="str">
        <f t="shared" si="186"/>
        <v/>
      </c>
      <c r="S877">
        <f t="shared" si="187"/>
        <v>1</v>
      </c>
      <c r="T877">
        <f t="shared" si="188"/>
        <v>1.17</v>
      </c>
      <c r="U877" t="str">
        <f t="shared" si="189"/>
        <v/>
      </c>
      <c r="V877">
        <f t="shared" si="190"/>
        <v>1.17</v>
      </c>
      <c r="W877" t="str">
        <f t="shared" si="191"/>
        <v/>
      </c>
      <c r="X877">
        <f t="shared" si="192"/>
        <v>1.17</v>
      </c>
      <c r="Y877" t="str">
        <f t="shared" si="193"/>
        <v/>
      </c>
      <c r="Z877" t="str">
        <f t="shared" si="194"/>
        <v/>
      </c>
      <c r="AA877" t="str">
        <f t="shared" si="195"/>
        <v/>
      </c>
    </row>
    <row r="878" spans="1:27" x14ac:dyDescent="0.25">
      <c r="A878">
        <v>2629</v>
      </c>
      <c r="B878" t="s">
        <v>931</v>
      </c>
      <c r="C878" s="1">
        <v>41237.625</v>
      </c>
      <c r="D878" t="s">
        <v>433</v>
      </c>
      <c r="E878" t="s">
        <v>436</v>
      </c>
      <c r="F878">
        <v>8</v>
      </c>
      <c r="G878">
        <v>3</v>
      </c>
      <c r="H878">
        <v>0.55635649624824901</v>
      </c>
      <c r="I878">
        <f t="shared" si="182"/>
        <v>1</v>
      </c>
      <c r="J878">
        <f t="shared" si="183"/>
        <v>0</v>
      </c>
      <c r="K878">
        <f t="shared" si="184"/>
        <v>0</v>
      </c>
      <c r="L878">
        <f t="shared" si="185"/>
        <v>0</v>
      </c>
      <c r="M878">
        <v>2.2000000000000002</v>
      </c>
      <c r="N878">
        <v>3.3</v>
      </c>
      <c r="O878">
        <v>3.4</v>
      </c>
      <c r="P878">
        <v>1</v>
      </c>
      <c r="Q878">
        <v>0.45454545454545398</v>
      </c>
      <c r="R878" t="str">
        <f t="shared" si="186"/>
        <v/>
      </c>
      <c r="S878">
        <f t="shared" si="187"/>
        <v>1</v>
      </c>
      <c r="T878">
        <f t="shared" si="188"/>
        <v>2.2000000000000002</v>
      </c>
      <c r="U878" t="str">
        <f t="shared" si="189"/>
        <v/>
      </c>
      <c r="V878">
        <f t="shared" si="190"/>
        <v>2.2000000000000002</v>
      </c>
      <c r="W878" t="str">
        <f t="shared" si="191"/>
        <v/>
      </c>
      <c r="X878">
        <f t="shared" si="192"/>
        <v>2.2000000000000002</v>
      </c>
      <c r="Y878" t="str">
        <f t="shared" si="193"/>
        <v/>
      </c>
      <c r="Z878" t="str">
        <f t="shared" si="194"/>
        <v/>
      </c>
      <c r="AA878" t="str">
        <f t="shared" si="195"/>
        <v/>
      </c>
    </row>
    <row r="879" spans="1:27" x14ac:dyDescent="0.25">
      <c r="A879">
        <v>2631</v>
      </c>
      <c r="B879" t="s">
        <v>932</v>
      </c>
      <c r="C879" s="1">
        <v>41237.625</v>
      </c>
      <c r="D879" t="s">
        <v>447</v>
      </c>
      <c r="E879" t="s">
        <v>445</v>
      </c>
      <c r="F879">
        <v>8</v>
      </c>
      <c r="G879">
        <v>3</v>
      </c>
      <c r="H879">
        <v>0.43382019156976898</v>
      </c>
      <c r="I879">
        <f t="shared" si="182"/>
        <v>0</v>
      </c>
      <c r="J879">
        <f t="shared" si="183"/>
        <v>0</v>
      </c>
      <c r="K879">
        <f t="shared" si="184"/>
        <v>0</v>
      </c>
      <c r="L879">
        <f t="shared" si="185"/>
        <v>1</v>
      </c>
      <c r="M879">
        <v>1.83</v>
      </c>
      <c r="N879">
        <v>3.6</v>
      </c>
      <c r="O879">
        <v>4.33</v>
      </c>
      <c r="P879">
        <v>0</v>
      </c>
      <c r="Q879">
        <v>0.54644808743169304</v>
      </c>
      <c r="R879" t="str">
        <f t="shared" si="186"/>
        <v/>
      </c>
      <c r="S879">
        <f t="shared" si="187"/>
        <v>0</v>
      </c>
      <c r="T879" t="str">
        <f t="shared" si="188"/>
        <v/>
      </c>
      <c r="U879" t="str">
        <f t="shared" si="189"/>
        <v/>
      </c>
      <c r="V879">
        <f t="shared" si="190"/>
        <v>0</v>
      </c>
      <c r="W879" t="str">
        <f t="shared" si="191"/>
        <v/>
      </c>
      <c r="X879">
        <f t="shared" si="192"/>
        <v>0</v>
      </c>
      <c r="Y879" t="str">
        <f t="shared" si="193"/>
        <v/>
      </c>
      <c r="Z879" t="str">
        <f t="shared" si="194"/>
        <v/>
      </c>
      <c r="AA879" t="str">
        <f t="shared" si="195"/>
        <v/>
      </c>
    </row>
    <row r="880" spans="1:27" x14ac:dyDescent="0.25">
      <c r="A880">
        <v>2633</v>
      </c>
      <c r="B880" t="s">
        <v>933</v>
      </c>
      <c r="C880" s="1">
        <v>41237.625</v>
      </c>
      <c r="D880" t="s">
        <v>16</v>
      </c>
      <c r="E880" t="s">
        <v>399</v>
      </c>
      <c r="F880">
        <v>23</v>
      </c>
      <c r="G880">
        <v>3</v>
      </c>
      <c r="H880">
        <v>0.64636353420633197</v>
      </c>
      <c r="I880">
        <f t="shared" si="182"/>
        <v>1</v>
      </c>
      <c r="J880">
        <f t="shared" si="183"/>
        <v>0</v>
      </c>
      <c r="K880">
        <f t="shared" si="184"/>
        <v>0</v>
      </c>
      <c r="L880">
        <f t="shared" si="185"/>
        <v>0</v>
      </c>
      <c r="M880">
        <v>2.1</v>
      </c>
      <c r="N880">
        <v>3.4</v>
      </c>
      <c r="O880">
        <v>3.4</v>
      </c>
      <c r="P880">
        <v>1</v>
      </c>
      <c r="Q880">
        <v>0.476190476190476</v>
      </c>
      <c r="R880">
        <f t="shared" si="186"/>
        <v>1</v>
      </c>
      <c r="S880" t="str">
        <f t="shared" si="187"/>
        <v/>
      </c>
      <c r="T880">
        <f t="shared" si="188"/>
        <v>2.1</v>
      </c>
      <c r="U880" t="str">
        <f t="shared" si="189"/>
        <v/>
      </c>
      <c r="V880">
        <f t="shared" si="190"/>
        <v>2.1</v>
      </c>
      <c r="W880">
        <f t="shared" si="191"/>
        <v>2.1</v>
      </c>
      <c r="X880" t="str">
        <f t="shared" si="192"/>
        <v/>
      </c>
      <c r="Y880" t="str">
        <f t="shared" si="193"/>
        <v/>
      </c>
      <c r="Z880" t="str">
        <f t="shared" si="194"/>
        <v/>
      </c>
      <c r="AA880" t="str">
        <f t="shared" si="195"/>
        <v/>
      </c>
    </row>
    <row r="881" spans="1:27" x14ac:dyDescent="0.25">
      <c r="A881">
        <v>2635</v>
      </c>
      <c r="B881" t="s">
        <v>934</v>
      </c>
      <c r="C881" s="1">
        <v>41237.53125</v>
      </c>
      <c r="D881" t="s">
        <v>439</v>
      </c>
      <c r="E881" t="s">
        <v>441</v>
      </c>
      <c r="F881">
        <v>8</v>
      </c>
      <c r="G881">
        <v>0</v>
      </c>
      <c r="H881">
        <v>0.56016884185781901</v>
      </c>
      <c r="I881">
        <f t="shared" si="182"/>
        <v>0</v>
      </c>
      <c r="J881">
        <f t="shared" si="183"/>
        <v>1</v>
      </c>
      <c r="K881">
        <f t="shared" si="184"/>
        <v>0</v>
      </c>
      <c r="L881">
        <f t="shared" si="185"/>
        <v>0</v>
      </c>
      <c r="M881">
        <v>2.5</v>
      </c>
      <c r="N881">
        <v>3.3</v>
      </c>
      <c r="O881">
        <v>2.88</v>
      </c>
      <c r="P881">
        <v>0</v>
      </c>
      <c r="Q881">
        <v>0.4</v>
      </c>
      <c r="R881" t="str">
        <f t="shared" si="186"/>
        <v/>
      </c>
      <c r="S881">
        <f t="shared" si="187"/>
        <v>0</v>
      </c>
      <c r="T881" t="str">
        <f t="shared" si="188"/>
        <v/>
      </c>
      <c r="U881" t="str">
        <f t="shared" si="189"/>
        <v/>
      </c>
      <c r="V881">
        <f t="shared" si="190"/>
        <v>0</v>
      </c>
      <c r="W881" t="str">
        <f t="shared" si="191"/>
        <v/>
      </c>
      <c r="X881">
        <f t="shared" si="192"/>
        <v>0</v>
      </c>
      <c r="Y881" t="str">
        <f t="shared" si="193"/>
        <v/>
      </c>
      <c r="Z881" t="str">
        <f t="shared" si="194"/>
        <v/>
      </c>
      <c r="AA881" t="str">
        <f t="shared" si="195"/>
        <v/>
      </c>
    </row>
    <row r="882" spans="1:27" x14ac:dyDescent="0.25">
      <c r="A882">
        <v>2637</v>
      </c>
      <c r="B882" t="s">
        <v>935</v>
      </c>
      <c r="C882" s="1">
        <v>41236.854166666664</v>
      </c>
      <c r="D882" t="s">
        <v>28</v>
      </c>
      <c r="E882" t="s">
        <v>25</v>
      </c>
      <c r="F882">
        <v>23</v>
      </c>
      <c r="G882">
        <v>1</v>
      </c>
      <c r="H882">
        <v>0.72427768397338099</v>
      </c>
      <c r="I882">
        <f t="shared" si="182"/>
        <v>0</v>
      </c>
      <c r="J882">
        <f t="shared" si="183"/>
        <v>1</v>
      </c>
      <c r="K882">
        <f t="shared" si="184"/>
        <v>0</v>
      </c>
      <c r="L882">
        <f t="shared" si="185"/>
        <v>0</v>
      </c>
      <c r="M882">
        <v>1.85</v>
      </c>
      <c r="N882">
        <v>3.5</v>
      </c>
      <c r="O882">
        <v>4.2</v>
      </c>
      <c r="P882">
        <v>0</v>
      </c>
      <c r="Q882">
        <v>0.54054054054054002</v>
      </c>
      <c r="R882">
        <f t="shared" si="186"/>
        <v>0</v>
      </c>
      <c r="S882" t="str">
        <f t="shared" si="187"/>
        <v/>
      </c>
      <c r="T882" t="str">
        <f t="shared" si="188"/>
        <v/>
      </c>
      <c r="U882" t="str">
        <f t="shared" si="189"/>
        <v/>
      </c>
      <c r="V882">
        <f t="shared" si="190"/>
        <v>0</v>
      </c>
      <c r="W882">
        <f t="shared" si="191"/>
        <v>0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</row>
    <row r="883" spans="1:27" x14ac:dyDescent="0.25">
      <c r="A883">
        <v>2639</v>
      </c>
      <c r="B883" t="s">
        <v>936</v>
      </c>
      <c r="C883" s="1">
        <v>41232.854166666664</v>
      </c>
      <c r="D883" t="s">
        <v>28</v>
      </c>
      <c r="E883" t="s">
        <v>16</v>
      </c>
      <c r="F883">
        <v>23</v>
      </c>
      <c r="G883">
        <v>3</v>
      </c>
      <c r="H883">
        <v>0.69509077153526599</v>
      </c>
      <c r="I883">
        <f t="shared" si="182"/>
        <v>1</v>
      </c>
      <c r="J883">
        <f t="shared" si="183"/>
        <v>0</v>
      </c>
      <c r="K883">
        <f t="shared" si="184"/>
        <v>0</v>
      </c>
      <c r="L883">
        <f t="shared" si="185"/>
        <v>0</v>
      </c>
      <c r="M883">
        <v>1.75</v>
      </c>
      <c r="N883">
        <v>3.5</v>
      </c>
      <c r="O883">
        <v>4.75</v>
      </c>
      <c r="P883">
        <v>1</v>
      </c>
      <c r="Q883">
        <v>0.57142857142857095</v>
      </c>
      <c r="R883">
        <f t="shared" si="186"/>
        <v>1</v>
      </c>
      <c r="S883" t="str">
        <f t="shared" si="187"/>
        <v/>
      </c>
      <c r="T883">
        <f t="shared" si="188"/>
        <v>1.75</v>
      </c>
      <c r="U883" t="str">
        <f t="shared" si="189"/>
        <v/>
      </c>
      <c r="V883">
        <f t="shared" si="190"/>
        <v>1.75</v>
      </c>
      <c r="W883">
        <f t="shared" si="191"/>
        <v>1.75</v>
      </c>
      <c r="X883" t="str">
        <f t="shared" si="192"/>
        <v/>
      </c>
      <c r="Y883" t="str">
        <f t="shared" si="193"/>
        <v/>
      </c>
      <c r="Z883" t="str">
        <f t="shared" si="194"/>
        <v/>
      </c>
      <c r="AA883" t="str">
        <f t="shared" si="195"/>
        <v/>
      </c>
    </row>
    <row r="884" spans="1:27" x14ac:dyDescent="0.25">
      <c r="A884">
        <v>2641</v>
      </c>
      <c r="B884" t="s">
        <v>937</v>
      </c>
      <c r="C884" s="1">
        <v>41232.833333333336</v>
      </c>
      <c r="D884" t="s">
        <v>444</v>
      </c>
      <c r="E884" t="s">
        <v>433</v>
      </c>
      <c r="F884">
        <v>8</v>
      </c>
      <c r="G884">
        <v>1</v>
      </c>
      <c r="H884">
        <v>0.63769164135777801</v>
      </c>
      <c r="I884">
        <f t="shared" si="182"/>
        <v>0</v>
      </c>
      <c r="J884">
        <f t="shared" si="183"/>
        <v>1</v>
      </c>
      <c r="K884">
        <f t="shared" si="184"/>
        <v>0</v>
      </c>
      <c r="L884">
        <f t="shared" si="185"/>
        <v>0</v>
      </c>
      <c r="M884">
        <v>2</v>
      </c>
      <c r="N884">
        <v>3.4</v>
      </c>
      <c r="O884">
        <v>3.8</v>
      </c>
      <c r="P884">
        <v>0</v>
      </c>
      <c r="Q884">
        <v>0.5</v>
      </c>
      <c r="R884" t="str">
        <f t="shared" si="186"/>
        <v/>
      </c>
      <c r="S884">
        <f t="shared" si="187"/>
        <v>0</v>
      </c>
      <c r="T884" t="str">
        <f t="shared" si="188"/>
        <v/>
      </c>
      <c r="U884" t="str">
        <f t="shared" si="189"/>
        <v/>
      </c>
      <c r="V884">
        <f t="shared" si="190"/>
        <v>0</v>
      </c>
      <c r="W884" t="str">
        <f t="shared" si="191"/>
        <v/>
      </c>
      <c r="X884">
        <f t="shared" si="192"/>
        <v>0</v>
      </c>
      <c r="Y884" t="str">
        <f t="shared" si="193"/>
        <v/>
      </c>
      <c r="Z884" t="str">
        <f t="shared" si="194"/>
        <v/>
      </c>
      <c r="AA884" t="str">
        <f t="shared" si="195"/>
        <v/>
      </c>
    </row>
    <row r="885" spans="1:27" x14ac:dyDescent="0.25">
      <c r="A885">
        <v>2643</v>
      </c>
      <c r="B885" t="s">
        <v>938</v>
      </c>
      <c r="C885" s="1">
        <v>41231.854166666664</v>
      </c>
      <c r="D885" t="s">
        <v>13</v>
      </c>
      <c r="E885" t="s">
        <v>26</v>
      </c>
      <c r="F885">
        <v>23</v>
      </c>
      <c r="G885">
        <v>3</v>
      </c>
      <c r="H885">
        <v>0.77543764810436699</v>
      </c>
      <c r="I885">
        <f t="shared" si="182"/>
        <v>1</v>
      </c>
      <c r="J885">
        <f t="shared" si="183"/>
        <v>0</v>
      </c>
      <c r="K885">
        <f t="shared" si="184"/>
        <v>0</v>
      </c>
      <c r="L885">
        <f t="shared" si="185"/>
        <v>0</v>
      </c>
      <c r="M885">
        <v>1.67</v>
      </c>
      <c r="N885">
        <v>3.5</v>
      </c>
      <c r="O885">
        <v>5.5</v>
      </c>
      <c r="P885">
        <v>1</v>
      </c>
      <c r="Q885">
        <v>0.59880239520958001</v>
      </c>
      <c r="R885">
        <f t="shared" si="186"/>
        <v>1</v>
      </c>
      <c r="S885" t="str">
        <f t="shared" si="187"/>
        <v/>
      </c>
      <c r="T885">
        <f t="shared" si="188"/>
        <v>1.67</v>
      </c>
      <c r="U885" t="str">
        <f t="shared" si="189"/>
        <v/>
      </c>
      <c r="V885">
        <f t="shared" si="190"/>
        <v>1.67</v>
      </c>
      <c r="W885">
        <f t="shared" si="191"/>
        <v>1.67</v>
      </c>
      <c r="X885" t="str">
        <f t="shared" si="192"/>
        <v/>
      </c>
      <c r="Y885" t="str">
        <f t="shared" si="193"/>
        <v/>
      </c>
      <c r="Z885" t="str">
        <f t="shared" si="194"/>
        <v/>
      </c>
      <c r="AA885" t="str">
        <f t="shared" si="195"/>
        <v/>
      </c>
    </row>
    <row r="886" spans="1:27" x14ac:dyDescent="0.25">
      <c r="A886">
        <v>2645</v>
      </c>
      <c r="B886" t="s">
        <v>939</v>
      </c>
      <c r="C886" s="1">
        <v>41231.78125</v>
      </c>
      <c r="D886" t="s">
        <v>23</v>
      </c>
      <c r="E886" t="s">
        <v>35</v>
      </c>
      <c r="F886">
        <v>23</v>
      </c>
      <c r="G886">
        <v>0</v>
      </c>
      <c r="H886">
        <v>0.26954929356160201</v>
      </c>
      <c r="I886">
        <f t="shared" si="182"/>
        <v>0</v>
      </c>
      <c r="J886">
        <f t="shared" si="183"/>
        <v>0</v>
      </c>
      <c r="K886">
        <f t="shared" si="184"/>
        <v>1</v>
      </c>
      <c r="L886">
        <f t="shared" si="185"/>
        <v>0</v>
      </c>
      <c r="M886">
        <v>4.5</v>
      </c>
      <c r="N886">
        <v>3.75</v>
      </c>
      <c r="O886">
        <v>1.73</v>
      </c>
      <c r="P886">
        <v>1</v>
      </c>
      <c r="Q886">
        <v>0.22222222222222199</v>
      </c>
      <c r="R886">
        <f t="shared" si="186"/>
        <v>1</v>
      </c>
      <c r="S886" t="str">
        <f t="shared" si="187"/>
        <v/>
      </c>
      <c r="T886" t="str">
        <f t="shared" si="188"/>
        <v/>
      </c>
      <c r="U886">
        <f t="shared" si="189"/>
        <v>1.73</v>
      </c>
      <c r="V886">
        <f t="shared" si="190"/>
        <v>1.73</v>
      </c>
      <c r="W886">
        <f t="shared" si="191"/>
        <v>1.73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</row>
    <row r="887" spans="1:27" x14ac:dyDescent="0.25">
      <c r="A887">
        <v>2647</v>
      </c>
      <c r="B887" t="s">
        <v>940</v>
      </c>
      <c r="C887" s="1">
        <v>41231.701388888891</v>
      </c>
      <c r="D887" t="s">
        <v>17</v>
      </c>
      <c r="E887" t="s">
        <v>22</v>
      </c>
      <c r="F887">
        <v>23</v>
      </c>
      <c r="G887">
        <v>3</v>
      </c>
      <c r="H887">
        <v>0.61608332615357497</v>
      </c>
      <c r="I887">
        <f t="shared" si="182"/>
        <v>1</v>
      </c>
      <c r="J887">
        <f t="shared" si="183"/>
        <v>0</v>
      </c>
      <c r="K887">
        <f t="shared" si="184"/>
        <v>0</v>
      </c>
      <c r="L887">
        <f t="shared" si="185"/>
        <v>0</v>
      </c>
      <c r="M887">
        <v>2</v>
      </c>
      <c r="N887">
        <v>3.3</v>
      </c>
      <c r="O887">
        <v>3.8</v>
      </c>
      <c r="P887">
        <v>1</v>
      </c>
      <c r="Q887">
        <v>0.5</v>
      </c>
      <c r="R887">
        <f t="shared" si="186"/>
        <v>1</v>
      </c>
      <c r="S887" t="str">
        <f t="shared" si="187"/>
        <v/>
      </c>
      <c r="T887">
        <f t="shared" si="188"/>
        <v>2</v>
      </c>
      <c r="U887" t="str">
        <f t="shared" si="189"/>
        <v/>
      </c>
      <c r="V887">
        <f t="shared" si="190"/>
        <v>2</v>
      </c>
      <c r="W887">
        <f t="shared" si="191"/>
        <v>2</v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 t="str">
        <f t="shared" si="195"/>
        <v/>
      </c>
    </row>
    <row r="888" spans="1:27" x14ac:dyDescent="0.25">
      <c r="A888">
        <v>2649</v>
      </c>
      <c r="B888" t="s">
        <v>941</v>
      </c>
      <c r="C888" s="1">
        <v>41231.666666666664</v>
      </c>
      <c r="D888" t="s">
        <v>436</v>
      </c>
      <c r="E888" t="s">
        <v>439</v>
      </c>
      <c r="F888">
        <v>8</v>
      </c>
      <c r="G888">
        <v>0</v>
      </c>
      <c r="H888">
        <v>0.61569838786097497</v>
      </c>
      <c r="I888">
        <f t="shared" si="182"/>
        <v>0</v>
      </c>
      <c r="J888">
        <f t="shared" si="183"/>
        <v>1</v>
      </c>
      <c r="K888">
        <f t="shared" si="184"/>
        <v>0</v>
      </c>
      <c r="L888">
        <f t="shared" si="185"/>
        <v>0</v>
      </c>
      <c r="M888">
        <v>1.67</v>
      </c>
      <c r="N888">
        <v>3.75</v>
      </c>
      <c r="O888">
        <v>5.25</v>
      </c>
      <c r="P888">
        <v>0</v>
      </c>
      <c r="Q888">
        <v>0.59880239520958001</v>
      </c>
      <c r="R888" t="str">
        <f t="shared" si="186"/>
        <v/>
      </c>
      <c r="S888">
        <f t="shared" si="187"/>
        <v>0</v>
      </c>
      <c r="T888" t="str">
        <f t="shared" si="188"/>
        <v/>
      </c>
      <c r="U888" t="str">
        <f t="shared" si="189"/>
        <v/>
      </c>
      <c r="V888">
        <f t="shared" si="190"/>
        <v>0</v>
      </c>
      <c r="W888" t="str">
        <f t="shared" si="191"/>
        <v/>
      </c>
      <c r="X888">
        <f t="shared" si="192"/>
        <v>0</v>
      </c>
      <c r="Y888" t="str">
        <f t="shared" si="193"/>
        <v/>
      </c>
      <c r="Z888" t="str">
        <f t="shared" si="194"/>
        <v/>
      </c>
      <c r="AA888" t="str">
        <f t="shared" si="195"/>
        <v/>
      </c>
    </row>
    <row r="889" spans="1:27" x14ac:dyDescent="0.25">
      <c r="A889">
        <v>2651</v>
      </c>
      <c r="B889" t="s">
        <v>942</v>
      </c>
      <c r="C889" s="1">
        <v>41231.625</v>
      </c>
      <c r="D889" t="s">
        <v>32</v>
      </c>
      <c r="E889" t="s">
        <v>399</v>
      </c>
      <c r="F889">
        <v>23</v>
      </c>
      <c r="G889">
        <v>1</v>
      </c>
      <c r="H889">
        <v>0.61148994733386397</v>
      </c>
      <c r="I889">
        <f t="shared" si="182"/>
        <v>0</v>
      </c>
      <c r="J889">
        <f t="shared" si="183"/>
        <v>1</v>
      </c>
      <c r="K889">
        <f t="shared" si="184"/>
        <v>0</v>
      </c>
      <c r="L889">
        <f t="shared" si="185"/>
        <v>0</v>
      </c>
      <c r="M889">
        <v>1.91</v>
      </c>
      <c r="N889">
        <v>3.4</v>
      </c>
      <c r="O889">
        <v>4</v>
      </c>
      <c r="P889">
        <v>0</v>
      </c>
      <c r="Q889">
        <v>0.52356020942408299</v>
      </c>
      <c r="R889">
        <f t="shared" si="186"/>
        <v>0</v>
      </c>
      <c r="S889" t="str">
        <f t="shared" si="187"/>
        <v/>
      </c>
      <c r="T889" t="str">
        <f t="shared" si="188"/>
        <v/>
      </c>
      <c r="U889" t="str">
        <f t="shared" si="189"/>
        <v/>
      </c>
      <c r="V889">
        <f t="shared" si="190"/>
        <v>0</v>
      </c>
      <c r="W889">
        <f t="shared" si="191"/>
        <v>0</v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 t="str">
        <f t="shared" si="195"/>
        <v/>
      </c>
    </row>
    <row r="890" spans="1:27" x14ac:dyDescent="0.25">
      <c r="A890">
        <v>2653</v>
      </c>
      <c r="B890" t="s">
        <v>943</v>
      </c>
      <c r="C890" s="1">
        <v>41231.458333333336</v>
      </c>
      <c r="D890" t="s">
        <v>396</v>
      </c>
      <c r="E890" t="s">
        <v>41</v>
      </c>
      <c r="F890">
        <v>23</v>
      </c>
      <c r="G890">
        <v>0</v>
      </c>
      <c r="H890">
        <v>0.67650193592944297</v>
      </c>
      <c r="I890">
        <f t="shared" si="182"/>
        <v>0</v>
      </c>
      <c r="J890">
        <f t="shared" si="183"/>
        <v>1</v>
      </c>
      <c r="K890">
        <f t="shared" si="184"/>
        <v>0</v>
      </c>
      <c r="L890">
        <f t="shared" si="185"/>
        <v>0</v>
      </c>
      <c r="M890">
        <v>2.0499999999999998</v>
      </c>
      <c r="N890">
        <v>3.4</v>
      </c>
      <c r="O890">
        <v>3.5</v>
      </c>
      <c r="P890">
        <v>0</v>
      </c>
      <c r="Q890">
        <v>0.48780487804877998</v>
      </c>
      <c r="R890">
        <f t="shared" si="186"/>
        <v>0</v>
      </c>
      <c r="S890" t="str">
        <f t="shared" si="187"/>
        <v/>
      </c>
      <c r="T890" t="str">
        <f t="shared" si="188"/>
        <v/>
      </c>
      <c r="U890" t="str">
        <f t="shared" si="189"/>
        <v/>
      </c>
      <c r="V890">
        <f t="shared" si="190"/>
        <v>0</v>
      </c>
      <c r="W890">
        <f t="shared" si="191"/>
        <v>0</v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 t="str">
        <f t="shared" si="195"/>
        <v/>
      </c>
    </row>
    <row r="891" spans="1:27" x14ac:dyDescent="0.25">
      <c r="A891">
        <v>2655</v>
      </c>
      <c r="B891" t="s">
        <v>944</v>
      </c>
      <c r="C891" s="1">
        <v>41230.875</v>
      </c>
      <c r="D891" t="s">
        <v>37</v>
      </c>
      <c r="E891" t="s">
        <v>20</v>
      </c>
      <c r="F891">
        <v>23</v>
      </c>
      <c r="G891">
        <v>3</v>
      </c>
      <c r="H891">
        <v>0.91037839080865102</v>
      </c>
      <c r="I891">
        <f t="shared" si="182"/>
        <v>1</v>
      </c>
      <c r="J891">
        <f t="shared" si="183"/>
        <v>0</v>
      </c>
      <c r="K891">
        <f t="shared" si="184"/>
        <v>0</v>
      </c>
      <c r="L891">
        <f t="shared" si="185"/>
        <v>0</v>
      </c>
      <c r="M891">
        <v>1.17</v>
      </c>
      <c r="N891">
        <v>8</v>
      </c>
      <c r="O891">
        <v>12</v>
      </c>
      <c r="P891">
        <v>1</v>
      </c>
      <c r="Q891">
        <v>0.854700854700854</v>
      </c>
      <c r="R891">
        <f t="shared" si="186"/>
        <v>1</v>
      </c>
      <c r="S891" t="str">
        <f t="shared" si="187"/>
        <v/>
      </c>
      <c r="T891">
        <f t="shared" si="188"/>
        <v>1.17</v>
      </c>
      <c r="U891" t="str">
        <f t="shared" si="189"/>
        <v/>
      </c>
      <c r="V891">
        <f t="shared" si="190"/>
        <v>1.17</v>
      </c>
      <c r="W891">
        <f t="shared" si="191"/>
        <v>1.17</v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 t="str">
        <f t="shared" si="195"/>
        <v/>
      </c>
    </row>
    <row r="892" spans="1:27" x14ac:dyDescent="0.25">
      <c r="A892">
        <v>2657</v>
      </c>
      <c r="B892" t="s">
        <v>945</v>
      </c>
      <c r="C892" s="1">
        <v>41230.791666666664</v>
      </c>
      <c r="D892" t="s">
        <v>34</v>
      </c>
      <c r="E892" t="s">
        <v>401</v>
      </c>
      <c r="F892">
        <v>23</v>
      </c>
      <c r="G892">
        <v>3</v>
      </c>
      <c r="H892">
        <v>0.96542241940891305</v>
      </c>
      <c r="I892">
        <f t="shared" si="182"/>
        <v>1</v>
      </c>
      <c r="J892">
        <f t="shared" si="183"/>
        <v>0</v>
      </c>
      <c r="K892">
        <f t="shared" si="184"/>
        <v>0</v>
      </c>
      <c r="L892">
        <f t="shared" si="185"/>
        <v>0</v>
      </c>
      <c r="M892">
        <v>1.08</v>
      </c>
      <c r="N892">
        <v>10</v>
      </c>
      <c r="O892">
        <v>26</v>
      </c>
      <c r="P892">
        <v>1</v>
      </c>
      <c r="Q892">
        <v>0.92592592592592504</v>
      </c>
      <c r="R892">
        <f t="shared" si="186"/>
        <v>1</v>
      </c>
      <c r="S892" t="str">
        <f t="shared" si="187"/>
        <v/>
      </c>
      <c r="T892">
        <f t="shared" si="188"/>
        <v>1.08</v>
      </c>
      <c r="U892" t="str">
        <f t="shared" si="189"/>
        <v/>
      </c>
      <c r="V892">
        <f t="shared" si="190"/>
        <v>1.08</v>
      </c>
      <c r="W892">
        <f t="shared" si="191"/>
        <v>1.08</v>
      </c>
      <c r="X892" t="str">
        <f t="shared" si="192"/>
        <v/>
      </c>
      <c r="Y892" t="str">
        <f t="shared" si="193"/>
        <v/>
      </c>
      <c r="Z892" t="str">
        <f t="shared" si="194"/>
        <v/>
      </c>
      <c r="AA892" t="str">
        <f t="shared" si="195"/>
        <v/>
      </c>
    </row>
    <row r="893" spans="1:27" x14ac:dyDescent="0.25">
      <c r="A893">
        <v>2659</v>
      </c>
      <c r="B893" t="s">
        <v>946</v>
      </c>
      <c r="C893" s="1">
        <v>41230.729166666664</v>
      </c>
      <c r="D893" t="s">
        <v>427</v>
      </c>
      <c r="E893" t="s">
        <v>442</v>
      </c>
      <c r="F893">
        <v>8</v>
      </c>
      <c r="G893">
        <v>3</v>
      </c>
      <c r="H893">
        <v>0.158614605148029</v>
      </c>
      <c r="I893">
        <f t="shared" si="182"/>
        <v>0</v>
      </c>
      <c r="J893">
        <f t="shared" si="183"/>
        <v>0</v>
      </c>
      <c r="K893">
        <f t="shared" si="184"/>
        <v>0</v>
      </c>
      <c r="L893">
        <f t="shared" si="185"/>
        <v>1</v>
      </c>
      <c r="M893">
        <v>7</v>
      </c>
      <c r="N893">
        <v>4.5</v>
      </c>
      <c r="O893">
        <v>1.44</v>
      </c>
      <c r="P893">
        <v>0</v>
      </c>
      <c r="Q893">
        <v>0.14285714285714199</v>
      </c>
      <c r="R893" t="str">
        <f t="shared" si="186"/>
        <v/>
      </c>
      <c r="S893">
        <f t="shared" si="187"/>
        <v>0</v>
      </c>
      <c r="T893" t="str">
        <f t="shared" si="188"/>
        <v/>
      </c>
      <c r="U893" t="str">
        <f t="shared" si="189"/>
        <v/>
      </c>
      <c r="V893">
        <f t="shared" si="190"/>
        <v>0</v>
      </c>
      <c r="W893" t="str">
        <f t="shared" si="191"/>
        <v/>
      </c>
      <c r="X893">
        <f t="shared" si="192"/>
        <v>0</v>
      </c>
      <c r="Y893" t="str">
        <f t="shared" si="193"/>
        <v/>
      </c>
      <c r="Z893" t="str">
        <f t="shared" si="194"/>
        <v/>
      </c>
      <c r="AA893" t="str">
        <f t="shared" si="195"/>
        <v/>
      </c>
    </row>
    <row r="894" spans="1:27" x14ac:dyDescent="0.25">
      <c r="A894">
        <v>2661</v>
      </c>
      <c r="B894" t="s">
        <v>947</v>
      </c>
      <c r="C894" s="1">
        <v>41230.708333333336</v>
      </c>
      <c r="D894" t="s">
        <v>31</v>
      </c>
      <c r="E894" t="s">
        <v>38</v>
      </c>
      <c r="F894">
        <v>23</v>
      </c>
      <c r="G894">
        <v>3</v>
      </c>
      <c r="H894">
        <v>0.74472610926327398</v>
      </c>
      <c r="I894">
        <f t="shared" si="182"/>
        <v>1</v>
      </c>
      <c r="J894">
        <f t="shared" si="183"/>
        <v>0</v>
      </c>
      <c r="K894">
        <f t="shared" si="184"/>
        <v>0</v>
      </c>
      <c r="L894">
        <f t="shared" si="185"/>
        <v>0</v>
      </c>
      <c r="M894">
        <v>1.5</v>
      </c>
      <c r="N894">
        <v>4</v>
      </c>
      <c r="O894">
        <v>7</v>
      </c>
      <c r="P894">
        <v>1</v>
      </c>
      <c r="Q894">
        <v>0.66666666666666596</v>
      </c>
      <c r="R894">
        <f t="shared" si="186"/>
        <v>1</v>
      </c>
      <c r="S894" t="str">
        <f t="shared" si="187"/>
        <v/>
      </c>
      <c r="T894">
        <f t="shared" si="188"/>
        <v>1.5</v>
      </c>
      <c r="U894" t="str">
        <f t="shared" si="189"/>
        <v/>
      </c>
      <c r="V894">
        <f t="shared" si="190"/>
        <v>1.5</v>
      </c>
      <c r="W894">
        <f t="shared" si="191"/>
        <v>1.5</v>
      </c>
      <c r="X894" t="str">
        <f t="shared" si="192"/>
        <v/>
      </c>
      <c r="Y894" t="str">
        <f t="shared" si="193"/>
        <v/>
      </c>
      <c r="Z894" t="str">
        <f t="shared" si="194"/>
        <v/>
      </c>
      <c r="AA894" t="str">
        <f t="shared" si="195"/>
        <v/>
      </c>
    </row>
    <row r="895" spans="1:27" x14ac:dyDescent="0.25">
      <c r="A895">
        <v>2663</v>
      </c>
      <c r="B895" t="s">
        <v>948</v>
      </c>
      <c r="C895" s="1">
        <v>41230.625</v>
      </c>
      <c r="D895" t="s">
        <v>423</v>
      </c>
      <c r="E895" t="s">
        <v>447</v>
      </c>
      <c r="F895">
        <v>8</v>
      </c>
      <c r="G895">
        <v>3</v>
      </c>
      <c r="H895">
        <v>0.81198773607948804</v>
      </c>
      <c r="I895">
        <f t="shared" si="182"/>
        <v>1</v>
      </c>
      <c r="J895">
        <f t="shared" si="183"/>
        <v>0</v>
      </c>
      <c r="K895">
        <f t="shared" si="184"/>
        <v>0</v>
      </c>
      <c r="L895">
        <f t="shared" si="185"/>
        <v>0</v>
      </c>
      <c r="M895">
        <v>1.44</v>
      </c>
      <c r="N895">
        <v>4.33</v>
      </c>
      <c r="O895">
        <v>7.5</v>
      </c>
      <c r="P895">
        <v>1</v>
      </c>
      <c r="Q895">
        <v>0.69444444444444398</v>
      </c>
      <c r="R895" t="str">
        <f t="shared" si="186"/>
        <v/>
      </c>
      <c r="S895">
        <f t="shared" si="187"/>
        <v>1</v>
      </c>
      <c r="T895">
        <f t="shared" si="188"/>
        <v>1.44</v>
      </c>
      <c r="U895" t="str">
        <f t="shared" si="189"/>
        <v/>
      </c>
      <c r="V895">
        <f t="shared" si="190"/>
        <v>1.44</v>
      </c>
      <c r="W895" t="str">
        <f t="shared" si="191"/>
        <v/>
      </c>
      <c r="X895">
        <f t="shared" si="192"/>
        <v>1.44</v>
      </c>
      <c r="Y895" t="str">
        <f t="shared" si="193"/>
        <v/>
      </c>
      <c r="Z895" t="str">
        <f t="shared" si="194"/>
        <v/>
      </c>
      <c r="AA895" t="str">
        <f t="shared" si="195"/>
        <v/>
      </c>
    </row>
    <row r="896" spans="1:27" x14ac:dyDescent="0.25">
      <c r="A896">
        <v>2665</v>
      </c>
      <c r="B896" t="s">
        <v>949</v>
      </c>
      <c r="C896" s="1">
        <v>41230.625</v>
      </c>
      <c r="D896" t="s">
        <v>426</v>
      </c>
      <c r="E896" t="s">
        <v>448</v>
      </c>
      <c r="F896">
        <v>8</v>
      </c>
      <c r="G896">
        <v>3</v>
      </c>
      <c r="H896">
        <v>0.93047379572172495</v>
      </c>
      <c r="I896">
        <f t="shared" si="182"/>
        <v>1</v>
      </c>
      <c r="J896">
        <f t="shared" si="183"/>
        <v>0</v>
      </c>
      <c r="K896">
        <f t="shared" si="184"/>
        <v>0</v>
      </c>
      <c r="L896">
        <f t="shared" si="185"/>
        <v>0</v>
      </c>
      <c r="M896">
        <v>1.2</v>
      </c>
      <c r="N896">
        <v>6.5</v>
      </c>
      <c r="O896">
        <v>15</v>
      </c>
      <c r="P896">
        <v>1</v>
      </c>
      <c r="Q896">
        <v>0.83333333333333304</v>
      </c>
      <c r="R896" t="str">
        <f t="shared" si="186"/>
        <v/>
      </c>
      <c r="S896">
        <f t="shared" si="187"/>
        <v>1</v>
      </c>
      <c r="T896">
        <f t="shared" si="188"/>
        <v>1.2</v>
      </c>
      <c r="U896" t="str">
        <f t="shared" si="189"/>
        <v/>
      </c>
      <c r="V896">
        <f t="shared" si="190"/>
        <v>1.2</v>
      </c>
      <c r="W896" t="str">
        <f t="shared" si="191"/>
        <v/>
      </c>
      <c r="X896">
        <f t="shared" si="192"/>
        <v>1.2</v>
      </c>
      <c r="Y896" t="str">
        <f t="shared" si="193"/>
        <v/>
      </c>
      <c r="Z896" t="str">
        <f t="shared" si="194"/>
        <v/>
      </c>
      <c r="AA896" t="str">
        <f t="shared" si="195"/>
        <v/>
      </c>
    </row>
    <row r="897" spans="1:27" x14ac:dyDescent="0.25">
      <c r="A897">
        <v>2667</v>
      </c>
      <c r="B897" t="s">
        <v>950</v>
      </c>
      <c r="C897" s="1">
        <v>41230.625</v>
      </c>
      <c r="D897" t="s">
        <v>429</v>
      </c>
      <c r="E897" t="s">
        <v>435</v>
      </c>
      <c r="F897">
        <v>8</v>
      </c>
      <c r="G897">
        <v>0</v>
      </c>
      <c r="H897">
        <v>0.60262497800158499</v>
      </c>
      <c r="I897">
        <f t="shared" si="182"/>
        <v>0</v>
      </c>
      <c r="J897">
        <f t="shared" si="183"/>
        <v>1</v>
      </c>
      <c r="K897">
        <f t="shared" si="184"/>
        <v>0</v>
      </c>
      <c r="L897">
        <f t="shared" si="185"/>
        <v>0</v>
      </c>
      <c r="M897">
        <v>1.91</v>
      </c>
      <c r="N897">
        <v>3.6</v>
      </c>
      <c r="O897">
        <v>4</v>
      </c>
      <c r="P897">
        <v>0</v>
      </c>
      <c r="Q897">
        <v>0.52356020942408299</v>
      </c>
      <c r="R897" t="str">
        <f t="shared" si="186"/>
        <v/>
      </c>
      <c r="S897">
        <f t="shared" si="187"/>
        <v>0</v>
      </c>
      <c r="T897" t="str">
        <f t="shared" si="188"/>
        <v/>
      </c>
      <c r="U897" t="str">
        <f t="shared" si="189"/>
        <v/>
      </c>
      <c r="V897">
        <f t="shared" si="190"/>
        <v>0</v>
      </c>
      <c r="W897" t="str">
        <f t="shared" si="191"/>
        <v/>
      </c>
      <c r="X897">
        <f t="shared" si="192"/>
        <v>0</v>
      </c>
      <c r="Y897" t="str">
        <f t="shared" si="193"/>
        <v/>
      </c>
      <c r="Z897" t="str">
        <f t="shared" si="194"/>
        <v/>
      </c>
      <c r="AA897" t="str">
        <f t="shared" si="195"/>
        <v/>
      </c>
    </row>
    <row r="898" spans="1:27" x14ac:dyDescent="0.25">
      <c r="A898">
        <v>2669</v>
      </c>
      <c r="B898" t="s">
        <v>951</v>
      </c>
      <c r="C898" s="1">
        <v>41230.625</v>
      </c>
      <c r="D898" t="s">
        <v>424</v>
      </c>
      <c r="E898" t="s">
        <v>432</v>
      </c>
      <c r="F898">
        <v>8</v>
      </c>
      <c r="G898">
        <v>0</v>
      </c>
      <c r="H898">
        <v>0.56198021982823299</v>
      </c>
      <c r="I898">
        <f t="shared" si="182"/>
        <v>0</v>
      </c>
      <c r="J898">
        <f t="shared" si="183"/>
        <v>1</v>
      </c>
      <c r="K898">
        <f t="shared" si="184"/>
        <v>0</v>
      </c>
      <c r="L898">
        <f t="shared" si="185"/>
        <v>0</v>
      </c>
      <c r="M898">
        <v>1.91</v>
      </c>
      <c r="N898">
        <v>3.6</v>
      </c>
      <c r="O898">
        <v>4</v>
      </c>
      <c r="P898">
        <v>0</v>
      </c>
      <c r="Q898">
        <v>0.52356020942408299</v>
      </c>
      <c r="R898" t="str">
        <f t="shared" si="186"/>
        <v/>
      </c>
      <c r="S898">
        <f t="shared" si="187"/>
        <v>0</v>
      </c>
      <c r="T898" t="str">
        <f t="shared" si="188"/>
        <v/>
      </c>
      <c r="U898" t="str">
        <f t="shared" si="189"/>
        <v/>
      </c>
      <c r="V898">
        <f t="shared" si="190"/>
        <v>0</v>
      </c>
      <c r="W898" t="str">
        <f t="shared" si="191"/>
        <v/>
      </c>
      <c r="X898">
        <f t="shared" si="192"/>
        <v>0</v>
      </c>
      <c r="Y898" t="str">
        <f t="shared" si="193"/>
        <v/>
      </c>
      <c r="Z898" t="str">
        <f t="shared" si="194"/>
        <v/>
      </c>
      <c r="AA898" t="str">
        <f t="shared" si="195"/>
        <v/>
      </c>
    </row>
    <row r="899" spans="1:27" x14ac:dyDescent="0.25">
      <c r="A899">
        <v>2671</v>
      </c>
      <c r="B899" t="s">
        <v>952</v>
      </c>
      <c r="C899" s="1">
        <v>41230.625</v>
      </c>
      <c r="D899" t="s">
        <v>445</v>
      </c>
      <c r="E899" t="s">
        <v>421</v>
      </c>
      <c r="F899">
        <v>8</v>
      </c>
      <c r="G899">
        <v>3</v>
      </c>
      <c r="H899">
        <v>0.51667148044287103</v>
      </c>
      <c r="I899">
        <f t="shared" ref="I899:I962" si="196">IF(AND(H899&gt;$AF$1,G899=3),1,0)</f>
        <v>1</v>
      </c>
      <c r="J899">
        <f t="shared" ref="J899:J962" si="197">IF(AND(H899&gt;$AF$1,G899&lt;&gt;3),1,0)</f>
        <v>0</v>
      </c>
      <c r="K899">
        <f t="shared" ref="K899:K962" si="198">IF(AND(H899&lt;$AF$1,G899=0),1,0)</f>
        <v>0</v>
      </c>
      <c r="L899">
        <f t="shared" ref="L899:L962" si="199">IF(AND(H899&lt;$AF$1,G899&lt;&gt;0),1,0)</f>
        <v>0</v>
      </c>
      <c r="M899">
        <v>4.33</v>
      </c>
      <c r="N899">
        <v>3.6</v>
      </c>
      <c r="O899">
        <v>1.83</v>
      </c>
      <c r="P899">
        <v>1</v>
      </c>
      <c r="Q899">
        <v>0.23094688221709</v>
      </c>
      <c r="R899" t="str">
        <f t="shared" ref="R899:R962" si="200">IF(F899=23,P899,"")</f>
        <v/>
      </c>
      <c r="S899">
        <f t="shared" ref="S899:S962" si="201">IF(F899=8,P899,"")</f>
        <v>1</v>
      </c>
      <c r="T899">
        <f t="shared" ref="T899:T962" si="202">IF($I899=1,$M899,"")</f>
        <v>4.33</v>
      </c>
      <c r="U899" t="str">
        <f t="shared" ref="U899:U962" si="203">IF($K899=1,$O899,"")</f>
        <v/>
      </c>
      <c r="V899">
        <f t="shared" ref="V899:V962" si="204">IF(T899&lt;&gt;"",T899,IF(U899&lt;&gt;"",U899,0))</f>
        <v>4.33</v>
      </c>
      <c r="W899" t="str">
        <f t="shared" ref="W899:W962" si="205">IF(R899=1,V899,IF(R899=0,0,""))</f>
        <v/>
      </c>
      <c r="X899">
        <f t="shared" ref="X899:X962" si="206">IF(S899=1,V899,IF(S899=0,0,""))</f>
        <v>4.33</v>
      </c>
      <c r="Y899" t="str">
        <f t="shared" ref="Y899:Y962" si="207">IF(AND(M899=MAX($M$2:$O$2),G899=3),V899,"")</f>
        <v/>
      </c>
      <c r="Z899" t="str">
        <f t="shared" ref="Z899:Z962" si="208">IF(AND(O899=MAX($M$2:$O$2),G899=0),V899,"")</f>
        <v/>
      </c>
      <c r="AA899" t="str">
        <f t="shared" ref="AA899:AA962" si="209">IF(Y899&lt;&gt;"",Y899,Z899)</f>
        <v/>
      </c>
    </row>
    <row r="900" spans="1:27" x14ac:dyDescent="0.25">
      <c r="A900">
        <v>2673</v>
      </c>
      <c r="B900" t="s">
        <v>953</v>
      </c>
      <c r="C900" s="1">
        <v>41230.625</v>
      </c>
      <c r="D900" t="s">
        <v>441</v>
      </c>
      <c r="E900" t="s">
        <v>420</v>
      </c>
      <c r="F900">
        <v>8</v>
      </c>
      <c r="G900">
        <v>3</v>
      </c>
      <c r="H900">
        <v>0.41648597359121797</v>
      </c>
      <c r="I900">
        <f t="shared" si="196"/>
        <v>0</v>
      </c>
      <c r="J900">
        <f t="shared" si="197"/>
        <v>0</v>
      </c>
      <c r="K900">
        <f t="shared" si="198"/>
        <v>0</v>
      </c>
      <c r="L900">
        <f t="shared" si="199"/>
        <v>1</v>
      </c>
      <c r="M900">
        <v>3.75</v>
      </c>
      <c r="N900">
        <v>3.5</v>
      </c>
      <c r="O900">
        <v>2</v>
      </c>
      <c r="P900">
        <v>0</v>
      </c>
      <c r="Q900">
        <v>0.266666666666666</v>
      </c>
      <c r="R900" t="str">
        <f t="shared" si="200"/>
        <v/>
      </c>
      <c r="S900">
        <f t="shared" si="201"/>
        <v>0</v>
      </c>
      <c r="T900" t="str">
        <f t="shared" si="202"/>
        <v/>
      </c>
      <c r="U900" t="str">
        <f t="shared" si="203"/>
        <v/>
      </c>
      <c r="V900">
        <f t="shared" si="204"/>
        <v>0</v>
      </c>
      <c r="W900" t="str">
        <f t="shared" si="205"/>
        <v/>
      </c>
      <c r="X900">
        <f t="shared" si="206"/>
        <v>0</v>
      </c>
      <c r="Y900" t="str">
        <f t="shared" si="207"/>
        <v/>
      </c>
      <c r="Z900" t="str">
        <f t="shared" si="208"/>
        <v/>
      </c>
      <c r="AA900" t="str">
        <f t="shared" si="209"/>
        <v/>
      </c>
    </row>
    <row r="901" spans="1:27" x14ac:dyDescent="0.25">
      <c r="A901">
        <v>2675</v>
      </c>
      <c r="B901" t="s">
        <v>954</v>
      </c>
      <c r="C901" s="1">
        <v>41230.625</v>
      </c>
      <c r="D901" t="s">
        <v>25</v>
      </c>
      <c r="E901" t="s">
        <v>40</v>
      </c>
      <c r="F901">
        <v>23</v>
      </c>
      <c r="G901">
        <v>1</v>
      </c>
      <c r="H901">
        <v>0.39879713300425201</v>
      </c>
      <c r="I901">
        <f t="shared" si="196"/>
        <v>0</v>
      </c>
      <c r="J901">
        <f t="shared" si="197"/>
        <v>0</v>
      </c>
      <c r="K901">
        <f t="shared" si="198"/>
        <v>0</v>
      </c>
      <c r="L901">
        <f t="shared" si="199"/>
        <v>1</v>
      </c>
      <c r="M901">
        <v>3</v>
      </c>
      <c r="N901">
        <v>3.2</v>
      </c>
      <c r="O901">
        <v>2.4</v>
      </c>
      <c r="P901">
        <v>0</v>
      </c>
      <c r="Q901">
        <v>0.33333333333333298</v>
      </c>
      <c r="R901">
        <f t="shared" si="200"/>
        <v>0</v>
      </c>
      <c r="S901" t="str">
        <f t="shared" si="201"/>
        <v/>
      </c>
      <c r="T901" t="str">
        <f t="shared" si="202"/>
        <v/>
      </c>
      <c r="U901" t="str">
        <f t="shared" si="203"/>
        <v/>
      </c>
      <c r="V901">
        <f t="shared" si="204"/>
        <v>0</v>
      </c>
      <c r="W901">
        <f t="shared" si="205"/>
        <v>0</v>
      </c>
      <c r="X901" t="str">
        <f t="shared" si="206"/>
        <v/>
      </c>
      <c r="Y901" t="str">
        <f t="shared" si="207"/>
        <v/>
      </c>
      <c r="Z901" t="str">
        <f t="shared" si="208"/>
        <v/>
      </c>
      <c r="AA901" t="str">
        <f t="shared" si="209"/>
        <v/>
      </c>
    </row>
    <row r="902" spans="1:27" x14ac:dyDescent="0.25">
      <c r="A902">
        <v>2677</v>
      </c>
      <c r="B902" t="s">
        <v>955</v>
      </c>
      <c r="C902" s="1">
        <v>41230.53125</v>
      </c>
      <c r="D902" t="s">
        <v>430</v>
      </c>
      <c r="E902" t="s">
        <v>438</v>
      </c>
      <c r="F902">
        <v>8</v>
      </c>
      <c r="G902">
        <v>3</v>
      </c>
      <c r="H902">
        <v>0.65533487779681698</v>
      </c>
      <c r="I902">
        <f t="shared" si="196"/>
        <v>1</v>
      </c>
      <c r="J902">
        <f t="shared" si="197"/>
        <v>0</v>
      </c>
      <c r="K902">
        <f t="shared" si="198"/>
        <v>0</v>
      </c>
      <c r="L902">
        <f t="shared" si="199"/>
        <v>0</v>
      </c>
      <c r="M902">
        <v>1.91</v>
      </c>
      <c r="N902">
        <v>3.75</v>
      </c>
      <c r="O902">
        <v>3.8</v>
      </c>
      <c r="P902">
        <v>1</v>
      </c>
      <c r="Q902">
        <v>0.52356020942408299</v>
      </c>
      <c r="R902" t="str">
        <f t="shared" si="200"/>
        <v/>
      </c>
      <c r="S902">
        <f t="shared" si="201"/>
        <v>1</v>
      </c>
      <c r="T902">
        <f t="shared" si="202"/>
        <v>1.91</v>
      </c>
      <c r="U902" t="str">
        <f t="shared" si="203"/>
        <v/>
      </c>
      <c r="V902">
        <f t="shared" si="204"/>
        <v>1.91</v>
      </c>
      <c r="W902" t="str">
        <f t="shared" si="205"/>
        <v/>
      </c>
      <c r="X902">
        <f t="shared" si="206"/>
        <v>1.91</v>
      </c>
      <c r="Y902" t="str">
        <f t="shared" si="207"/>
        <v/>
      </c>
      <c r="Z902" t="str">
        <f t="shared" si="208"/>
        <v/>
      </c>
      <c r="AA902" t="str">
        <f t="shared" si="209"/>
        <v/>
      </c>
    </row>
    <row r="903" spans="1:27" x14ac:dyDescent="0.25">
      <c r="A903">
        <v>2679</v>
      </c>
      <c r="B903" t="s">
        <v>956</v>
      </c>
      <c r="C903" s="1">
        <v>41224.854166666664</v>
      </c>
      <c r="D903" t="s">
        <v>41</v>
      </c>
      <c r="E903" t="s">
        <v>37</v>
      </c>
      <c r="F903">
        <v>23</v>
      </c>
      <c r="G903">
        <v>0</v>
      </c>
      <c r="H903">
        <v>0.23800261371763701</v>
      </c>
      <c r="I903">
        <f t="shared" si="196"/>
        <v>0</v>
      </c>
      <c r="J903">
        <f t="shared" si="197"/>
        <v>0</v>
      </c>
      <c r="K903">
        <f t="shared" si="198"/>
        <v>1</v>
      </c>
      <c r="L903">
        <f t="shared" si="199"/>
        <v>0</v>
      </c>
      <c r="M903">
        <v>9</v>
      </c>
      <c r="N903">
        <v>5.5</v>
      </c>
      <c r="O903">
        <v>1.3</v>
      </c>
      <c r="P903">
        <v>1</v>
      </c>
      <c r="Q903">
        <v>0.11111111111111099</v>
      </c>
      <c r="R903">
        <f t="shared" si="200"/>
        <v>1</v>
      </c>
      <c r="S903" t="str">
        <f t="shared" si="201"/>
        <v/>
      </c>
      <c r="T903" t="str">
        <f t="shared" si="202"/>
        <v/>
      </c>
      <c r="U903">
        <f t="shared" si="203"/>
        <v>1.3</v>
      </c>
      <c r="V903">
        <f t="shared" si="204"/>
        <v>1.3</v>
      </c>
      <c r="W903">
        <f t="shared" si="205"/>
        <v>1.3</v>
      </c>
      <c r="X903" t="str">
        <f t="shared" si="206"/>
        <v/>
      </c>
      <c r="Y903" t="str">
        <f t="shared" si="207"/>
        <v/>
      </c>
      <c r="Z903" t="str">
        <f t="shared" si="208"/>
        <v/>
      </c>
      <c r="AA903" t="str">
        <f t="shared" si="209"/>
        <v/>
      </c>
    </row>
    <row r="904" spans="1:27" x14ac:dyDescent="0.25">
      <c r="A904">
        <v>2681</v>
      </c>
      <c r="B904" t="s">
        <v>957</v>
      </c>
      <c r="C904" s="1">
        <v>41224.78125</v>
      </c>
      <c r="D904" t="s">
        <v>35</v>
      </c>
      <c r="E904" t="s">
        <v>17</v>
      </c>
      <c r="F904">
        <v>23</v>
      </c>
      <c r="G904">
        <v>3</v>
      </c>
      <c r="H904">
        <v>0.86663725077293696</v>
      </c>
      <c r="I904">
        <f t="shared" si="196"/>
        <v>1</v>
      </c>
      <c r="J904">
        <f t="shared" si="197"/>
        <v>0</v>
      </c>
      <c r="K904">
        <f t="shared" si="198"/>
        <v>0</v>
      </c>
      <c r="L904">
        <f t="shared" si="199"/>
        <v>0</v>
      </c>
      <c r="M904">
        <v>1.36</v>
      </c>
      <c r="N904">
        <v>4.75</v>
      </c>
      <c r="O904">
        <v>8.5</v>
      </c>
      <c r="P904">
        <v>1</v>
      </c>
      <c r="Q904">
        <v>0.73529411764705799</v>
      </c>
      <c r="R904">
        <f t="shared" si="200"/>
        <v>1</v>
      </c>
      <c r="S904" t="str">
        <f t="shared" si="201"/>
        <v/>
      </c>
      <c r="T904">
        <f t="shared" si="202"/>
        <v>1.36</v>
      </c>
      <c r="U904" t="str">
        <f t="shared" si="203"/>
        <v/>
      </c>
      <c r="V904">
        <f t="shared" si="204"/>
        <v>1.36</v>
      </c>
      <c r="W904">
        <f t="shared" si="205"/>
        <v>1.36</v>
      </c>
      <c r="X904" t="str">
        <f t="shared" si="206"/>
        <v/>
      </c>
      <c r="Y904" t="str">
        <f t="shared" si="207"/>
        <v/>
      </c>
      <c r="Z904" t="str">
        <f t="shared" si="208"/>
        <v/>
      </c>
      <c r="AA904" t="str">
        <f t="shared" si="209"/>
        <v/>
      </c>
    </row>
    <row r="905" spans="1:27" x14ac:dyDescent="0.25">
      <c r="A905">
        <v>2683</v>
      </c>
      <c r="B905" t="s">
        <v>958</v>
      </c>
      <c r="C905" s="1">
        <v>41224.701388888891</v>
      </c>
      <c r="D905" t="s">
        <v>399</v>
      </c>
      <c r="E905" t="s">
        <v>34</v>
      </c>
      <c r="F905">
        <v>23</v>
      </c>
      <c r="G905">
        <v>0</v>
      </c>
      <c r="H905">
        <v>6.2206504152958302E-2</v>
      </c>
      <c r="I905">
        <f t="shared" si="196"/>
        <v>0</v>
      </c>
      <c r="J905">
        <f t="shared" si="197"/>
        <v>0</v>
      </c>
      <c r="K905">
        <f t="shared" si="198"/>
        <v>1</v>
      </c>
      <c r="L905">
        <f t="shared" si="199"/>
        <v>0</v>
      </c>
      <c r="M905">
        <v>13</v>
      </c>
      <c r="N905">
        <v>6</v>
      </c>
      <c r="O905">
        <v>1.22</v>
      </c>
      <c r="P905">
        <v>1</v>
      </c>
      <c r="Q905">
        <v>7.69230769230769E-2</v>
      </c>
      <c r="R905">
        <f t="shared" si="200"/>
        <v>1</v>
      </c>
      <c r="S905" t="str">
        <f t="shared" si="201"/>
        <v/>
      </c>
      <c r="T905" t="str">
        <f t="shared" si="202"/>
        <v/>
      </c>
      <c r="U905">
        <f t="shared" si="203"/>
        <v>1.22</v>
      </c>
      <c r="V905">
        <f t="shared" si="204"/>
        <v>1.22</v>
      </c>
      <c r="W905">
        <f t="shared" si="205"/>
        <v>1.22</v>
      </c>
      <c r="X905" t="str">
        <f t="shared" si="206"/>
        <v/>
      </c>
      <c r="Y905" t="str">
        <f t="shared" si="207"/>
        <v/>
      </c>
      <c r="Z905" t="str">
        <f t="shared" si="208"/>
        <v/>
      </c>
      <c r="AA905" t="str">
        <f t="shared" si="209"/>
        <v/>
      </c>
    </row>
    <row r="906" spans="1:27" x14ac:dyDescent="0.25">
      <c r="A906">
        <v>2685</v>
      </c>
      <c r="B906" t="s">
        <v>959</v>
      </c>
      <c r="C906" s="1">
        <v>41224.666666666664</v>
      </c>
      <c r="D906" t="s">
        <v>420</v>
      </c>
      <c r="E906" t="s">
        <v>423</v>
      </c>
      <c r="F906">
        <v>8</v>
      </c>
      <c r="G906">
        <v>1</v>
      </c>
      <c r="H906">
        <v>0.66489068689666098</v>
      </c>
      <c r="I906">
        <f t="shared" si="196"/>
        <v>0</v>
      </c>
      <c r="J906">
        <f t="shared" si="197"/>
        <v>1</v>
      </c>
      <c r="K906">
        <f t="shared" si="198"/>
        <v>0</v>
      </c>
      <c r="L906">
        <f t="shared" si="199"/>
        <v>0</v>
      </c>
      <c r="M906">
        <v>1.95</v>
      </c>
      <c r="N906">
        <v>3.5</v>
      </c>
      <c r="O906">
        <v>4</v>
      </c>
      <c r="P906">
        <v>0</v>
      </c>
      <c r="Q906">
        <v>0.512820512820512</v>
      </c>
      <c r="R906" t="str">
        <f t="shared" si="200"/>
        <v/>
      </c>
      <c r="S906">
        <f t="shared" si="201"/>
        <v>0</v>
      </c>
      <c r="T906" t="str">
        <f t="shared" si="202"/>
        <v/>
      </c>
      <c r="U906" t="str">
        <f t="shared" si="203"/>
        <v/>
      </c>
      <c r="V906">
        <f t="shared" si="204"/>
        <v>0</v>
      </c>
      <c r="W906" t="str">
        <f t="shared" si="205"/>
        <v/>
      </c>
      <c r="X906">
        <f t="shared" si="206"/>
        <v>0</v>
      </c>
      <c r="Y906" t="str">
        <f t="shared" si="207"/>
        <v/>
      </c>
      <c r="Z906" t="str">
        <f t="shared" si="208"/>
        <v/>
      </c>
      <c r="AA906" t="str">
        <f t="shared" si="209"/>
        <v/>
      </c>
    </row>
    <row r="907" spans="1:27" x14ac:dyDescent="0.25">
      <c r="A907">
        <v>2687</v>
      </c>
      <c r="B907" t="s">
        <v>960</v>
      </c>
      <c r="C907" s="1">
        <v>41224.625</v>
      </c>
      <c r="D907" t="s">
        <v>429</v>
      </c>
      <c r="E907" t="s">
        <v>444</v>
      </c>
      <c r="F907">
        <v>8</v>
      </c>
      <c r="G907">
        <v>0</v>
      </c>
      <c r="H907">
        <v>0.62226139040519501</v>
      </c>
      <c r="I907">
        <f t="shared" si="196"/>
        <v>0</v>
      </c>
      <c r="J907">
        <f t="shared" si="197"/>
        <v>1</v>
      </c>
      <c r="K907">
        <f t="shared" si="198"/>
        <v>0</v>
      </c>
      <c r="L907">
        <f t="shared" si="199"/>
        <v>0</v>
      </c>
      <c r="M907">
        <v>1.95</v>
      </c>
      <c r="N907">
        <v>3.6</v>
      </c>
      <c r="O907">
        <v>3.8</v>
      </c>
      <c r="P907">
        <v>0</v>
      </c>
      <c r="Q907">
        <v>0.512820512820512</v>
      </c>
      <c r="R907" t="str">
        <f t="shared" si="200"/>
        <v/>
      </c>
      <c r="S907">
        <f t="shared" si="201"/>
        <v>0</v>
      </c>
      <c r="T907" t="str">
        <f t="shared" si="202"/>
        <v/>
      </c>
      <c r="U907" t="str">
        <f t="shared" si="203"/>
        <v/>
      </c>
      <c r="V907">
        <f t="shared" si="204"/>
        <v>0</v>
      </c>
      <c r="W907" t="str">
        <f t="shared" si="205"/>
        <v/>
      </c>
      <c r="X907">
        <f t="shared" si="206"/>
        <v>0</v>
      </c>
      <c r="Y907" t="str">
        <f t="shared" si="207"/>
        <v/>
      </c>
      <c r="Z907" t="str">
        <f t="shared" si="208"/>
        <v/>
      </c>
      <c r="AA907" t="str">
        <f t="shared" si="209"/>
        <v/>
      </c>
    </row>
    <row r="908" spans="1:27" x14ac:dyDescent="0.25">
      <c r="A908">
        <v>2689</v>
      </c>
      <c r="B908" t="s">
        <v>961</v>
      </c>
      <c r="C908" s="1">
        <v>41224.625</v>
      </c>
      <c r="D908" t="s">
        <v>20</v>
      </c>
      <c r="E908" t="s">
        <v>13</v>
      </c>
      <c r="F908">
        <v>23</v>
      </c>
      <c r="G908">
        <v>3</v>
      </c>
      <c r="H908">
        <v>0.46352151111317402</v>
      </c>
      <c r="I908">
        <f t="shared" si="196"/>
        <v>0</v>
      </c>
      <c r="J908">
        <f t="shared" si="197"/>
        <v>0</v>
      </c>
      <c r="K908">
        <f t="shared" si="198"/>
        <v>0</v>
      </c>
      <c r="L908">
        <f t="shared" si="199"/>
        <v>1</v>
      </c>
      <c r="M908">
        <v>2.38</v>
      </c>
      <c r="N908">
        <v>3.5</v>
      </c>
      <c r="O908">
        <v>2.8</v>
      </c>
      <c r="P908">
        <v>0</v>
      </c>
      <c r="Q908">
        <v>0.42016806722688999</v>
      </c>
      <c r="R908">
        <f t="shared" si="200"/>
        <v>0</v>
      </c>
      <c r="S908" t="str">
        <f t="shared" si="201"/>
        <v/>
      </c>
      <c r="T908" t="str">
        <f t="shared" si="202"/>
        <v/>
      </c>
      <c r="U908" t="str">
        <f t="shared" si="203"/>
        <v/>
      </c>
      <c r="V908">
        <f t="shared" si="204"/>
        <v>0</v>
      </c>
      <c r="W908">
        <f t="shared" si="205"/>
        <v>0</v>
      </c>
      <c r="X908" t="str">
        <f t="shared" si="206"/>
        <v/>
      </c>
      <c r="Y908" t="str">
        <f t="shared" si="207"/>
        <v/>
      </c>
      <c r="Z908" t="str">
        <f t="shared" si="208"/>
        <v/>
      </c>
      <c r="AA908" t="str">
        <f t="shared" si="209"/>
        <v/>
      </c>
    </row>
    <row r="909" spans="1:27" x14ac:dyDescent="0.25">
      <c r="A909">
        <v>2691</v>
      </c>
      <c r="B909" t="s">
        <v>962</v>
      </c>
      <c r="C909" s="1">
        <v>41224.5625</v>
      </c>
      <c r="D909" t="s">
        <v>426</v>
      </c>
      <c r="E909" t="s">
        <v>438</v>
      </c>
      <c r="F909">
        <v>8</v>
      </c>
      <c r="G909">
        <v>3</v>
      </c>
      <c r="H909">
        <v>0.81229308633575004</v>
      </c>
      <c r="I909">
        <f t="shared" si="196"/>
        <v>1</v>
      </c>
      <c r="J909">
        <f t="shared" si="197"/>
        <v>0</v>
      </c>
      <c r="K909">
        <f t="shared" si="198"/>
        <v>0</v>
      </c>
      <c r="L909">
        <f t="shared" si="199"/>
        <v>0</v>
      </c>
      <c r="M909">
        <v>1.57</v>
      </c>
      <c r="N909">
        <v>4</v>
      </c>
      <c r="O909">
        <v>6</v>
      </c>
      <c r="P909">
        <v>1</v>
      </c>
      <c r="Q909">
        <v>0.63694267515923497</v>
      </c>
      <c r="R909" t="str">
        <f t="shared" si="200"/>
        <v/>
      </c>
      <c r="S909">
        <f t="shared" si="201"/>
        <v>1</v>
      </c>
      <c r="T909">
        <f t="shared" si="202"/>
        <v>1.57</v>
      </c>
      <c r="U909" t="str">
        <f t="shared" si="203"/>
        <v/>
      </c>
      <c r="V909">
        <f t="shared" si="204"/>
        <v>1.57</v>
      </c>
      <c r="W909" t="str">
        <f t="shared" si="205"/>
        <v/>
      </c>
      <c r="X909">
        <f t="shared" si="206"/>
        <v>1.57</v>
      </c>
      <c r="Y909" t="str">
        <f t="shared" si="207"/>
        <v/>
      </c>
      <c r="Z909" t="str">
        <f t="shared" si="208"/>
        <v/>
      </c>
      <c r="AA909" t="str">
        <f t="shared" si="209"/>
        <v/>
      </c>
    </row>
    <row r="910" spans="1:27" x14ac:dyDescent="0.25">
      <c r="A910">
        <v>2693</v>
      </c>
      <c r="B910" t="s">
        <v>963</v>
      </c>
      <c r="C910" s="1">
        <v>41224.458333333336</v>
      </c>
      <c r="D910" t="s">
        <v>22</v>
      </c>
      <c r="E910" t="s">
        <v>31</v>
      </c>
      <c r="F910">
        <v>23</v>
      </c>
      <c r="G910">
        <v>1</v>
      </c>
      <c r="H910">
        <v>0.42250775918178302</v>
      </c>
      <c r="I910">
        <f t="shared" si="196"/>
        <v>0</v>
      </c>
      <c r="J910">
        <f t="shared" si="197"/>
        <v>0</v>
      </c>
      <c r="K910">
        <f t="shared" si="198"/>
        <v>0</v>
      </c>
      <c r="L910">
        <f t="shared" si="199"/>
        <v>1</v>
      </c>
      <c r="M910">
        <v>2.8</v>
      </c>
      <c r="N910">
        <v>3.4</v>
      </c>
      <c r="O910">
        <v>2.4</v>
      </c>
      <c r="P910">
        <v>0</v>
      </c>
      <c r="Q910">
        <v>0.35714285714285698</v>
      </c>
      <c r="R910">
        <f t="shared" si="200"/>
        <v>0</v>
      </c>
      <c r="S910" t="str">
        <f t="shared" si="201"/>
        <v/>
      </c>
      <c r="T910" t="str">
        <f t="shared" si="202"/>
        <v/>
      </c>
      <c r="U910" t="str">
        <f t="shared" si="203"/>
        <v/>
      </c>
      <c r="V910">
        <f t="shared" si="204"/>
        <v>0</v>
      </c>
      <c r="W910">
        <f t="shared" si="205"/>
        <v>0</v>
      </c>
      <c r="X910" t="str">
        <f t="shared" si="206"/>
        <v/>
      </c>
      <c r="Y910" t="str">
        <f t="shared" si="207"/>
        <v/>
      </c>
      <c r="Z910" t="str">
        <f t="shared" si="208"/>
        <v/>
      </c>
      <c r="AA910" t="str">
        <f t="shared" si="209"/>
        <v/>
      </c>
    </row>
    <row r="911" spans="1:27" x14ac:dyDescent="0.25">
      <c r="A911">
        <v>2695</v>
      </c>
      <c r="B911" t="s">
        <v>964</v>
      </c>
      <c r="C911" s="1">
        <v>41223.875</v>
      </c>
      <c r="D911" t="s">
        <v>40</v>
      </c>
      <c r="E911" t="s">
        <v>28</v>
      </c>
      <c r="F911">
        <v>23</v>
      </c>
      <c r="G911">
        <v>0</v>
      </c>
      <c r="H911">
        <v>0.69757430279669197</v>
      </c>
      <c r="I911">
        <f t="shared" si="196"/>
        <v>0</v>
      </c>
      <c r="J911">
        <f t="shared" si="197"/>
        <v>1</v>
      </c>
      <c r="K911">
        <f t="shared" si="198"/>
        <v>0</v>
      </c>
      <c r="L911">
        <f t="shared" si="199"/>
        <v>0</v>
      </c>
      <c r="M911">
        <v>1.53</v>
      </c>
      <c r="N911">
        <v>4</v>
      </c>
      <c r="O911">
        <v>6</v>
      </c>
      <c r="P911">
        <v>0</v>
      </c>
      <c r="Q911">
        <v>0.65359477124182996</v>
      </c>
      <c r="R911">
        <f t="shared" si="200"/>
        <v>0</v>
      </c>
      <c r="S911" t="str">
        <f t="shared" si="201"/>
        <v/>
      </c>
      <c r="T911" t="str">
        <f t="shared" si="202"/>
        <v/>
      </c>
      <c r="U911" t="str">
        <f t="shared" si="203"/>
        <v/>
      </c>
      <c r="V911">
        <f t="shared" si="204"/>
        <v>0</v>
      </c>
      <c r="W911">
        <f t="shared" si="205"/>
        <v>0</v>
      </c>
      <c r="X911" t="str">
        <f t="shared" si="206"/>
        <v/>
      </c>
      <c r="Y911" t="str">
        <f t="shared" si="207"/>
        <v/>
      </c>
      <c r="Z911" t="str">
        <f t="shared" si="208"/>
        <v/>
      </c>
      <c r="AA911" t="str">
        <f t="shared" si="209"/>
        <v/>
      </c>
    </row>
    <row r="912" spans="1:27" x14ac:dyDescent="0.25">
      <c r="A912">
        <v>2697</v>
      </c>
      <c r="B912" t="s">
        <v>965</v>
      </c>
      <c r="C912" s="1">
        <v>41223.791666666664</v>
      </c>
      <c r="D912" t="s">
        <v>401</v>
      </c>
      <c r="E912" t="s">
        <v>396</v>
      </c>
      <c r="F912">
        <v>23</v>
      </c>
      <c r="G912">
        <v>3</v>
      </c>
      <c r="H912">
        <v>0.55561664726446502</v>
      </c>
      <c r="I912">
        <f t="shared" si="196"/>
        <v>1</v>
      </c>
      <c r="J912">
        <f t="shared" si="197"/>
        <v>0</v>
      </c>
      <c r="K912">
        <f t="shared" si="198"/>
        <v>0</v>
      </c>
      <c r="L912">
        <f t="shared" si="199"/>
        <v>0</v>
      </c>
      <c r="M912">
        <v>2.0499999999999998</v>
      </c>
      <c r="N912">
        <v>3.25</v>
      </c>
      <c r="O912">
        <v>3.75</v>
      </c>
      <c r="P912">
        <v>1</v>
      </c>
      <c r="Q912">
        <v>0.48780487804877998</v>
      </c>
      <c r="R912">
        <f t="shared" si="200"/>
        <v>1</v>
      </c>
      <c r="S912" t="str">
        <f t="shared" si="201"/>
        <v/>
      </c>
      <c r="T912">
        <f t="shared" si="202"/>
        <v>2.0499999999999998</v>
      </c>
      <c r="U912" t="str">
        <f t="shared" si="203"/>
        <v/>
      </c>
      <c r="V912">
        <f t="shared" si="204"/>
        <v>2.0499999999999998</v>
      </c>
      <c r="W912">
        <f t="shared" si="205"/>
        <v>2.0499999999999998</v>
      </c>
      <c r="X912" t="str">
        <f t="shared" si="206"/>
        <v/>
      </c>
      <c r="Y912" t="str">
        <f t="shared" si="207"/>
        <v/>
      </c>
      <c r="Z912" t="str">
        <f t="shared" si="208"/>
        <v/>
      </c>
      <c r="AA912" t="str">
        <f t="shared" si="209"/>
        <v/>
      </c>
    </row>
    <row r="913" spans="1:27" x14ac:dyDescent="0.25">
      <c r="A913">
        <v>2699</v>
      </c>
      <c r="B913" t="s">
        <v>966</v>
      </c>
      <c r="C913" s="1">
        <v>41223.729166666664</v>
      </c>
      <c r="D913" t="s">
        <v>448</v>
      </c>
      <c r="E913" t="s">
        <v>442</v>
      </c>
      <c r="F913">
        <v>8</v>
      </c>
      <c r="G913">
        <v>0</v>
      </c>
      <c r="H913">
        <v>0.13465200714091199</v>
      </c>
      <c r="I913">
        <f t="shared" si="196"/>
        <v>0</v>
      </c>
      <c r="J913">
        <f t="shared" si="197"/>
        <v>0</v>
      </c>
      <c r="K913">
        <f t="shared" si="198"/>
        <v>1</v>
      </c>
      <c r="L913">
        <f t="shared" si="199"/>
        <v>0</v>
      </c>
      <c r="M913">
        <v>7</v>
      </c>
      <c r="N913">
        <v>4.5</v>
      </c>
      <c r="O913">
        <v>1.44</v>
      </c>
      <c r="P913">
        <v>1</v>
      </c>
      <c r="Q913">
        <v>0.14285714285714199</v>
      </c>
      <c r="R913" t="str">
        <f t="shared" si="200"/>
        <v/>
      </c>
      <c r="S913">
        <f t="shared" si="201"/>
        <v>1</v>
      </c>
      <c r="T913" t="str">
        <f t="shared" si="202"/>
        <v/>
      </c>
      <c r="U913">
        <f t="shared" si="203"/>
        <v>1.44</v>
      </c>
      <c r="V913">
        <f t="shared" si="204"/>
        <v>1.44</v>
      </c>
      <c r="W913" t="str">
        <f t="shared" si="205"/>
        <v/>
      </c>
      <c r="X913">
        <f t="shared" si="206"/>
        <v>1.44</v>
      </c>
      <c r="Y913" t="str">
        <f t="shared" si="207"/>
        <v/>
      </c>
      <c r="Z913" t="str">
        <f t="shared" si="208"/>
        <v/>
      </c>
      <c r="AA913" t="str">
        <f t="shared" si="209"/>
        <v/>
      </c>
    </row>
    <row r="914" spans="1:27" x14ac:dyDescent="0.25">
      <c r="A914">
        <v>2701</v>
      </c>
      <c r="B914" t="s">
        <v>967</v>
      </c>
      <c r="C914" s="1">
        <v>41223.708333333336</v>
      </c>
      <c r="D914" t="s">
        <v>38</v>
      </c>
      <c r="E914" t="s">
        <v>25</v>
      </c>
      <c r="F914">
        <v>23</v>
      </c>
      <c r="G914">
        <v>0</v>
      </c>
      <c r="H914">
        <v>0.597835686590386</v>
      </c>
      <c r="I914">
        <f t="shared" si="196"/>
        <v>0</v>
      </c>
      <c r="J914">
        <f t="shared" si="197"/>
        <v>1</v>
      </c>
      <c r="K914">
        <f t="shared" si="198"/>
        <v>0</v>
      </c>
      <c r="L914">
        <f t="shared" si="199"/>
        <v>0</v>
      </c>
      <c r="M914">
        <v>1.8</v>
      </c>
      <c r="N914">
        <v>3.5</v>
      </c>
      <c r="O914">
        <v>4.5</v>
      </c>
      <c r="P914">
        <v>0</v>
      </c>
      <c r="Q914">
        <v>0.55555555555555503</v>
      </c>
      <c r="R914">
        <f t="shared" si="200"/>
        <v>0</v>
      </c>
      <c r="S914" t="str">
        <f t="shared" si="201"/>
        <v/>
      </c>
      <c r="T914" t="str">
        <f t="shared" si="202"/>
        <v/>
      </c>
      <c r="U914" t="str">
        <f t="shared" si="203"/>
        <v/>
      </c>
      <c r="V914">
        <f t="shared" si="204"/>
        <v>0</v>
      </c>
      <c r="W914">
        <f t="shared" si="205"/>
        <v>0</v>
      </c>
      <c r="X914" t="str">
        <f t="shared" si="206"/>
        <v/>
      </c>
      <c r="Y914" t="str">
        <f t="shared" si="207"/>
        <v/>
      </c>
      <c r="Z914" t="str">
        <f t="shared" si="208"/>
        <v/>
      </c>
      <c r="AA914" t="str">
        <f t="shared" si="209"/>
        <v/>
      </c>
    </row>
    <row r="915" spans="1:27" x14ac:dyDescent="0.25">
      <c r="A915">
        <v>2703</v>
      </c>
      <c r="B915" t="s">
        <v>968</v>
      </c>
      <c r="C915" s="1">
        <v>41223.625</v>
      </c>
      <c r="D915" t="s">
        <v>430</v>
      </c>
      <c r="E915" t="s">
        <v>436</v>
      </c>
      <c r="F915">
        <v>8</v>
      </c>
      <c r="G915">
        <v>1</v>
      </c>
      <c r="H915">
        <v>0.84905562449620198</v>
      </c>
      <c r="I915">
        <f t="shared" si="196"/>
        <v>0</v>
      </c>
      <c r="J915">
        <f t="shared" si="197"/>
        <v>1</v>
      </c>
      <c r="K915">
        <f t="shared" si="198"/>
        <v>0</v>
      </c>
      <c r="L915">
        <f t="shared" si="199"/>
        <v>0</v>
      </c>
      <c r="M915">
        <v>1.53</v>
      </c>
      <c r="N915">
        <v>4.2</v>
      </c>
      <c r="O915">
        <v>6</v>
      </c>
      <c r="P915">
        <v>0</v>
      </c>
      <c r="Q915">
        <v>0.65359477124182996</v>
      </c>
      <c r="R915" t="str">
        <f t="shared" si="200"/>
        <v/>
      </c>
      <c r="S915">
        <f t="shared" si="201"/>
        <v>0</v>
      </c>
      <c r="T915" t="str">
        <f t="shared" si="202"/>
        <v/>
      </c>
      <c r="U915" t="str">
        <f t="shared" si="203"/>
        <v/>
      </c>
      <c r="V915">
        <f t="shared" si="204"/>
        <v>0</v>
      </c>
      <c r="W915" t="str">
        <f t="shared" si="205"/>
        <v/>
      </c>
      <c r="X915">
        <f t="shared" si="206"/>
        <v>0</v>
      </c>
      <c r="Y915" t="str">
        <f t="shared" si="207"/>
        <v/>
      </c>
      <c r="Z915" t="str">
        <f t="shared" si="208"/>
        <v/>
      </c>
      <c r="AA915" t="str">
        <f t="shared" si="209"/>
        <v/>
      </c>
    </row>
    <row r="916" spans="1:27" x14ac:dyDescent="0.25">
      <c r="A916">
        <v>2705</v>
      </c>
      <c r="B916" t="s">
        <v>969</v>
      </c>
      <c r="C916" s="1">
        <v>41223.625</v>
      </c>
      <c r="D916" t="s">
        <v>421</v>
      </c>
      <c r="E916" t="s">
        <v>439</v>
      </c>
      <c r="F916">
        <v>8</v>
      </c>
      <c r="G916">
        <v>3</v>
      </c>
      <c r="H916">
        <v>0.85134150202288605</v>
      </c>
      <c r="I916">
        <f t="shared" si="196"/>
        <v>1</v>
      </c>
      <c r="J916">
        <f t="shared" si="197"/>
        <v>0</v>
      </c>
      <c r="K916">
        <f t="shared" si="198"/>
        <v>0</v>
      </c>
      <c r="L916">
        <f t="shared" si="199"/>
        <v>0</v>
      </c>
      <c r="M916">
        <v>1.44</v>
      </c>
      <c r="N916">
        <v>4.2</v>
      </c>
      <c r="O916">
        <v>8</v>
      </c>
      <c r="P916">
        <v>1</v>
      </c>
      <c r="Q916">
        <v>0.69444444444444398</v>
      </c>
      <c r="R916" t="str">
        <f t="shared" si="200"/>
        <v/>
      </c>
      <c r="S916">
        <f t="shared" si="201"/>
        <v>1</v>
      </c>
      <c r="T916">
        <f t="shared" si="202"/>
        <v>1.44</v>
      </c>
      <c r="U916" t="str">
        <f t="shared" si="203"/>
        <v/>
      </c>
      <c r="V916">
        <f t="shared" si="204"/>
        <v>1.44</v>
      </c>
      <c r="W916" t="str">
        <f t="shared" si="205"/>
        <v/>
      </c>
      <c r="X916">
        <f t="shared" si="206"/>
        <v>1.44</v>
      </c>
      <c r="Y916" t="str">
        <f t="shared" si="207"/>
        <v/>
      </c>
      <c r="Z916" t="str">
        <f t="shared" si="208"/>
        <v/>
      </c>
      <c r="AA916" t="str">
        <f t="shared" si="209"/>
        <v/>
      </c>
    </row>
    <row r="917" spans="1:27" x14ac:dyDescent="0.25">
      <c r="A917">
        <v>2707</v>
      </c>
      <c r="B917" t="s">
        <v>970</v>
      </c>
      <c r="C917" s="1">
        <v>41223.625</v>
      </c>
      <c r="D917" t="s">
        <v>445</v>
      </c>
      <c r="E917" t="s">
        <v>427</v>
      </c>
      <c r="F917">
        <v>8</v>
      </c>
      <c r="G917">
        <v>1</v>
      </c>
      <c r="H917">
        <v>0.75147590067098002</v>
      </c>
      <c r="I917">
        <f t="shared" si="196"/>
        <v>0</v>
      </c>
      <c r="J917">
        <f t="shared" si="197"/>
        <v>1</v>
      </c>
      <c r="K917">
        <f t="shared" si="198"/>
        <v>0</v>
      </c>
      <c r="L917">
        <f t="shared" si="199"/>
        <v>0</v>
      </c>
      <c r="M917">
        <v>2.25</v>
      </c>
      <c r="N917">
        <v>3.4</v>
      </c>
      <c r="O917">
        <v>3.2</v>
      </c>
      <c r="P917">
        <v>0</v>
      </c>
      <c r="Q917">
        <v>0.44444444444444398</v>
      </c>
      <c r="R917" t="str">
        <f t="shared" si="200"/>
        <v/>
      </c>
      <c r="S917">
        <f t="shared" si="201"/>
        <v>0</v>
      </c>
      <c r="T917" t="str">
        <f t="shared" si="202"/>
        <v/>
      </c>
      <c r="U917" t="str">
        <f t="shared" si="203"/>
        <v/>
      </c>
      <c r="V917">
        <f t="shared" si="204"/>
        <v>0</v>
      </c>
      <c r="W917" t="str">
        <f t="shared" si="205"/>
        <v/>
      </c>
      <c r="X917">
        <f t="shared" si="206"/>
        <v>0</v>
      </c>
      <c r="Y917" t="str">
        <f t="shared" si="207"/>
        <v/>
      </c>
      <c r="Z917" t="str">
        <f t="shared" si="208"/>
        <v/>
      </c>
      <c r="AA917" t="str">
        <f t="shared" si="209"/>
        <v/>
      </c>
    </row>
    <row r="918" spans="1:27" x14ac:dyDescent="0.25">
      <c r="A918">
        <v>2709</v>
      </c>
      <c r="B918" t="s">
        <v>971</v>
      </c>
      <c r="C918" s="1">
        <v>41223.625</v>
      </c>
      <c r="D918" t="s">
        <v>432</v>
      </c>
      <c r="E918" t="s">
        <v>435</v>
      </c>
      <c r="F918">
        <v>8</v>
      </c>
      <c r="G918">
        <v>1</v>
      </c>
      <c r="H918">
        <v>0.56185931557088997</v>
      </c>
      <c r="I918">
        <f t="shared" si="196"/>
        <v>0</v>
      </c>
      <c r="J918">
        <f t="shared" si="197"/>
        <v>1</v>
      </c>
      <c r="K918">
        <f t="shared" si="198"/>
        <v>0</v>
      </c>
      <c r="L918">
        <f t="shared" si="199"/>
        <v>0</v>
      </c>
      <c r="M918">
        <v>2.38</v>
      </c>
      <c r="N918">
        <v>3.5</v>
      </c>
      <c r="O918">
        <v>2.88</v>
      </c>
      <c r="P918">
        <v>0</v>
      </c>
      <c r="Q918">
        <v>0.42016806722688999</v>
      </c>
      <c r="R918" t="str">
        <f t="shared" si="200"/>
        <v/>
      </c>
      <c r="S918">
        <f t="shared" si="201"/>
        <v>0</v>
      </c>
      <c r="T918" t="str">
        <f t="shared" si="202"/>
        <v/>
      </c>
      <c r="U918" t="str">
        <f t="shared" si="203"/>
        <v/>
      </c>
      <c r="V918">
        <f t="shared" si="204"/>
        <v>0</v>
      </c>
      <c r="W918" t="str">
        <f t="shared" si="205"/>
        <v/>
      </c>
      <c r="X918">
        <f t="shared" si="206"/>
        <v>0</v>
      </c>
      <c r="Y918" t="str">
        <f t="shared" si="207"/>
        <v/>
      </c>
      <c r="Z918" t="str">
        <f t="shared" si="208"/>
        <v/>
      </c>
      <c r="AA918" t="str">
        <f t="shared" si="209"/>
        <v/>
      </c>
    </row>
    <row r="919" spans="1:27" x14ac:dyDescent="0.25">
      <c r="A919">
        <v>2711</v>
      </c>
      <c r="B919" t="s">
        <v>972</v>
      </c>
      <c r="C919" s="1">
        <v>41223.625</v>
      </c>
      <c r="D919" t="s">
        <v>433</v>
      </c>
      <c r="E919" t="s">
        <v>424</v>
      </c>
      <c r="F919">
        <v>8</v>
      </c>
      <c r="G919">
        <v>3</v>
      </c>
      <c r="H919">
        <v>0.691264754840625</v>
      </c>
      <c r="I919">
        <f t="shared" si="196"/>
        <v>1</v>
      </c>
      <c r="J919">
        <f t="shared" si="197"/>
        <v>0</v>
      </c>
      <c r="K919">
        <f t="shared" si="198"/>
        <v>0</v>
      </c>
      <c r="L919">
        <f t="shared" si="199"/>
        <v>0</v>
      </c>
      <c r="M919">
        <v>1.91</v>
      </c>
      <c r="N919">
        <v>3.4</v>
      </c>
      <c r="O919">
        <v>4.2</v>
      </c>
      <c r="P919">
        <v>1</v>
      </c>
      <c r="Q919">
        <v>0.52356020942408299</v>
      </c>
      <c r="R919" t="str">
        <f t="shared" si="200"/>
        <v/>
      </c>
      <c r="S919">
        <f t="shared" si="201"/>
        <v>1</v>
      </c>
      <c r="T919">
        <f t="shared" si="202"/>
        <v>1.91</v>
      </c>
      <c r="U919" t="str">
        <f t="shared" si="203"/>
        <v/>
      </c>
      <c r="V919">
        <f t="shared" si="204"/>
        <v>1.91</v>
      </c>
      <c r="W919" t="str">
        <f t="shared" si="205"/>
        <v/>
      </c>
      <c r="X919">
        <f t="shared" si="206"/>
        <v>1.91</v>
      </c>
      <c r="Y919" t="str">
        <f t="shared" si="207"/>
        <v/>
      </c>
      <c r="Z919" t="str">
        <f t="shared" si="208"/>
        <v/>
      </c>
      <c r="AA919" t="str">
        <f t="shared" si="209"/>
        <v/>
      </c>
    </row>
    <row r="920" spans="1:27" x14ac:dyDescent="0.25">
      <c r="A920">
        <v>2713</v>
      </c>
      <c r="B920" t="s">
        <v>973</v>
      </c>
      <c r="C920" s="1">
        <v>41223.625</v>
      </c>
      <c r="D920" t="s">
        <v>447</v>
      </c>
      <c r="E920" t="s">
        <v>441</v>
      </c>
      <c r="F920">
        <v>8</v>
      </c>
      <c r="G920">
        <v>0</v>
      </c>
      <c r="H920">
        <v>0.54862087630378098</v>
      </c>
      <c r="I920">
        <f t="shared" si="196"/>
        <v>0</v>
      </c>
      <c r="J920">
        <f t="shared" si="197"/>
        <v>1</v>
      </c>
      <c r="K920">
        <f t="shared" si="198"/>
        <v>0</v>
      </c>
      <c r="L920">
        <f t="shared" si="199"/>
        <v>0</v>
      </c>
      <c r="M920">
        <v>2.2999999999999998</v>
      </c>
      <c r="N920">
        <v>3.4</v>
      </c>
      <c r="O920">
        <v>3.1</v>
      </c>
      <c r="P920">
        <v>0</v>
      </c>
      <c r="Q920">
        <v>0.434782608695652</v>
      </c>
      <c r="R920" t="str">
        <f t="shared" si="200"/>
        <v/>
      </c>
      <c r="S920">
        <f t="shared" si="201"/>
        <v>0</v>
      </c>
      <c r="T920" t="str">
        <f t="shared" si="202"/>
        <v/>
      </c>
      <c r="U920" t="str">
        <f t="shared" si="203"/>
        <v/>
      </c>
      <c r="V920">
        <f t="shared" si="204"/>
        <v>0</v>
      </c>
      <c r="W920" t="str">
        <f t="shared" si="205"/>
        <v/>
      </c>
      <c r="X920">
        <f t="shared" si="206"/>
        <v>0</v>
      </c>
      <c r="Y920" t="str">
        <f t="shared" si="207"/>
        <v/>
      </c>
      <c r="Z920" t="str">
        <f t="shared" si="208"/>
        <v/>
      </c>
      <c r="AA920" t="str">
        <f t="shared" si="209"/>
        <v/>
      </c>
    </row>
    <row r="921" spans="1:27" x14ac:dyDescent="0.25">
      <c r="A921">
        <v>2715</v>
      </c>
      <c r="B921" t="s">
        <v>974</v>
      </c>
      <c r="C921" s="1">
        <v>41223.625</v>
      </c>
      <c r="D921" t="s">
        <v>16</v>
      </c>
      <c r="E921" t="s">
        <v>32</v>
      </c>
      <c r="F921">
        <v>23</v>
      </c>
      <c r="G921">
        <v>3</v>
      </c>
      <c r="H921">
        <v>0.58660756614482801</v>
      </c>
      <c r="I921">
        <f t="shared" si="196"/>
        <v>1</v>
      </c>
      <c r="J921">
        <f t="shared" si="197"/>
        <v>0</v>
      </c>
      <c r="K921">
        <f t="shared" si="198"/>
        <v>0</v>
      </c>
      <c r="L921">
        <f t="shared" si="199"/>
        <v>0</v>
      </c>
      <c r="M921">
        <v>2.38</v>
      </c>
      <c r="N921">
        <v>3.4</v>
      </c>
      <c r="O921">
        <v>2.9</v>
      </c>
      <c r="P921">
        <v>1</v>
      </c>
      <c r="Q921">
        <v>0.42016806722688999</v>
      </c>
      <c r="R921">
        <f t="shared" si="200"/>
        <v>1</v>
      </c>
      <c r="S921" t="str">
        <f t="shared" si="201"/>
        <v/>
      </c>
      <c r="T921">
        <f t="shared" si="202"/>
        <v>2.38</v>
      </c>
      <c r="U921" t="str">
        <f t="shared" si="203"/>
        <v/>
      </c>
      <c r="V921">
        <f t="shared" si="204"/>
        <v>2.38</v>
      </c>
      <c r="W921">
        <f t="shared" si="205"/>
        <v>2.38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</row>
    <row r="922" spans="1:27" x14ac:dyDescent="0.25">
      <c r="A922">
        <v>2717</v>
      </c>
      <c r="B922" t="s">
        <v>975</v>
      </c>
      <c r="C922" s="1">
        <v>41222.854166666664</v>
      </c>
      <c r="D922" t="s">
        <v>26</v>
      </c>
      <c r="E922" t="s">
        <v>23</v>
      </c>
      <c r="F922">
        <v>23</v>
      </c>
      <c r="G922">
        <v>0</v>
      </c>
      <c r="H922">
        <v>0.63474098416663705</v>
      </c>
      <c r="I922">
        <f t="shared" si="196"/>
        <v>0</v>
      </c>
      <c r="J922">
        <f t="shared" si="197"/>
        <v>1</v>
      </c>
      <c r="K922">
        <f t="shared" si="198"/>
        <v>0</v>
      </c>
      <c r="L922">
        <f t="shared" si="199"/>
        <v>0</v>
      </c>
      <c r="M922">
        <v>1.7</v>
      </c>
      <c r="N922">
        <v>3.8</v>
      </c>
      <c r="O922">
        <v>4.75</v>
      </c>
      <c r="P922">
        <v>0</v>
      </c>
      <c r="Q922">
        <v>0.58823529411764697</v>
      </c>
      <c r="R922">
        <f t="shared" si="200"/>
        <v>0</v>
      </c>
      <c r="S922" t="str">
        <f t="shared" si="201"/>
        <v/>
      </c>
      <c r="T922" t="str">
        <f t="shared" si="202"/>
        <v/>
      </c>
      <c r="U922" t="str">
        <f t="shared" si="203"/>
        <v/>
      </c>
      <c r="V922">
        <f t="shared" si="204"/>
        <v>0</v>
      </c>
      <c r="W922">
        <f t="shared" si="205"/>
        <v>0</v>
      </c>
      <c r="X922" t="str">
        <f t="shared" si="206"/>
        <v/>
      </c>
      <c r="Y922" t="str">
        <f t="shared" si="207"/>
        <v/>
      </c>
      <c r="Z922" t="str">
        <f t="shared" si="208"/>
        <v/>
      </c>
      <c r="AA922" t="str">
        <f t="shared" si="209"/>
        <v/>
      </c>
    </row>
    <row r="923" spans="1:27" x14ac:dyDescent="0.25">
      <c r="A923">
        <v>2719</v>
      </c>
      <c r="B923" t="s">
        <v>976</v>
      </c>
      <c r="C923" s="1">
        <v>41218.854166666664</v>
      </c>
      <c r="D923" t="s">
        <v>17</v>
      </c>
      <c r="E923" t="s">
        <v>26</v>
      </c>
      <c r="F923">
        <v>23</v>
      </c>
      <c r="G923">
        <v>0</v>
      </c>
      <c r="H923">
        <v>0.65450719212128505</v>
      </c>
      <c r="I923">
        <f t="shared" si="196"/>
        <v>0</v>
      </c>
      <c r="J923">
        <f t="shared" si="197"/>
        <v>1</v>
      </c>
      <c r="K923">
        <f t="shared" si="198"/>
        <v>0</v>
      </c>
      <c r="L923">
        <f t="shared" si="199"/>
        <v>0</v>
      </c>
      <c r="M923">
        <v>1.91</v>
      </c>
      <c r="N923">
        <v>3.4</v>
      </c>
      <c r="O923">
        <v>4</v>
      </c>
      <c r="P923">
        <v>0</v>
      </c>
      <c r="Q923">
        <v>0.52356020942408299</v>
      </c>
      <c r="R923">
        <f t="shared" si="200"/>
        <v>0</v>
      </c>
      <c r="S923" t="str">
        <f t="shared" si="201"/>
        <v/>
      </c>
      <c r="T923" t="str">
        <f t="shared" si="202"/>
        <v/>
      </c>
      <c r="U923" t="str">
        <f t="shared" si="203"/>
        <v/>
      </c>
      <c r="V923">
        <f t="shared" si="204"/>
        <v>0</v>
      </c>
      <c r="W923">
        <f t="shared" si="205"/>
        <v>0</v>
      </c>
      <c r="X923" t="str">
        <f t="shared" si="206"/>
        <v/>
      </c>
      <c r="Y923" t="str">
        <f t="shared" si="207"/>
        <v/>
      </c>
      <c r="Z923" t="str">
        <f t="shared" si="208"/>
        <v/>
      </c>
      <c r="AA923" t="str">
        <f t="shared" si="209"/>
        <v/>
      </c>
    </row>
    <row r="924" spans="1:27" x14ac:dyDescent="0.25">
      <c r="A924">
        <v>2721</v>
      </c>
      <c r="B924" t="s">
        <v>977</v>
      </c>
      <c r="C924" s="1">
        <v>41218.833333333336</v>
      </c>
      <c r="D924" t="s">
        <v>441</v>
      </c>
      <c r="E924" t="s">
        <v>432</v>
      </c>
      <c r="F924">
        <v>8</v>
      </c>
      <c r="G924">
        <v>3</v>
      </c>
      <c r="H924">
        <v>0.66391757414024</v>
      </c>
      <c r="I924">
        <f t="shared" si="196"/>
        <v>1</v>
      </c>
      <c r="J924">
        <f t="shared" si="197"/>
        <v>0</v>
      </c>
      <c r="K924">
        <f t="shared" si="198"/>
        <v>0</v>
      </c>
      <c r="L924">
        <f t="shared" si="199"/>
        <v>0</v>
      </c>
      <c r="M924">
        <v>1.73</v>
      </c>
      <c r="N924">
        <v>3.75</v>
      </c>
      <c r="O924">
        <v>4.75</v>
      </c>
      <c r="P924">
        <v>1</v>
      </c>
      <c r="Q924">
        <v>0.57803468208092401</v>
      </c>
      <c r="R924" t="str">
        <f t="shared" si="200"/>
        <v/>
      </c>
      <c r="S924">
        <f t="shared" si="201"/>
        <v>1</v>
      </c>
      <c r="T924">
        <f t="shared" si="202"/>
        <v>1.73</v>
      </c>
      <c r="U924" t="str">
        <f t="shared" si="203"/>
        <v/>
      </c>
      <c r="V924">
        <f t="shared" si="204"/>
        <v>1.73</v>
      </c>
      <c r="W924" t="str">
        <f t="shared" si="205"/>
        <v/>
      </c>
      <c r="X924">
        <f t="shared" si="206"/>
        <v>1.73</v>
      </c>
      <c r="Y924" t="str">
        <f t="shared" si="207"/>
        <v/>
      </c>
      <c r="Z924" t="str">
        <f t="shared" si="208"/>
        <v/>
      </c>
      <c r="AA924" t="str">
        <f t="shared" si="209"/>
        <v/>
      </c>
    </row>
    <row r="925" spans="1:27" x14ac:dyDescent="0.25">
      <c r="A925">
        <v>2723</v>
      </c>
      <c r="B925" t="s">
        <v>978</v>
      </c>
      <c r="C925" s="1">
        <v>41217.854166666664</v>
      </c>
      <c r="D925" t="s">
        <v>13</v>
      </c>
      <c r="E925" t="s">
        <v>41</v>
      </c>
      <c r="F925">
        <v>23</v>
      </c>
      <c r="G925">
        <v>1</v>
      </c>
      <c r="H925">
        <v>0.71523453673189796</v>
      </c>
      <c r="I925">
        <f t="shared" si="196"/>
        <v>0</v>
      </c>
      <c r="J925">
        <f t="shared" si="197"/>
        <v>1</v>
      </c>
      <c r="K925">
        <f t="shared" si="198"/>
        <v>0</v>
      </c>
      <c r="L925">
        <f t="shared" si="199"/>
        <v>0</v>
      </c>
      <c r="M925">
        <v>1.5</v>
      </c>
      <c r="N925">
        <v>4</v>
      </c>
      <c r="O925">
        <v>7</v>
      </c>
      <c r="P925">
        <v>0</v>
      </c>
      <c r="Q925">
        <v>0.66666666666666596</v>
      </c>
      <c r="R925">
        <f t="shared" si="200"/>
        <v>0</v>
      </c>
      <c r="S925" t="str">
        <f t="shared" si="201"/>
        <v/>
      </c>
      <c r="T925" t="str">
        <f t="shared" si="202"/>
        <v/>
      </c>
      <c r="U925" t="str">
        <f t="shared" si="203"/>
        <v/>
      </c>
      <c r="V925">
        <f t="shared" si="204"/>
        <v>0</v>
      </c>
      <c r="W925">
        <f t="shared" si="205"/>
        <v>0</v>
      </c>
      <c r="X925" t="str">
        <f t="shared" si="206"/>
        <v/>
      </c>
      <c r="Y925" t="str">
        <f t="shared" si="207"/>
        <v/>
      </c>
      <c r="Z925" t="str">
        <f t="shared" si="208"/>
        <v/>
      </c>
      <c r="AA925" t="str">
        <f t="shared" si="209"/>
        <v/>
      </c>
    </row>
    <row r="926" spans="1:27" x14ac:dyDescent="0.25">
      <c r="A926">
        <v>2725</v>
      </c>
      <c r="B926" t="s">
        <v>979</v>
      </c>
      <c r="C926" s="1">
        <v>41217.78125</v>
      </c>
      <c r="D926" t="s">
        <v>23</v>
      </c>
      <c r="E926" t="s">
        <v>20</v>
      </c>
      <c r="F926">
        <v>23</v>
      </c>
      <c r="G926">
        <v>0</v>
      </c>
      <c r="H926">
        <v>0.50952229502694102</v>
      </c>
      <c r="I926">
        <f t="shared" si="196"/>
        <v>0</v>
      </c>
      <c r="J926">
        <f t="shared" si="197"/>
        <v>1</v>
      </c>
      <c r="K926">
        <f t="shared" si="198"/>
        <v>0</v>
      </c>
      <c r="L926">
        <f t="shared" si="199"/>
        <v>0</v>
      </c>
      <c r="M926">
        <v>2.38</v>
      </c>
      <c r="N926">
        <v>3.4</v>
      </c>
      <c r="O926">
        <v>2.88</v>
      </c>
      <c r="P926">
        <v>0</v>
      </c>
      <c r="Q926">
        <v>0.42016806722688999</v>
      </c>
      <c r="R926">
        <f t="shared" si="200"/>
        <v>0</v>
      </c>
      <c r="S926" t="str">
        <f t="shared" si="201"/>
        <v/>
      </c>
      <c r="T926" t="str">
        <f t="shared" si="202"/>
        <v/>
      </c>
      <c r="U926" t="str">
        <f t="shared" si="203"/>
        <v/>
      </c>
      <c r="V926">
        <f t="shared" si="204"/>
        <v>0</v>
      </c>
      <c r="W926">
        <f t="shared" si="205"/>
        <v>0</v>
      </c>
      <c r="X926" t="str">
        <f t="shared" si="206"/>
        <v/>
      </c>
      <c r="Y926" t="str">
        <f t="shared" si="207"/>
        <v/>
      </c>
      <c r="Z926" t="str">
        <f t="shared" si="208"/>
        <v/>
      </c>
      <c r="AA926" t="str">
        <f t="shared" si="209"/>
        <v/>
      </c>
    </row>
    <row r="927" spans="1:27" x14ac:dyDescent="0.25">
      <c r="A927">
        <v>2727</v>
      </c>
      <c r="B927" t="s">
        <v>980</v>
      </c>
      <c r="C927" s="1">
        <v>41217.701388888891</v>
      </c>
      <c r="D927" t="s">
        <v>25</v>
      </c>
      <c r="E927" t="s">
        <v>22</v>
      </c>
      <c r="F927">
        <v>23</v>
      </c>
      <c r="G927">
        <v>0</v>
      </c>
      <c r="H927">
        <v>0.60511835822425197</v>
      </c>
      <c r="I927">
        <f t="shared" si="196"/>
        <v>0</v>
      </c>
      <c r="J927">
        <f t="shared" si="197"/>
        <v>1</v>
      </c>
      <c r="K927">
        <f t="shared" si="198"/>
        <v>0</v>
      </c>
      <c r="L927">
        <f t="shared" si="199"/>
        <v>0</v>
      </c>
      <c r="M927">
        <v>2.0499999999999998</v>
      </c>
      <c r="N927">
        <v>3.2</v>
      </c>
      <c r="O927">
        <v>3.8</v>
      </c>
      <c r="P927">
        <v>0</v>
      </c>
      <c r="Q927">
        <v>0.48780487804877998</v>
      </c>
      <c r="R927">
        <f t="shared" si="200"/>
        <v>0</v>
      </c>
      <c r="S927" t="str">
        <f t="shared" si="201"/>
        <v/>
      </c>
      <c r="T927" t="str">
        <f t="shared" si="202"/>
        <v/>
      </c>
      <c r="U927" t="str">
        <f t="shared" si="203"/>
        <v/>
      </c>
      <c r="V927">
        <f t="shared" si="204"/>
        <v>0</v>
      </c>
      <c r="W927">
        <f t="shared" si="205"/>
        <v>0</v>
      </c>
      <c r="X927" t="str">
        <f t="shared" si="206"/>
        <v/>
      </c>
      <c r="Y927" t="str">
        <f t="shared" si="207"/>
        <v/>
      </c>
      <c r="Z927" t="str">
        <f t="shared" si="208"/>
        <v/>
      </c>
      <c r="AA927" t="str">
        <f t="shared" si="209"/>
        <v/>
      </c>
    </row>
    <row r="928" spans="1:27" x14ac:dyDescent="0.25">
      <c r="A928">
        <v>2729</v>
      </c>
      <c r="B928" t="s">
        <v>981</v>
      </c>
      <c r="C928" s="1">
        <v>41217.666666666664</v>
      </c>
      <c r="D928" t="s">
        <v>423</v>
      </c>
      <c r="E928" t="s">
        <v>429</v>
      </c>
      <c r="F928">
        <v>8</v>
      </c>
      <c r="G928">
        <v>1</v>
      </c>
      <c r="H928">
        <v>0.754066821567558</v>
      </c>
      <c r="I928">
        <f t="shared" si="196"/>
        <v>0</v>
      </c>
      <c r="J928">
        <f t="shared" si="197"/>
        <v>1</v>
      </c>
      <c r="K928">
        <f t="shared" si="198"/>
        <v>0</v>
      </c>
      <c r="L928">
        <f t="shared" si="199"/>
        <v>0</v>
      </c>
      <c r="M928">
        <v>1.57</v>
      </c>
      <c r="N928">
        <v>4</v>
      </c>
      <c r="O928">
        <v>6</v>
      </c>
      <c r="P928">
        <v>0</v>
      </c>
      <c r="Q928">
        <v>0.63694267515923497</v>
      </c>
      <c r="R928" t="str">
        <f t="shared" si="200"/>
        <v/>
      </c>
      <c r="S928">
        <f t="shared" si="201"/>
        <v>0</v>
      </c>
      <c r="T928" t="str">
        <f t="shared" si="202"/>
        <v/>
      </c>
      <c r="U928" t="str">
        <f t="shared" si="203"/>
        <v/>
      </c>
      <c r="V928">
        <f t="shared" si="204"/>
        <v>0</v>
      </c>
      <c r="W928" t="str">
        <f t="shared" si="205"/>
        <v/>
      </c>
      <c r="X928">
        <f t="shared" si="206"/>
        <v>0</v>
      </c>
      <c r="Y928" t="str">
        <f t="shared" si="207"/>
        <v/>
      </c>
      <c r="Z928" t="str">
        <f t="shared" si="208"/>
        <v/>
      </c>
      <c r="AA928" t="str">
        <f t="shared" si="209"/>
        <v/>
      </c>
    </row>
    <row r="929" spans="1:27" x14ac:dyDescent="0.25">
      <c r="A929">
        <v>2731</v>
      </c>
      <c r="B929" t="s">
        <v>982</v>
      </c>
      <c r="C929" s="1">
        <v>41217.625</v>
      </c>
      <c r="D929" t="s">
        <v>396</v>
      </c>
      <c r="E929" t="s">
        <v>399</v>
      </c>
      <c r="F929">
        <v>23</v>
      </c>
      <c r="G929">
        <v>3</v>
      </c>
      <c r="H929">
        <v>0.75910765526636503</v>
      </c>
      <c r="I929">
        <f t="shared" si="196"/>
        <v>1</v>
      </c>
      <c r="J929">
        <f t="shared" si="197"/>
        <v>0</v>
      </c>
      <c r="K929">
        <f t="shared" si="198"/>
        <v>0</v>
      </c>
      <c r="L929">
        <f t="shared" si="199"/>
        <v>0</v>
      </c>
      <c r="M929">
        <v>1.95</v>
      </c>
      <c r="N929">
        <v>3.3</v>
      </c>
      <c r="O929">
        <v>4</v>
      </c>
      <c r="P929">
        <v>1</v>
      </c>
      <c r="Q929">
        <v>0.512820512820512</v>
      </c>
      <c r="R929">
        <f t="shared" si="200"/>
        <v>1</v>
      </c>
      <c r="S929" t="str">
        <f t="shared" si="201"/>
        <v/>
      </c>
      <c r="T929">
        <f t="shared" si="202"/>
        <v>1.95</v>
      </c>
      <c r="U929" t="str">
        <f t="shared" si="203"/>
        <v/>
      </c>
      <c r="V929">
        <f t="shared" si="204"/>
        <v>1.95</v>
      </c>
      <c r="W929">
        <f t="shared" si="205"/>
        <v>1.95</v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 t="str">
        <f t="shared" si="209"/>
        <v/>
      </c>
    </row>
    <row r="930" spans="1:27" x14ac:dyDescent="0.25">
      <c r="A930">
        <v>2733</v>
      </c>
      <c r="B930" t="s">
        <v>983</v>
      </c>
      <c r="C930" s="1">
        <v>41217.5625</v>
      </c>
      <c r="D930" t="s">
        <v>424</v>
      </c>
      <c r="E930" t="s">
        <v>445</v>
      </c>
      <c r="F930">
        <v>8</v>
      </c>
      <c r="G930">
        <v>1</v>
      </c>
      <c r="H930">
        <v>0.38810014126773201</v>
      </c>
      <c r="I930">
        <f t="shared" si="196"/>
        <v>0</v>
      </c>
      <c r="J930">
        <f t="shared" si="197"/>
        <v>0</v>
      </c>
      <c r="K930">
        <f t="shared" si="198"/>
        <v>0</v>
      </c>
      <c r="L930">
        <f t="shared" si="199"/>
        <v>1</v>
      </c>
      <c r="M930">
        <v>1.8</v>
      </c>
      <c r="N930">
        <v>3.6</v>
      </c>
      <c r="O930">
        <v>4.5</v>
      </c>
      <c r="P930">
        <v>0</v>
      </c>
      <c r="Q930">
        <v>0.55555555555555503</v>
      </c>
      <c r="R930" t="str">
        <f t="shared" si="200"/>
        <v/>
      </c>
      <c r="S930">
        <f t="shared" si="201"/>
        <v>0</v>
      </c>
      <c r="T930" t="str">
        <f t="shared" si="202"/>
        <v/>
      </c>
      <c r="U930" t="str">
        <f t="shared" si="203"/>
        <v/>
      </c>
      <c r="V930">
        <f t="shared" si="204"/>
        <v>0</v>
      </c>
      <c r="W930" t="str">
        <f t="shared" si="205"/>
        <v/>
      </c>
      <c r="X930">
        <f t="shared" si="206"/>
        <v>0</v>
      </c>
      <c r="Y930" t="str">
        <f t="shared" si="207"/>
        <v/>
      </c>
      <c r="Z930" t="str">
        <f t="shared" si="208"/>
        <v/>
      </c>
      <c r="AA930" t="str">
        <f t="shared" si="209"/>
        <v/>
      </c>
    </row>
    <row r="931" spans="1:27" x14ac:dyDescent="0.25">
      <c r="A931">
        <v>2735</v>
      </c>
      <c r="B931" t="s">
        <v>984</v>
      </c>
      <c r="C931" s="1">
        <v>41217.458333333336</v>
      </c>
      <c r="D931" t="s">
        <v>28</v>
      </c>
      <c r="E931" t="s">
        <v>38</v>
      </c>
      <c r="F931">
        <v>23</v>
      </c>
      <c r="G931">
        <v>0</v>
      </c>
      <c r="H931">
        <v>0.727626017876013</v>
      </c>
      <c r="I931">
        <f t="shared" si="196"/>
        <v>0</v>
      </c>
      <c r="J931">
        <f t="shared" si="197"/>
        <v>1</v>
      </c>
      <c r="K931">
        <f t="shared" si="198"/>
        <v>0</v>
      </c>
      <c r="L931">
        <f t="shared" si="199"/>
        <v>0</v>
      </c>
      <c r="M931">
        <v>1.83</v>
      </c>
      <c r="N931">
        <v>3.5</v>
      </c>
      <c r="O931">
        <v>4.33</v>
      </c>
      <c r="P931">
        <v>0</v>
      </c>
      <c r="Q931">
        <v>0.54644808743169304</v>
      </c>
      <c r="R931">
        <f t="shared" si="200"/>
        <v>0</v>
      </c>
      <c r="S931" t="str">
        <f t="shared" si="201"/>
        <v/>
      </c>
      <c r="T931" t="str">
        <f t="shared" si="202"/>
        <v/>
      </c>
      <c r="U931" t="str">
        <f t="shared" si="203"/>
        <v/>
      </c>
      <c r="V931">
        <f t="shared" si="204"/>
        <v>0</v>
      </c>
      <c r="W931">
        <f t="shared" si="205"/>
        <v>0</v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 t="str">
        <f t="shared" si="209"/>
        <v/>
      </c>
    </row>
    <row r="932" spans="1:27" x14ac:dyDescent="0.25">
      <c r="A932">
        <v>2737</v>
      </c>
      <c r="B932" t="s">
        <v>985</v>
      </c>
      <c r="C932" s="1">
        <v>41216.875</v>
      </c>
      <c r="D932" t="s">
        <v>31</v>
      </c>
      <c r="E932" t="s">
        <v>35</v>
      </c>
      <c r="F932">
        <v>23</v>
      </c>
      <c r="G932">
        <v>3</v>
      </c>
      <c r="H932">
        <v>0.41430717789383198</v>
      </c>
      <c r="I932">
        <f t="shared" si="196"/>
        <v>0</v>
      </c>
      <c r="J932">
        <f t="shared" si="197"/>
        <v>0</v>
      </c>
      <c r="K932">
        <f t="shared" si="198"/>
        <v>0</v>
      </c>
      <c r="L932">
        <f t="shared" si="199"/>
        <v>1</v>
      </c>
      <c r="M932">
        <v>2.4</v>
      </c>
      <c r="N932">
        <v>3.4</v>
      </c>
      <c r="O932">
        <v>2.8</v>
      </c>
      <c r="P932">
        <v>0</v>
      </c>
      <c r="Q932">
        <v>0.41666666666666602</v>
      </c>
      <c r="R932">
        <f t="shared" si="200"/>
        <v>0</v>
      </c>
      <c r="S932" t="str">
        <f t="shared" si="201"/>
        <v/>
      </c>
      <c r="T932" t="str">
        <f t="shared" si="202"/>
        <v/>
      </c>
      <c r="U932" t="str">
        <f t="shared" si="203"/>
        <v/>
      </c>
      <c r="V932">
        <f t="shared" si="204"/>
        <v>0</v>
      </c>
      <c r="W932">
        <f t="shared" si="205"/>
        <v>0</v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 t="str">
        <f t="shared" si="209"/>
        <v/>
      </c>
    </row>
    <row r="933" spans="1:27" x14ac:dyDescent="0.25">
      <c r="A933">
        <v>2739</v>
      </c>
      <c r="B933" t="s">
        <v>986</v>
      </c>
      <c r="C933" s="1">
        <v>41216.791666666664</v>
      </c>
      <c r="D933" t="s">
        <v>37</v>
      </c>
      <c r="E933" t="s">
        <v>401</v>
      </c>
      <c r="F933">
        <v>23</v>
      </c>
      <c r="G933">
        <v>3</v>
      </c>
      <c r="H933">
        <v>0.89713461033305997</v>
      </c>
      <c r="I933">
        <f t="shared" si="196"/>
        <v>1</v>
      </c>
      <c r="J933">
        <f t="shared" si="197"/>
        <v>0</v>
      </c>
      <c r="K933">
        <f t="shared" si="198"/>
        <v>0</v>
      </c>
      <c r="L933">
        <f t="shared" si="199"/>
        <v>0</v>
      </c>
      <c r="M933">
        <v>1.08</v>
      </c>
      <c r="N933">
        <v>10</v>
      </c>
      <c r="O933">
        <v>26</v>
      </c>
      <c r="P933">
        <v>1</v>
      </c>
      <c r="Q933">
        <v>0.92592592592592504</v>
      </c>
      <c r="R933">
        <f t="shared" si="200"/>
        <v>1</v>
      </c>
      <c r="S933" t="str">
        <f t="shared" si="201"/>
        <v/>
      </c>
      <c r="T933">
        <f t="shared" si="202"/>
        <v>1.08</v>
      </c>
      <c r="U933" t="str">
        <f t="shared" si="203"/>
        <v/>
      </c>
      <c r="V933">
        <f t="shared" si="204"/>
        <v>1.08</v>
      </c>
      <c r="W933">
        <f t="shared" si="205"/>
        <v>1.08</v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 t="str">
        <f t="shared" si="209"/>
        <v/>
      </c>
    </row>
    <row r="934" spans="1:27" x14ac:dyDescent="0.25">
      <c r="A934">
        <v>2741</v>
      </c>
      <c r="B934" t="s">
        <v>987</v>
      </c>
      <c r="C934" s="1">
        <v>41216.729166666664</v>
      </c>
      <c r="D934" t="s">
        <v>444</v>
      </c>
      <c r="E934" t="s">
        <v>426</v>
      </c>
      <c r="F934">
        <v>8</v>
      </c>
      <c r="G934">
        <v>1</v>
      </c>
      <c r="H934">
        <v>0.22778465229728501</v>
      </c>
      <c r="I934">
        <f t="shared" si="196"/>
        <v>0</v>
      </c>
      <c r="J934">
        <f t="shared" si="197"/>
        <v>0</v>
      </c>
      <c r="K934">
        <f t="shared" si="198"/>
        <v>0</v>
      </c>
      <c r="L934">
        <f t="shared" si="199"/>
        <v>1</v>
      </c>
      <c r="M934">
        <v>5</v>
      </c>
      <c r="N934">
        <v>3.8</v>
      </c>
      <c r="O934">
        <v>1.7</v>
      </c>
      <c r="P934">
        <v>0</v>
      </c>
      <c r="Q934">
        <v>0.2</v>
      </c>
      <c r="R934" t="str">
        <f t="shared" si="200"/>
        <v/>
      </c>
      <c r="S934">
        <f t="shared" si="201"/>
        <v>0</v>
      </c>
      <c r="T934" t="str">
        <f t="shared" si="202"/>
        <v/>
      </c>
      <c r="U934" t="str">
        <f t="shared" si="203"/>
        <v/>
      </c>
      <c r="V934">
        <f t="shared" si="204"/>
        <v>0</v>
      </c>
      <c r="W934" t="str">
        <f t="shared" si="205"/>
        <v/>
      </c>
      <c r="X934">
        <f t="shared" si="206"/>
        <v>0</v>
      </c>
      <c r="Y934" t="str">
        <f t="shared" si="207"/>
        <v/>
      </c>
      <c r="Z934" t="str">
        <f t="shared" si="208"/>
        <v/>
      </c>
      <c r="AA934" t="str">
        <f t="shared" si="209"/>
        <v/>
      </c>
    </row>
    <row r="935" spans="1:27" x14ac:dyDescent="0.25">
      <c r="A935">
        <v>2743</v>
      </c>
      <c r="B935" t="s">
        <v>988</v>
      </c>
      <c r="C935" s="1">
        <v>41216.708333333336</v>
      </c>
      <c r="D935" t="s">
        <v>34</v>
      </c>
      <c r="E935" t="s">
        <v>32</v>
      </c>
      <c r="F935">
        <v>23</v>
      </c>
      <c r="G935">
        <v>3</v>
      </c>
      <c r="H935">
        <v>0.95657175867034705</v>
      </c>
      <c r="I935">
        <f t="shared" si="196"/>
        <v>1</v>
      </c>
      <c r="J935">
        <f t="shared" si="197"/>
        <v>0</v>
      </c>
      <c r="K935">
        <f t="shared" si="198"/>
        <v>0</v>
      </c>
      <c r="L935">
        <f t="shared" si="199"/>
        <v>0</v>
      </c>
      <c r="M935">
        <v>1.08</v>
      </c>
      <c r="N935">
        <v>10</v>
      </c>
      <c r="O935">
        <v>26</v>
      </c>
      <c r="P935">
        <v>1</v>
      </c>
      <c r="Q935">
        <v>0.92592592592592504</v>
      </c>
      <c r="R935">
        <f t="shared" si="200"/>
        <v>1</v>
      </c>
      <c r="S935" t="str">
        <f t="shared" si="201"/>
        <v/>
      </c>
      <c r="T935">
        <f t="shared" si="202"/>
        <v>1.08</v>
      </c>
      <c r="U935" t="str">
        <f t="shared" si="203"/>
        <v/>
      </c>
      <c r="V935">
        <f t="shared" si="204"/>
        <v>1.08</v>
      </c>
      <c r="W935">
        <f t="shared" si="205"/>
        <v>1.08</v>
      </c>
      <c r="X935" t="str">
        <f t="shared" si="206"/>
        <v/>
      </c>
      <c r="Y935" t="str">
        <f t="shared" si="207"/>
        <v/>
      </c>
      <c r="Z935" t="str">
        <f t="shared" si="208"/>
        <v/>
      </c>
      <c r="AA935" t="str">
        <f t="shared" si="209"/>
        <v/>
      </c>
    </row>
    <row r="936" spans="1:27" x14ac:dyDescent="0.25">
      <c r="A936">
        <v>2745</v>
      </c>
      <c r="B936" t="s">
        <v>989</v>
      </c>
      <c r="C936" s="1">
        <v>41216.625</v>
      </c>
      <c r="D936" t="s">
        <v>436</v>
      </c>
      <c r="E936" t="s">
        <v>421</v>
      </c>
      <c r="F936">
        <v>8</v>
      </c>
      <c r="G936">
        <v>1</v>
      </c>
      <c r="H936">
        <v>0.39097729408040999</v>
      </c>
      <c r="I936">
        <f t="shared" si="196"/>
        <v>0</v>
      </c>
      <c r="J936">
        <f t="shared" si="197"/>
        <v>0</v>
      </c>
      <c r="K936">
        <f t="shared" si="198"/>
        <v>0</v>
      </c>
      <c r="L936">
        <f t="shared" si="199"/>
        <v>1</v>
      </c>
      <c r="M936">
        <v>2.75</v>
      </c>
      <c r="N936">
        <v>3.4</v>
      </c>
      <c r="O936">
        <v>2.5</v>
      </c>
      <c r="P936">
        <v>0</v>
      </c>
      <c r="Q936">
        <v>0.36363636363636298</v>
      </c>
      <c r="R936" t="str">
        <f t="shared" si="200"/>
        <v/>
      </c>
      <c r="S936">
        <f t="shared" si="201"/>
        <v>0</v>
      </c>
      <c r="T936" t="str">
        <f t="shared" si="202"/>
        <v/>
      </c>
      <c r="U936" t="str">
        <f t="shared" si="203"/>
        <v/>
      </c>
      <c r="V936">
        <f t="shared" si="204"/>
        <v>0</v>
      </c>
      <c r="W936" t="str">
        <f t="shared" si="205"/>
        <v/>
      </c>
      <c r="X936">
        <f t="shared" si="206"/>
        <v>0</v>
      </c>
      <c r="Y936" t="str">
        <f t="shared" si="207"/>
        <v/>
      </c>
      <c r="Z936" t="str">
        <f t="shared" si="208"/>
        <v/>
      </c>
      <c r="AA936" t="str">
        <f t="shared" si="209"/>
        <v/>
      </c>
    </row>
    <row r="937" spans="1:27" x14ac:dyDescent="0.25">
      <c r="A937">
        <v>2747</v>
      </c>
      <c r="B937" t="s">
        <v>990</v>
      </c>
      <c r="C937" s="1">
        <v>41216.625</v>
      </c>
      <c r="D937" t="s">
        <v>427</v>
      </c>
      <c r="E937" t="s">
        <v>433</v>
      </c>
      <c r="F937">
        <v>8</v>
      </c>
      <c r="G937">
        <v>3</v>
      </c>
      <c r="H937">
        <v>0.65234183663693301</v>
      </c>
      <c r="I937">
        <f t="shared" si="196"/>
        <v>1</v>
      </c>
      <c r="J937">
        <f t="shared" si="197"/>
        <v>0</v>
      </c>
      <c r="K937">
        <f t="shared" si="198"/>
        <v>0</v>
      </c>
      <c r="L937">
        <f t="shared" si="199"/>
        <v>0</v>
      </c>
      <c r="M937">
        <v>2.6</v>
      </c>
      <c r="N937">
        <v>3.3</v>
      </c>
      <c r="O937">
        <v>2.75</v>
      </c>
      <c r="P937">
        <v>1</v>
      </c>
      <c r="Q937">
        <v>0.38461538461538403</v>
      </c>
      <c r="R937" t="str">
        <f t="shared" si="200"/>
        <v/>
      </c>
      <c r="S937">
        <f t="shared" si="201"/>
        <v>1</v>
      </c>
      <c r="T937">
        <f t="shared" si="202"/>
        <v>2.6</v>
      </c>
      <c r="U937" t="str">
        <f t="shared" si="203"/>
        <v/>
      </c>
      <c r="V937">
        <f t="shared" si="204"/>
        <v>2.6</v>
      </c>
      <c r="W937" t="str">
        <f t="shared" si="205"/>
        <v/>
      </c>
      <c r="X937">
        <f t="shared" si="206"/>
        <v>2.6</v>
      </c>
      <c r="Y937" t="str">
        <f t="shared" si="207"/>
        <v/>
      </c>
      <c r="Z937" t="str">
        <f t="shared" si="208"/>
        <v/>
      </c>
      <c r="AA937" t="str">
        <f t="shared" si="209"/>
        <v/>
      </c>
    </row>
    <row r="938" spans="1:27" x14ac:dyDescent="0.25">
      <c r="A938">
        <v>2749</v>
      </c>
      <c r="B938" t="s">
        <v>991</v>
      </c>
      <c r="C938" s="1">
        <v>41216.625</v>
      </c>
      <c r="D938" t="s">
        <v>439</v>
      </c>
      <c r="E938" t="s">
        <v>448</v>
      </c>
      <c r="F938">
        <v>8</v>
      </c>
      <c r="G938">
        <v>0</v>
      </c>
      <c r="H938">
        <v>0.63567744870679699</v>
      </c>
      <c r="I938">
        <f t="shared" si="196"/>
        <v>0</v>
      </c>
      <c r="J938">
        <f t="shared" si="197"/>
        <v>1</v>
      </c>
      <c r="K938">
        <f t="shared" si="198"/>
        <v>0</v>
      </c>
      <c r="L938">
        <f t="shared" si="199"/>
        <v>0</v>
      </c>
      <c r="M938">
        <v>2.1</v>
      </c>
      <c r="N938">
        <v>3.3</v>
      </c>
      <c r="O938">
        <v>3.6</v>
      </c>
      <c r="P938">
        <v>0</v>
      </c>
      <c r="Q938">
        <v>0.476190476190476</v>
      </c>
      <c r="R938" t="str">
        <f t="shared" si="200"/>
        <v/>
      </c>
      <c r="S938">
        <f t="shared" si="201"/>
        <v>0</v>
      </c>
      <c r="T938" t="str">
        <f t="shared" si="202"/>
        <v/>
      </c>
      <c r="U938" t="str">
        <f t="shared" si="203"/>
        <v/>
      </c>
      <c r="V938">
        <f t="shared" si="204"/>
        <v>0</v>
      </c>
      <c r="W938" t="str">
        <f t="shared" si="205"/>
        <v/>
      </c>
      <c r="X938">
        <f t="shared" si="206"/>
        <v>0</v>
      </c>
      <c r="Y938" t="str">
        <f t="shared" si="207"/>
        <v/>
      </c>
      <c r="Z938" t="str">
        <f t="shared" si="208"/>
        <v/>
      </c>
      <c r="AA938" t="str">
        <f t="shared" si="209"/>
        <v/>
      </c>
    </row>
    <row r="939" spans="1:27" x14ac:dyDescent="0.25">
      <c r="A939">
        <v>2751</v>
      </c>
      <c r="B939" t="s">
        <v>992</v>
      </c>
      <c r="C939" s="1">
        <v>41216.625</v>
      </c>
      <c r="D939" t="s">
        <v>435</v>
      </c>
      <c r="E939" t="s">
        <v>420</v>
      </c>
      <c r="F939">
        <v>8</v>
      </c>
      <c r="G939">
        <v>1</v>
      </c>
      <c r="H939">
        <v>0.31253260632652802</v>
      </c>
      <c r="I939">
        <f t="shared" si="196"/>
        <v>0</v>
      </c>
      <c r="J939">
        <f t="shared" si="197"/>
        <v>0</v>
      </c>
      <c r="K939">
        <f t="shared" si="198"/>
        <v>0</v>
      </c>
      <c r="L939">
        <f t="shared" si="199"/>
        <v>1</v>
      </c>
      <c r="M939">
        <v>4.5</v>
      </c>
      <c r="N939">
        <v>3.6</v>
      </c>
      <c r="O939">
        <v>1.8</v>
      </c>
      <c r="P939">
        <v>0</v>
      </c>
      <c r="Q939">
        <v>0.22222222222222199</v>
      </c>
      <c r="R939" t="str">
        <f t="shared" si="200"/>
        <v/>
      </c>
      <c r="S939">
        <f t="shared" si="201"/>
        <v>0</v>
      </c>
      <c r="T939" t="str">
        <f t="shared" si="202"/>
        <v/>
      </c>
      <c r="U939" t="str">
        <f t="shared" si="203"/>
        <v/>
      </c>
      <c r="V939">
        <f t="shared" si="204"/>
        <v>0</v>
      </c>
      <c r="W939" t="str">
        <f t="shared" si="205"/>
        <v/>
      </c>
      <c r="X939">
        <f t="shared" si="206"/>
        <v>0</v>
      </c>
      <c r="Y939" t="str">
        <f t="shared" si="207"/>
        <v/>
      </c>
      <c r="Z939" t="str">
        <f t="shared" si="208"/>
        <v/>
      </c>
      <c r="AA939" t="str">
        <f t="shared" si="209"/>
        <v/>
      </c>
    </row>
    <row r="940" spans="1:27" x14ac:dyDescent="0.25">
      <c r="A940">
        <v>2753</v>
      </c>
      <c r="B940" t="s">
        <v>993</v>
      </c>
      <c r="C940" s="1">
        <v>41216.625</v>
      </c>
      <c r="D940" t="s">
        <v>438</v>
      </c>
      <c r="E940" t="s">
        <v>447</v>
      </c>
      <c r="F940">
        <v>8</v>
      </c>
      <c r="G940">
        <v>0</v>
      </c>
      <c r="H940">
        <v>0.84511286704374</v>
      </c>
      <c r="I940">
        <f t="shared" si="196"/>
        <v>0</v>
      </c>
      <c r="J940">
        <f t="shared" si="197"/>
        <v>1</v>
      </c>
      <c r="K940">
        <f t="shared" si="198"/>
        <v>0</v>
      </c>
      <c r="L940">
        <f t="shared" si="199"/>
        <v>0</v>
      </c>
      <c r="M940">
        <v>1.5</v>
      </c>
      <c r="N940">
        <v>4.33</v>
      </c>
      <c r="O940">
        <v>6.5</v>
      </c>
      <c r="P940">
        <v>0</v>
      </c>
      <c r="Q940">
        <v>0.66666666666666596</v>
      </c>
      <c r="R940" t="str">
        <f t="shared" si="200"/>
        <v/>
      </c>
      <c r="S940">
        <f t="shared" si="201"/>
        <v>0</v>
      </c>
      <c r="T940" t="str">
        <f t="shared" si="202"/>
        <v/>
      </c>
      <c r="U940" t="str">
        <f t="shared" si="203"/>
        <v/>
      </c>
      <c r="V940">
        <f t="shared" si="204"/>
        <v>0</v>
      </c>
      <c r="W940" t="str">
        <f t="shared" si="205"/>
        <v/>
      </c>
      <c r="X940">
        <f t="shared" si="206"/>
        <v>0</v>
      </c>
      <c r="Y940" t="str">
        <f t="shared" si="207"/>
        <v/>
      </c>
      <c r="Z940" t="str">
        <f t="shared" si="208"/>
        <v/>
      </c>
      <c r="AA940" t="str">
        <f t="shared" si="209"/>
        <v/>
      </c>
    </row>
    <row r="941" spans="1:27" x14ac:dyDescent="0.25">
      <c r="A941">
        <v>2755</v>
      </c>
      <c r="B941" t="s">
        <v>994</v>
      </c>
      <c r="C941" s="1">
        <v>41216.625</v>
      </c>
      <c r="D941" t="s">
        <v>40</v>
      </c>
      <c r="E941" t="s">
        <v>16</v>
      </c>
      <c r="F941">
        <v>23</v>
      </c>
      <c r="G941">
        <v>0</v>
      </c>
      <c r="H941">
        <v>0.82228461733477998</v>
      </c>
      <c r="I941">
        <f t="shared" si="196"/>
        <v>0</v>
      </c>
      <c r="J941">
        <f t="shared" si="197"/>
        <v>1</v>
      </c>
      <c r="K941">
        <f t="shared" si="198"/>
        <v>0</v>
      </c>
      <c r="L941">
        <f t="shared" si="199"/>
        <v>0</v>
      </c>
      <c r="M941">
        <v>1.4</v>
      </c>
      <c r="N941">
        <v>4.5</v>
      </c>
      <c r="O941">
        <v>8</v>
      </c>
      <c r="P941">
        <v>0</v>
      </c>
      <c r="Q941">
        <v>0.71428571428571397</v>
      </c>
      <c r="R941">
        <f t="shared" si="200"/>
        <v>0</v>
      </c>
      <c r="S941" t="str">
        <f t="shared" si="201"/>
        <v/>
      </c>
      <c r="T941" t="str">
        <f t="shared" si="202"/>
        <v/>
      </c>
      <c r="U941" t="str">
        <f t="shared" si="203"/>
        <v/>
      </c>
      <c r="V941">
        <f t="shared" si="204"/>
        <v>0</v>
      </c>
      <c r="W941">
        <f t="shared" si="205"/>
        <v>0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</row>
    <row r="942" spans="1:27" x14ac:dyDescent="0.25">
      <c r="A942">
        <v>2757</v>
      </c>
      <c r="B942" t="s">
        <v>995</v>
      </c>
      <c r="C942" s="1">
        <v>41216.53125</v>
      </c>
      <c r="D942" t="s">
        <v>442</v>
      </c>
      <c r="E942" t="s">
        <v>430</v>
      </c>
      <c r="F942">
        <v>8</v>
      </c>
      <c r="G942">
        <v>3</v>
      </c>
      <c r="H942">
        <v>0.80986296078124598</v>
      </c>
      <c r="I942">
        <f t="shared" si="196"/>
        <v>1</v>
      </c>
      <c r="J942">
        <f t="shared" si="197"/>
        <v>0</v>
      </c>
      <c r="K942">
        <f t="shared" si="198"/>
        <v>0</v>
      </c>
      <c r="L942">
        <f t="shared" si="199"/>
        <v>0</v>
      </c>
      <c r="M942">
        <v>1.7</v>
      </c>
      <c r="N942">
        <v>3.8</v>
      </c>
      <c r="O942">
        <v>5</v>
      </c>
      <c r="P942">
        <v>1</v>
      </c>
      <c r="Q942">
        <v>0.58823529411764697</v>
      </c>
      <c r="R942" t="str">
        <f t="shared" si="200"/>
        <v/>
      </c>
      <c r="S942">
        <f t="shared" si="201"/>
        <v>1</v>
      </c>
      <c r="T942">
        <f t="shared" si="202"/>
        <v>1.7</v>
      </c>
      <c r="U942" t="str">
        <f t="shared" si="203"/>
        <v/>
      </c>
      <c r="V942">
        <f t="shared" si="204"/>
        <v>1.7</v>
      </c>
      <c r="W942" t="str">
        <f t="shared" si="205"/>
        <v/>
      </c>
      <c r="X942">
        <f t="shared" si="206"/>
        <v>1.7</v>
      </c>
      <c r="Y942" t="str">
        <f t="shared" si="207"/>
        <v/>
      </c>
      <c r="Z942" t="str">
        <f t="shared" si="208"/>
        <v/>
      </c>
      <c r="AA942" t="str">
        <f t="shared" si="209"/>
        <v/>
      </c>
    </row>
    <row r="943" spans="1:27" x14ac:dyDescent="0.25">
      <c r="A943">
        <v>2759</v>
      </c>
      <c r="B943" t="s">
        <v>996</v>
      </c>
      <c r="C943" s="1">
        <v>41211.854166666664</v>
      </c>
      <c r="D943" t="s">
        <v>22</v>
      </c>
      <c r="E943" t="s">
        <v>28</v>
      </c>
      <c r="F943">
        <v>23</v>
      </c>
      <c r="G943">
        <v>1</v>
      </c>
      <c r="H943">
        <v>0.48106277372520501</v>
      </c>
      <c r="I943">
        <f t="shared" si="196"/>
        <v>0</v>
      </c>
      <c r="J943">
        <f t="shared" si="197"/>
        <v>0</v>
      </c>
      <c r="K943">
        <f t="shared" si="198"/>
        <v>0</v>
      </c>
      <c r="L943">
        <f t="shared" si="199"/>
        <v>1</v>
      </c>
      <c r="M943">
        <v>2.1</v>
      </c>
      <c r="N943">
        <v>3.3</v>
      </c>
      <c r="O943">
        <v>3.5</v>
      </c>
      <c r="P943">
        <v>0</v>
      </c>
      <c r="Q943">
        <v>0.476190476190476</v>
      </c>
      <c r="R943">
        <f t="shared" si="200"/>
        <v>0</v>
      </c>
      <c r="S943" t="str">
        <f t="shared" si="201"/>
        <v/>
      </c>
      <c r="T943" t="str">
        <f t="shared" si="202"/>
        <v/>
      </c>
      <c r="U943" t="str">
        <f t="shared" si="203"/>
        <v/>
      </c>
      <c r="V943">
        <f t="shared" si="204"/>
        <v>0</v>
      </c>
      <c r="W943">
        <f t="shared" si="205"/>
        <v>0</v>
      </c>
      <c r="X943" t="str">
        <f t="shared" si="206"/>
        <v/>
      </c>
      <c r="Y943" t="str">
        <f t="shared" si="207"/>
        <v/>
      </c>
      <c r="Z943" t="str">
        <f t="shared" si="208"/>
        <v/>
      </c>
      <c r="AA943" t="str">
        <f t="shared" si="209"/>
        <v/>
      </c>
    </row>
    <row r="944" spans="1:27" x14ac:dyDescent="0.25">
      <c r="A944">
        <v>2761</v>
      </c>
      <c r="B944" t="s">
        <v>997</v>
      </c>
      <c r="C944" s="1">
        <v>41210.854166666664</v>
      </c>
      <c r="D944" t="s">
        <v>399</v>
      </c>
      <c r="E944" t="s">
        <v>37</v>
      </c>
      <c r="F944">
        <v>23</v>
      </c>
      <c r="G944">
        <v>0</v>
      </c>
      <c r="H944">
        <v>0.1567184035118</v>
      </c>
      <c r="I944">
        <f t="shared" si="196"/>
        <v>0</v>
      </c>
      <c r="J944">
        <f t="shared" si="197"/>
        <v>0</v>
      </c>
      <c r="K944">
        <f t="shared" si="198"/>
        <v>1</v>
      </c>
      <c r="L944">
        <f t="shared" si="199"/>
        <v>0</v>
      </c>
      <c r="M944">
        <v>8</v>
      </c>
      <c r="N944">
        <v>4.5</v>
      </c>
      <c r="O944">
        <v>1.4</v>
      </c>
      <c r="P944">
        <v>1</v>
      </c>
      <c r="Q944">
        <v>0.125</v>
      </c>
      <c r="R944">
        <f t="shared" si="200"/>
        <v>1</v>
      </c>
      <c r="S944" t="str">
        <f t="shared" si="201"/>
        <v/>
      </c>
      <c r="T944" t="str">
        <f t="shared" si="202"/>
        <v/>
      </c>
      <c r="U944">
        <f t="shared" si="203"/>
        <v>1.4</v>
      </c>
      <c r="V944">
        <f t="shared" si="204"/>
        <v>1.4</v>
      </c>
      <c r="W944">
        <f t="shared" si="205"/>
        <v>1.4</v>
      </c>
      <c r="X944" t="str">
        <f t="shared" si="206"/>
        <v/>
      </c>
      <c r="Y944" t="str">
        <f t="shared" si="207"/>
        <v/>
      </c>
      <c r="Z944" t="str">
        <f t="shared" si="208"/>
        <v/>
      </c>
      <c r="AA944" t="str">
        <f t="shared" si="209"/>
        <v/>
      </c>
    </row>
    <row r="945" spans="1:27" x14ac:dyDescent="0.25">
      <c r="A945">
        <v>2763</v>
      </c>
      <c r="B945" t="s">
        <v>998</v>
      </c>
      <c r="C945" s="1">
        <v>41210.78125</v>
      </c>
      <c r="D945" t="s">
        <v>35</v>
      </c>
      <c r="E945" t="s">
        <v>25</v>
      </c>
      <c r="F945">
        <v>23</v>
      </c>
      <c r="G945">
        <v>3</v>
      </c>
      <c r="H945">
        <v>0.87106007653945805</v>
      </c>
      <c r="I945">
        <f t="shared" si="196"/>
        <v>1</v>
      </c>
      <c r="J945">
        <f t="shared" si="197"/>
        <v>0</v>
      </c>
      <c r="K945">
        <f t="shared" si="198"/>
        <v>0</v>
      </c>
      <c r="L945">
        <f t="shared" si="199"/>
        <v>0</v>
      </c>
      <c r="M945">
        <v>1.3</v>
      </c>
      <c r="N945">
        <v>5</v>
      </c>
      <c r="O945">
        <v>11</v>
      </c>
      <c r="P945">
        <v>1</v>
      </c>
      <c r="Q945">
        <v>0.76923076923076905</v>
      </c>
      <c r="R945">
        <f t="shared" si="200"/>
        <v>1</v>
      </c>
      <c r="S945" t="str">
        <f t="shared" si="201"/>
        <v/>
      </c>
      <c r="T945">
        <f t="shared" si="202"/>
        <v>1.3</v>
      </c>
      <c r="U945" t="str">
        <f t="shared" si="203"/>
        <v/>
      </c>
      <c r="V945">
        <f t="shared" si="204"/>
        <v>1.3</v>
      </c>
      <c r="W945">
        <f t="shared" si="205"/>
        <v>1.3</v>
      </c>
      <c r="X945" t="str">
        <f t="shared" si="206"/>
        <v/>
      </c>
      <c r="Y945" t="str">
        <f t="shared" si="207"/>
        <v/>
      </c>
      <c r="Z945" t="str">
        <f t="shared" si="208"/>
        <v/>
      </c>
      <c r="AA945" t="str">
        <f t="shared" si="209"/>
        <v/>
      </c>
    </row>
    <row r="946" spans="1:27" x14ac:dyDescent="0.25">
      <c r="A946">
        <v>2765</v>
      </c>
      <c r="B946" t="s">
        <v>999</v>
      </c>
      <c r="C946" s="1">
        <v>41210.701388888891</v>
      </c>
      <c r="D946" t="s">
        <v>20</v>
      </c>
      <c r="E946" t="s">
        <v>17</v>
      </c>
      <c r="F946">
        <v>23</v>
      </c>
      <c r="G946">
        <v>0</v>
      </c>
      <c r="H946">
        <v>0.62556873328989004</v>
      </c>
      <c r="I946">
        <f t="shared" si="196"/>
        <v>0</v>
      </c>
      <c r="J946">
        <f t="shared" si="197"/>
        <v>1</v>
      </c>
      <c r="K946">
        <f t="shared" si="198"/>
        <v>0</v>
      </c>
      <c r="L946">
        <f t="shared" si="199"/>
        <v>0</v>
      </c>
      <c r="M946">
        <v>1.85</v>
      </c>
      <c r="N946">
        <v>3.5</v>
      </c>
      <c r="O946">
        <v>4.2</v>
      </c>
      <c r="P946">
        <v>0</v>
      </c>
      <c r="Q946">
        <v>0.54054054054054002</v>
      </c>
      <c r="R946">
        <f t="shared" si="200"/>
        <v>0</v>
      </c>
      <c r="S946" t="str">
        <f t="shared" si="201"/>
        <v/>
      </c>
      <c r="T946" t="str">
        <f t="shared" si="202"/>
        <v/>
      </c>
      <c r="U946" t="str">
        <f t="shared" si="203"/>
        <v/>
      </c>
      <c r="V946">
        <f t="shared" si="204"/>
        <v>0</v>
      </c>
      <c r="W946">
        <f t="shared" si="205"/>
        <v>0</v>
      </c>
      <c r="X946" t="str">
        <f t="shared" si="206"/>
        <v/>
      </c>
      <c r="Y946" t="str">
        <f t="shared" si="207"/>
        <v/>
      </c>
      <c r="Z946">
        <f t="shared" si="208"/>
        <v>0</v>
      </c>
      <c r="AA946">
        <f t="shared" si="209"/>
        <v>0</v>
      </c>
    </row>
    <row r="947" spans="1:27" x14ac:dyDescent="0.25">
      <c r="A947">
        <v>2767</v>
      </c>
      <c r="B947" t="s">
        <v>1000</v>
      </c>
      <c r="C947" s="1">
        <v>41210.666666666664</v>
      </c>
      <c r="D947" t="s">
        <v>420</v>
      </c>
      <c r="E947" t="s">
        <v>442</v>
      </c>
      <c r="F947">
        <v>8</v>
      </c>
      <c r="G947">
        <v>0</v>
      </c>
      <c r="H947">
        <v>0.35734941316992602</v>
      </c>
      <c r="I947">
        <f t="shared" si="196"/>
        <v>0</v>
      </c>
      <c r="J947">
        <f t="shared" si="197"/>
        <v>0</v>
      </c>
      <c r="K947">
        <f t="shared" si="198"/>
        <v>1</v>
      </c>
      <c r="L947">
        <f t="shared" si="199"/>
        <v>0</v>
      </c>
      <c r="M947">
        <v>2.4</v>
      </c>
      <c r="N947">
        <v>3.4</v>
      </c>
      <c r="O947">
        <v>2.9</v>
      </c>
      <c r="P947">
        <v>1</v>
      </c>
      <c r="Q947">
        <v>0.41666666666666602</v>
      </c>
      <c r="R947" t="str">
        <f t="shared" si="200"/>
        <v/>
      </c>
      <c r="S947">
        <f t="shared" si="201"/>
        <v>1</v>
      </c>
      <c r="T947" t="str">
        <f t="shared" si="202"/>
        <v/>
      </c>
      <c r="U947">
        <f t="shared" si="203"/>
        <v>2.9</v>
      </c>
      <c r="V947">
        <f t="shared" si="204"/>
        <v>2.9</v>
      </c>
      <c r="W947" t="str">
        <f t="shared" si="205"/>
        <v/>
      </c>
      <c r="X947">
        <f t="shared" si="206"/>
        <v>2.9</v>
      </c>
      <c r="Y947" t="str">
        <f t="shared" si="207"/>
        <v/>
      </c>
      <c r="Z947" t="str">
        <f t="shared" si="208"/>
        <v/>
      </c>
      <c r="AA947" t="str">
        <f t="shared" si="209"/>
        <v/>
      </c>
    </row>
    <row r="948" spans="1:27" x14ac:dyDescent="0.25">
      <c r="A948">
        <v>2769</v>
      </c>
      <c r="B948" t="s">
        <v>1001</v>
      </c>
      <c r="C948" s="1">
        <v>41210.625</v>
      </c>
      <c r="D948" t="s">
        <v>429</v>
      </c>
      <c r="E948" t="s">
        <v>441</v>
      </c>
      <c r="F948">
        <v>8</v>
      </c>
      <c r="G948">
        <v>3</v>
      </c>
      <c r="H948">
        <v>0.67713747797553303</v>
      </c>
      <c r="I948">
        <f t="shared" si="196"/>
        <v>1</v>
      </c>
      <c r="J948">
        <f t="shared" si="197"/>
        <v>0</v>
      </c>
      <c r="K948">
        <f t="shared" si="198"/>
        <v>0</v>
      </c>
      <c r="L948">
        <f t="shared" si="199"/>
        <v>0</v>
      </c>
      <c r="M948">
        <v>2</v>
      </c>
      <c r="N948">
        <v>3.5</v>
      </c>
      <c r="O948">
        <v>3.75</v>
      </c>
      <c r="P948">
        <v>1</v>
      </c>
      <c r="Q948">
        <v>0.5</v>
      </c>
      <c r="R948" t="str">
        <f t="shared" si="200"/>
        <v/>
      </c>
      <c r="S948">
        <f t="shared" si="201"/>
        <v>1</v>
      </c>
      <c r="T948">
        <f t="shared" si="202"/>
        <v>2</v>
      </c>
      <c r="U948" t="str">
        <f t="shared" si="203"/>
        <v/>
      </c>
      <c r="V948">
        <f t="shared" si="204"/>
        <v>2</v>
      </c>
      <c r="W948" t="str">
        <f t="shared" si="205"/>
        <v/>
      </c>
      <c r="X948">
        <f t="shared" si="206"/>
        <v>2</v>
      </c>
      <c r="Y948" t="str">
        <f t="shared" si="207"/>
        <v/>
      </c>
      <c r="Z948" t="str">
        <f t="shared" si="208"/>
        <v/>
      </c>
      <c r="AA948" t="str">
        <f t="shared" si="209"/>
        <v/>
      </c>
    </row>
    <row r="949" spans="1:27" x14ac:dyDescent="0.25">
      <c r="A949">
        <v>2771</v>
      </c>
      <c r="B949" t="s">
        <v>1002</v>
      </c>
      <c r="C949" s="1">
        <v>41210.625</v>
      </c>
      <c r="D949" t="s">
        <v>432</v>
      </c>
      <c r="E949" t="s">
        <v>438</v>
      </c>
      <c r="F949">
        <v>8</v>
      </c>
      <c r="G949">
        <v>0</v>
      </c>
      <c r="H949">
        <v>0.31777782562962897</v>
      </c>
      <c r="I949">
        <f t="shared" si="196"/>
        <v>0</v>
      </c>
      <c r="J949">
        <f t="shared" si="197"/>
        <v>0</v>
      </c>
      <c r="K949">
        <f t="shared" si="198"/>
        <v>1</v>
      </c>
      <c r="L949">
        <f t="shared" si="199"/>
        <v>0</v>
      </c>
      <c r="M949">
        <v>4.2</v>
      </c>
      <c r="N949">
        <v>3.75</v>
      </c>
      <c r="O949">
        <v>1.83</v>
      </c>
      <c r="P949">
        <v>1</v>
      </c>
      <c r="Q949">
        <v>0.238095238095238</v>
      </c>
      <c r="R949" t="str">
        <f t="shared" si="200"/>
        <v/>
      </c>
      <c r="S949">
        <f t="shared" si="201"/>
        <v>1</v>
      </c>
      <c r="T949" t="str">
        <f t="shared" si="202"/>
        <v/>
      </c>
      <c r="U949">
        <f t="shared" si="203"/>
        <v>1.83</v>
      </c>
      <c r="V949">
        <f t="shared" si="204"/>
        <v>1.83</v>
      </c>
      <c r="W949" t="str">
        <f t="shared" si="205"/>
        <v/>
      </c>
      <c r="X949">
        <f t="shared" si="206"/>
        <v>1.83</v>
      </c>
      <c r="Y949" t="str">
        <f t="shared" si="207"/>
        <v/>
      </c>
      <c r="Z949" t="str">
        <f t="shared" si="208"/>
        <v/>
      </c>
      <c r="AA949" t="str">
        <f t="shared" si="209"/>
        <v/>
      </c>
    </row>
    <row r="950" spans="1:27" x14ac:dyDescent="0.25">
      <c r="A950">
        <v>2773</v>
      </c>
      <c r="B950" t="s">
        <v>1003</v>
      </c>
      <c r="C950" s="1">
        <v>41210.625</v>
      </c>
      <c r="D950" t="s">
        <v>41</v>
      </c>
      <c r="E950" t="s">
        <v>23</v>
      </c>
      <c r="F950">
        <v>23</v>
      </c>
      <c r="G950">
        <v>3</v>
      </c>
      <c r="H950">
        <v>0.74323815845017605</v>
      </c>
      <c r="I950">
        <f t="shared" si="196"/>
        <v>1</v>
      </c>
      <c r="J950">
        <f t="shared" si="197"/>
        <v>0</v>
      </c>
      <c r="K950">
        <f t="shared" si="198"/>
        <v>0</v>
      </c>
      <c r="L950">
        <f t="shared" si="199"/>
        <v>0</v>
      </c>
      <c r="M950">
        <v>2</v>
      </c>
      <c r="N950">
        <v>3.4</v>
      </c>
      <c r="O950">
        <v>3.75</v>
      </c>
      <c r="P950">
        <v>1</v>
      </c>
      <c r="Q950">
        <v>0.5</v>
      </c>
      <c r="R950">
        <f t="shared" si="200"/>
        <v>1</v>
      </c>
      <c r="S950" t="str">
        <f t="shared" si="201"/>
        <v/>
      </c>
      <c r="T950">
        <f t="shared" si="202"/>
        <v>2</v>
      </c>
      <c r="U950" t="str">
        <f t="shared" si="203"/>
        <v/>
      </c>
      <c r="V950">
        <f t="shared" si="204"/>
        <v>2</v>
      </c>
      <c r="W950">
        <f t="shared" si="205"/>
        <v>2</v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 t="str">
        <f t="shared" si="209"/>
        <v/>
      </c>
    </row>
    <row r="951" spans="1:27" x14ac:dyDescent="0.25">
      <c r="A951">
        <v>2775</v>
      </c>
      <c r="B951" t="s">
        <v>1004</v>
      </c>
      <c r="C951" s="1">
        <v>41210.5625</v>
      </c>
      <c r="D951" t="s">
        <v>421</v>
      </c>
      <c r="E951" t="s">
        <v>423</v>
      </c>
      <c r="F951">
        <v>8</v>
      </c>
      <c r="G951">
        <v>1</v>
      </c>
      <c r="H951">
        <v>0.61167867111866303</v>
      </c>
      <c r="I951">
        <f t="shared" si="196"/>
        <v>0</v>
      </c>
      <c r="J951">
        <f t="shared" si="197"/>
        <v>1</v>
      </c>
      <c r="K951">
        <f t="shared" si="198"/>
        <v>0</v>
      </c>
      <c r="L951">
        <f t="shared" si="199"/>
        <v>0</v>
      </c>
      <c r="M951">
        <v>2.6</v>
      </c>
      <c r="N951">
        <v>3.3</v>
      </c>
      <c r="O951">
        <v>2.75</v>
      </c>
      <c r="P951">
        <v>0</v>
      </c>
      <c r="Q951">
        <v>0.38461538461538403</v>
      </c>
      <c r="R951" t="str">
        <f t="shared" si="200"/>
        <v/>
      </c>
      <c r="S951">
        <f t="shared" si="201"/>
        <v>0</v>
      </c>
      <c r="T951" t="str">
        <f t="shared" si="202"/>
        <v/>
      </c>
      <c r="U951" t="str">
        <f t="shared" si="203"/>
        <v/>
      </c>
      <c r="V951">
        <f t="shared" si="204"/>
        <v>0</v>
      </c>
      <c r="W951" t="str">
        <f t="shared" si="205"/>
        <v/>
      </c>
      <c r="X951">
        <f t="shared" si="206"/>
        <v>0</v>
      </c>
      <c r="Y951" t="str">
        <f t="shared" si="207"/>
        <v/>
      </c>
      <c r="Z951" t="str">
        <f t="shared" si="208"/>
        <v/>
      </c>
      <c r="AA951" t="str">
        <f t="shared" si="209"/>
        <v/>
      </c>
    </row>
    <row r="952" spans="1:27" x14ac:dyDescent="0.25">
      <c r="A952">
        <v>2777</v>
      </c>
      <c r="B952" t="s">
        <v>1005</v>
      </c>
      <c r="C952" s="1">
        <v>41210.458333333336</v>
      </c>
      <c r="D952" t="s">
        <v>401</v>
      </c>
      <c r="E952" t="s">
        <v>13</v>
      </c>
      <c r="F952">
        <v>23</v>
      </c>
      <c r="G952">
        <v>3</v>
      </c>
      <c r="H952">
        <v>0.46435908634831102</v>
      </c>
      <c r="I952">
        <f t="shared" si="196"/>
        <v>0</v>
      </c>
      <c r="J952">
        <f t="shared" si="197"/>
        <v>0</v>
      </c>
      <c r="K952">
        <f t="shared" si="198"/>
        <v>0</v>
      </c>
      <c r="L952">
        <f t="shared" si="199"/>
        <v>1</v>
      </c>
      <c r="M952">
        <v>3</v>
      </c>
      <c r="N952">
        <v>3.25</v>
      </c>
      <c r="O952">
        <v>2.38</v>
      </c>
      <c r="P952">
        <v>0</v>
      </c>
      <c r="Q952">
        <v>0.33333333333333298</v>
      </c>
      <c r="R952">
        <f t="shared" si="200"/>
        <v>0</v>
      </c>
      <c r="S952" t="str">
        <f t="shared" si="201"/>
        <v/>
      </c>
      <c r="T952" t="str">
        <f t="shared" si="202"/>
        <v/>
      </c>
      <c r="U952" t="str">
        <f t="shared" si="203"/>
        <v/>
      </c>
      <c r="V952">
        <f t="shared" si="204"/>
        <v>0</v>
      </c>
      <c r="W952">
        <f t="shared" si="205"/>
        <v>0</v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 t="str">
        <f t="shared" si="209"/>
        <v/>
      </c>
    </row>
    <row r="953" spans="1:27" x14ac:dyDescent="0.25">
      <c r="A953">
        <v>2779</v>
      </c>
      <c r="B953" t="s">
        <v>1006</v>
      </c>
      <c r="C953" s="1">
        <v>41209.875</v>
      </c>
      <c r="D953" t="s">
        <v>16</v>
      </c>
      <c r="E953" t="s">
        <v>34</v>
      </c>
      <c r="F953">
        <v>23</v>
      </c>
      <c r="G953">
        <v>0</v>
      </c>
      <c r="H953">
        <v>6.8940112819676699E-2</v>
      </c>
      <c r="I953">
        <f t="shared" si="196"/>
        <v>0</v>
      </c>
      <c r="J953">
        <f t="shared" si="197"/>
        <v>0</v>
      </c>
      <c r="K953">
        <f t="shared" si="198"/>
        <v>1</v>
      </c>
      <c r="L953">
        <f t="shared" si="199"/>
        <v>0</v>
      </c>
      <c r="M953">
        <v>11</v>
      </c>
      <c r="N953">
        <v>6</v>
      </c>
      <c r="O953">
        <v>1.25</v>
      </c>
      <c r="P953">
        <v>1</v>
      </c>
      <c r="Q953">
        <v>9.0909090909090898E-2</v>
      </c>
      <c r="R953">
        <f t="shared" si="200"/>
        <v>1</v>
      </c>
      <c r="S953" t="str">
        <f t="shared" si="201"/>
        <v/>
      </c>
      <c r="T953" t="str">
        <f t="shared" si="202"/>
        <v/>
      </c>
      <c r="U953">
        <f t="shared" si="203"/>
        <v>1.25</v>
      </c>
      <c r="V953">
        <f t="shared" si="204"/>
        <v>1.25</v>
      </c>
      <c r="W953">
        <f t="shared" si="205"/>
        <v>1.25</v>
      </c>
      <c r="X953" t="str">
        <f t="shared" si="206"/>
        <v/>
      </c>
      <c r="Y953" t="str">
        <f t="shared" si="207"/>
        <v/>
      </c>
      <c r="Z953" t="str">
        <f t="shared" si="208"/>
        <v/>
      </c>
      <c r="AA953" t="str">
        <f t="shared" si="209"/>
        <v/>
      </c>
    </row>
    <row r="954" spans="1:27" x14ac:dyDescent="0.25">
      <c r="A954">
        <v>2781</v>
      </c>
      <c r="B954" t="s">
        <v>1007</v>
      </c>
      <c r="C954" s="1">
        <v>41209.791666666664</v>
      </c>
      <c r="D954" t="s">
        <v>32</v>
      </c>
      <c r="E954" t="s">
        <v>396</v>
      </c>
      <c r="F954">
        <v>23</v>
      </c>
      <c r="G954">
        <v>1</v>
      </c>
      <c r="H954">
        <v>0.67902269656129799</v>
      </c>
      <c r="I954">
        <f t="shared" si="196"/>
        <v>0</v>
      </c>
      <c r="J954">
        <f t="shared" si="197"/>
        <v>1</v>
      </c>
      <c r="K954">
        <f t="shared" si="198"/>
        <v>0</v>
      </c>
      <c r="L954">
        <f t="shared" si="199"/>
        <v>0</v>
      </c>
      <c r="M954">
        <v>1.91</v>
      </c>
      <c r="N954">
        <v>3.5</v>
      </c>
      <c r="O954">
        <v>4</v>
      </c>
      <c r="P954">
        <v>0</v>
      </c>
      <c r="Q954">
        <v>0.52356020942408299</v>
      </c>
      <c r="R954">
        <f t="shared" si="200"/>
        <v>0</v>
      </c>
      <c r="S954" t="str">
        <f t="shared" si="201"/>
        <v/>
      </c>
      <c r="T954" t="str">
        <f t="shared" si="202"/>
        <v/>
      </c>
      <c r="U954" t="str">
        <f t="shared" si="203"/>
        <v/>
      </c>
      <c r="V954">
        <f t="shared" si="204"/>
        <v>0</v>
      </c>
      <c r="W954">
        <f t="shared" si="205"/>
        <v>0</v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 t="str">
        <f t="shared" si="209"/>
        <v/>
      </c>
    </row>
    <row r="955" spans="1:27" x14ac:dyDescent="0.25">
      <c r="A955">
        <v>2783</v>
      </c>
      <c r="B955" t="s">
        <v>1008</v>
      </c>
      <c r="C955" s="1">
        <v>41209.729166666664</v>
      </c>
      <c r="D955" t="s">
        <v>426</v>
      </c>
      <c r="E955" t="s">
        <v>435</v>
      </c>
      <c r="F955">
        <v>8</v>
      </c>
      <c r="G955">
        <v>3</v>
      </c>
      <c r="H955">
        <v>0.922192755573357</v>
      </c>
      <c r="I955">
        <f t="shared" si="196"/>
        <v>1</v>
      </c>
      <c r="J955">
        <f t="shared" si="197"/>
        <v>0</v>
      </c>
      <c r="K955">
        <f t="shared" si="198"/>
        <v>0</v>
      </c>
      <c r="L955">
        <f t="shared" si="199"/>
        <v>0</v>
      </c>
      <c r="M955">
        <v>1.22</v>
      </c>
      <c r="N955">
        <v>6</v>
      </c>
      <c r="O955">
        <v>15</v>
      </c>
      <c r="P955">
        <v>1</v>
      </c>
      <c r="Q955">
        <v>0.81967213114754101</v>
      </c>
      <c r="R955" t="str">
        <f t="shared" si="200"/>
        <v/>
      </c>
      <c r="S955">
        <f t="shared" si="201"/>
        <v>1</v>
      </c>
      <c r="T955">
        <f t="shared" si="202"/>
        <v>1.22</v>
      </c>
      <c r="U955" t="str">
        <f t="shared" si="203"/>
        <v/>
      </c>
      <c r="V955">
        <f t="shared" si="204"/>
        <v>1.22</v>
      </c>
      <c r="W955" t="str">
        <f t="shared" si="205"/>
        <v/>
      </c>
      <c r="X955">
        <f t="shared" si="206"/>
        <v>1.22</v>
      </c>
      <c r="Y955" t="str">
        <f t="shared" si="207"/>
        <v/>
      </c>
      <c r="Z955" t="str">
        <f t="shared" si="208"/>
        <v/>
      </c>
      <c r="AA955" t="str">
        <f t="shared" si="209"/>
        <v/>
      </c>
    </row>
    <row r="956" spans="1:27" x14ac:dyDescent="0.25">
      <c r="A956">
        <v>2785</v>
      </c>
      <c r="B956" t="s">
        <v>1009</v>
      </c>
      <c r="C956" s="1">
        <v>41209.708333333336</v>
      </c>
      <c r="D956" t="s">
        <v>26</v>
      </c>
      <c r="E956" t="s">
        <v>31</v>
      </c>
      <c r="F956">
        <v>23</v>
      </c>
      <c r="G956">
        <v>3</v>
      </c>
      <c r="H956">
        <v>0.41012041281135397</v>
      </c>
      <c r="I956">
        <f t="shared" si="196"/>
        <v>0</v>
      </c>
      <c r="J956">
        <f t="shared" si="197"/>
        <v>0</v>
      </c>
      <c r="K956">
        <f t="shared" si="198"/>
        <v>0</v>
      </c>
      <c r="L956">
        <f t="shared" si="199"/>
        <v>1</v>
      </c>
      <c r="M956">
        <v>2.9</v>
      </c>
      <c r="N956">
        <v>3.3</v>
      </c>
      <c r="O956">
        <v>2.4</v>
      </c>
      <c r="P956">
        <v>0</v>
      </c>
      <c r="Q956">
        <v>0.34482758620689602</v>
      </c>
      <c r="R956">
        <f t="shared" si="200"/>
        <v>0</v>
      </c>
      <c r="S956" t="str">
        <f t="shared" si="201"/>
        <v/>
      </c>
      <c r="T956" t="str">
        <f t="shared" si="202"/>
        <v/>
      </c>
      <c r="U956" t="str">
        <f t="shared" si="203"/>
        <v/>
      </c>
      <c r="V956">
        <f t="shared" si="204"/>
        <v>0</v>
      </c>
      <c r="W956">
        <f t="shared" si="205"/>
        <v>0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</row>
    <row r="957" spans="1:27" x14ac:dyDescent="0.25">
      <c r="A957">
        <v>2787</v>
      </c>
      <c r="B957" t="s">
        <v>1010</v>
      </c>
      <c r="C957" s="1">
        <v>41209.625</v>
      </c>
      <c r="D957" t="s">
        <v>430</v>
      </c>
      <c r="E957" t="s">
        <v>424</v>
      </c>
      <c r="F957">
        <v>8</v>
      </c>
      <c r="G957">
        <v>3</v>
      </c>
      <c r="H957">
        <v>0.86387882526816195</v>
      </c>
      <c r="I957">
        <f t="shared" si="196"/>
        <v>1</v>
      </c>
      <c r="J957">
        <f t="shared" si="197"/>
        <v>0</v>
      </c>
      <c r="K957">
        <f t="shared" si="198"/>
        <v>0</v>
      </c>
      <c r="L957">
        <f t="shared" si="199"/>
        <v>0</v>
      </c>
      <c r="M957">
        <v>1.36</v>
      </c>
      <c r="N957">
        <v>5</v>
      </c>
      <c r="O957">
        <v>8.5</v>
      </c>
      <c r="P957">
        <v>1</v>
      </c>
      <c r="Q957">
        <v>0.73529411764705799</v>
      </c>
      <c r="R957" t="str">
        <f t="shared" si="200"/>
        <v/>
      </c>
      <c r="S957">
        <f t="shared" si="201"/>
        <v>1</v>
      </c>
      <c r="T957">
        <f t="shared" si="202"/>
        <v>1.36</v>
      </c>
      <c r="U957" t="str">
        <f t="shared" si="203"/>
        <v/>
      </c>
      <c r="V957">
        <f t="shared" si="204"/>
        <v>1.36</v>
      </c>
      <c r="W957" t="str">
        <f t="shared" si="205"/>
        <v/>
      </c>
      <c r="X957">
        <f t="shared" si="206"/>
        <v>1.36</v>
      </c>
      <c r="Y957" t="str">
        <f t="shared" si="207"/>
        <v/>
      </c>
      <c r="Z957" t="str">
        <f t="shared" si="208"/>
        <v/>
      </c>
      <c r="AA957" t="str">
        <f t="shared" si="209"/>
        <v/>
      </c>
    </row>
    <row r="958" spans="1:27" x14ac:dyDescent="0.25">
      <c r="A958">
        <v>2789</v>
      </c>
      <c r="B958" t="s">
        <v>1011</v>
      </c>
      <c r="C958" s="1">
        <v>41209.625</v>
      </c>
      <c r="D958" t="s">
        <v>445</v>
      </c>
      <c r="E958" t="s">
        <v>436</v>
      </c>
      <c r="F958">
        <v>8</v>
      </c>
      <c r="G958">
        <v>1</v>
      </c>
      <c r="H958">
        <v>0.72494197942889704</v>
      </c>
      <c r="I958">
        <f t="shared" si="196"/>
        <v>0</v>
      </c>
      <c r="J958">
        <f t="shared" si="197"/>
        <v>1</v>
      </c>
      <c r="K958">
        <f t="shared" si="198"/>
        <v>0</v>
      </c>
      <c r="L958">
        <f t="shared" si="199"/>
        <v>0</v>
      </c>
      <c r="M958">
        <v>2.75</v>
      </c>
      <c r="N958">
        <v>3.4</v>
      </c>
      <c r="O958">
        <v>2.5</v>
      </c>
      <c r="P958">
        <v>0</v>
      </c>
      <c r="Q958">
        <v>0.36363636363636298</v>
      </c>
      <c r="R958" t="str">
        <f t="shared" si="200"/>
        <v/>
      </c>
      <c r="S958">
        <f t="shared" si="201"/>
        <v>0</v>
      </c>
      <c r="T958" t="str">
        <f t="shared" si="202"/>
        <v/>
      </c>
      <c r="U958" t="str">
        <f t="shared" si="203"/>
        <v/>
      </c>
      <c r="V958">
        <f t="shared" si="204"/>
        <v>0</v>
      </c>
      <c r="W958" t="str">
        <f t="shared" si="205"/>
        <v/>
      </c>
      <c r="X958">
        <f t="shared" si="206"/>
        <v>0</v>
      </c>
      <c r="Y958" t="str">
        <f t="shared" si="207"/>
        <v/>
      </c>
      <c r="Z958" t="str">
        <f t="shared" si="208"/>
        <v/>
      </c>
      <c r="AA958" t="str">
        <f t="shared" si="209"/>
        <v/>
      </c>
    </row>
    <row r="959" spans="1:27" x14ac:dyDescent="0.25">
      <c r="A959">
        <v>2791</v>
      </c>
      <c r="B959" t="s">
        <v>1012</v>
      </c>
      <c r="C959" s="1">
        <v>41209.625</v>
      </c>
      <c r="D959" t="s">
        <v>433</v>
      </c>
      <c r="E959" t="s">
        <v>439</v>
      </c>
      <c r="F959">
        <v>8</v>
      </c>
      <c r="G959">
        <v>1</v>
      </c>
      <c r="H959">
        <v>0.61896556950565695</v>
      </c>
      <c r="I959">
        <f t="shared" si="196"/>
        <v>0</v>
      </c>
      <c r="J959">
        <f t="shared" si="197"/>
        <v>1</v>
      </c>
      <c r="K959">
        <f t="shared" si="198"/>
        <v>0</v>
      </c>
      <c r="L959">
        <f t="shared" si="199"/>
        <v>0</v>
      </c>
      <c r="M959">
        <v>1.95</v>
      </c>
      <c r="N959">
        <v>3.3</v>
      </c>
      <c r="O959">
        <v>4.2</v>
      </c>
      <c r="P959">
        <v>0</v>
      </c>
      <c r="Q959">
        <v>0.512820512820512</v>
      </c>
      <c r="R959" t="str">
        <f t="shared" si="200"/>
        <v/>
      </c>
      <c r="S959">
        <f t="shared" si="201"/>
        <v>0</v>
      </c>
      <c r="T959" t="str">
        <f t="shared" si="202"/>
        <v/>
      </c>
      <c r="U959" t="str">
        <f t="shared" si="203"/>
        <v/>
      </c>
      <c r="V959">
        <f t="shared" si="204"/>
        <v>0</v>
      </c>
      <c r="W959" t="str">
        <f t="shared" si="205"/>
        <v/>
      </c>
      <c r="X959">
        <f t="shared" si="206"/>
        <v>0</v>
      </c>
      <c r="Y959" t="str">
        <f t="shared" si="207"/>
        <v/>
      </c>
      <c r="Z959" t="str">
        <f t="shared" si="208"/>
        <v/>
      </c>
      <c r="AA959" t="str">
        <f t="shared" si="209"/>
        <v/>
      </c>
    </row>
    <row r="960" spans="1:27" x14ac:dyDescent="0.25">
      <c r="A960">
        <v>2793</v>
      </c>
      <c r="B960" t="s">
        <v>1013</v>
      </c>
      <c r="C960" s="1">
        <v>41209.625</v>
      </c>
      <c r="D960" t="s">
        <v>447</v>
      </c>
      <c r="E960" t="s">
        <v>444</v>
      </c>
      <c r="F960">
        <v>8</v>
      </c>
      <c r="G960">
        <v>3</v>
      </c>
      <c r="H960">
        <v>0.52806729719518697</v>
      </c>
      <c r="I960">
        <f t="shared" si="196"/>
        <v>1</v>
      </c>
      <c r="J960">
        <f t="shared" si="197"/>
        <v>0</v>
      </c>
      <c r="K960">
        <f t="shared" si="198"/>
        <v>0</v>
      </c>
      <c r="L960">
        <f t="shared" si="199"/>
        <v>0</v>
      </c>
      <c r="M960">
        <v>2.25</v>
      </c>
      <c r="N960">
        <v>3.4</v>
      </c>
      <c r="O960">
        <v>3.2</v>
      </c>
      <c r="P960">
        <v>1</v>
      </c>
      <c r="Q960">
        <v>0.44444444444444398</v>
      </c>
      <c r="R960" t="str">
        <f t="shared" si="200"/>
        <v/>
      </c>
      <c r="S960">
        <f t="shared" si="201"/>
        <v>1</v>
      </c>
      <c r="T960">
        <f t="shared" si="202"/>
        <v>2.25</v>
      </c>
      <c r="U960" t="str">
        <f t="shared" si="203"/>
        <v/>
      </c>
      <c r="V960">
        <f t="shared" si="204"/>
        <v>2.25</v>
      </c>
      <c r="W960" t="str">
        <f t="shared" si="205"/>
        <v/>
      </c>
      <c r="X960">
        <f t="shared" si="206"/>
        <v>2.25</v>
      </c>
      <c r="Y960" t="str">
        <f t="shared" si="207"/>
        <v/>
      </c>
      <c r="Z960" t="str">
        <f t="shared" si="208"/>
        <v/>
      </c>
      <c r="AA960" t="str">
        <f t="shared" si="209"/>
        <v/>
      </c>
    </row>
    <row r="961" spans="1:27" x14ac:dyDescent="0.25">
      <c r="A961">
        <v>2795</v>
      </c>
      <c r="B961" t="s">
        <v>1014</v>
      </c>
      <c r="C961" s="1">
        <v>41209.625</v>
      </c>
      <c r="D961" t="s">
        <v>38</v>
      </c>
      <c r="E961" t="s">
        <v>40</v>
      </c>
      <c r="F961">
        <v>23</v>
      </c>
      <c r="G961">
        <v>1</v>
      </c>
      <c r="H961">
        <v>0.36303336989254897</v>
      </c>
      <c r="I961">
        <f t="shared" si="196"/>
        <v>0</v>
      </c>
      <c r="J961">
        <f t="shared" si="197"/>
        <v>0</v>
      </c>
      <c r="K961">
        <f t="shared" si="198"/>
        <v>0</v>
      </c>
      <c r="L961">
        <f t="shared" si="199"/>
        <v>1</v>
      </c>
      <c r="M961">
        <v>2.8</v>
      </c>
      <c r="N961">
        <v>3.3</v>
      </c>
      <c r="O961">
        <v>2.5</v>
      </c>
      <c r="P961">
        <v>0</v>
      </c>
      <c r="Q961">
        <v>0.35714285714285698</v>
      </c>
      <c r="R961">
        <f t="shared" si="200"/>
        <v>0</v>
      </c>
      <c r="S961" t="str">
        <f t="shared" si="201"/>
        <v/>
      </c>
      <c r="T961" t="str">
        <f t="shared" si="202"/>
        <v/>
      </c>
      <c r="U961" t="str">
        <f t="shared" si="203"/>
        <v/>
      </c>
      <c r="V961">
        <f t="shared" si="204"/>
        <v>0</v>
      </c>
      <c r="W961">
        <f t="shared" si="205"/>
        <v>0</v>
      </c>
      <c r="X961" t="str">
        <f t="shared" si="206"/>
        <v/>
      </c>
      <c r="Y961" t="str">
        <f t="shared" si="207"/>
        <v/>
      </c>
      <c r="Z961" t="str">
        <f t="shared" si="208"/>
        <v/>
      </c>
      <c r="AA961" t="str">
        <f t="shared" si="209"/>
        <v/>
      </c>
    </row>
    <row r="962" spans="1:27" x14ac:dyDescent="0.25">
      <c r="A962">
        <v>2797</v>
      </c>
      <c r="B962" t="s">
        <v>1015</v>
      </c>
      <c r="C962" s="1">
        <v>41209.53125</v>
      </c>
      <c r="D962" t="s">
        <v>448</v>
      </c>
      <c r="E962" t="s">
        <v>427</v>
      </c>
      <c r="F962">
        <v>8</v>
      </c>
      <c r="G962">
        <v>1</v>
      </c>
      <c r="H962">
        <v>0.56555688429738904</v>
      </c>
      <c r="I962">
        <f t="shared" si="196"/>
        <v>0</v>
      </c>
      <c r="J962">
        <f t="shared" si="197"/>
        <v>1</v>
      </c>
      <c r="K962">
        <f t="shared" si="198"/>
        <v>0</v>
      </c>
      <c r="L962">
        <f t="shared" si="199"/>
        <v>0</v>
      </c>
      <c r="M962">
        <v>2</v>
      </c>
      <c r="N962">
        <v>3.5</v>
      </c>
      <c r="O962">
        <v>3.75</v>
      </c>
      <c r="P962">
        <v>0</v>
      </c>
      <c r="Q962">
        <v>0.5</v>
      </c>
      <c r="R962" t="str">
        <f t="shared" si="200"/>
        <v/>
      </c>
      <c r="S962">
        <f t="shared" si="201"/>
        <v>0</v>
      </c>
      <c r="T962" t="str">
        <f t="shared" si="202"/>
        <v/>
      </c>
      <c r="U962" t="str">
        <f t="shared" si="203"/>
        <v/>
      </c>
      <c r="V962">
        <f t="shared" si="204"/>
        <v>0</v>
      </c>
      <c r="W962" t="str">
        <f t="shared" si="205"/>
        <v/>
      </c>
      <c r="X962">
        <f t="shared" si="206"/>
        <v>0</v>
      </c>
      <c r="Y962" t="str">
        <f t="shared" si="207"/>
        <v/>
      </c>
      <c r="Z962" t="str">
        <f t="shared" si="208"/>
        <v/>
      </c>
      <c r="AA962" t="str">
        <f t="shared" si="209"/>
        <v/>
      </c>
    </row>
    <row r="963" spans="1:27" x14ac:dyDescent="0.25">
      <c r="A963">
        <v>2799</v>
      </c>
      <c r="B963" t="s">
        <v>1016</v>
      </c>
      <c r="C963" s="1">
        <v>41204.854166666664</v>
      </c>
      <c r="D963" t="s">
        <v>13</v>
      </c>
      <c r="E963" t="s">
        <v>399</v>
      </c>
      <c r="F963">
        <v>23</v>
      </c>
      <c r="G963">
        <v>3</v>
      </c>
      <c r="H963">
        <v>0.73593684152615102</v>
      </c>
      <c r="I963">
        <f t="shared" ref="I963:I1026" si="210">IF(AND(H963&gt;$AF$1,G963=3),1,0)</f>
        <v>1</v>
      </c>
      <c r="J963">
        <f t="shared" ref="J963:J1026" si="211">IF(AND(H963&gt;$AF$1,G963&lt;&gt;3),1,0)</f>
        <v>0</v>
      </c>
      <c r="K963">
        <f t="shared" ref="K963:K1026" si="212">IF(AND(H963&lt;$AF$1,G963=0),1,0)</f>
        <v>0</v>
      </c>
      <c r="L963">
        <f t="shared" ref="L963:L1026" si="213">IF(AND(H963&lt;$AF$1,G963&lt;&gt;0),1,0)</f>
        <v>0</v>
      </c>
      <c r="M963">
        <v>1.62</v>
      </c>
      <c r="N963">
        <v>3.8</v>
      </c>
      <c r="O963">
        <v>5.5</v>
      </c>
      <c r="P963">
        <v>1</v>
      </c>
      <c r="Q963">
        <v>0.61728395061728303</v>
      </c>
      <c r="R963">
        <f t="shared" ref="R963:R1026" si="214">IF(F963=23,P963,"")</f>
        <v>1</v>
      </c>
      <c r="S963" t="str">
        <f t="shared" ref="S963:S1026" si="215">IF(F963=8,P963,"")</f>
        <v/>
      </c>
      <c r="T963">
        <f t="shared" ref="T963:T1026" si="216">IF($I963=1,$M963,"")</f>
        <v>1.62</v>
      </c>
      <c r="U963" t="str">
        <f t="shared" ref="U963:U1026" si="217">IF($K963=1,$O963,"")</f>
        <v/>
      </c>
      <c r="V963">
        <f t="shared" ref="V963:V1026" si="218">IF(T963&lt;&gt;"",T963,IF(U963&lt;&gt;"",U963,0))</f>
        <v>1.62</v>
      </c>
      <c r="W963">
        <f t="shared" ref="W963:W1026" si="219">IF(R963=1,V963,IF(R963=0,0,""))</f>
        <v>1.62</v>
      </c>
      <c r="X963" t="str">
        <f t="shared" ref="X963:X1026" si="220">IF(S963=1,V963,IF(S963=0,0,""))</f>
        <v/>
      </c>
      <c r="Y963" t="str">
        <f t="shared" ref="Y963:Y1026" si="221">IF(AND(M963=MAX($M$2:$O$2),G963=3),V963,"")</f>
        <v/>
      </c>
      <c r="Z963" t="str">
        <f t="shared" ref="Z963:Z1026" si="222">IF(AND(O963=MAX($M$2:$O$2),G963=0),V963,"")</f>
        <v/>
      </c>
      <c r="AA963" t="str">
        <f t="shared" ref="AA963:AA1026" si="223">IF(Y963&lt;&gt;"",Y963,Z963)</f>
        <v/>
      </c>
    </row>
    <row r="964" spans="1:27" x14ac:dyDescent="0.25">
      <c r="A964">
        <v>2801</v>
      </c>
      <c r="B964" t="s">
        <v>1017</v>
      </c>
      <c r="C964" s="1">
        <v>41203.854166666664</v>
      </c>
      <c r="D964" t="s">
        <v>28</v>
      </c>
      <c r="E964" t="s">
        <v>35</v>
      </c>
      <c r="F964">
        <v>23</v>
      </c>
      <c r="G964">
        <v>0</v>
      </c>
      <c r="H964">
        <v>0.353139780792673</v>
      </c>
      <c r="I964">
        <f t="shared" si="210"/>
        <v>0</v>
      </c>
      <c r="J964">
        <f t="shared" si="211"/>
        <v>0</v>
      </c>
      <c r="K964">
        <f t="shared" si="212"/>
        <v>1</v>
      </c>
      <c r="L964">
        <f t="shared" si="213"/>
        <v>0</v>
      </c>
      <c r="M964">
        <v>3.4</v>
      </c>
      <c r="N964">
        <v>3.4</v>
      </c>
      <c r="O964">
        <v>2.1</v>
      </c>
      <c r="P964">
        <v>1</v>
      </c>
      <c r="Q964">
        <v>0.29411764705882298</v>
      </c>
      <c r="R964">
        <f t="shared" si="214"/>
        <v>1</v>
      </c>
      <c r="S964" t="str">
        <f t="shared" si="215"/>
        <v/>
      </c>
      <c r="T964" t="str">
        <f t="shared" si="216"/>
        <v/>
      </c>
      <c r="U964">
        <f t="shared" si="217"/>
        <v>2.1</v>
      </c>
      <c r="V964">
        <f t="shared" si="218"/>
        <v>2.1</v>
      </c>
      <c r="W964">
        <f t="shared" si="219"/>
        <v>2.1</v>
      </c>
      <c r="X964" t="str">
        <f t="shared" si="220"/>
        <v/>
      </c>
      <c r="Y964" t="str">
        <f t="shared" si="221"/>
        <v/>
      </c>
      <c r="Z964" t="str">
        <f t="shared" si="222"/>
        <v/>
      </c>
      <c r="AA964" t="str">
        <f t="shared" si="223"/>
        <v/>
      </c>
    </row>
    <row r="965" spans="1:27" x14ac:dyDescent="0.25">
      <c r="A965">
        <v>2803</v>
      </c>
      <c r="B965" t="s">
        <v>1018</v>
      </c>
      <c r="C965" s="1">
        <v>41203.78125</v>
      </c>
      <c r="D965" t="s">
        <v>25</v>
      </c>
      <c r="E965" t="s">
        <v>26</v>
      </c>
      <c r="F965">
        <v>23</v>
      </c>
      <c r="G965">
        <v>1</v>
      </c>
      <c r="H965">
        <v>0.65983902005168404</v>
      </c>
      <c r="I965">
        <f t="shared" si="210"/>
        <v>0</v>
      </c>
      <c r="J965">
        <f t="shared" si="211"/>
        <v>1</v>
      </c>
      <c r="K965">
        <f t="shared" si="212"/>
        <v>0</v>
      </c>
      <c r="L965">
        <f t="shared" si="213"/>
        <v>0</v>
      </c>
      <c r="M965">
        <v>2</v>
      </c>
      <c r="N965">
        <v>3.4</v>
      </c>
      <c r="O965">
        <v>3.75</v>
      </c>
      <c r="P965">
        <v>0</v>
      </c>
      <c r="Q965">
        <v>0.5</v>
      </c>
      <c r="R965">
        <f t="shared" si="214"/>
        <v>0</v>
      </c>
      <c r="S965" t="str">
        <f t="shared" si="215"/>
        <v/>
      </c>
      <c r="T965" t="str">
        <f t="shared" si="216"/>
        <v/>
      </c>
      <c r="U965" t="str">
        <f t="shared" si="217"/>
        <v/>
      </c>
      <c r="V965">
        <f t="shared" si="218"/>
        <v>0</v>
      </c>
      <c r="W965">
        <f t="shared" si="219"/>
        <v>0</v>
      </c>
      <c r="X965" t="str">
        <f t="shared" si="220"/>
        <v/>
      </c>
      <c r="Y965" t="str">
        <f t="shared" si="221"/>
        <v/>
      </c>
      <c r="Z965" t="str">
        <f t="shared" si="222"/>
        <v/>
      </c>
      <c r="AA965" t="str">
        <f t="shared" si="223"/>
        <v/>
      </c>
    </row>
    <row r="966" spans="1:27" x14ac:dyDescent="0.25">
      <c r="A966">
        <v>2805</v>
      </c>
      <c r="B966" t="s">
        <v>1019</v>
      </c>
      <c r="C966" s="1">
        <v>41203.701388888891</v>
      </c>
      <c r="D966" t="s">
        <v>23</v>
      </c>
      <c r="E966" t="s">
        <v>401</v>
      </c>
      <c r="F966">
        <v>23</v>
      </c>
      <c r="G966">
        <v>0</v>
      </c>
      <c r="H966">
        <v>0.55584118326583298</v>
      </c>
      <c r="I966">
        <f t="shared" si="210"/>
        <v>0</v>
      </c>
      <c r="J966">
        <f t="shared" si="211"/>
        <v>1</v>
      </c>
      <c r="K966">
        <f t="shared" si="212"/>
        <v>0</v>
      </c>
      <c r="L966">
        <f t="shared" si="213"/>
        <v>0</v>
      </c>
      <c r="M966">
        <v>1.91</v>
      </c>
      <c r="N966">
        <v>3.4</v>
      </c>
      <c r="O966">
        <v>4</v>
      </c>
      <c r="P966">
        <v>0</v>
      </c>
      <c r="Q966">
        <v>0.52356020942408299</v>
      </c>
      <c r="R966">
        <f t="shared" si="214"/>
        <v>0</v>
      </c>
      <c r="S966" t="str">
        <f t="shared" si="215"/>
        <v/>
      </c>
      <c r="T966" t="str">
        <f t="shared" si="216"/>
        <v/>
      </c>
      <c r="U966" t="str">
        <f t="shared" si="217"/>
        <v/>
      </c>
      <c r="V966">
        <f t="shared" si="218"/>
        <v>0</v>
      </c>
      <c r="W966">
        <f t="shared" si="219"/>
        <v>0</v>
      </c>
      <c r="X966" t="str">
        <f t="shared" si="220"/>
        <v/>
      </c>
      <c r="Y966" t="str">
        <f t="shared" si="221"/>
        <v/>
      </c>
      <c r="Z966" t="str">
        <f t="shared" si="222"/>
        <v/>
      </c>
      <c r="AA966" t="str">
        <f t="shared" si="223"/>
        <v/>
      </c>
    </row>
    <row r="967" spans="1:27" x14ac:dyDescent="0.25">
      <c r="A967">
        <v>2807</v>
      </c>
      <c r="B967" t="s">
        <v>1020</v>
      </c>
      <c r="C967" s="1">
        <v>41203.666666666664</v>
      </c>
      <c r="D967" t="s">
        <v>424</v>
      </c>
      <c r="E967" t="s">
        <v>421</v>
      </c>
      <c r="F967">
        <v>8</v>
      </c>
      <c r="G967">
        <v>1</v>
      </c>
      <c r="H967">
        <v>0.27370641064311102</v>
      </c>
      <c r="I967">
        <f t="shared" si="210"/>
        <v>0</v>
      </c>
      <c r="J967">
        <f t="shared" si="211"/>
        <v>0</v>
      </c>
      <c r="K967">
        <f t="shared" si="212"/>
        <v>0</v>
      </c>
      <c r="L967">
        <f t="shared" si="213"/>
        <v>1</v>
      </c>
      <c r="M967">
        <v>3.25</v>
      </c>
      <c r="N967">
        <v>3.4</v>
      </c>
      <c r="O967">
        <v>2.2000000000000002</v>
      </c>
      <c r="P967">
        <v>0</v>
      </c>
      <c r="Q967">
        <v>0.30769230769230699</v>
      </c>
      <c r="R967" t="str">
        <f t="shared" si="214"/>
        <v/>
      </c>
      <c r="S967">
        <f t="shared" si="215"/>
        <v>0</v>
      </c>
      <c r="T967" t="str">
        <f t="shared" si="216"/>
        <v/>
      </c>
      <c r="U967" t="str">
        <f t="shared" si="217"/>
        <v/>
      </c>
      <c r="V967">
        <f t="shared" si="218"/>
        <v>0</v>
      </c>
      <c r="W967" t="str">
        <f t="shared" si="219"/>
        <v/>
      </c>
      <c r="X967">
        <f t="shared" si="220"/>
        <v>0</v>
      </c>
      <c r="Y967" t="str">
        <f t="shared" si="221"/>
        <v/>
      </c>
      <c r="Z967" t="str">
        <f t="shared" si="222"/>
        <v/>
      </c>
      <c r="AA967" t="str">
        <f t="shared" si="223"/>
        <v/>
      </c>
    </row>
    <row r="968" spans="1:27" x14ac:dyDescent="0.25">
      <c r="A968">
        <v>2809</v>
      </c>
      <c r="B968" t="s">
        <v>1021</v>
      </c>
      <c r="C968" s="1">
        <v>41203.625</v>
      </c>
      <c r="D968" t="s">
        <v>38</v>
      </c>
      <c r="E968" t="s">
        <v>16</v>
      </c>
      <c r="F968">
        <v>23</v>
      </c>
      <c r="G968">
        <v>3</v>
      </c>
      <c r="H968">
        <v>0.64748918391537802</v>
      </c>
      <c r="I968">
        <f t="shared" si="210"/>
        <v>1</v>
      </c>
      <c r="J968">
        <f t="shared" si="211"/>
        <v>0</v>
      </c>
      <c r="K968">
        <f t="shared" si="212"/>
        <v>0</v>
      </c>
      <c r="L968">
        <f t="shared" si="213"/>
        <v>0</v>
      </c>
      <c r="M968">
        <v>1.91</v>
      </c>
      <c r="N968">
        <v>3.4</v>
      </c>
      <c r="O968">
        <v>4</v>
      </c>
      <c r="P968">
        <v>1</v>
      </c>
      <c r="Q968">
        <v>0.52356020942408299</v>
      </c>
      <c r="R968">
        <f t="shared" si="214"/>
        <v>1</v>
      </c>
      <c r="S968" t="str">
        <f t="shared" si="215"/>
        <v/>
      </c>
      <c r="T968">
        <f t="shared" si="216"/>
        <v>1.91</v>
      </c>
      <c r="U968" t="str">
        <f t="shared" si="217"/>
        <v/>
      </c>
      <c r="V968">
        <f t="shared" si="218"/>
        <v>1.91</v>
      </c>
      <c r="W968">
        <f t="shared" si="219"/>
        <v>1.91</v>
      </c>
      <c r="X968" t="str">
        <f t="shared" si="220"/>
        <v/>
      </c>
      <c r="Y968" t="str">
        <f t="shared" si="221"/>
        <v/>
      </c>
      <c r="Z968" t="str">
        <f t="shared" si="222"/>
        <v/>
      </c>
      <c r="AA968" t="str">
        <f t="shared" si="223"/>
        <v/>
      </c>
    </row>
    <row r="969" spans="1:27" x14ac:dyDescent="0.25">
      <c r="A969">
        <v>2811</v>
      </c>
      <c r="B969" t="s">
        <v>1022</v>
      </c>
      <c r="C969" s="1">
        <v>41203.5625</v>
      </c>
      <c r="D969" t="s">
        <v>439</v>
      </c>
      <c r="E969" t="s">
        <v>429</v>
      </c>
      <c r="F969">
        <v>8</v>
      </c>
      <c r="G969">
        <v>1</v>
      </c>
      <c r="H969">
        <v>0.56590856721587801</v>
      </c>
      <c r="I969">
        <f t="shared" si="210"/>
        <v>0</v>
      </c>
      <c r="J969">
        <f t="shared" si="211"/>
        <v>1</v>
      </c>
      <c r="K969">
        <f t="shared" si="212"/>
        <v>0</v>
      </c>
      <c r="L969">
        <f t="shared" si="213"/>
        <v>0</v>
      </c>
      <c r="M969">
        <v>2.5</v>
      </c>
      <c r="N969">
        <v>3.3</v>
      </c>
      <c r="O969">
        <v>2.88</v>
      </c>
      <c r="P969">
        <v>0</v>
      </c>
      <c r="Q969">
        <v>0.4</v>
      </c>
      <c r="R969" t="str">
        <f t="shared" si="214"/>
        <v/>
      </c>
      <c r="S969">
        <f t="shared" si="215"/>
        <v>0</v>
      </c>
      <c r="T969" t="str">
        <f t="shared" si="216"/>
        <v/>
      </c>
      <c r="U969" t="str">
        <f t="shared" si="217"/>
        <v/>
      </c>
      <c r="V969">
        <f t="shared" si="218"/>
        <v>0</v>
      </c>
      <c r="W969" t="str">
        <f t="shared" si="219"/>
        <v/>
      </c>
      <c r="X969">
        <f t="shared" si="220"/>
        <v>0</v>
      </c>
      <c r="Y969" t="str">
        <f t="shared" si="221"/>
        <v/>
      </c>
      <c r="Z969" t="str">
        <f t="shared" si="222"/>
        <v/>
      </c>
      <c r="AA969" t="str">
        <f t="shared" si="223"/>
        <v/>
      </c>
    </row>
    <row r="970" spans="1:27" x14ac:dyDescent="0.25">
      <c r="A970">
        <v>2813</v>
      </c>
      <c r="B970" t="s">
        <v>1023</v>
      </c>
      <c r="C970" s="1">
        <v>41203.458333333336</v>
      </c>
      <c r="D970" t="s">
        <v>17</v>
      </c>
      <c r="E970" t="s">
        <v>41</v>
      </c>
      <c r="F970">
        <v>23</v>
      </c>
      <c r="G970">
        <v>0</v>
      </c>
      <c r="H970">
        <v>0.58519160664160297</v>
      </c>
      <c r="I970">
        <f t="shared" si="210"/>
        <v>0</v>
      </c>
      <c r="J970">
        <f t="shared" si="211"/>
        <v>1</v>
      </c>
      <c r="K970">
        <f t="shared" si="212"/>
        <v>0</v>
      </c>
      <c r="L970">
        <f t="shared" si="213"/>
        <v>0</v>
      </c>
      <c r="M970">
        <v>1.83</v>
      </c>
      <c r="N970">
        <v>3.5</v>
      </c>
      <c r="O970">
        <v>4.2</v>
      </c>
      <c r="P970">
        <v>0</v>
      </c>
      <c r="Q970">
        <v>0.54644808743169304</v>
      </c>
      <c r="R970">
        <f t="shared" si="214"/>
        <v>0</v>
      </c>
      <c r="S970" t="str">
        <f t="shared" si="215"/>
        <v/>
      </c>
      <c r="T970" t="str">
        <f t="shared" si="216"/>
        <v/>
      </c>
      <c r="U970" t="str">
        <f t="shared" si="217"/>
        <v/>
      </c>
      <c r="V970">
        <f t="shared" si="218"/>
        <v>0</v>
      </c>
      <c r="W970">
        <f t="shared" si="219"/>
        <v>0</v>
      </c>
      <c r="X970" t="str">
        <f t="shared" si="220"/>
        <v/>
      </c>
      <c r="Y970" t="str">
        <f t="shared" si="221"/>
        <v/>
      </c>
      <c r="Z970">
        <f t="shared" si="222"/>
        <v>0</v>
      </c>
      <c r="AA970">
        <f t="shared" si="223"/>
        <v>0</v>
      </c>
    </row>
    <row r="971" spans="1:27" x14ac:dyDescent="0.25">
      <c r="A971">
        <v>2815</v>
      </c>
      <c r="B971" t="s">
        <v>1024</v>
      </c>
      <c r="C971" s="1">
        <v>41202.875</v>
      </c>
      <c r="D971" t="s">
        <v>396</v>
      </c>
      <c r="E971" t="s">
        <v>34</v>
      </c>
      <c r="F971">
        <v>23</v>
      </c>
      <c r="G971">
        <v>0</v>
      </c>
      <c r="H971">
        <v>6.4826403520909001E-2</v>
      </c>
      <c r="I971">
        <f t="shared" si="210"/>
        <v>0</v>
      </c>
      <c r="J971">
        <f t="shared" si="211"/>
        <v>0</v>
      </c>
      <c r="K971">
        <f t="shared" si="212"/>
        <v>1</v>
      </c>
      <c r="L971">
        <f t="shared" si="213"/>
        <v>0</v>
      </c>
      <c r="M971">
        <v>10</v>
      </c>
      <c r="N971">
        <v>5</v>
      </c>
      <c r="O971">
        <v>1.3</v>
      </c>
      <c r="P971">
        <v>1</v>
      </c>
      <c r="Q971">
        <v>0.1</v>
      </c>
      <c r="R971">
        <f t="shared" si="214"/>
        <v>1</v>
      </c>
      <c r="S971" t="str">
        <f t="shared" si="215"/>
        <v/>
      </c>
      <c r="T971" t="str">
        <f t="shared" si="216"/>
        <v/>
      </c>
      <c r="U971">
        <f t="shared" si="217"/>
        <v>1.3</v>
      </c>
      <c r="V971">
        <f t="shared" si="218"/>
        <v>1.3</v>
      </c>
      <c r="W971">
        <f t="shared" si="219"/>
        <v>1.3</v>
      </c>
      <c r="X971" t="str">
        <f t="shared" si="220"/>
        <v/>
      </c>
      <c r="Y971" t="str">
        <f t="shared" si="221"/>
        <v/>
      </c>
      <c r="Z971" t="str">
        <f t="shared" si="222"/>
        <v/>
      </c>
      <c r="AA971" t="str">
        <f t="shared" si="223"/>
        <v/>
      </c>
    </row>
    <row r="972" spans="1:27" x14ac:dyDescent="0.25">
      <c r="A972">
        <v>2817</v>
      </c>
      <c r="B972" t="s">
        <v>1025</v>
      </c>
      <c r="C972" s="1">
        <v>41202.791666666664</v>
      </c>
      <c r="D972" t="s">
        <v>31</v>
      </c>
      <c r="E972" t="s">
        <v>20</v>
      </c>
      <c r="F972">
        <v>23</v>
      </c>
      <c r="G972">
        <v>3</v>
      </c>
      <c r="H972">
        <v>0.70618172447327898</v>
      </c>
      <c r="I972">
        <f t="shared" si="210"/>
        <v>1</v>
      </c>
      <c r="J972">
        <f t="shared" si="211"/>
        <v>0</v>
      </c>
      <c r="K972">
        <f t="shared" si="212"/>
        <v>0</v>
      </c>
      <c r="L972">
        <f t="shared" si="213"/>
        <v>0</v>
      </c>
      <c r="M972">
        <v>1.62</v>
      </c>
      <c r="N972">
        <v>3.8</v>
      </c>
      <c r="O972">
        <v>5.5</v>
      </c>
      <c r="P972">
        <v>1</v>
      </c>
      <c r="Q972">
        <v>0.61728395061728303</v>
      </c>
      <c r="R972">
        <f t="shared" si="214"/>
        <v>1</v>
      </c>
      <c r="S972" t="str">
        <f t="shared" si="215"/>
        <v/>
      </c>
      <c r="T972">
        <f t="shared" si="216"/>
        <v>1.62</v>
      </c>
      <c r="U972" t="str">
        <f t="shared" si="217"/>
        <v/>
      </c>
      <c r="V972">
        <f t="shared" si="218"/>
        <v>1.62</v>
      </c>
      <c r="W972">
        <f t="shared" si="219"/>
        <v>1.62</v>
      </c>
      <c r="X972" t="str">
        <f t="shared" si="220"/>
        <v/>
      </c>
      <c r="Y972" t="str">
        <f t="shared" si="221"/>
        <v/>
      </c>
      <c r="Z972" t="str">
        <f t="shared" si="222"/>
        <v/>
      </c>
      <c r="AA972" t="str">
        <f t="shared" si="223"/>
        <v/>
      </c>
    </row>
    <row r="973" spans="1:27" x14ac:dyDescent="0.25">
      <c r="A973">
        <v>2819</v>
      </c>
      <c r="B973" t="s">
        <v>1026</v>
      </c>
      <c r="C973" s="1">
        <v>41202.729166666664</v>
      </c>
      <c r="D973" t="s">
        <v>427</v>
      </c>
      <c r="E973" t="s">
        <v>430</v>
      </c>
      <c r="F973">
        <v>8</v>
      </c>
      <c r="G973">
        <v>3</v>
      </c>
      <c r="H973">
        <v>0.39397673245128401</v>
      </c>
      <c r="I973">
        <f t="shared" si="210"/>
        <v>0</v>
      </c>
      <c r="J973">
        <f t="shared" si="211"/>
        <v>0</v>
      </c>
      <c r="K973">
        <f t="shared" si="212"/>
        <v>0</v>
      </c>
      <c r="L973">
        <f t="shared" si="213"/>
        <v>1</v>
      </c>
      <c r="M973">
        <v>6</v>
      </c>
      <c r="N973">
        <v>4.2</v>
      </c>
      <c r="O973">
        <v>1.53</v>
      </c>
      <c r="P973">
        <v>0</v>
      </c>
      <c r="Q973">
        <v>0.16666666666666599</v>
      </c>
      <c r="R973" t="str">
        <f t="shared" si="214"/>
        <v/>
      </c>
      <c r="S973">
        <f t="shared" si="215"/>
        <v>0</v>
      </c>
      <c r="T973" t="str">
        <f t="shared" si="216"/>
        <v/>
      </c>
      <c r="U973" t="str">
        <f t="shared" si="217"/>
        <v/>
      </c>
      <c r="V973">
        <f t="shared" si="218"/>
        <v>0</v>
      </c>
      <c r="W973" t="str">
        <f t="shared" si="219"/>
        <v/>
      </c>
      <c r="X973">
        <f t="shared" si="220"/>
        <v>0</v>
      </c>
      <c r="Y973" t="str">
        <f t="shared" si="221"/>
        <v/>
      </c>
      <c r="Z973" t="str">
        <f t="shared" si="222"/>
        <v/>
      </c>
      <c r="AA973" t="str">
        <f t="shared" si="223"/>
        <v/>
      </c>
    </row>
    <row r="974" spans="1:27" x14ac:dyDescent="0.25">
      <c r="A974">
        <v>2821</v>
      </c>
      <c r="B974" t="s">
        <v>1027</v>
      </c>
      <c r="C974" s="1">
        <v>41202.708333333336</v>
      </c>
      <c r="D974" t="s">
        <v>37</v>
      </c>
      <c r="E974" t="s">
        <v>32</v>
      </c>
      <c r="F974">
        <v>23</v>
      </c>
      <c r="G974">
        <v>3</v>
      </c>
      <c r="H974">
        <v>0.87323425598392501</v>
      </c>
      <c r="I974">
        <f t="shared" si="210"/>
        <v>1</v>
      </c>
      <c r="J974">
        <f t="shared" si="211"/>
        <v>0</v>
      </c>
      <c r="K974">
        <f t="shared" si="212"/>
        <v>0</v>
      </c>
      <c r="L974">
        <f t="shared" si="213"/>
        <v>0</v>
      </c>
      <c r="M974">
        <v>1.1000000000000001</v>
      </c>
      <c r="N974">
        <v>9</v>
      </c>
      <c r="O974">
        <v>23</v>
      </c>
      <c r="P974">
        <v>1</v>
      </c>
      <c r="Q974">
        <v>0.90909090909090895</v>
      </c>
      <c r="R974">
        <f t="shared" si="214"/>
        <v>1</v>
      </c>
      <c r="S974" t="str">
        <f t="shared" si="215"/>
        <v/>
      </c>
      <c r="T974">
        <f t="shared" si="216"/>
        <v>1.1000000000000001</v>
      </c>
      <c r="U974" t="str">
        <f t="shared" si="217"/>
        <v/>
      </c>
      <c r="V974">
        <f t="shared" si="218"/>
        <v>1.1000000000000001</v>
      </c>
      <c r="W974">
        <f t="shared" si="219"/>
        <v>1.1000000000000001</v>
      </c>
      <c r="X974" t="str">
        <f t="shared" si="220"/>
        <v/>
      </c>
      <c r="Y974" t="str">
        <f t="shared" si="221"/>
        <v/>
      </c>
      <c r="Z974" t="str">
        <f t="shared" si="222"/>
        <v/>
      </c>
      <c r="AA974" t="str">
        <f t="shared" si="223"/>
        <v/>
      </c>
    </row>
    <row r="975" spans="1:27" x14ac:dyDescent="0.25">
      <c r="A975">
        <v>2823</v>
      </c>
      <c r="B975" t="s">
        <v>1028</v>
      </c>
      <c r="C975" s="1">
        <v>41202.625</v>
      </c>
      <c r="D975" t="s">
        <v>436</v>
      </c>
      <c r="E975" t="s">
        <v>448</v>
      </c>
      <c r="F975">
        <v>8</v>
      </c>
      <c r="G975">
        <v>3</v>
      </c>
      <c r="H975">
        <v>0.65308327964822999</v>
      </c>
      <c r="I975">
        <f t="shared" si="210"/>
        <v>1</v>
      </c>
      <c r="J975">
        <f t="shared" si="211"/>
        <v>0</v>
      </c>
      <c r="K975">
        <f t="shared" si="212"/>
        <v>0</v>
      </c>
      <c r="L975">
        <f t="shared" si="213"/>
        <v>0</v>
      </c>
      <c r="M975">
        <v>1.8</v>
      </c>
      <c r="N975">
        <v>3.6</v>
      </c>
      <c r="O975">
        <v>4.5</v>
      </c>
      <c r="P975">
        <v>1</v>
      </c>
      <c r="Q975">
        <v>0.55555555555555503</v>
      </c>
      <c r="R975" t="str">
        <f t="shared" si="214"/>
        <v/>
      </c>
      <c r="S975">
        <f t="shared" si="215"/>
        <v>1</v>
      </c>
      <c r="T975">
        <f t="shared" si="216"/>
        <v>1.8</v>
      </c>
      <c r="U975" t="str">
        <f t="shared" si="217"/>
        <v/>
      </c>
      <c r="V975">
        <f t="shared" si="218"/>
        <v>1.8</v>
      </c>
      <c r="W975" t="str">
        <f t="shared" si="219"/>
        <v/>
      </c>
      <c r="X975">
        <f t="shared" si="220"/>
        <v>1.8</v>
      </c>
      <c r="Y975" t="str">
        <f t="shared" si="221"/>
        <v/>
      </c>
      <c r="Z975" t="str">
        <f t="shared" si="222"/>
        <v/>
      </c>
      <c r="AA975" t="str">
        <f t="shared" si="223"/>
        <v/>
      </c>
    </row>
    <row r="976" spans="1:27" x14ac:dyDescent="0.25">
      <c r="A976">
        <v>2825</v>
      </c>
      <c r="B976" t="s">
        <v>1029</v>
      </c>
      <c r="C976" s="1">
        <v>41202.625</v>
      </c>
      <c r="D976" t="s">
        <v>423</v>
      </c>
      <c r="E976" t="s">
        <v>445</v>
      </c>
      <c r="F976">
        <v>8</v>
      </c>
      <c r="G976">
        <v>3</v>
      </c>
      <c r="H976">
        <v>0.68335730230148695</v>
      </c>
      <c r="I976">
        <f t="shared" si="210"/>
        <v>1</v>
      </c>
      <c r="J976">
        <f t="shared" si="211"/>
        <v>0</v>
      </c>
      <c r="K976">
        <f t="shared" si="212"/>
        <v>0</v>
      </c>
      <c r="L976">
        <f t="shared" si="213"/>
        <v>0</v>
      </c>
      <c r="M976">
        <v>1.33</v>
      </c>
      <c r="N976">
        <v>5</v>
      </c>
      <c r="O976">
        <v>10</v>
      </c>
      <c r="P976">
        <v>1</v>
      </c>
      <c r="Q976">
        <v>0.75187969924812004</v>
      </c>
      <c r="R976" t="str">
        <f t="shared" si="214"/>
        <v/>
      </c>
      <c r="S976">
        <f t="shared" si="215"/>
        <v>1</v>
      </c>
      <c r="T976">
        <f t="shared" si="216"/>
        <v>1.33</v>
      </c>
      <c r="U976" t="str">
        <f t="shared" si="217"/>
        <v/>
      </c>
      <c r="V976">
        <f t="shared" si="218"/>
        <v>1.33</v>
      </c>
      <c r="W976" t="str">
        <f t="shared" si="219"/>
        <v/>
      </c>
      <c r="X976">
        <f t="shared" si="220"/>
        <v>1.33</v>
      </c>
      <c r="Y976" t="str">
        <f t="shared" si="221"/>
        <v/>
      </c>
      <c r="Z976" t="str">
        <f t="shared" si="222"/>
        <v/>
      </c>
      <c r="AA976" t="str">
        <f t="shared" si="223"/>
        <v/>
      </c>
    </row>
    <row r="977" spans="1:27" x14ac:dyDescent="0.25">
      <c r="A977">
        <v>2827</v>
      </c>
      <c r="B977" t="s">
        <v>1030</v>
      </c>
      <c r="C977" s="1">
        <v>41202.625</v>
      </c>
      <c r="D977" t="s">
        <v>442</v>
      </c>
      <c r="E977" t="s">
        <v>433</v>
      </c>
      <c r="F977">
        <v>8</v>
      </c>
      <c r="G977">
        <v>3</v>
      </c>
      <c r="H977">
        <v>0.94426301094832099</v>
      </c>
      <c r="I977">
        <f t="shared" si="210"/>
        <v>1</v>
      </c>
      <c r="J977">
        <f t="shared" si="211"/>
        <v>0</v>
      </c>
      <c r="K977">
        <f t="shared" si="212"/>
        <v>0</v>
      </c>
      <c r="L977">
        <f t="shared" si="213"/>
        <v>0</v>
      </c>
      <c r="M977">
        <v>1.29</v>
      </c>
      <c r="N977">
        <v>5.5</v>
      </c>
      <c r="O977">
        <v>11</v>
      </c>
      <c r="P977">
        <v>1</v>
      </c>
      <c r="Q977">
        <v>0.775193798449612</v>
      </c>
      <c r="R977" t="str">
        <f t="shared" si="214"/>
        <v/>
      </c>
      <c r="S977">
        <f t="shared" si="215"/>
        <v>1</v>
      </c>
      <c r="T977">
        <f t="shared" si="216"/>
        <v>1.29</v>
      </c>
      <c r="U977" t="str">
        <f t="shared" si="217"/>
        <v/>
      </c>
      <c r="V977">
        <f t="shared" si="218"/>
        <v>1.29</v>
      </c>
      <c r="W977" t="str">
        <f t="shared" si="219"/>
        <v/>
      </c>
      <c r="X977">
        <f t="shared" si="220"/>
        <v>1.29</v>
      </c>
      <c r="Y977" t="str">
        <f t="shared" si="221"/>
        <v/>
      </c>
      <c r="Z977" t="str">
        <f t="shared" si="222"/>
        <v/>
      </c>
      <c r="AA977" t="str">
        <f t="shared" si="223"/>
        <v/>
      </c>
    </row>
    <row r="978" spans="1:27" x14ac:dyDescent="0.25">
      <c r="A978">
        <v>2829</v>
      </c>
      <c r="B978" t="s">
        <v>1031</v>
      </c>
      <c r="C978" s="1">
        <v>41202.625</v>
      </c>
      <c r="D978" t="s">
        <v>435</v>
      </c>
      <c r="E978" t="s">
        <v>447</v>
      </c>
      <c r="F978">
        <v>8</v>
      </c>
      <c r="G978">
        <v>3</v>
      </c>
      <c r="H978">
        <v>0.63079679975248504</v>
      </c>
      <c r="I978">
        <f t="shared" si="210"/>
        <v>1</v>
      </c>
      <c r="J978">
        <f t="shared" si="211"/>
        <v>0</v>
      </c>
      <c r="K978">
        <f t="shared" si="212"/>
        <v>0</v>
      </c>
      <c r="L978">
        <f t="shared" si="213"/>
        <v>0</v>
      </c>
      <c r="M978">
        <v>2.1</v>
      </c>
      <c r="N978">
        <v>3.4</v>
      </c>
      <c r="O978">
        <v>3.5</v>
      </c>
      <c r="P978">
        <v>1</v>
      </c>
      <c r="Q978">
        <v>0.476190476190476</v>
      </c>
      <c r="R978" t="str">
        <f t="shared" si="214"/>
        <v/>
      </c>
      <c r="S978">
        <f t="shared" si="215"/>
        <v>1</v>
      </c>
      <c r="T978">
        <f t="shared" si="216"/>
        <v>2.1</v>
      </c>
      <c r="U978" t="str">
        <f t="shared" si="217"/>
        <v/>
      </c>
      <c r="V978">
        <f t="shared" si="218"/>
        <v>2.1</v>
      </c>
      <c r="W978" t="str">
        <f t="shared" si="219"/>
        <v/>
      </c>
      <c r="X978">
        <f t="shared" si="220"/>
        <v>2.1</v>
      </c>
      <c r="Y978" t="str">
        <f t="shared" si="221"/>
        <v/>
      </c>
      <c r="Z978" t="str">
        <f t="shared" si="222"/>
        <v/>
      </c>
      <c r="AA978" t="str">
        <f t="shared" si="223"/>
        <v/>
      </c>
    </row>
    <row r="979" spans="1:27" x14ac:dyDescent="0.25">
      <c r="A979">
        <v>2831</v>
      </c>
      <c r="B979" t="s">
        <v>1032</v>
      </c>
      <c r="C979" s="1">
        <v>41202.625</v>
      </c>
      <c r="D979" t="s">
        <v>441</v>
      </c>
      <c r="E979" t="s">
        <v>426</v>
      </c>
      <c r="F979">
        <v>8</v>
      </c>
      <c r="G979">
        <v>0</v>
      </c>
      <c r="H979">
        <v>0.196756607589605</v>
      </c>
      <c r="I979">
        <f t="shared" si="210"/>
        <v>0</v>
      </c>
      <c r="J979">
        <f t="shared" si="211"/>
        <v>0</v>
      </c>
      <c r="K979">
        <f t="shared" si="212"/>
        <v>1</v>
      </c>
      <c r="L979">
        <f t="shared" si="213"/>
        <v>0</v>
      </c>
      <c r="M979">
        <v>5</v>
      </c>
      <c r="N979">
        <v>3.75</v>
      </c>
      <c r="O979">
        <v>1.7</v>
      </c>
      <c r="P979">
        <v>1</v>
      </c>
      <c r="Q979">
        <v>0.2</v>
      </c>
      <c r="R979" t="str">
        <f t="shared" si="214"/>
        <v/>
      </c>
      <c r="S979">
        <f t="shared" si="215"/>
        <v>1</v>
      </c>
      <c r="T979" t="str">
        <f t="shared" si="216"/>
        <v/>
      </c>
      <c r="U979">
        <f t="shared" si="217"/>
        <v>1.7</v>
      </c>
      <c r="V979">
        <f t="shared" si="218"/>
        <v>1.7</v>
      </c>
      <c r="W979" t="str">
        <f t="shared" si="219"/>
        <v/>
      </c>
      <c r="X979">
        <f t="shared" si="220"/>
        <v>1.7</v>
      </c>
      <c r="Y979" t="str">
        <f t="shared" si="221"/>
        <v/>
      </c>
      <c r="Z979" t="str">
        <f t="shared" si="222"/>
        <v/>
      </c>
      <c r="AA979" t="str">
        <f t="shared" si="223"/>
        <v/>
      </c>
    </row>
    <row r="980" spans="1:27" x14ac:dyDescent="0.25">
      <c r="A980">
        <v>2833</v>
      </c>
      <c r="B980" t="s">
        <v>1033</v>
      </c>
      <c r="C980" s="1">
        <v>41202.625</v>
      </c>
      <c r="D980" t="s">
        <v>444</v>
      </c>
      <c r="E980" t="s">
        <v>432</v>
      </c>
      <c r="F980">
        <v>8</v>
      </c>
      <c r="G980">
        <v>3</v>
      </c>
      <c r="H980">
        <v>0.71784607869235995</v>
      </c>
      <c r="I980">
        <f t="shared" si="210"/>
        <v>1</v>
      </c>
      <c r="J980">
        <f t="shared" si="211"/>
        <v>0</v>
      </c>
      <c r="K980">
        <f t="shared" si="212"/>
        <v>0</v>
      </c>
      <c r="L980">
        <f t="shared" si="213"/>
        <v>0</v>
      </c>
      <c r="M980">
        <v>1.83</v>
      </c>
      <c r="N980">
        <v>3.75</v>
      </c>
      <c r="O980">
        <v>4.2</v>
      </c>
      <c r="P980">
        <v>1</v>
      </c>
      <c r="Q980">
        <v>0.54644808743169304</v>
      </c>
      <c r="R980" t="str">
        <f t="shared" si="214"/>
        <v/>
      </c>
      <c r="S980">
        <f t="shared" si="215"/>
        <v>1</v>
      </c>
      <c r="T980">
        <f t="shared" si="216"/>
        <v>1.83</v>
      </c>
      <c r="U980" t="str">
        <f t="shared" si="217"/>
        <v/>
      </c>
      <c r="V980">
        <f t="shared" si="218"/>
        <v>1.83</v>
      </c>
      <c r="W980" t="str">
        <f t="shared" si="219"/>
        <v/>
      </c>
      <c r="X980">
        <f t="shared" si="220"/>
        <v>1.83</v>
      </c>
      <c r="Y980" t="str">
        <f t="shared" si="221"/>
        <v/>
      </c>
      <c r="Z980" t="str">
        <f t="shared" si="222"/>
        <v/>
      </c>
      <c r="AA980" t="str">
        <f t="shared" si="223"/>
        <v/>
      </c>
    </row>
    <row r="981" spans="1:27" x14ac:dyDescent="0.25">
      <c r="A981">
        <v>2835</v>
      </c>
      <c r="B981" t="s">
        <v>1034</v>
      </c>
      <c r="C981" s="1">
        <v>41202.625</v>
      </c>
      <c r="D981" t="s">
        <v>40</v>
      </c>
      <c r="E981" t="s">
        <v>22</v>
      </c>
      <c r="F981">
        <v>23</v>
      </c>
      <c r="G981">
        <v>3</v>
      </c>
      <c r="H981">
        <v>0.81354954161347603</v>
      </c>
      <c r="I981">
        <f t="shared" si="210"/>
        <v>1</v>
      </c>
      <c r="J981">
        <f t="shared" si="211"/>
        <v>0</v>
      </c>
      <c r="K981">
        <f t="shared" si="212"/>
        <v>0</v>
      </c>
      <c r="L981">
        <f t="shared" si="213"/>
        <v>0</v>
      </c>
      <c r="M981">
        <v>1.53</v>
      </c>
      <c r="N981">
        <v>3.8</v>
      </c>
      <c r="O981">
        <v>6.5</v>
      </c>
      <c r="P981">
        <v>1</v>
      </c>
      <c r="Q981">
        <v>0.65359477124182996</v>
      </c>
      <c r="R981">
        <f t="shared" si="214"/>
        <v>1</v>
      </c>
      <c r="S981" t="str">
        <f t="shared" si="215"/>
        <v/>
      </c>
      <c r="T981">
        <f t="shared" si="216"/>
        <v>1.53</v>
      </c>
      <c r="U981" t="str">
        <f t="shared" si="217"/>
        <v/>
      </c>
      <c r="V981">
        <f t="shared" si="218"/>
        <v>1.53</v>
      </c>
      <c r="W981">
        <f t="shared" si="219"/>
        <v>1.53</v>
      </c>
      <c r="X981" t="str">
        <f t="shared" si="220"/>
        <v/>
      </c>
      <c r="Y981" t="str">
        <f t="shared" si="221"/>
        <v/>
      </c>
      <c r="Z981" t="str">
        <f t="shared" si="222"/>
        <v/>
      </c>
      <c r="AA981" t="str">
        <f t="shared" si="223"/>
        <v/>
      </c>
    </row>
    <row r="982" spans="1:27" x14ac:dyDescent="0.25">
      <c r="A982">
        <v>2837</v>
      </c>
      <c r="B982" t="s">
        <v>1035</v>
      </c>
      <c r="C982" s="1">
        <v>41202.53125</v>
      </c>
      <c r="D982" t="s">
        <v>438</v>
      </c>
      <c r="E982" t="s">
        <v>420</v>
      </c>
      <c r="F982">
        <v>8</v>
      </c>
      <c r="G982">
        <v>0</v>
      </c>
      <c r="H982">
        <v>0.49613178337062702</v>
      </c>
      <c r="I982">
        <f t="shared" si="210"/>
        <v>0</v>
      </c>
      <c r="J982">
        <f t="shared" si="211"/>
        <v>0</v>
      </c>
      <c r="K982">
        <f t="shared" si="212"/>
        <v>1</v>
      </c>
      <c r="L982">
        <f t="shared" si="213"/>
        <v>0</v>
      </c>
      <c r="M982">
        <v>2.5</v>
      </c>
      <c r="N982">
        <v>3.4</v>
      </c>
      <c r="O982">
        <v>2.75</v>
      </c>
      <c r="P982">
        <v>1</v>
      </c>
      <c r="Q982">
        <v>0.4</v>
      </c>
      <c r="R982" t="str">
        <f t="shared" si="214"/>
        <v/>
      </c>
      <c r="S982">
        <f t="shared" si="215"/>
        <v>1</v>
      </c>
      <c r="T982" t="str">
        <f t="shared" si="216"/>
        <v/>
      </c>
      <c r="U982">
        <f t="shared" si="217"/>
        <v>2.75</v>
      </c>
      <c r="V982">
        <f t="shared" si="218"/>
        <v>2.75</v>
      </c>
      <c r="W982" t="str">
        <f t="shared" si="219"/>
        <v/>
      </c>
      <c r="X982">
        <f t="shared" si="220"/>
        <v>2.75</v>
      </c>
      <c r="Y982" t="str">
        <f t="shared" si="221"/>
        <v/>
      </c>
      <c r="Z982" t="str">
        <f t="shared" si="222"/>
        <v/>
      </c>
      <c r="AA982" t="str">
        <f t="shared" si="223"/>
        <v/>
      </c>
    </row>
    <row r="983" spans="1:27" x14ac:dyDescent="0.25">
      <c r="A983">
        <v>2839</v>
      </c>
      <c r="B983" t="s">
        <v>1036</v>
      </c>
      <c r="C983" s="1">
        <v>41189.854166666664</v>
      </c>
      <c r="D983" t="s">
        <v>35</v>
      </c>
      <c r="E983" t="s">
        <v>40</v>
      </c>
      <c r="F983">
        <v>23</v>
      </c>
      <c r="G983">
        <v>3</v>
      </c>
      <c r="H983">
        <v>0.709427252323797</v>
      </c>
      <c r="I983">
        <f t="shared" si="210"/>
        <v>1</v>
      </c>
      <c r="J983">
        <f t="shared" si="211"/>
        <v>0</v>
      </c>
      <c r="K983">
        <f t="shared" si="212"/>
        <v>0</v>
      </c>
      <c r="L983">
        <f t="shared" si="213"/>
        <v>0</v>
      </c>
      <c r="M983">
        <v>1.73</v>
      </c>
      <c r="N983">
        <v>3.75</v>
      </c>
      <c r="O983">
        <v>4.5</v>
      </c>
      <c r="P983">
        <v>1</v>
      </c>
      <c r="Q983">
        <v>0.57803468208092401</v>
      </c>
      <c r="R983">
        <f t="shared" si="214"/>
        <v>1</v>
      </c>
      <c r="S983" t="str">
        <f t="shared" si="215"/>
        <v/>
      </c>
      <c r="T983">
        <f t="shared" si="216"/>
        <v>1.73</v>
      </c>
      <c r="U983" t="str">
        <f t="shared" si="217"/>
        <v/>
      </c>
      <c r="V983">
        <f t="shared" si="218"/>
        <v>1.73</v>
      </c>
      <c r="W983">
        <f t="shared" si="219"/>
        <v>1.73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</row>
    <row r="984" spans="1:27" x14ac:dyDescent="0.25">
      <c r="A984">
        <v>2841</v>
      </c>
      <c r="B984" t="s">
        <v>1037</v>
      </c>
      <c r="C984" s="1">
        <v>41189.784722222219</v>
      </c>
      <c r="D984" t="s">
        <v>34</v>
      </c>
      <c r="E984" t="s">
        <v>37</v>
      </c>
      <c r="F984">
        <v>23</v>
      </c>
      <c r="G984">
        <v>1</v>
      </c>
      <c r="H984">
        <v>0.89208663580185599</v>
      </c>
      <c r="I984">
        <f t="shared" si="210"/>
        <v>0</v>
      </c>
      <c r="J984">
        <f t="shared" si="211"/>
        <v>1</v>
      </c>
      <c r="K984">
        <f t="shared" si="212"/>
        <v>0</v>
      </c>
      <c r="L984">
        <f t="shared" si="213"/>
        <v>0</v>
      </c>
      <c r="M984">
        <v>1.83</v>
      </c>
      <c r="N984">
        <v>4</v>
      </c>
      <c r="O984">
        <v>3.75</v>
      </c>
      <c r="P984">
        <v>0</v>
      </c>
      <c r="Q984">
        <v>0.54644808743169304</v>
      </c>
      <c r="R984">
        <f t="shared" si="214"/>
        <v>0</v>
      </c>
      <c r="S984" t="str">
        <f t="shared" si="215"/>
        <v/>
      </c>
      <c r="T984" t="str">
        <f t="shared" si="216"/>
        <v/>
      </c>
      <c r="U984" t="str">
        <f t="shared" si="217"/>
        <v/>
      </c>
      <c r="V984">
        <f t="shared" si="218"/>
        <v>0</v>
      </c>
      <c r="W984">
        <f t="shared" si="219"/>
        <v>0</v>
      </c>
      <c r="X984" t="str">
        <f t="shared" si="220"/>
        <v/>
      </c>
      <c r="Y984" t="str">
        <f t="shared" si="221"/>
        <v/>
      </c>
      <c r="Z984" t="str">
        <f t="shared" si="222"/>
        <v/>
      </c>
      <c r="AA984" t="str">
        <f t="shared" si="223"/>
        <v/>
      </c>
    </row>
    <row r="985" spans="1:27" x14ac:dyDescent="0.25">
      <c r="A985">
        <v>2843</v>
      </c>
      <c r="B985" t="s">
        <v>1038</v>
      </c>
      <c r="C985" s="1">
        <v>41189.708333333336</v>
      </c>
      <c r="D985" t="s">
        <v>20</v>
      </c>
      <c r="E985" t="s">
        <v>25</v>
      </c>
      <c r="F985">
        <v>23</v>
      </c>
      <c r="G985">
        <v>3</v>
      </c>
      <c r="H985">
        <v>0.64355353460383502</v>
      </c>
      <c r="I985">
        <f t="shared" si="210"/>
        <v>1</v>
      </c>
      <c r="J985">
        <f t="shared" si="211"/>
        <v>0</v>
      </c>
      <c r="K985">
        <f t="shared" si="212"/>
        <v>0</v>
      </c>
      <c r="L985">
        <f t="shared" si="213"/>
        <v>0</v>
      </c>
      <c r="M985">
        <v>1.83</v>
      </c>
      <c r="N985">
        <v>3.5</v>
      </c>
      <c r="O985">
        <v>4.33</v>
      </c>
      <c r="P985">
        <v>1</v>
      </c>
      <c r="Q985">
        <v>0.54644808743169304</v>
      </c>
      <c r="R985">
        <f t="shared" si="214"/>
        <v>1</v>
      </c>
      <c r="S985" t="str">
        <f t="shared" si="215"/>
        <v/>
      </c>
      <c r="T985">
        <f t="shared" si="216"/>
        <v>1.83</v>
      </c>
      <c r="U985" t="str">
        <f t="shared" si="217"/>
        <v/>
      </c>
      <c r="V985">
        <f t="shared" si="218"/>
        <v>1.83</v>
      </c>
      <c r="W985">
        <f t="shared" si="219"/>
        <v>1.83</v>
      </c>
      <c r="X985" t="str">
        <f t="shared" si="220"/>
        <v/>
      </c>
      <c r="Y985" t="str">
        <f t="shared" si="221"/>
        <v/>
      </c>
      <c r="Z985" t="str">
        <f t="shared" si="222"/>
        <v/>
      </c>
      <c r="AA985" t="str">
        <f t="shared" si="223"/>
        <v/>
      </c>
    </row>
    <row r="986" spans="1:27" x14ac:dyDescent="0.25">
      <c r="A986">
        <v>2845</v>
      </c>
      <c r="B986" t="s">
        <v>1039</v>
      </c>
      <c r="C986" s="1">
        <v>41189.666666666664</v>
      </c>
      <c r="D986" t="s">
        <v>429</v>
      </c>
      <c r="E986" t="s">
        <v>442</v>
      </c>
      <c r="F986">
        <v>8</v>
      </c>
      <c r="G986">
        <v>0</v>
      </c>
      <c r="H986">
        <v>0.14896675326824399</v>
      </c>
      <c r="I986">
        <f t="shared" si="210"/>
        <v>0</v>
      </c>
      <c r="J986">
        <f t="shared" si="211"/>
        <v>0</v>
      </c>
      <c r="K986">
        <f t="shared" si="212"/>
        <v>1</v>
      </c>
      <c r="L986">
        <f t="shared" si="213"/>
        <v>0</v>
      </c>
      <c r="M986">
        <v>4.2</v>
      </c>
      <c r="N986">
        <v>3.75</v>
      </c>
      <c r="O986">
        <v>1.83</v>
      </c>
      <c r="P986">
        <v>1</v>
      </c>
      <c r="Q986">
        <v>0.238095238095238</v>
      </c>
      <c r="R986" t="str">
        <f t="shared" si="214"/>
        <v/>
      </c>
      <c r="S986">
        <f t="shared" si="215"/>
        <v>1</v>
      </c>
      <c r="T986" t="str">
        <f t="shared" si="216"/>
        <v/>
      </c>
      <c r="U986">
        <f t="shared" si="217"/>
        <v>1.83</v>
      </c>
      <c r="V986">
        <f t="shared" si="218"/>
        <v>1.83</v>
      </c>
      <c r="W986" t="str">
        <f t="shared" si="219"/>
        <v/>
      </c>
      <c r="X986">
        <f t="shared" si="220"/>
        <v>1.83</v>
      </c>
      <c r="Y986" t="str">
        <f t="shared" si="221"/>
        <v/>
      </c>
      <c r="Z986" t="str">
        <f t="shared" si="222"/>
        <v/>
      </c>
      <c r="AA986" t="str">
        <f t="shared" si="223"/>
        <v/>
      </c>
    </row>
    <row r="987" spans="1:27" x14ac:dyDescent="0.25">
      <c r="A987">
        <v>2847</v>
      </c>
      <c r="B987" t="s">
        <v>1040</v>
      </c>
      <c r="C987" s="1">
        <v>41189.625</v>
      </c>
      <c r="D987" t="s">
        <v>423</v>
      </c>
      <c r="E987" t="s">
        <v>433</v>
      </c>
      <c r="F987">
        <v>8</v>
      </c>
      <c r="G987">
        <v>1</v>
      </c>
      <c r="H987">
        <v>0.78465423661788902</v>
      </c>
      <c r="I987">
        <f t="shared" si="210"/>
        <v>0</v>
      </c>
      <c r="J987">
        <f t="shared" si="211"/>
        <v>1</v>
      </c>
      <c r="K987">
        <f t="shared" si="212"/>
        <v>0</v>
      </c>
      <c r="L987">
        <f t="shared" si="213"/>
        <v>0</v>
      </c>
      <c r="M987">
        <v>1.44</v>
      </c>
      <c r="N987">
        <v>4.33</v>
      </c>
      <c r="O987">
        <v>7.5</v>
      </c>
      <c r="P987">
        <v>0</v>
      </c>
      <c r="Q987">
        <v>0.69444444444444398</v>
      </c>
      <c r="R987" t="str">
        <f t="shared" si="214"/>
        <v/>
      </c>
      <c r="S987">
        <f t="shared" si="215"/>
        <v>0</v>
      </c>
      <c r="T987" t="str">
        <f t="shared" si="216"/>
        <v/>
      </c>
      <c r="U987" t="str">
        <f t="shared" si="217"/>
        <v/>
      </c>
      <c r="V987">
        <f t="shared" si="218"/>
        <v>0</v>
      </c>
      <c r="W987" t="str">
        <f t="shared" si="219"/>
        <v/>
      </c>
      <c r="X987">
        <f t="shared" si="220"/>
        <v>0</v>
      </c>
      <c r="Y987" t="str">
        <f t="shared" si="221"/>
        <v/>
      </c>
      <c r="Z987" t="str">
        <f t="shared" si="222"/>
        <v/>
      </c>
      <c r="AA987" t="str">
        <f t="shared" si="223"/>
        <v/>
      </c>
    </row>
    <row r="988" spans="1:27" x14ac:dyDescent="0.25">
      <c r="A988">
        <v>2849</v>
      </c>
      <c r="B988" t="s">
        <v>1041</v>
      </c>
      <c r="C988" s="1">
        <v>41189.625</v>
      </c>
      <c r="D988" t="s">
        <v>438</v>
      </c>
      <c r="E988" t="s">
        <v>448</v>
      </c>
      <c r="F988">
        <v>8</v>
      </c>
      <c r="G988">
        <v>3</v>
      </c>
      <c r="H988">
        <v>0.82499525028361398</v>
      </c>
      <c r="I988">
        <f t="shared" si="210"/>
        <v>1</v>
      </c>
      <c r="J988">
        <f t="shared" si="211"/>
        <v>0</v>
      </c>
      <c r="K988">
        <f t="shared" si="212"/>
        <v>0</v>
      </c>
      <c r="L988">
        <f t="shared" si="213"/>
        <v>0</v>
      </c>
      <c r="M988">
        <v>1.44</v>
      </c>
      <c r="N988">
        <v>4.33</v>
      </c>
      <c r="O988">
        <v>7.5</v>
      </c>
      <c r="P988">
        <v>1</v>
      </c>
      <c r="Q988">
        <v>0.69444444444444398</v>
      </c>
      <c r="R988" t="str">
        <f t="shared" si="214"/>
        <v/>
      </c>
      <c r="S988">
        <f t="shared" si="215"/>
        <v>1</v>
      </c>
      <c r="T988">
        <f t="shared" si="216"/>
        <v>1.44</v>
      </c>
      <c r="U988" t="str">
        <f t="shared" si="217"/>
        <v/>
      </c>
      <c r="V988">
        <f t="shared" si="218"/>
        <v>1.44</v>
      </c>
      <c r="W988" t="str">
        <f t="shared" si="219"/>
        <v/>
      </c>
      <c r="X988">
        <f t="shared" si="220"/>
        <v>1.44</v>
      </c>
      <c r="Y988" t="str">
        <f t="shared" si="221"/>
        <v/>
      </c>
      <c r="Z988" t="str">
        <f t="shared" si="222"/>
        <v/>
      </c>
      <c r="AA988" t="str">
        <f t="shared" si="223"/>
        <v/>
      </c>
    </row>
    <row r="989" spans="1:27" x14ac:dyDescent="0.25">
      <c r="A989">
        <v>2851</v>
      </c>
      <c r="B989" t="s">
        <v>1042</v>
      </c>
      <c r="C989" s="1">
        <v>41189.625</v>
      </c>
      <c r="D989" t="s">
        <v>399</v>
      </c>
      <c r="E989" t="s">
        <v>23</v>
      </c>
      <c r="F989">
        <v>23</v>
      </c>
      <c r="G989">
        <v>0</v>
      </c>
      <c r="H989">
        <v>0.62040093776633198</v>
      </c>
      <c r="I989">
        <f t="shared" si="210"/>
        <v>0</v>
      </c>
      <c r="J989">
        <f t="shared" si="211"/>
        <v>1</v>
      </c>
      <c r="K989">
        <f t="shared" si="212"/>
        <v>0</v>
      </c>
      <c r="L989">
        <f t="shared" si="213"/>
        <v>0</v>
      </c>
      <c r="M989">
        <v>1.83</v>
      </c>
      <c r="N989">
        <v>3.5</v>
      </c>
      <c r="O989">
        <v>4.33</v>
      </c>
      <c r="P989">
        <v>0</v>
      </c>
      <c r="Q989">
        <v>0.54644808743169304</v>
      </c>
      <c r="R989">
        <f t="shared" si="214"/>
        <v>0</v>
      </c>
      <c r="S989" t="str">
        <f t="shared" si="215"/>
        <v/>
      </c>
      <c r="T989" t="str">
        <f t="shared" si="216"/>
        <v/>
      </c>
      <c r="U989" t="str">
        <f t="shared" si="217"/>
        <v/>
      </c>
      <c r="V989">
        <f t="shared" si="218"/>
        <v>0</v>
      </c>
      <c r="W989">
        <f t="shared" si="219"/>
        <v>0</v>
      </c>
      <c r="X989" t="str">
        <f t="shared" si="220"/>
        <v/>
      </c>
      <c r="Y989" t="str">
        <f t="shared" si="221"/>
        <v/>
      </c>
      <c r="Z989" t="str">
        <f t="shared" si="222"/>
        <v/>
      </c>
      <c r="AA989" t="str">
        <f t="shared" si="223"/>
        <v/>
      </c>
    </row>
    <row r="990" spans="1:27" x14ac:dyDescent="0.25">
      <c r="A990">
        <v>2853</v>
      </c>
      <c r="B990" t="s">
        <v>1043</v>
      </c>
      <c r="C990" s="1">
        <v>41189.5625</v>
      </c>
      <c r="D990" t="s">
        <v>432</v>
      </c>
      <c r="E990" t="s">
        <v>436</v>
      </c>
      <c r="F990">
        <v>8</v>
      </c>
      <c r="G990">
        <v>1</v>
      </c>
      <c r="H990">
        <v>0.50764743273030499</v>
      </c>
      <c r="I990">
        <f t="shared" si="210"/>
        <v>0</v>
      </c>
      <c r="J990">
        <f t="shared" si="211"/>
        <v>1</v>
      </c>
      <c r="K990">
        <f t="shared" si="212"/>
        <v>0</v>
      </c>
      <c r="L990">
        <f t="shared" si="213"/>
        <v>0</v>
      </c>
      <c r="M990">
        <v>2.75</v>
      </c>
      <c r="N990">
        <v>3.3</v>
      </c>
      <c r="O990">
        <v>2.6</v>
      </c>
      <c r="P990">
        <v>0</v>
      </c>
      <c r="Q990">
        <v>0.36363636363636298</v>
      </c>
      <c r="R990" t="str">
        <f t="shared" si="214"/>
        <v/>
      </c>
      <c r="S990">
        <f t="shared" si="215"/>
        <v>0</v>
      </c>
      <c r="T990" t="str">
        <f t="shared" si="216"/>
        <v/>
      </c>
      <c r="U990" t="str">
        <f t="shared" si="217"/>
        <v/>
      </c>
      <c r="V990">
        <f t="shared" si="218"/>
        <v>0</v>
      </c>
      <c r="W990" t="str">
        <f t="shared" si="219"/>
        <v/>
      </c>
      <c r="X990">
        <f t="shared" si="220"/>
        <v>0</v>
      </c>
      <c r="Y990" t="str">
        <f t="shared" si="221"/>
        <v/>
      </c>
      <c r="Z990" t="str">
        <f t="shared" si="222"/>
        <v/>
      </c>
      <c r="AA990" t="str">
        <f t="shared" si="223"/>
        <v/>
      </c>
    </row>
    <row r="991" spans="1:27" x14ac:dyDescent="0.25">
      <c r="A991">
        <v>2855</v>
      </c>
      <c r="B991" t="s">
        <v>1044</v>
      </c>
      <c r="C991" s="1">
        <v>41189.458333333336</v>
      </c>
      <c r="D991" t="s">
        <v>41</v>
      </c>
      <c r="E991" t="s">
        <v>31</v>
      </c>
      <c r="F991">
        <v>23</v>
      </c>
      <c r="G991">
        <v>3</v>
      </c>
      <c r="H991">
        <v>0.62483788193744705</v>
      </c>
      <c r="I991">
        <f t="shared" si="210"/>
        <v>1</v>
      </c>
      <c r="J991">
        <f t="shared" si="211"/>
        <v>0</v>
      </c>
      <c r="K991">
        <f t="shared" si="212"/>
        <v>0</v>
      </c>
      <c r="L991">
        <f t="shared" si="213"/>
        <v>0</v>
      </c>
      <c r="M991">
        <v>3.5</v>
      </c>
      <c r="N991">
        <v>3.3</v>
      </c>
      <c r="O991">
        <v>2.1</v>
      </c>
      <c r="P991">
        <v>1</v>
      </c>
      <c r="Q991">
        <v>0.28571428571428498</v>
      </c>
      <c r="R991">
        <f t="shared" si="214"/>
        <v>1</v>
      </c>
      <c r="S991" t="str">
        <f t="shared" si="215"/>
        <v/>
      </c>
      <c r="T991">
        <f t="shared" si="216"/>
        <v>3.5</v>
      </c>
      <c r="U991" t="str">
        <f t="shared" si="217"/>
        <v/>
      </c>
      <c r="V991">
        <f t="shared" si="218"/>
        <v>3.5</v>
      </c>
      <c r="W991">
        <f t="shared" si="219"/>
        <v>3.5</v>
      </c>
      <c r="X991" t="str">
        <f t="shared" si="220"/>
        <v/>
      </c>
      <c r="Y991" t="str">
        <f t="shared" si="221"/>
        <v/>
      </c>
      <c r="Z991" t="str">
        <f t="shared" si="222"/>
        <v/>
      </c>
      <c r="AA991" t="str">
        <f t="shared" si="223"/>
        <v/>
      </c>
    </row>
    <row r="992" spans="1:27" x14ac:dyDescent="0.25">
      <c r="A992">
        <v>2857</v>
      </c>
      <c r="B992" t="s">
        <v>1045</v>
      </c>
      <c r="C992" s="1">
        <v>41188.875</v>
      </c>
      <c r="D992" t="s">
        <v>26</v>
      </c>
      <c r="E992" t="s">
        <v>28</v>
      </c>
      <c r="F992">
        <v>23</v>
      </c>
      <c r="G992">
        <v>3</v>
      </c>
      <c r="H992">
        <v>0.42353547334346098</v>
      </c>
      <c r="I992">
        <f t="shared" si="210"/>
        <v>0</v>
      </c>
      <c r="J992">
        <f t="shared" si="211"/>
        <v>0</v>
      </c>
      <c r="K992">
        <f t="shared" si="212"/>
        <v>0</v>
      </c>
      <c r="L992">
        <f t="shared" si="213"/>
        <v>1</v>
      </c>
      <c r="M992">
        <v>1.95</v>
      </c>
      <c r="N992">
        <v>3.3</v>
      </c>
      <c r="O992">
        <v>4</v>
      </c>
      <c r="P992">
        <v>0</v>
      </c>
      <c r="Q992">
        <v>0.512820512820512</v>
      </c>
      <c r="R992">
        <f t="shared" si="214"/>
        <v>0</v>
      </c>
      <c r="S992" t="str">
        <f t="shared" si="215"/>
        <v/>
      </c>
      <c r="T992" t="str">
        <f t="shared" si="216"/>
        <v/>
      </c>
      <c r="U992" t="str">
        <f t="shared" si="217"/>
        <v/>
      </c>
      <c r="V992">
        <f t="shared" si="218"/>
        <v>0</v>
      </c>
      <c r="W992">
        <f t="shared" si="219"/>
        <v>0</v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 t="str">
        <f t="shared" si="223"/>
        <v/>
      </c>
    </row>
    <row r="993" spans="1:27" x14ac:dyDescent="0.25">
      <c r="A993">
        <v>2859</v>
      </c>
      <c r="B993" t="s">
        <v>1046</v>
      </c>
      <c r="C993" s="1">
        <v>41188.791666666664</v>
      </c>
      <c r="D993" t="s">
        <v>22</v>
      </c>
      <c r="E993" t="s">
        <v>38</v>
      </c>
      <c r="F993">
        <v>23</v>
      </c>
      <c r="G993">
        <v>1</v>
      </c>
      <c r="H993">
        <v>0.66655492642570602</v>
      </c>
      <c r="I993">
        <f t="shared" si="210"/>
        <v>0</v>
      </c>
      <c r="J993">
        <f t="shared" si="211"/>
        <v>1</v>
      </c>
      <c r="K993">
        <f t="shared" si="212"/>
        <v>0</v>
      </c>
      <c r="L993">
        <f t="shared" si="213"/>
        <v>0</v>
      </c>
      <c r="M993">
        <v>1.91</v>
      </c>
      <c r="N993">
        <v>3.5</v>
      </c>
      <c r="O993">
        <v>4</v>
      </c>
      <c r="P993">
        <v>0</v>
      </c>
      <c r="Q993">
        <v>0.52356020942408299</v>
      </c>
      <c r="R993">
        <f t="shared" si="214"/>
        <v>0</v>
      </c>
      <c r="S993" t="str">
        <f t="shared" si="215"/>
        <v/>
      </c>
      <c r="T993" t="str">
        <f t="shared" si="216"/>
        <v/>
      </c>
      <c r="U993" t="str">
        <f t="shared" si="217"/>
        <v/>
      </c>
      <c r="V993">
        <f t="shared" si="218"/>
        <v>0</v>
      </c>
      <c r="W993">
        <f t="shared" si="219"/>
        <v>0</v>
      </c>
      <c r="X993" t="str">
        <f t="shared" si="220"/>
        <v/>
      </c>
      <c r="Y993" t="str">
        <f t="shared" si="221"/>
        <v/>
      </c>
      <c r="Z993" t="str">
        <f t="shared" si="222"/>
        <v/>
      </c>
      <c r="AA993" t="str">
        <f t="shared" si="223"/>
        <v/>
      </c>
    </row>
    <row r="994" spans="1:27" x14ac:dyDescent="0.25">
      <c r="A994">
        <v>2861</v>
      </c>
      <c r="B994" t="s">
        <v>1047</v>
      </c>
      <c r="C994" s="1">
        <v>41188.729166666664</v>
      </c>
      <c r="D994" t="s">
        <v>444</v>
      </c>
      <c r="E994" t="s">
        <v>430</v>
      </c>
      <c r="F994">
        <v>8</v>
      </c>
      <c r="G994">
        <v>0</v>
      </c>
      <c r="H994">
        <v>0.41662575702847798</v>
      </c>
      <c r="I994">
        <f t="shared" si="210"/>
        <v>0</v>
      </c>
      <c r="J994">
        <f t="shared" si="211"/>
        <v>0</v>
      </c>
      <c r="K994">
        <f t="shared" si="212"/>
        <v>1</v>
      </c>
      <c r="L994">
        <f t="shared" si="213"/>
        <v>0</v>
      </c>
      <c r="M994">
        <v>4</v>
      </c>
      <c r="N994">
        <v>3.6</v>
      </c>
      <c r="O994">
        <v>1.91</v>
      </c>
      <c r="P994">
        <v>1</v>
      </c>
      <c r="Q994">
        <v>0.25</v>
      </c>
      <c r="R994" t="str">
        <f t="shared" si="214"/>
        <v/>
      </c>
      <c r="S994">
        <f t="shared" si="215"/>
        <v>1</v>
      </c>
      <c r="T994" t="str">
        <f t="shared" si="216"/>
        <v/>
      </c>
      <c r="U994">
        <f t="shared" si="217"/>
        <v>1.91</v>
      </c>
      <c r="V994">
        <f t="shared" si="218"/>
        <v>1.91</v>
      </c>
      <c r="W994" t="str">
        <f t="shared" si="219"/>
        <v/>
      </c>
      <c r="X994">
        <f t="shared" si="220"/>
        <v>1.91</v>
      </c>
      <c r="Y994" t="str">
        <f t="shared" si="221"/>
        <v/>
      </c>
      <c r="Z994" t="str">
        <f t="shared" si="222"/>
        <v/>
      </c>
      <c r="AA994" t="str">
        <f t="shared" si="223"/>
        <v/>
      </c>
    </row>
    <row r="995" spans="1:27" x14ac:dyDescent="0.25">
      <c r="A995">
        <v>2863</v>
      </c>
      <c r="B995" t="s">
        <v>1048</v>
      </c>
      <c r="C995" s="1">
        <v>41188.708333333336</v>
      </c>
      <c r="D995" t="s">
        <v>401</v>
      </c>
      <c r="E995" t="s">
        <v>17</v>
      </c>
      <c r="F995">
        <v>23</v>
      </c>
      <c r="G995">
        <v>0</v>
      </c>
      <c r="H995">
        <v>0.63089310307149804</v>
      </c>
      <c r="I995">
        <f t="shared" si="210"/>
        <v>0</v>
      </c>
      <c r="J995">
        <f t="shared" si="211"/>
        <v>1</v>
      </c>
      <c r="K995">
        <f t="shared" si="212"/>
        <v>0</v>
      </c>
      <c r="L995">
        <f t="shared" si="213"/>
        <v>0</v>
      </c>
      <c r="M995">
        <v>2.2999999999999998</v>
      </c>
      <c r="N995">
        <v>3.3</v>
      </c>
      <c r="O995">
        <v>3.1</v>
      </c>
      <c r="P995">
        <v>0</v>
      </c>
      <c r="Q995">
        <v>0.434782608695652</v>
      </c>
      <c r="R995">
        <f t="shared" si="214"/>
        <v>0</v>
      </c>
      <c r="S995" t="str">
        <f t="shared" si="215"/>
        <v/>
      </c>
      <c r="T995" t="str">
        <f t="shared" si="216"/>
        <v/>
      </c>
      <c r="U995" t="str">
        <f t="shared" si="217"/>
        <v/>
      </c>
      <c r="V995">
        <f t="shared" si="218"/>
        <v>0</v>
      </c>
      <c r="W995">
        <f t="shared" si="219"/>
        <v>0</v>
      </c>
      <c r="X995" t="str">
        <f t="shared" si="220"/>
        <v/>
      </c>
      <c r="Y995" t="str">
        <f t="shared" si="221"/>
        <v/>
      </c>
      <c r="Z995" t="str">
        <f t="shared" si="222"/>
        <v/>
      </c>
      <c r="AA995" t="str">
        <f t="shared" si="223"/>
        <v/>
      </c>
    </row>
    <row r="996" spans="1:27" x14ac:dyDescent="0.25">
      <c r="A996">
        <v>2865</v>
      </c>
      <c r="B996" t="s">
        <v>1049</v>
      </c>
      <c r="C996" s="1">
        <v>41188.625</v>
      </c>
      <c r="D996" t="s">
        <v>420</v>
      </c>
      <c r="E996" t="s">
        <v>427</v>
      </c>
      <c r="F996">
        <v>8</v>
      </c>
      <c r="G996">
        <v>3</v>
      </c>
      <c r="H996">
        <v>0.80236379170852501</v>
      </c>
      <c r="I996">
        <f t="shared" si="210"/>
        <v>1</v>
      </c>
      <c r="J996">
        <f t="shared" si="211"/>
        <v>0</v>
      </c>
      <c r="K996">
        <f t="shared" si="212"/>
        <v>0</v>
      </c>
      <c r="L996">
        <f t="shared" si="213"/>
        <v>0</v>
      </c>
      <c r="M996">
        <v>1.22</v>
      </c>
      <c r="N996">
        <v>6.5</v>
      </c>
      <c r="O996">
        <v>12</v>
      </c>
      <c r="P996">
        <v>1</v>
      </c>
      <c r="Q996">
        <v>0.81967213114754101</v>
      </c>
      <c r="R996" t="str">
        <f t="shared" si="214"/>
        <v/>
      </c>
      <c r="S996">
        <f t="shared" si="215"/>
        <v>1</v>
      </c>
      <c r="T996">
        <f t="shared" si="216"/>
        <v>1.22</v>
      </c>
      <c r="U996" t="str">
        <f t="shared" si="217"/>
        <v/>
      </c>
      <c r="V996">
        <f t="shared" si="218"/>
        <v>1.22</v>
      </c>
      <c r="W996" t="str">
        <f t="shared" si="219"/>
        <v/>
      </c>
      <c r="X996">
        <f t="shared" si="220"/>
        <v>1.22</v>
      </c>
      <c r="Y996" t="str">
        <f t="shared" si="221"/>
        <v/>
      </c>
      <c r="Z996" t="str">
        <f t="shared" si="222"/>
        <v/>
      </c>
      <c r="AA996" t="str">
        <f t="shared" si="223"/>
        <v/>
      </c>
    </row>
    <row r="997" spans="1:27" x14ac:dyDescent="0.25">
      <c r="A997">
        <v>2867</v>
      </c>
      <c r="B997" t="s">
        <v>1050</v>
      </c>
      <c r="C997" s="1">
        <v>41188.625</v>
      </c>
      <c r="D997" t="s">
        <v>441</v>
      </c>
      <c r="E997" t="s">
        <v>424</v>
      </c>
      <c r="F997">
        <v>8</v>
      </c>
      <c r="G997">
        <v>3</v>
      </c>
      <c r="H997">
        <v>0.71876902112173902</v>
      </c>
      <c r="I997">
        <f t="shared" si="210"/>
        <v>1</v>
      </c>
      <c r="J997">
        <f t="shared" si="211"/>
        <v>0</v>
      </c>
      <c r="K997">
        <f t="shared" si="212"/>
        <v>0</v>
      </c>
      <c r="L997">
        <f t="shared" si="213"/>
        <v>0</v>
      </c>
      <c r="M997">
        <v>1.83</v>
      </c>
      <c r="N997">
        <v>3.75</v>
      </c>
      <c r="O997">
        <v>4.2</v>
      </c>
      <c r="P997">
        <v>1</v>
      </c>
      <c r="Q997">
        <v>0.54644808743169304</v>
      </c>
      <c r="R997" t="str">
        <f t="shared" si="214"/>
        <v/>
      </c>
      <c r="S997">
        <f t="shared" si="215"/>
        <v>1</v>
      </c>
      <c r="T997">
        <f t="shared" si="216"/>
        <v>1.83</v>
      </c>
      <c r="U997" t="str">
        <f t="shared" si="217"/>
        <v/>
      </c>
      <c r="V997">
        <f t="shared" si="218"/>
        <v>1.83</v>
      </c>
      <c r="W997" t="str">
        <f t="shared" si="219"/>
        <v/>
      </c>
      <c r="X997">
        <f t="shared" si="220"/>
        <v>1.83</v>
      </c>
      <c r="Y997" t="str">
        <f t="shared" si="221"/>
        <v/>
      </c>
      <c r="Z997" t="str">
        <f t="shared" si="222"/>
        <v/>
      </c>
      <c r="AA997" t="str">
        <f t="shared" si="223"/>
        <v/>
      </c>
    </row>
    <row r="998" spans="1:27" x14ac:dyDescent="0.25">
      <c r="A998">
        <v>2869</v>
      </c>
      <c r="B998" t="s">
        <v>1051</v>
      </c>
      <c r="C998" s="1">
        <v>41188.625</v>
      </c>
      <c r="D998" t="s">
        <v>447</v>
      </c>
      <c r="E998" t="s">
        <v>421</v>
      </c>
      <c r="F998">
        <v>8</v>
      </c>
      <c r="G998">
        <v>1</v>
      </c>
      <c r="H998">
        <v>0.36120421910876199</v>
      </c>
      <c r="I998">
        <f t="shared" si="210"/>
        <v>0</v>
      </c>
      <c r="J998">
        <f t="shared" si="211"/>
        <v>0</v>
      </c>
      <c r="K998">
        <f t="shared" si="212"/>
        <v>0</v>
      </c>
      <c r="L998">
        <f t="shared" si="213"/>
        <v>1</v>
      </c>
      <c r="M998">
        <v>4.2</v>
      </c>
      <c r="N998">
        <v>3.4</v>
      </c>
      <c r="O998">
        <v>1.91</v>
      </c>
      <c r="P998">
        <v>0</v>
      </c>
      <c r="Q998">
        <v>0.238095238095238</v>
      </c>
      <c r="R998" t="str">
        <f t="shared" si="214"/>
        <v/>
      </c>
      <c r="S998">
        <f t="shared" si="215"/>
        <v>0</v>
      </c>
      <c r="T998" t="str">
        <f t="shared" si="216"/>
        <v/>
      </c>
      <c r="U998" t="str">
        <f t="shared" si="217"/>
        <v/>
      </c>
      <c r="V998">
        <f t="shared" si="218"/>
        <v>0</v>
      </c>
      <c r="W998" t="str">
        <f t="shared" si="219"/>
        <v/>
      </c>
      <c r="X998">
        <f t="shared" si="220"/>
        <v>0</v>
      </c>
      <c r="Y998" t="str">
        <f t="shared" si="221"/>
        <v/>
      </c>
      <c r="Z998" t="str">
        <f t="shared" si="222"/>
        <v/>
      </c>
      <c r="AA998" t="str">
        <f t="shared" si="223"/>
        <v/>
      </c>
    </row>
    <row r="999" spans="1:27" x14ac:dyDescent="0.25">
      <c r="A999">
        <v>2871</v>
      </c>
      <c r="B999" t="s">
        <v>1052</v>
      </c>
      <c r="C999" s="1">
        <v>41188.625</v>
      </c>
      <c r="D999" t="s">
        <v>16</v>
      </c>
      <c r="E999" t="s">
        <v>396</v>
      </c>
      <c r="F999">
        <v>23</v>
      </c>
      <c r="G999">
        <v>3</v>
      </c>
      <c r="H999">
        <v>0.60902634027013502</v>
      </c>
      <c r="I999">
        <f t="shared" si="210"/>
        <v>1</v>
      </c>
      <c r="J999">
        <f t="shared" si="211"/>
        <v>0</v>
      </c>
      <c r="K999">
        <f t="shared" si="212"/>
        <v>0</v>
      </c>
      <c r="L999">
        <f t="shared" si="213"/>
        <v>0</v>
      </c>
      <c r="M999">
        <v>2.2999999999999998</v>
      </c>
      <c r="N999">
        <v>3.3</v>
      </c>
      <c r="O999">
        <v>3.1</v>
      </c>
      <c r="P999">
        <v>1</v>
      </c>
      <c r="Q999">
        <v>0.434782608695652</v>
      </c>
      <c r="R999">
        <f t="shared" si="214"/>
        <v>1</v>
      </c>
      <c r="S999" t="str">
        <f t="shared" si="215"/>
        <v/>
      </c>
      <c r="T999">
        <f t="shared" si="216"/>
        <v>2.2999999999999998</v>
      </c>
      <c r="U999" t="str">
        <f t="shared" si="217"/>
        <v/>
      </c>
      <c r="V999">
        <f t="shared" si="218"/>
        <v>2.2999999999999998</v>
      </c>
      <c r="W999">
        <f t="shared" si="219"/>
        <v>2.2999999999999998</v>
      </c>
      <c r="X999" t="str">
        <f t="shared" si="220"/>
        <v/>
      </c>
      <c r="Y999" t="str">
        <f t="shared" si="221"/>
        <v/>
      </c>
      <c r="Z999" t="str">
        <f t="shared" si="222"/>
        <v/>
      </c>
      <c r="AA999" t="str">
        <f t="shared" si="223"/>
        <v/>
      </c>
    </row>
    <row r="1000" spans="1:27" x14ac:dyDescent="0.25">
      <c r="A1000">
        <v>2873</v>
      </c>
      <c r="B1000" t="s">
        <v>1053</v>
      </c>
      <c r="C1000" s="1">
        <v>41188.53125</v>
      </c>
      <c r="D1000" t="s">
        <v>426</v>
      </c>
      <c r="E1000" t="s">
        <v>439</v>
      </c>
      <c r="F1000">
        <v>8</v>
      </c>
      <c r="G1000">
        <v>3</v>
      </c>
      <c r="H1000">
        <v>0.92616545652236304</v>
      </c>
      <c r="I1000">
        <f t="shared" si="210"/>
        <v>1</v>
      </c>
      <c r="J1000">
        <f t="shared" si="211"/>
        <v>0</v>
      </c>
      <c r="K1000">
        <f t="shared" si="212"/>
        <v>0</v>
      </c>
      <c r="L1000">
        <f t="shared" si="213"/>
        <v>0</v>
      </c>
      <c r="M1000">
        <v>1.29</v>
      </c>
      <c r="N1000">
        <v>5.5</v>
      </c>
      <c r="O1000">
        <v>11</v>
      </c>
      <c r="P1000">
        <v>1</v>
      </c>
      <c r="Q1000">
        <v>0.775193798449612</v>
      </c>
      <c r="R1000" t="str">
        <f t="shared" si="214"/>
        <v/>
      </c>
      <c r="S1000">
        <f t="shared" si="215"/>
        <v>1</v>
      </c>
      <c r="T1000">
        <f t="shared" si="216"/>
        <v>1.29</v>
      </c>
      <c r="U1000" t="str">
        <f t="shared" si="217"/>
        <v/>
      </c>
      <c r="V1000">
        <f t="shared" si="218"/>
        <v>1.29</v>
      </c>
      <c r="W1000" t="str">
        <f t="shared" si="219"/>
        <v/>
      </c>
      <c r="X1000">
        <f t="shared" si="220"/>
        <v>1.29</v>
      </c>
      <c r="Y1000" t="str">
        <f t="shared" si="221"/>
        <v/>
      </c>
      <c r="Z1000" t="str">
        <f t="shared" si="222"/>
        <v/>
      </c>
      <c r="AA1000" t="str">
        <f t="shared" si="223"/>
        <v/>
      </c>
    </row>
    <row r="1001" spans="1:27" x14ac:dyDescent="0.25">
      <c r="A1001">
        <v>2875</v>
      </c>
      <c r="B1001" t="s">
        <v>1054</v>
      </c>
      <c r="C1001" s="1">
        <v>41187.854166666664</v>
      </c>
      <c r="D1001" t="s">
        <v>32</v>
      </c>
      <c r="E1001" t="s">
        <v>13</v>
      </c>
      <c r="F1001">
        <v>23</v>
      </c>
      <c r="G1001">
        <v>3</v>
      </c>
      <c r="H1001">
        <v>0.60368843252942095</v>
      </c>
      <c r="I1001">
        <f t="shared" si="210"/>
        <v>1</v>
      </c>
      <c r="J1001">
        <f t="shared" si="211"/>
        <v>0</v>
      </c>
      <c r="K1001">
        <f t="shared" si="212"/>
        <v>0</v>
      </c>
      <c r="L1001">
        <f t="shared" si="213"/>
        <v>0</v>
      </c>
      <c r="M1001">
        <v>2.63</v>
      </c>
      <c r="N1001">
        <v>3.3</v>
      </c>
      <c r="O1001">
        <v>2.63</v>
      </c>
      <c r="P1001">
        <v>1</v>
      </c>
      <c r="Q1001">
        <v>0.38022813688212898</v>
      </c>
      <c r="R1001">
        <f t="shared" si="214"/>
        <v>1</v>
      </c>
      <c r="S1001" t="str">
        <f t="shared" si="215"/>
        <v/>
      </c>
      <c r="T1001">
        <f t="shared" si="216"/>
        <v>2.63</v>
      </c>
      <c r="U1001" t="str">
        <f t="shared" si="217"/>
        <v/>
      </c>
      <c r="V1001">
        <f t="shared" si="218"/>
        <v>2.63</v>
      </c>
      <c r="W1001">
        <f t="shared" si="219"/>
        <v>2.63</v>
      </c>
      <c r="X1001" t="str">
        <f t="shared" si="220"/>
        <v/>
      </c>
      <c r="Y1001" t="str">
        <f t="shared" si="221"/>
        <v/>
      </c>
      <c r="Z1001" t="str">
        <f t="shared" si="222"/>
        <v/>
      </c>
      <c r="AA1001" t="str">
        <f t="shared" si="223"/>
        <v/>
      </c>
    </row>
    <row r="1002" spans="1:27" x14ac:dyDescent="0.25">
      <c r="A1002">
        <v>2877</v>
      </c>
      <c r="B1002" t="s">
        <v>1055</v>
      </c>
      <c r="C1002" s="1">
        <v>41182.666666666664</v>
      </c>
      <c r="D1002" t="s">
        <v>448</v>
      </c>
      <c r="E1002" t="s">
        <v>441</v>
      </c>
      <c r="F1002">
        <v>8</v>
      </c>
      <c r="G1002">
        <v>1</v>
      </c>
      <c r="H1002">
        <v>0.52376705455947203</v>
      </c>
      <c r="I1002">
        <f t="shared" si="210"/>
        <v>0</v>
      </c>
      <c r="J1002">
        <f t="shared" si="211"/>
        <v>1</v>
      </c>
      <c r="K1002">
        <f t="shared" si="212"/>
        <v>0</v>
      </c>
      <c r="L1002">
        <f t="shared" si="213"/>
        <v>0</v>
      </c>
      <c r="M1002">
        <v>2.4</v>
      </c>
      <c r="N1002">
        <v>3.3</v>
      </c>
      <c r="O1002">
        <v>3</v>
      </c>
      <c r="P1002">
        <v>0</v>
      </c>
      <c r="Q1002">
        <v>0.41666666666666602</v>
      </c>
      <c r="R1002" t="str">
        <f t="shared" si="214"/>
        <v/>
      </c>
      <c r="S1002">
        <f t="shared" si="215"/>
        <v>0</v>
      </c>
      <c r="T1002" t="str">
        <f t="shared" si="216"/>
        <v/>
      </c>
      <c r="U1002" t="str">
        <f t="shared" si="217"/>
        <v/>
      </c>
      <c r="V1002">
        <f t="shared" si="218"/>
        <v>0</v>
      </c>
      <c r="W1002" t="str">
        <f t="shared" si="219"/>
        <v/>
      </c>
      <c r="X1002">
        <f t="shared" si="220"/>
        <v>0</v>
      </c>
      <c r="Y1002" t="str">
        <f t="shared" si="221"/>
        <v/>
      </c>
      <c r="Z1002" t="str">
        <f t="shared" si="222"/>
        <v/>
      </c>
      <c r="AA1002" t="str">
        <f t="shared" si="223"/>
        <v/>
      </c>
    </row>
    <row r="1003" spans="1:27" x14ac:dyDescent="0.25">
      <c r="A1003">
        <v>2879</v>
      </c>
      <c r="B1003" t="s">
        <v>1056</v>
      </c>
      <c r="C1003" s="1">
        <v>41181.729166666664</v>
      </c>
      <c r="D1003" t="s">
        <v>442</v>
      </c>
      <c r="E1003" t="s">
        <v>438</v>
      </c>
      <c r="F1003">
        <v>8</v>
      </c>
      <c r="G1003">
        <v>0</v>
      </c>
      <c r="H1003">
        <v>0.85493305930965402</v>
      </c>
      <c r="I1003">
        <f t="shared" si="210"/>
        <v>0</v>
      </c>
      <c r="J1003">
        <f t="shared" si="211"/>
        <v>1</v>
      </c>
      <c r="K1003">
        <f t="shared" si="212"/>
        <v>0</v>
      </c>
      <c r="L1003">
        <f t="shared" si="213"/>
        <v>0</v>
      </c>
      <c r="M1003">
        <v>1.57</v>
      </c>
      <c r="N1003">
        <v>4</v>
      </c>
      <c r="O1003">
        <v>6</v>
      </c>
      <c r="P1003">
        <v>0</v>
      </c>
      <c r="Q1003">
        <v>0.63694267515923497</v>
      </c>
      <c r="R1003" t="str">
        <f t="shared" si="214"/>
        <v/>
      </c>
      <c r="S1003">
        <f t="shared" si="215"/>
        <v>0</v>
      </c>
      <c r="T1003" t="str">
        <f t="shared" si="216"/>
        <v/>
      </c>
      <c r="U1003" t="str">
        <f t="shared" si="217"/>
        <v/>
      </c>
      <c r="V1003">
        <f t="shared" si="218"/>
        <v>0</v>
      </c>
      <c r="W1003" t="str">
        <f t="shared" si="219"/>
        <v/>
      </c>
      <c r="X1003">
        <f t="shared" si="220"/>
        <v>0</v>
      </c>
      <c r="Y1003" t="str">
        <f t="shared" si="221"/>
        <v/>
      </c>
      <c r="Z1003" t="str">
        <f t="shared" si="222"/>
        <v/>
      </c>
      <c r="AA1003" t="str">
        <f t="shared" si="223"/>
        <v/>
      </c>
    </row>
    <row r="1004" spans="1:27" x14ac:dyDescent="0.25">
      <c r="A1004">
        <v>2881</v>
      </c>
      <c r="B1004" t="s">
        <v>1057</v>
      </c>
      <c r="C1004" s="1">
        <v>41181.625</v>
      </c>
      <c r="D1004" t="s">
        <v>436</v>
      </c>
      <c r="E1004" t="s">
        <v>426</v>
      </c>
      <c r="F1004">
        <v>8</v>
      </c>
      <c r="G1004">
        <v>0</v>
      </c>
      <c r="H1004">
        <v>0.20657551971708499</v>
      </c>
      <c r="I1004">
        <f t="shared" si="210"/>
        <v>0</v>
      </c>
      <c r="J1004">
        <f t="shared" si="211"/>
        <v>0</v>
      </c>
      <c r="K1004">
        <f t="shared" si="212"/>
        <v>1</v>
      </c>
      <c r="L1004">
        <f t="shared" si="213"/>
        <v>0</v>
      </c>
      <c r="M1004">
        <v>4.33</v>
      </c>
      <c r="N1004">
        <v>3.6</v>
      </c>
      <c r="O1004">
        <v>1.83</v>
      </c>
      <c r="P1004">
        <v>1</v>
      </c>
      <c r="Q1004">
        <v>0.23094688221709</v>
      </c>
      <c r="R1004" t="str">
        <f t="shared" si="214"/>
        <v/>
      </c>
      <c r="S1004">
        <f t="shared" si="215"/>
        <v>1</v>
      </c>
      <c r="T1004" t="str">
        <f t="shared" si="216"/>
        <v/>
      </c>
      <c r="U1004">
        <f t="shared" si="217"/>
        <v>1.83</v>
      </c>
      <c r="V1004">
        <f t="shared" si="218"/>
        <v>1.83</v>
      </c>
      <c r="W1004" t="str">
        <f t="shared" si="219"/>
        <v/>
      </c>
      <c r="X1004">
        <f t="shared" si="220"/>
        <v>1.83</v>
      </c>
      <c r="Y1004" t="str">
        <f t="shared" si="221"/>
        <v/>
      </c>
      <c r="Z1004" t="str">
        <f t="shared" si="222"/>
        <v/>
      </c>
      <c r="AA1004" t="str">
        <f t="shared" si="223"/>
        <v/>
      </c>
    </row>
    <row r="1005" spans="1:27" x14ac:dyDescent="0.25">
      <c r="A1005">
        <v>2883</v>
      </c>
      <c r="B1005" t="s">
        <v>1058</v>
      </c>
      <c r="C1005" s="1">
        <v>41181.625</v>
      </c>
      <c r="D1005" t="s">
        <v>427</v>
      </c>
      <c r="E1005" t="s">
        <v>423</v>
      </c>
      <c r="F1005">
        <v>8</v>
      </c>
      <c r="G1005">
        <v>0</v>
      </c>
      <c r="H1005">
        <v>0.49277063464170701</v>
      </c>
      <c r="I1005">
        <f t="shared" si="210"/>
        <v>0</v>
      </c>
      <c r="J1005">
        <f t="shared" si="211"/>
        <v>0</v>
      </c>
      <c r="K1005">
        <f t="shared" si="212"/>
        <v>1</v>
      </c>
      <c r="L1005">
        <f t="shared" si="213"/>
        <v>0</v>
      </c>
      <c r="M1005">
        <v>4.75</v>
      </c>
      <c r="N1005">
        <v>3.75</v>
      </c>
      <c r="O1005">
        <v>1.73</v>
      </c>
      <c r="P1005">
        <v>1</v>
      </c>
      <c r="Q1005">
        <v>0.21052631578947301</v>
      </c>
      <c r="R1005" t="str">
        <f t="shared" si="214"/>
        <v/>
      </c>
      <c r="S1005">
        <f t="shared" si="215"/>
        <v>1</v>
      </c>
      <c r="T1005" t="str">
        <f t="shared" si="216"/>
        <v/>
      </c>
      <c r="U1005">
        <f t="shared" si="217"/>
        <v>1.73</v>
      </c>
      <c r="V1005">
        <f t="shared" si="218"/>
        <v>1.73</v>
      </c>
      <c r="W1005" t="str">
        <f t="shared" si="219"/>
        <v/>
      </c>
      <c r="X1005">
        <f t="shared" si="220"/>
        <v>1.73</v>
      </c>
      <c r="Y1005" t="str">
        <f t="shared" si="221"/>
        <v/>
      </c>
      <c r="Z1005" t="str">
        <f t="shared" si="222"/>
        <v/>
      </c>
      <c r="AA1005" t="str">
        <f t="shared" si="223"/>
        <v/>
      </c>
    </row>
    <row r="1006" spans="1:27" x14ac:dyDescent="0.25">
      <c r="A1006">
        <v>2885</v>
      </c>
      <c r="B1006" t="s">
        <v>1059</v>
      </c>
      <c r="C1006" s="1">
        <v>41181.625</v>
      </c>
      <c r="D1006" t="s">
        <v>433</v>
      </c>
      <c r="E1006" t="s">
        <v>435</v>
      </c>
      <c r="F1006">
        <v>8</v>
      </c>
      <c r="G1006">
        <v>3</v>
      </c>
      <c r="H1006">
        <v>0.62547089041468296</v>
      </c>
      <c r="I1006">
        <f t="shared" si="210"/>
        <v>1</v>
      </c>
      <c r="J1006">
        <f t="shared" si="211"/>
        <v>0</v>
      </c>
      <c r="K1006">
        <f t="shared" si="212"/>
        <v>0</v>
      </c>
      <c r="L1006">
        <f t="shared" si="213"/>
        <v>0</v>
      </c>
      <c r="M1006">
        <v>1.91</v>
      </c>
      <c r="N1006">
        <v>3.4</v>
      </c>
      <c r="O1006">
        <v>4.2</v>
      </c>
      <c r="P1006">
        <v>1</v>
      </c>
      <c r="Q1006">
        <v>0.52356020942408299</v>
      </c>
      <c r="R1006" t="str">
        <f t="shared" si="214"/>
        <v/>
      </c>
      <c r="S1006">
        <f t="shared" si="215"/>
        <v>1</v>
      </c>
      <c r="T1006">
        <f t="shared" si="216"/>
        <v>1.91</v>
      </c>
      <c r="U1006" t="str">
        <f t="shared" si="217"/>
        <v/>
      </c>
      <c r="V1006">
        <f t="shared" si="218"/>
        <v>1.91</v>
      </c>
      <c r="W1006" t="str">
        <f t="shared" si="219"/>
        <v/>
      </c>
      <c r="X1006">
        <f t="shared" si="220"/>
        <v>1.91</v>
      </c>
      <c r="Y1006" t="str">
        <f t="shared" si="221"/>
        <v/>
      </c>
      <c r="Z1006" t="str">
        <f t="shared" si="222"/>
        <v/>
      </c>
      <c r="AA1006" t="str">
        <f t="shared" si="223"/>
        <v/>
      </c>
    </row>
    <row r="1007" spans="1:27" x14ac:dyDescent="0.25">
      <c r="A1007">
        <v>2887</v>
      </c>
      <c r="B1007" t="s">
        <v>1060</v>
      </c>
      <c r="C1007" s="1">
        <v>41181.625</v>
      </c>
      <c r="D1007" t="s">
        <v>439</v>
      </c>
      <c r="E1007" t="s">
        <v>447</v>
      </c>
      <c r="F1007">
        <v>8</v>
      </c>
      <c r="G1007">
        <v>3</v>
      </c>
      <c r="H1007">
        <v>0.60830595533248299</v>
      </c>
      <c r="I1007">
        <f t="shared" si="210"/>
        <v>1</v>
      </c>
      <c r="J1007">
        <f t="shared" si="211"/>
        <v>0</v>
      </c>
      <c r="K1007">
        <f t="shared" si="212"/>
        <v>0</v>
      </c>
      <c r="L1007">
        <f t="shared" si="213"/>
        <v>0</v>
      </c>
      <c r="M1007">
        <v>2</v>
      </c>
      <c r="N1007">
        <v>3.4</v>
      </c>
      <c r="O1007">
        <v>3.8</v>
      </c>
      <c r="P1007">
        <v>1</v>
      </c>
      <c r="Q1007">
        <v>0.5</v>
      </c>
      <c r="R1007" t="str">
        <f t="shared" si="214"/>
        <v/>
      </c>
      <c r="S1007">
        <f t="shared" si="215"/>
        <v>1</v>
      </c>
      <c r="T1007">
        <f t="shared" si="216"/>
        <v>2</v>
      </c>
      <c r="U1007" t="str">
        <f t="shared" si="217"/>
        <v/>
      </c>
      <c r="V1007">
        <f t="shared" si="218"/>
        <v>2</v>
      </c>
      <c r="W1007" t="str">
        <f t="shared" si="219"/>
        <v/>
      </c>
      <c r="X1007">
        <f t="shared" si="220"/>
        <v>2</v>
      </c>
      <c r="Y1007" t="str">
        <f t="shared" si="221"/>
        <v/>
      </c>
      <c r="Z1007" t="str">
        <f t="shared" si="222"/>
        <v/>
      </c>
      <c r="AA1007" t="str">
        <f t="shared" si="223"/>
        <v/>
      </c>
    </row>
    <row r="1008" spans="1:27" x14ac:dyDescent="0.25">
      <c r="A1008">
        <v>2889</v>
      </c>
      <c r="B1008" t="s">
        <v>1061</v>
      </c>
      <c r="C1008" s="1">
        <v>41181.53125</v>
      </c>
      <c r="D1008" t="s">
        <v>430</v>
      </c>
      <c r="E1008" t="s">
        <v>420</v>
      </c>
      <c r="F1008">
        <v>8</v>
      </c>
      <c r="G1008">
        <v>0</v>
      </c>
      <c r="H1008">
        <v>0.59211761411687702</v>
      </c>
      <c r="I1008">
        <f t="shared" si="210"/>
        <v>0</v>
      </c>
      <c r="J1008">
        <f t="shared" si="211"/>
        <v>1</v>
      </c>
      <c r="K1008">
        <f t="shared" si="212"/>
        <v>0</v>
      </c>
      <c r="L1008">
        <f t="shared" si="213"/>
        <v>0</v>
      </c>
      <c r="M1008">
        <v>2.1</v>
      </c>
      <c r="N1008">
        <v>3.4</v>
      </c>
      <c r="O1008">
        <v>3.5</v>
      </c>
      <c r="P1008">
        <v>0</v>
      </c>
      <c r="Q1008">
        <v>0.476190476190476</v>
      </c>
      <c r="R1008" t="str">
        <f t="shared" si="214"/>
        <v/>
      </c>
      <c r="S1008">
        <f t="shared" si="215"/>
        <v>0</v>
      </c>
      <c r="T1008" t="str">
        <f t="shared" si="216"/>
        <v/>
      </c>
      <c r="U1008" t="str">
        <f t="shared" si="217"/>
        <v/>
      </c>
      <c r="V1008">
        <f t="shared" si="218"/>
        <v>0</v>
      </c>
      <c r="W1008" t="str">
        <f t="shared" si="219"/>
        <v/>
      </c>
      <c r="X1008">
        <f t="shared" si="220"/>
        <v>0</v>
      </c>
      <c r="Y1008" t="str">
        <f t="shared" si="221"/>
        <v/>
      </c>
      <c r="Z1008" t="str">
        <f t="shared" si="222"/>
        <v/>
      </c>
      <c r="AA1008" t="str">
        <f t="shared" si="223"/>
        <v/>
      </c>
    </row>
    <row r="1009" spans="1:27" x14ac:dyDescent="0.25">
      <c r="A1009">
        <v>2891</v>
      </c>
      <c r="B1009" t="s">
        <v>1062</v>
      </c>
      <c r="C1009" s="1">
        <v>41175.666666666664</v>
      </c>
      <c r="D1009" t="s">
        <v>426</v>
      </c>
      <c r="E1009" t="s">
        <v>430</v>
      </c>
      <c r="F1009">
        <v>8</v>
      </c>
      <c r="G1009">
        <v>1</v>
      </c>
      <c r="H1009">
        <v>0.82718009292870398</v>
      </c>
      <c r="I1009">
        <f t="shared" si="210"/>
        <v>0</v>
      </c>
      <c r="J1009">
        <f t="shared" si="211"/>
        <v>1</v>
      </c>
      <c r="K1009">
        <f t="shared" si="212"/>
        <v>0</v>
      </c>
      <c r="L1009">
        <f t="shared" si="213"/>
        <v>0</v>
      </c>
      <c r="M1009">
        <v>1.75</v>
      </c>
      <c r="N1009">
        <v>3.6</v>
      </c>
      <c r="O1009">
        <v>4.75</v>
      </c>
      <c r="P1009">
        <v>0</v>
      </c>
      <c r="Q1009">
        <v>0.57142857142857095</v>
      </c>
      <c r="R1009" t="str">
        <f t="shared" si="214"/>
        <v/>
      </c>
      <c r="S1009">
        <f t="shared" si="215"/>
        <v>0</v>
      </c>
      <c r="T1009" t="str">
        <f t="shared" si="216"/>
        <v/>
      </c>
      <c r="U1009" t="str">
        <f t="shared" si="217"/>
        <v/>
      </c>
      <c r="V1009">
        <f t="shared" si="218"/>
        <v>0</v>
      </c>
      <c r="W1009" t="str">
        <f t="shared" si="219"/>
        <v/>
      </c>
      <c r="X1009">
        <f t="shared" si="220"/>
        <v>0</v>
      </c>
      <c r="Y1009" t="str">
        <f t="shared" si="221"/>
        <v/>
      </c>
      <c r="Z1009" t="str">
        <f t="shared" si="222"/>
        <v/>
      </c>
      <c r="AA1009" t="str">
        <f t="shared" si="223"/>
        <v/>
      </c>
    </row>
    <row r="1010" spans="1:27" x14ac:dyDescent="0.25">
      <c r="A1010">
        <v>2893</v>
      </c>
      <c r="B1010" t="s">
        <v>1063</v>
      </c>
      <c r="C1010" s="1">
        <v>41175.666666666664</v>
      </c>
      <c r="D1010" t="s">
        <v>438</v>
      </c>
      <c r="E1010" t="s">
        <v>424</v>
      </c>
      <c r="F1010">
        <v>8</v>
      </c>
      <c r="G1010">
        <v>3</v>
      </c>
      <c r="H1010">
        <v>0.90088148899833298</v>
      </c>
      <c r="I1010">
        <f t="shared" si="210"/>
        <v>1</v>
      </c>
      <c r="J1010">
        <f t="shared" si="211"/>
        <v>0</v>
      </c>
      <c r="K1010">
        <f t="shared" si="212"/>
        <v>0</v>
      </c>
      <c r="L1010">
        <f t="shared" si="213"/>
        <v>0</v>
      </c>
      <c r="M1010">
        <v>1.44</v>
      </c>
      <c r="N1010">
        <v>4.33</v>
      </c>
      <c r="O1010">
        <v>7.5</v>
      </c>
      <c r="P1010">
        <v>1</v>
      </c>
      <c r="Q1010">
        <v>0.69444444444444398</v>
      </c>
      <c r="R1010" t="str">
        <f t="shared" si="214"/>
        <v/>
      </c>
      <c r="S1010">
        <f t="shared" si="215"/>
        <v>1</v>
      </c>
      <c r="T1010">
        <f t="shared" si="216"/>
        <v>1.44</v>
      </c>
      <c r="U1010" t="str">
        <f t="shared" si="217"/>
        <v/>
      </c>
      <c r="V1010">
        <f t="shared" si="218"/>
        <v>1.44</v>
      </c>
      <c r="W1010" t="str">
        <f t="shared" si="219"/>
        <v/>
      </c>
      <c r="X1010">
        <f t="shared" si="220"/>
        <v>1.44</v>
      </c>
      <c r="Y1010" t="str">
        <f t="shared" si="221"/>
        <v/>
      </c>
      <c r="Z1010" t="str">
        <f t="shared" si="222"/>
        <v/>
      </c>
      <c r="AA1010" t="str">
        <f t="shared" si="223"/>
        <v/>
      </c>
    </row>
    <row r="1011" spans="1:27" x14ac:dyDescent="0.25">
      <c r="A1011">
        <v>2895</v>
      </c>
      <c r="B1011" t="s">
        <v>1064</v>
      </c>
      <c r="C1011" s="1">
        <v>41175.625</v>
      </c>
      <c r="D1011" t="s">
        <v>429</v>
      </c>
      <c r="E1011" t="s">
        <v>427</v>
      </c>
      <c r="F1011">
        <v>8</v>
      </c>
      <c r="G1011">
        <v>3</v>
      </c>
      <c r="H1011">
        <v>0.58908429408839802</v>
      </c>
      <c r="I1011">
        <f t="shared" si="210"/>
        <v>1</v>
      </c>
      <c r="J1011">
        <f t="shared" si="211"/>
        <v>0</v>
      </c>
      <c r="K1011">
        <f t="shared" si="212"/>
        <v>0</v>
      </c>
      <c r="L1011">
        <f t="shared" si="213"/>
        <v>0</v>
      </c>
      <c r="M1011">
        <v>1.8</v>
      </c>
      <c r="N1011">
        <v>3.6</v>
      </c>
      <c r="O1011">
        <v>4.5</v>
      </c>
      <c r="P1011">
        <v>1</v>
      </c>
      <c r="Q1011">
        <v>0.55555555555555503</v>
      </c>
      <c r="R1011" t="str">
        <f t="shared" si="214"/>
        <v/>
      </c>
      <c r="S1011">
        <f t="shared" si="215"/>
        <v>1</v>
      </c>
      <c r="T1011">
        <f t="shared" si="216"/>
        <v>1.8</v>
      </c>
      <c r="U1011" t="str">
        <f t="shared" si="217"/>
        <v/>
      </c>
      <c r="V1011">
        <f t="shared" si="218"/>
        <v>1.8</v>
      </c>
      <c r="W1011" t="str">
        <f t="shared" si="219"/>
        <v/>
      </c>
      <c r="X1011">
        <f t="shared" si="220"/>
        <v>1.8</v>
      </c>
      <c r="Y1011" t="str">
        <f t="shared" si="221"/>
        <v/>
      </c>
      <c r="Z1011" t="str">
        <f t="shared" si="222"/>
        <v/>
      </c>
      <c r="AA1011" t="str">
        <f t="shared" si="223"/>
        <v/>
      </c>
    </row>
    <row r="1012" spans="1:27" x14ac:dyDescent="0.25">
      <c r="A1012">
        <v>2897</v>
      </c>
      <c r="B1012" t="s">
        <v>1065</v>
      </c>
      <c r="C1012" s="1">
        <v>41175.5625</v>
      </c>
      <c r="D1012" t="s">
        <v>423</v>
      </c>
      <c r="E1012" t="s">
        <v>442</v>
      </c>
      <c r="F1012">
        <v>8</v>
      </c>
      <c r="G1012">
        <v>0</v>
      </c>
      <c r="H1012">
        <v>0.224139555560947</v>
      </c>
      <c r="I1012">
        <f t="shared" si="210"/>
        <v>0</v>
      </c>
      <c r="J1012">
        <f t="shared" si="211"/>
        <v>0</v>
      </c>
      <c r="K1012">
        <f t="shared" si="212"/>
        <v>1</v>
      </c>
      <c r="L1012">
        <f t="shared" si="213"/>
        <v>0</v>
      </c>
      <c r="M1012">
        <v>2.7</v>
      </c>
      <c r="N1012">
        <v>3.3</v>
      </c>
      <c r="O1012">
        <v>2.63</v>
      </c>
      <c r="P1012">
        <v>1</v>
      </c>
      <c r="Q1012">
        <v>0.37037037037037002</v>
      </c>
      <c r="R1012" t="str">
        <f t="shared" si="214"/>
        <v/>
      </c>
      <c r="S1012">
        <f t="shared" si="215"/>
        <v>1</v>
      </c>
      <c r="T1012" t="str">
        <f t="shared" si="216"/>
        <v/>
      </c>
      <c r="U1012">
        <f t="shared" si="217"/>
        <v>2.63</v>
      </c>
      <c r="V1012">
        <f t="shared" si="218"/>
        <v>2.63</v>
      </c>
      <c r="W1012" t="str">
        <f t="shared" si="219"/>
        <v/>
      </c>
      <c r="X1012">
        <f t="shared" si="220"/>
        <v>2.63</v>
      </c>
      <c r="Y1012" t="str">
        <f t="shared" si="221"/>
        <v/>
      </c>
      <c r="Z1012" t="str">
        <f t="shared" si="222"/>
        <v/>
      </c>
      <c r="AA1012" t="str">
        <f t="shared" si="223"/>
        <v/>
      </c>
    </row>
    <row r="1013" spans="1:27" x14ac:dyDescent="0.25">
      <c r="A1013">
        <v>2899</v>
      </c>
      <c r="B1013" t="s">
        <v>1066</v>
      </c>
      <c r="C1013" s="1">
        <v>41174.625</v>
      </c>
      <c r="D1013" t="s">
        <v>420</v>
      </c>
      <c r="E1013" t="s">
        <v>433</v>
      </c>
      <c r="F1013">
        <v>8</v>
      </c>
      <c r="G1013">
        <v>3</v>
      </c>
      <c r="H1013">
        <v>0.849752415798676</v>
      </c>
      <c r="I1013">
        <f t="shared" si="210"/>
        <v>1</v>
      </c>
      <c r="J1013">
        <f t="shared" si="211"/>
        <v>0</v>
      </c>
      <c r="K1013">
        <f t="shared" si="212"/>
        <v>0</v>
      </c>
      <c r="L1013">
        <f t="shared" si="213"/>
        <v>0</v>
      </c>
      <c r="M1013">
        <v>1.36</v>
      </c>
      <c r="N1013">
        <v>4.75</v>
      </c>
      <c r="O1013">
        <v>9</v>
      </c>
      <c r="P1013">
        <v>1</v>
      </c>
      <c r="Q1013">
        <v>0.73529411764705799</v>
      </c>
      <c r="R1013" t="str">
        <f t="shared" si="214"/>
        <v/>
      </c>
      <c r="S1013">
        <f t="shared" si="215"/>
        <v>1</v>
      </c>
      <c r="T1013">
        <f t="shared" si="216"/>
        <v>1.36</v>
      </c>
      <c r="U1013" t="str">
        <f t="shared" si="217"/>
        <v/>
      </c>
      <c r="V1013">
        <f t="shared" si="218"/>
        <v>1.36</v>
      </c>
      <c r="W1013" t="str">
        <f t="shared" si="219"/>
        <v/>
      </c>
      <c r="X1013">
        <f t="shared" si="220"/>
        <v>1.36</v>
      </c>
      <c r="Y1013" t="str">
        <f t="shared" si="221"/>
        <v/>
      </c>
      <c r="Z1013" t="str">
        <f t="shared" si="222"/>
        <v/>
      </c>
      <c r="AA1013" t="str">
        <f t="shared" si="223"/>
        <v/>
      </c>
    </row>
    <row r="1014" spans="1:27" x14ac:dyDescent="0.25">
      <c r="A1014">
        <v>2901</v>
      </c>
      <c r="B1014" t="s">
        <v>1067</v>
      </c>
      <c r="C1014" s="1">
        <v>41174.625</v>
      </c>
      <c r="D1014" t="s">
        <v>447</v>
      </c>
      <c r="E1014" t="s">
        <v>436</v>
      </c>
      <c r="F1014">
        <v>8</v>
      </c>
      <c r="G1014">
        <v>0</v>
      </c>
      <c r="H1014">
        <v>0.51496195711384696</v>
      </c>
      <c r="I1014">
        <f t="shared" si="210"/>
        <v>0</v>
      </c>
      <c r="J1014">
        <f t="shared" si="211"/>
        <v>1</v>
      </c>
      <c r="K1014">
        <f t="shared" si="212"/>
        <v>0</v>
      </c>
      <c r="L1014">
        <f t="shared" si="213"/>
        <v>0</v>
      </c>
      <c r="M1014">
        <v>2.4</v>
      </c>
      <c r="N1014">
        <v>3.3</v>
      </c>
      <c r="O1014">
        <v>3</v>
      </c>
      <c r="P1014">
        <v>0</v>
      </c>
      <c r="Q1014">
        <v>0.41666666666666602</v>
      </c>
      <c r="R1014" t="str">
        <f t="shared" si="214"/>
        <v/>
      </c>
      <c r="S1014">
        <f t="shared" si="215"/>
        <v>0</v>
      </c>
      <c r="T1014" t="str">
        <f t="shared" si="216"/>
        <v/>
      </c>
      <c r="U1014" t="str">
        <f t="shared" si="217"/>
        <v/>
      </c>
      <c r="V1014">
        <f t="shared" si="218"/>
        <v>0</v>
      </c>
      <c r="W1014" t="str">
        <f t="shared" si="219"/>
        <v/>
      </c>
      <c r="X1014">
        <f t="shared" si="220"/>
        <v>0</v>
      </c>
      <c r="Y1014" t="str">
        <f t="shared" si="221"/>
        <v/>
      </c>
      <c r="Z1014" t="str">
        <f t="shared" si="222"/>
        <v/>
      </c>
      <c r="AA1014" t="str">
        <f t="shared" si="223"/>
        <v/>
      </c>
    </row>
    <row r="1015" spans="1:27" x14ac:dyDescent="0.25">
      <c r="A1015">
        <v>2903</v>
      </c>
      <c r="B1015" t="s">
        <v>1068</v>
      </c>
      <c r="C1015" s="1">
        <v>41174.53125</v>
      </c>
      <c r="D1015" t="s">
        <v>435</v>
      </c>
      <c r="E1015" t="s">
        <v>421</v>
      </c>
      <c r="F1015">
        <v>8</v>
      </c>
      <c r="G1015">
        <v>0</v>
      </c>
      <c r="H1015">
        <v>0.37069772079913799</v>
      </c>
      <c r="I1015">
        <f t="shared" si="210"/>
        <v>0</v>
      </c>
      <c r="J1015">
        <f t="shared" si="211"/>
        <v>0</v>
      </c>
      <c r="K1015">
        <f t="shared" si="212"/>
        <v>1</v>
      </c>
      <c r="L1015">
        <f t="shared" si="213"/>
        <v>0</v>
      </c>
      <c r="M1015">
        <v>3</v>
      </c>
      <c r="N1015">
        <v>3.3</v>
      </c>
      <c r="O1015">
        <v>2.4</v>
      </c>
      <c r="P1015">
        <v>1</v>
      </c>
      <c r="Q1015">
        <v>0.33333333333333298</v>
      </c>
      <c r="R1015" t="str">
        <f t="shared" si="214"/>
        <v/>
      </c>
      <c r="S1015">
        <f t="shared" si="215"/>
        <v>1</v>
      </c>
      <c r="T1015" t="str">
        <f t="shared" si="216"/>
        <v/>
      </c>
      <c r="U1015">
        <f t="shared" si="217"/>
        <v>2.4</v>
      </c>
      <c r="V1015">
        <f t="shared" si="218"/>
        <v>2.4</v>
      </c>
      <c r="W1015" t="str">
        <f t="shared" si="219"/>
        <v/>
      </c>
      <c r="X1015">
        <f t="shared" si="220"/>
        <v>2.4</v>
      </c>
      <c r="Y1015" t="str">
        <f t="shared" si="221"/>
        <v/>
      </c>
      <c r="Z1015" t="str">
        <f t="shared" si="222"/>
        <v/>
      </c>
      <c r="AA1015" t="str">
        <f t="shared" si="223"/>
        <v/>
      </c>
    </row>
    <row r="1016" spans="1:27" x14ac:dyDescent="0.25">
      <c r="A1016">
        <v>2905</v>
      </c>
      <c r="B1016" t="s">
        <v>1069</v>
      </c>
      <c r="C1016" s="1">
        <v>41169.833333333336</v>
      </c>
      <c r="D1016" t="s">
        <v>421</v>
      </c>
      <c r="E1016" t="s">
        <v>429</v>
      </c>
      <c r="F1016">
        <v>8</v>
      </c>
      <c r="G1016">
        <v>1</v>
      </c>
      <c r="H1016">
        <v>0.79519020895355197</v>
      </c>
      <c r="I1016">
        <f t="shared" si="210"/>
        <v>0</v>
      </c>
      <c r="J1016">
        <f t="shared" si="211"/>
        <v>1</v>
      </c>
      <c r="K1016">
        <f t="shared" si="212"/>
        <v>0</v>
      </c>
      <c r="L1016">
        <f t="shared" si="213"/>
        <v>0</v>
      </c>
      <c r="M1016">
        <v>1.73</v>
      </c>
      <c r="N1016">
        <v>3.6</v>
      </c>
      <c r="O1016">
        <v>5</v>
      </c>
      <c r="P1016">
        <v>0</v>
      </c>
      <c r="Q1016">
        <v>0.57803468208092401</v>
      </c>
      <c r="R1016" t="str">
        <f t="shared" si="214"/>
        <v/>
      </c>
      <c r="S1016">
        <f t="shared" si="215"/>
        <v>0</v>
      </c>
      <c r="T1016" t="str">
        <f t="shared" si="216"/>
        <v/>
      </c>
      <c r="U1016" t="str">
        <f t="shared" si="217"/>
        <v/>
      </c>
      <c r="V1016">
        <f t="shared" si="218"/>
        <v>0</v>
      </c>
      <c r="W1016" t="str">
        <f t="shared" si="219"/>
        <v/>
      </c>
      <c r="X1016">
        <f t="shared" si="220"/>
        <v>0</v>
      </c>
      <c r="Y1016" t="str">
        <f t="shared" si="221"/>
        <v/>
      </c>
      <c r="Z1016" t="str">
        <f t="shared" si="222"/>
        <v/>
      </c>
      <c r="AA1016" t="str">
        <f t="shared" si="223"/>
        <v/>
      </c>
    </row>
    <row r="1017" spans="1:27" x14ac:dyDescent="0.25">
      <c r="A1017">
        <v>2907</v>
      </c>
      <c r="B1017" t="s">
        <v>1070</v>
      </c>
      <c r="C1017" s="1">
        <v>41167.729166666664</v>
      </c>
      <c r="D1017" t="s">
        <v>439</v>
      </c>
      <c r="E1017" t="s">
        <v>423</v>
      </c>
      <c r="F1017">
        <v>8</v>
      </c>
      <c r="G1017">
        <v>1</v>
      </c>
      <c r="H1017">
        <v>0.47966932866237799</v>
      </c>
      <c r="I1017">
        <f t="shared" si="210"/>
        <v>0</v>
      </c>
      <c r="J1017">
        <f t="shared" si="211"/>
        <v>0</v>
      </c>
      <c r="K1017">
        <f t="shared" si="212"/>
        <v>0</v>
      </c>
      <c r="L1017">
        <f t="shared" si="213"/>
        <v>1</v>
      </c>
      <c r="M1017">
        <v>3.4</v>
      </c>
      <c r="N1017">
        <v>3.3</v>
      </c>
      <c r="O1017">
        <v>2.2000000000000002</v>
      </c>
      <c r="P1017">
        <v>0</v>
      </c>
      <c r="Q1017">
        <v>0.29411764705882298</v>
      </c>
      <c r="R1017" t="str">
        <f t="shared" si="214"/>
        <v/>
      </c>
      <c r="S1017">
        <f t="shared" si="215"/>
        <v>0</v>
      </c>
      <c r="T1017" t="str">
        <f t="shared" si="216"/>
        <v/>
      </c>
      <c r="U1017" t="str">
        <f t="shared" si="217"/>
        <v/>
      </c>
      <c r="V1017">
        <f t="shared" si="218"/>
        <v>0</v>
      </c>
      <c r="W1017" t="str">
        <f t="shared" si="219"/>
        <v/>
      </c>
      <c r="X1017">
        <f t="shared" si="220"/>
        <v>0</v>
      </c>
      <c r="Y1017" t="str">
        <f t="shared" si="221"/>
        <v/>
      </c>
      <c r="Z1017" t="str">
        <f t="shared" si="222"/>
        <v/>
      </c>
      <c r="AA1017" t="str">
        <f t="shared" si="223"/>
        <v/>
      </c>
    </row>
    <row r="1018" spans="1:27" x14ac:dyDescent="0.25">
      <c r="A1018">
        <v>2909</v>
      </c>
      <c r="B1018" t="s">
        <v>1071</v>
      </c>
      <c r="C1018" s="1">
        <v>41167.625</v>
      </c>
      <c r="D1018" t="s">
        <v>448</v>
      </c>
      <c r="E1018" t="s">
        <v>435</v>
      </c>
      <c r="F1018">
        <v>8</v>
      </c>
      <c r="G1018">
        <v>3</v>
      </c>
      <c r="H1018">
        <v>0.50208619416601497</v>
      </c>
      <c r="I1018">
        <f t="shared" si="210"/>
        <v>1</v>
      </c>
      <c r="J1018">
        <f t="shared" si="211"/>
        <v>0</v>
      </c>
      <c r="K1018">
        <f t="shared" si="212"/>
        <v>0</v>
      </c>
      <c r="L1018">
        <f t="shared" si="213"/>
        <v>0</v>
      </c>
      <c r="M1018">
        <v>2.38</v>
      </c>
      <c r="N1018">
        <v>3.25</v>
      </c>
      <c r="O1018">
        <v>3.1</v>
      </c>
      <c r="P1018">
        <v>1</v>
      </c>
      <c r="Q1018">
        <v>0.42016806722688999</v>
      </c>
      <c r="R1018" t="str">
        <f t="shared" si="214"/>
        <v/>
      </c>
      <c r="S1018">
        <f t="shared" si="215"/>
        <v>1</v>
      </c>
      <c r="T1018">
        <f t="shared" si="216"/>
        <v>2.38</v>
      </c>
      <c r="U1018" t="str">
        <f t="shared" si="217"/>
        <v/>
      </c>
      <c r="V1018">
        <f t="shared" si="218"/>
        <v>2.38</v>
      </c>
      <c r="W1018" t="str">
        <f t="shared" si="219"/>
        <v/>
      </c>
      <c r="X1018">
        <f t="shared" si="220"/>
        <v>2.38</v>
      </c>
      <c r="Y1018" t="str">
        <f t="shared" si="221"/>
        <v/>
      </c>
      <c r="Z1018" t="str">
        <f t="shared" si="222"/>
        <v/>
      </c>
      <c r="AA1018" t="str">
        <f t="shared" si="223"/>
        <v/>
      </c>
    </row>
    <row r="1019" spans="1:27" x14ac:dyDescent="0.25">
      <c r="A1019">
        <v>2911</v>
      </c>
      <c r="B1019" t="s">
        <v>1072</v>
      </c>
      <c r="C1019" s="1">
        <v>41167.625</v>
      </c>
      <c r="D1019" t="s">
        <v>436</v>
      </c>
      <c r="E1019" t="s">
        <v>441</v>
      </c>
      <c r="F1019">
        <v>8</v>
      </c>
      <c r="G1019">
        <v>3</v>
      </c>
      <c r="H1019">
        <v>0.62902068132233901</v>
      </c>
      <c r="I1019">
        <f t="shared" si="210"/>
        <v>1</v>
      </c>
      <c r="J1019">
        <f t="shared" si="211"/>
        <v>0</v>
      </c>
      <c r="K1019">
        <f t="shared" si="212"/>
        <v>0</v>
      </c>
      <c r="L1019">
        <f t="shared" si="213"/>
        <v>0</v>
      </c>
      <c r="M1019">
        <v>2.1</v>
      </c>
      <c r="N1019">
        <v>3.4</v>
      </c>
      <c r="O1019">
        <v>3.5</v>
      </c>
      <c r="P1019">
        <v>1</v>
      </c>
      <c r="Q1019">
        <v>0.476190476190476</v>
      </c>
      <c r="R1019" t="str">
        <f t="shared" si="214"/>
        <v/>
      </c>
      <c r="S1019">
        <f t="shared" si="215"/>
        <v>1</v>
      </c>
      <c r="T1019">
        <f t="shared" si="216"/>
        <v>2.1</v>
      </c>
      <c r="U1019" t="str">
        <f t="shared" si="217"/>
        <v/>
      </c>
      <c r="V1019">
        <f t="shared" si="218"/>
        <v>2.1</v>
      </c>
      <c r="W1019" t="str">
        <f t="shared" si="219"/>
        <v/>
      </c>
      <c r="X1019">
        <f t="shared" si="220"/>
        <v>2.1</v>
      </c>
      <c r="Y1019" t="str">
        <f t="shared" si="221"/>
        <v/>
      </c>
      <c r="Z1019" t="str">
        <f t="shared" si="222"/>
        <v/>
      </c>
      <c r="AA1019" t="str">
        <f t="shared" si="223"/>
        <v/>
      </c>
    </row>
    <row r="1020" spans="1:27" x14ac:dyDescent="0.25">
      <c r="A1020">
        <v>2913</v>
      </c>
      <c r="B1020" t="s">
        <v>1073</v>
      </c>
      <c r="C1020" s="1">
        <v>41167.625</v>
      </c>
      <c r="D1020" t="s">
        <v>442</v>
      </c>
      <c r="E1020" t="s">
        <v>447</v>
      </c>
      <c r="F1020">
        <v>8</v>
      </c>
      <c r="G1020">
        <v>3</v>
      </c>
      <c r="H1020">
        <v>0.93034881066972297</v>
      </c>
      <c r="I1020">
        <f t="shared" si="210"/>
        <v>1</v>
      </c>
      <c r="J1020">
        <f t="shared" si="211"/>
        <v>0</v>
      </c>
      <c r="K1020">
        <f t="shared" si="212"/>
        <v>0</v>
      </c>
      <c r="L1020">
        <f t="shared" si="213"/>
        <v>0</v>
      </c>
      <c r="M1020">
        <v>1.25</v>
      </c>
      <c r="N1020">
        <v>6</v>
      </c>
      <c r="O1020">
        <v>12</v>
      </c>
      <c r="P1020">
        <v>1</v>
      </c>
      <c r="Q1020">
        <v>0.8</v>
      </c>
      <c r="R1020" t="str">
        <f t="shared" si="214"/>
        <v/>
      </c>
      <c r="S1020">
        <f t="shared" si="215"/>
        <v>1</v>
      </c>
      <c r="T1020">
        <f t="shared" si="216"/>
        <v>1.25</v>
      </c>
      <c r="U1020" t="str">
        <f t="shared" si="217"/>
        <v/>
      </c>
      <c r="V1020">
        <f t="shared" si="218"/>
        <v>1.25</v>
      </c>
      <c r="W1020" t="str">
        <f t="shared" si="219"/>
        <v/>
      </c>
      <c r="X1020">
        <f t="shared" si="220"/>
        <v>1.25</v>
      </c>
      <c r="Y1020" t="str">
        <f t="shared" si="221"/>
        <v/>
      </c>
      <c r="Z1020" t="str">
        <f t="shared" si="222"/>
        <v/>
      </c>
      <c r="AA1020" t="str">
        <f t="shared" si="223"/>
        <v/>
      </c>
    </row>
    <row r="1021" spans="1:27" x14ac:dyDescent="0.25">
      <c r="A1021">
        <v>2915</v>
      </c>
      <c r="B1021" t="s">
        <v>1074</v>
      </c>
      <c r="C1021" s="1">
        <v>41167.625</v>
      </c>
      <c r="D1021" t="s">
        <v>424</v>
      </c>
      <c r="E1021" t="s">
        <v>420</v>
      </c>
      <c r="F1021">
        <v>8</v>
      </c>
      <c r="G1021">
        <v>1</v>
      </c>
      <c r="H1021">
        <v>0.24376397968583499</v>
      </c>
      <c r="I1021">
        <f t="shared" si="210"/>
        <v>0</v>
      </c>
      <c r="J1021">
        <f t="shared" si="211"/>
        <v>0</v>
      </c>
      <c r="K1021">
        <f t="shared" si="212"/>
        <v>0</v>
      </c>
      <c r="L1021">
        <f t="shared" si="213"/>
        <v>1</v>
      </c>
      <c r="M1021">
        <v>4.5</v>
      </c>
      <c r="N1021">
        <v>3.5</v>
      </c>
      <c r="O1021">
        <v>1.83</v>
      </c>
      <c r="P1021">
        <v>0</v>
      </c>
      <c r="Q1021">
        <v>0.22222222222222199</v>
      </c>
      <c r="R1021" t="str">
        <f t="shared" si="214"/>
        <v/>
      </c>
      <c r="S1021">
        <f t="shared" si="215"/>
        <v>0</v>
      </c>
      <c r="T1021" t="str">
        <f t="shared" si="216"/>
        <v/>
      </c>
      <c r="U1021" t="str">
        <f t="shared" si="217"/>
        <v/>
      </c>
      <c r="V1021">
        <f t="shared" si="218"/>
        <v>0</v>
      </c>
      <c r="W1021" t="str">
        <f t="shared" si="219"/>
        <v/>
      </c>
      <c r="X1021">
        <f t="shared" si="220"/>
        <v>0</v>
      </c>
      <c r="Y1021" t="str">
        <f t="shared" si="221"/>
        <v/>
      </c>
      <c r="Z1021" t="str">
        <f t="shared" si="222"/>
        <v/>
      </c>
      <c r="AA1021" t="str">
        <f t="shared" si="223"/>
        <v/>
      </c>
    </row>
    <row r="1022" spans="1:27" x14ac:dyDescent="0.25">
      <c r="A1022">
        <v>2917</v>
      </c>
      <c r="B1022" t="s">
        <v>1075</v>
      </c>
      <c r="C1022" s="1">
        <v>41167.625</v>
      </c>
      <c r="D1022" t="s">
        <v>433</v>
      </c>
      <c r="E1022" t="s">
        <v>426</v>
      </c>
      <c r="F1022">
        <v>8</v>
      </c>
      <c r="G1022">
        <v>1</v>
      </c>
      <c r="H1022">
        <v>0.11496161164030901</v>
      </c>
      <c r="I1022">
        <f t="shared" si="210"/>
        <v>0</v>
      </c>
      <c r="J1022">
        <f t="shared" si="211"/>
        <v>0</v>
      </c>
      <c r="K1022">
        <f t="shared" si="212"/>
        <v>0</v>
      </c>
      <c r="L1022">
        <f t="shared" si="213"/>
        <v>1</v>
      </c>
      <c r="M1022">
        <v>5</v>
      </c>
      <c r="N1022">
        <v>3.6</v>
      </c>
      <c r="O1022">
        <v>1.73</v>
      </c>
      <c r="P1022">
        <v>0</v>
      </c>
      <c r="Q1022">
        <v>0.2</v>
      </c>
      <c r="R1022" t="str">
        <f t="shared" si="214"/>
        <v/>
      </c>
      <c r="S1022">
        <f t="shared" si="215"/>
        <v>0</v>
      </c>
      <c r="T1022" t="str">
        <f t="shared" si="216"/>
        <v/>
      </c>
      <c r="U1022" t="str">
        <f t="shared" si="217"/>
        <v/>
      </c>
      <c r="V1022">
        <f t="shared" si="218"/>
        <v>0</v>
      </c>
      <c r="W1022" t="str">
        <f t="shared" si="219"/>
        <v/>
      </c>
      <c r="X1022">
        <f t="shared" si="220"/>
        <v>0</v>
      </c>
      <c r="Y1022" t="str">
        <f t="shared" si="221"/>
        <v/>
      </c>
      <c r="Z1022" t="str">
        <f t="shared" si="222"/>
        <v/>
      </c>
      <c r="AA1022" t="str">
        <f t="shared" si="223"/>
        <v/>
      </c>
    </row>
    <row r="1023" spans="1:27" x14ac:dyDescent="0.25">
      <c r="A1023">
        <v>2919</v>
      </c>
      <c r="B1023" t="s">
        <v>1076</v>
      </c>
      <c r="C1023" s="1">
        <v>41154.666666666664</v>
      </c>
      <c r="D1023" t="s">
        <v>429</v>
      </c>
      <c r="E1023" t="s">
        <v>448</v>
      </c>
      <c r="F1023">
        <v>8</v>
      </c>
      <c r="G1023">
        <v>1</v>
      </c>
      <c r="H1023">
        <v>0.72987989680412901</v>
      </c>
      <c r="I1023">
        <f t="shared" si="210"/>
        <v>0</v>
      </c>
      <c r="J1023">
        <f t="shared" si="211"/>
        <v>1</v>
      </c>
      <c r="K1023">
        <f t="shared" si="212"/>
        <v>0</v>
      </c>
      <c r="L1023">
        <f t="shared" si="213"/>
        <v>0</v>
      </c>
      <c r="M1023">
        <v>1.62</v>
      </c>
      <c r="N1023">
        <v>3.75</v>
      </c>
      <c r="O1023">
        <v>6</v>
      </c>
      <c r="P1023">
        <v>0</v>
      </c>
      <c r="Q1023">
        <v>0.61728395061728303</v>
      </c>
      <c r="R1023" t="str">
        <f t="shared" si="214"/>
        <v/>
      </c>
      <c r="S1023">
        <f t="shared" si="215"/>
        <v>0</v>
      </c>
      <c r="T1023" t="str">
        <f t="shared" si="216"/>
        <v/>
      </c>
      <c r="U1023" t="str">
        <f t="shared" si="217"/>
        <v/>
      </c>
      <c r="V1023">
        <f t="shared" si="218"/>
        <v>0</v>
      </c>
      <c r="W1023" t="str">
        <f t="shared" si="219"/>
        <v/>
      </c>
      <c r="X1023">
        <f t="shared" si="220"/>
        <v>0</v>
      </c>
      <c r="Y1023" t="str">
        <f t="shared" si="221"/>
        <v/>
      </c>
      <c r="Z1023" t="str">
        <f t="shared" si="222"/>
        <v/>
      </c>
      <c r="AA1023" t="str">
        <f t="shared" si="223"/>
        <v/>
      </c>
    </row>
    <row r="1024" spans="1:27" x14ac:dyDescent="0.25">
      <c r="A1024">
        <v>2921</v>
      </c>
      <c r="B1024" t="s">
        <v>1077</v>
      </c>
      <c r="C1024" s="1">
        <v>41154.5625</v>
      </c>
      <c r="D1024" t="s">
        <v>423</v>
      </c>
      <c r="E1024" t="s">
        <v>430</v>
      </c>
      <c r="F1024">
        <v>8</v>
      </c>
      <c r="G1024">
        <v>0</v>
      </c>
      <c r="H1024">
        <v>0.57123311045589298</v>
      </c>
      <c r="I1024">
        <f t="shared" si="210"/>
        <v>0</v>
      </c>
      <c r="J1024">
        <f t="shared" si="211"/>
        <v>1</v>
      </c>
      <c r="K1024">
        <f t="shared" si="212"/>
        <v>0</v>
      </c>
      <c r="L1024">
        <f t="shared" si="213"/>
        <v>0</v>
      </c>
      <c r="M1024">
        <v>2</v>
      </c>
      <c r="N1024">
        <v>3.5</v>
      </c>
      <c r="O1024">
        <v>3.75</v>
      </c>
      <c r="P1024">
        <v>0</v>
      </c>
      <c r="Q1024">
        <v>0.5</v>
      </c>
      <c r="R1024" t="str">
        <f t="shared" si="214"/>
        <v/>
      </c>
      <c r="S1024">
        <f t="shared" si="215"/>
        <v>0</v>
      </c>
      <c r="T1024" t="str">
        <f t="shared" si="216"/>
        <v/>
      </c>
      <c r="U1024" t="str">
        <f t="shared" si="217"/>
        <v/>
      </c>
      <c r="V1024">
        <f t="shared" si="218"/>
        <v>0</v>
      </c>
      <c r="W1024" t="str">
        <f t="shared" si="219"/>
        <v/>
      </c>
      <c r="X1024">
        <f t="shared" si="220"/>
        <v>0</v>
      </c>
      <c r="Y1024" t="str">
        <f t="shared" si="221"/>
        <v/>
      </c>
      <c r="Z1024" t="str">
        <f t="shared" si="222"/>
        <v/>
      </c>
      <c r="AA1024" t="str">
        <f t="shared" si="223"/>
        <v/>
      </c>
    </row>
    <row r="1025" spans="1:27" x14ac:dyDescent="0.25">
      <c r="A1025">
        <v>2923</v>
      </c>
      <c r="B1025" t="s">
        <v>1078</v>
      </c>
      <c r="C1025" s="1">
        <v>41153.729166666664</v>
      </c>
      <c r="D1025" t="s">
        <v>426</v>
      </c>
      <c r="E1025" t="s">
        <v>424</v>
      </c>
      <c r="F1025">
        <v>8</v>
      </c>
      <c r="G1025">
        <v>3</v>
      </c>
      <c r="H1025">
        <v>0.96453530903352303</v>
      </c>
      <c r="I1025">
        <f t="shared" si="210"/>
        <v>1</v>
      </c>
      <c r="J1025">
        <f t="shared" si="211"/>
        <v>0</v>
      </c>
      <c r="K1025">
        <f t="shared" si="212"/>
        <v>0</v>
      </c>
      <c r="L1025">
        <f t="shared" si="213"/>
        <v>0</v>
      </c>
      <c r="M1025">
        <v>1.18</v>
      </c>
      <c r="N1025">
        <v>7</v>
      </c>
      <c r="O1025">
        <v>15</v>
      </c>
      <c r="P1025">
        <v>1</v>
      </c>
      <c r="Q1025">
        <v>0.84745762711864403</v>
      </c>
      <c r="R1025" t="str">
        <f t="shared" si="214"/>
        <v/>
      </c>
      <c r="S1025">
        <f t="shared" si="215"/>
        <v>1</v>
      </c>
      <c r="T1025">
        <f t="shared" si="216"/>
        <v>1.18</v>
      </c>
      <c r="U1025" t="str">
        <f t="shared" si="217"/>
        <v/>
      </c>
      <c r="V1025">
        <f t="shared" si="218"/>
        <v>1.18</v>
      </c>
      <c r="W1025" t="str">
        <f t="shared" si="219"/>
        <v/>
      </c>
      <c r="X1025">
        <f t="shared" si="220"/>
        <v>1.18</v>
      </c>
      <c r="Y1025" t="str">
        <f t="shared" si="221"/>
        <v/>
      </c>
      <c r="Z1025" t="str">
        <f t="shared" si="222"/>
        <v/>
      </c>
      <c r="AA1025" t="str">
        <f t="shared" si="223"/>
        <v/>
      </c>
    </row>
    <row r="1026" spans="1:27" x14ac:dyDescent="0.25">
      <c r="A1026">
        <v>2925</v>
      </c>
      <c r="B1026" t="s">
        <v>1079</v>
      </c>
      <c r="C1026" s="1">
        <v>41153.625</v>
      </c>
      <c r="D1026" t="s">
        <v>435</v>
      </c>
      <c r="E1026" t="s">
        <v>439</v>
      </c>
      <c r="F1026">
        <v>8</v>
      </c>
      <c r="G1026">
        <v>1</v>
      </c>
      <c r="H1026">
        <v>0.59514746409642805</v>
      </c>
      <c r="I1026">
        <f t="shared" si="210"/>
        <v>0</v>
      </c>
      <c r="J1026">
        <f t="shared" si="211"/>
        <v>1</v>
      </c>
      <c r="K1026">
        <f t="shared" si="212"/>
        <v>0</v>
      </c>
      <c r="L1026">
        <f t="shared" si="213"/>
        <v>0</v>
      </c>
      <c r="M1026">
        <v>2.2000000000000002</v>
      </c>
      <c r="N1026">
        <v>3.3</v>
      </c>
      <c r="O1026">
        <v>3.4</v>
      </c>
      <c r="P1026">
        <v>0</v>
      </c>
      <c r="Q1026">
        <v>0.45454545454545398</v>
      </c>
      <c r="R1026" t="str">
        <f t="shared" si="214"/>
        <v/>
      </c>
      <c r="S1026">
        <f t="shared" si="215"/>
        <v>0</v>
      </c>
      <c r="T1026" t="str">
        <f t="shared" si="216"/>
        <v/>
      </c>
      <c r="U1026" t="str">
        <f t="shared" si="217"/>
        <v/>
      </c>
      <c r="V1026">
        <f t="shared" si="218"/>
        <v>0</v>
      </c>
      <c r="W1026" t="str">
        <f t="shared" si="219"/>
        <v/>
      </c>
      <c r="X1026">
        <f t="shared" si="220"/>
        <v>0</v>
      </c>
      <c r="Y1026" t="str">
        <f t="shared" si="221"/>
        <v/>
      </c>
      <c r="Z1026" t="str">
        <f t="shared" si="222"/>
        <v/>
      </c>
      <c r="AA1026" t="str">
        <f t="shared" si="223"/>
        <v/>
      </c>
    </row>
    <row r="1027" spans="1:27" x14ac:dyDescent="0.25">
      <c r="A1027">
        <v>2927</v>
      </c>
      <c r="B1027" t="s">
        <v>1080</v>
      </c>
      <c r="C1027" s="1">
        <v>41153.625</v>
      </c>
      <c r="D1027" t="s">
        <v>438</v>
      </c>
      <c r="E1027" t="s">
        <v>427</v>
      </c>
      <c r="F1027">
        <v>8</v>
      </c>
      <c r="G1027">
        <v>1</v>
      </c>
      <c r="H1027">
        <v>0.88381440634525399</v>
      </c>
      <c r="I1027">
        <f t="shared" ref="I1027:I1090" si="224">IF(AND(H1027&gt;$AF$1,G1027=3),1,0)</f>
        <v>0</v>
      </c>
      <c r="J1027">
        <f t="shared" ref="J1027:J1090" si="225">IF(AND(H1027&gt;$AF$1,G1027&lt;&gt;3),1,0)</f>
        <v>1</v>
      </c>
      <c r="K1027">
        <f t="shared" ref="K1027:K1090" si="226">IF(AND(H1027&lt;$AF$1,G1027=0),1,0)</f>
        <v>0</v>
      </c>
      <c r="L1027">
        <f t="shared" ref="L1027:L1090" si="227">IF(AND(H1027&lt;$AF$1,G1027&lt;&gt;0),1,0)</f>
        <v>0</v>
      </c>
      <c r="M1027">
        <v>1.36</v>
      </c>
      <c r="N1027">
        <v>5</v>
      </c>
      <c r="O1027">
        <v>8.5</v>
      </c>
      <c r="P1027">
        <v>0</v>
      </c>
      <c r="Q1027">
        <v>0.73529411764705799</v>
      </c>
      <c r="R1027" t="str">
        <f t="shared" ref="R1027:R1090" si="228">IF(F1027=23,P1027,"")</f>
        <v/>
      </c>
      <c r="S1027">
        <f t="shared" ref="S1027:S1090" si="229">IF(F1027=8,P1027,"")</f>
        <v>0</v>
      </c>
      <c r="T1027" t="str">
        <f t="shared" ref="T1027:T1090" si="230">IF($I1027=1,$M1027,"")</f>
        <v/>
      </c>
      <c r="U1027" t="str">
        <f t="shared" ref="U1027:U1090" si="231">IF($K1027=1,$O1027,"")</f>
        <v/>
      </c>
      <c r="V1027">
        <f t="shared" ref="V1027:V1090" si="232">IF(T1027&lt;&gt;"",T1027,IF(U1027&lt;&gt;"",U1027,0))</f>
        <v>0</v>
      </c>
      <c r="W1027" t="str">
        <f t="shared" ref="W1027:W1090" si="233">IF(R1027=1,V1027,IF(R1027=0,0,""))</f>
        <v/>
      </c>
      <c r="X1027">
        <f t="shared" ref="X1027:X1090" si="234">IF(S1027=1,V1027,IF(S1027=0,0,""))</f>
        <v>0</v>
      </c>
      <c r="Y1027" t="str">
        <f t="shared" ref="Y1027:Y1090" si="235">IF(AND(M1027=MAX($M$2:$O$2),G1027=3),V1027,"")</f>
        <v/>
      </c>
      <c r="Z1027" t="str">
        <f t="shared" ref="Z1027:Z1090" si="236">IF(AND(O1027=MAX($M$2:$O$2),G1027=0),V1027,"")</f>
        <v/>
      </c>
      <c r="AA1027" t="str">
        <f t="shared" ref="AA1027:AA1090" si="237">IF(Y1027&lt;&gt;"",Y1027,Z1027)</f>
        <v/>
      </c>
    </row>
    <row r="1028" spans="1:27" x14ac:dyDescent="0.25">
      <c r="A1028">
        <v>2929</v>
      </c>
      <c r="B1028" t="s">
        <v>1081</v>
      </c>
      <c r="C1028" s="1">
        <v>41153.625</v>
      </c>
      <c r="D1028" t="s">
        <v>441</v>
      </c>
      <c r="E1028" t="s">
        <v>421</v>
      </c>
      <c r="F1028">
        <v>8</v>
      </c>
      <c r="G1028">
        <v>3</v>
      </c>
      <c r="H1028">
        <v>0.39209355876580498</v>
      </c>
      <c r="I1028">
        <f t="shared" si="224"/>
        <v>0</v>
      </c>
      <c r="J1028">
        <f t="shared" si="225"/>
        <v>0</v>
      </c>
      <c r="K1028">
        <f t="shared" si="226"/>
        <v>0</v>
      </c>
      <c r="L1028">
        <f t="shared" si="227"/>
        <v>1</v>
      </c>
      <c r="M1028">
        <v>3</v>
      </c>
      <c r="N1028">
        <v>3.3</v>
      </c>
      <c r="O1028">
        <v>2.38</v>
      </c>
      <c r="P1028">
        <v>0</v>
      </c>
      <c r="Q1028">
        <v>0.33333333333333298</v>
      </c>
      <c r="R1028" t="str">
        <f t="shared" si="228"/>
        <v/>
      </c>
      <c r="S1028">
        <f t="shared" si="229"/>
        <v>0</v>
      </c>
      <c r="T1028" t="str">
        <f t="shared" si="230"/>
        <v/>
      </c>
      <c r="U1028" t="str">
        <f t="shared" si="231"/>
        <v/>
      </c>
      <c r="V1028">
        <f t="shared" si="232"/>
        <v>0</v>
      </c>
      <c r="W1028" t="str">
        <f t="shared" si="233"/>
        <v/>
      </c>
      <c r="X1028">
        <f t="shared" si="234"/>
        <v>0</v>
      </c>
      <c r="Y1028" t="str">
        <f t="shared" si="235"/>
        <v/>
      </c>
      <c r="Z1028" t="str">
        <f t="shared" si="236"/>
        <v/>
      </c>
      <c r="AA1028" t="str">
        <f t="shared" si="237"/>
        <v/>
      </c>
    </row>
    <row r="1029" spans="1:27" x14ac:dyDescent="0.25">
      <c r="A1029">
        <v>2931</v>
      </c>
      <c r="B1029" t="s">
        <v>1082</v>
      </c>
      <c r="C1029" s="1">
        <v>41153.625</v>
      </c>
      <c r="D1029" t="s">
        <v>447</v>
      </c>
      <c r="E1029" t="s">
        <v>433</v>
      </c>
      <c r="F1029">
        <v>8</v>
      </c>
      <c r="G1029">
        <v>1</v>
      </c>
      <c r="H1029">
        <v>0.74055140107025597</v>
      </c>
      <c r="I1029">
        <f t="shared" si="224"/>
        <v>0</v>
      </c>
      <c r="J1029">
        <f t="shared" si="225"/>
        <v>1</v>
      </c>
      <c r="K1029">
        <f t="shared" si="226"/>
        <v>0</v>
      </c>
      <c r="L1029">
        <f t="shared" si="227"/>
        <v>0</v>
      </c>
      <c r="M1029">
        <v>2.25</v>
      </c>
      <c r="N1029">
        <v>3.25</v>
      </c>
      <c r="O1029">
        <v>3.3</v>
      </c>
      <c r="P1029">
        <v>0</v>
      </c>
      <c r="Q1029">
        <v>0.44444444444444398</v>
      </c>
      <c r="R1029" t="str">
        <f t="shared" si="228"/>
        <v/>
      </c>
      <c r="S1029">
        <f t="shared" si="229"/>
        <v>0</v>
      </c>
      <c r="T1029" t="str">
        <f t="shared" si="230"/>
        <v/>
      </c>
      <c r="U1029" t="str">
        <f t="shared" si="231"/>
        <v/>
      </c>
      <c r="V1029">
        <f t="shared" si="232"/>
        <v>0</v>
      </c>
      <c r="W1029" t="str">
        <f t="shared" si="233"/>
        <v/>
      </c>
      <c r="X1029">
        <f t="shared" si="234"/>
        <v>0</v>
      </c>
      <c r="Y1029" t="str">
        <f t="shared" si="235"/>
        <v/>
      </c>
      <c r="Z1029" t="str">
        <f t="shared" si="236"/>
        <v/>
      </c>
      <c r="AA1029" t="str">
        <f t="shared" si="237"/>
        <v/>
      </c>
    </row>
    <row r="1030" spans="1:27" x14ac:dyDescent="0.25">
      <c r="A1030">
        <v>2933</v>
      </c>
      <c r="B1030" t="s">
        <v>1083</v>
      </c>
      <c r="C1030" s="1">
        <v>41147.666666666664</v>
      </c>
      <c r="D1030" t="s">
        <v>423</v>
      </c>
      <c r="E1030" t="s">
        <v>426</v>
      </c>
      <c r="F1030">
        <v>8</v>
      </c>
      <c r="G1030">
        <v>1</v>
      </c>
      <c r="H1030">
        <v>0.282311402913002</v>
      </c>
      <c r="I1030">
        <f t="shared" si="224"/>
        <v>0</v>
      </c>
      <c r="J1030">
        <f t="shared" si="225"/>
        <v>0</v>
      </c>
      <c r="K1030">
        <f t="shared" si="226"/>
        <v>0</v>
      </c>
      <c r="L1030">
        <f t="shared" si="227"/>
        <v>1</v>
      </c>
      <c r="M1030">
        <v>3.1</v>
      </c>
      <c r="N1030">
        <v>3.4</v>
      </c>
      <c r="O1030">
        <v>2.2999999999999998</v>
      </c>
      <c r="P1030">
        <v>0</v>
      </c>
      <c r="Q1030">
        <v>0.32258064516128998</v>
      </c>
      <c r="R1030" t="str">
        <f t="shared" si="228"/>
        <v/>
      </c>
      <c r="S1030">
        <f t="shared" si="229"/>
        <v>0</v>
      </c>
      <c r="T1030" t="str">
        <f t="shared" si="230"/>
        <v/>
      </c>
      <c r="U1030" t="str">
        <f t="shared" si="231"/>
        <v/>
      </c>
      <c r="V1030">
        <f t="shared" si="232"/>
        <v>0</v>
      </c>
      <c r="W1030" t="str">
        <f t="shared" si="233"/>
        <v/>
      </c>
      <c r="X1030">
        <f t="shared" si="234"/>
        <v>0</v>
      </c>
      <c r="Y1030" t="str">
        <f t="shared" si="235"/>
        <v/>
      </c>
      <c r="Z1030" t="str">
        <f t="shared" si="236"/>
        <v/>
      </c>
      <c r="AA1030" t="str">
        <f t="shared" si="237"/>
        <v/>
      </c>
    </row>
    <row r="1031" spans="1:27" x14ac:dyDescent="0.25">
      <c r="A1031">
        <v>2935</v>
      </c>
      <c r="B1031" t="s">
        <v>1084</v>
      </c>
      <c r="C1031" s="1">
        <v>41147.5625</v>
      </c>
      <c r="D1031" t="s">
        <v>433</v>
      </c>
      <c r="E1031" t="s">
        <v>430</v>
      </c>
      <c r="F1031">
        <v>8</v>
      </c>
      <c r="G1031">
        <v>1</v>
      </c>
      <c r="H1031">
        <v>0.31523923469035098</v>
      </c>
      <c r="I1031">
        <f t="shared" si="224"/>
        <v>0</v>
      </c>
      <c r="J1031">
        <f t="shared" si="225"/>
        <v>0</v>
      </c>
      <c r="K1031">
        <f t="shared" si="226"/>
        <v>0</v>
      </c>
      <c r="L1031">
        <f t="shared" si="227"/>
        <v>1</v>
      </c>
      <c r="M1031">
        <v>3.5</v>
      </c>
      <c r="N1031">
        <v>3.4</v>
      </c>
      <c r="O1031">
        <v>2.1</v>
      </c>
      <c r="P1031">
        <v>0</v>
      </c>
      <c r="Q1031">
        <v>0.28571428571428498</v>
      </c>
      <c r="R1031" t="str">
        <f t="shared" si="228"/>
        <v/>
      </c>
      <c r="S1031">
        <f t="shared" si="229"/>
        <v>0</v>
      </c>
      <c r="T1031" t="str">
        <f t="shared" si="230"/>
        <v/>
      </c>
      <c r="U1031" t="str">
        <f t="shared" si="231"/>
        <v/>
      </c>
      <c r="V1031">
        <f t="shared" si="232"/>
        <v>0</v>
      </c>
      <c r="W1031" t="str">
        <f t="shared" si="233"/>
        <v/>
      </c>
      <c r="X1031">
        <f t="shared" si="234"/>
        <v>0</v>
      </c>
      <c r="Y1031" t="str">
        <f t="shared" si="235"/>
        <v/>
      </c>
      <c r="Z1031" t="str">
        <f t="shared" si="236"/>
        <v/>
      </c>
      <c r="AA1031" t="str">
        <f t="shared" si="237"/>
        <v/>
      </c>
    </row>
    <row r="1032" spans="1:27" x14ac:dyDescent="0.25">
      <c r="A1032">
        <v>2937</v>
      </c>
      <c r="B1032" t="s">
        <v>1085</v>
      </c>
      <c r="C1032" s="1">
        <v>41146.729166666664</v>
      </c>
      <c r="D1032" t="s">
        <v>420</v>
      </c>
      <c r="E1032" t="s">
        <v>429</v>
      </c>
      <c r="F1032">
        <v>8</v>
      </c>
      <c r="G1032">
        <v>3</v>
      </c>
      <c r="H1032">
        <v>0.78998470802832899</v>
      </c>
      <c r="I1032">
        <f t="shared" si="224"/>
        <v>1</v>
      </c>
      <c r="J1032">
        <f t="shared" si="225"/>
        <v>0</v>
      </c>
      <c r="K1032">
        <f t="shared" si="226"/>
        <v>0</v>
      </c>
      <c r="L1032">
        <f t="shared" si="227"/>
        <v>0</v>
      </c>
      <c r="M1032">
        <v>1.5</v>
      </c>
      <c r="N1032">
        <v>4.33</v>
      </c>
      <c r="O1032">
        <v>6.5</v>
      </c>
      <c r="P1032">
        <v>1</v>
      </c>
      <c r="Q1032">
        <v>0.66666666666666596</v>
      </c>
      <c r="R1032" t="str">
        <f t="shared" si="228"/>
        <v/>
      </c>
      <c r="S1032">
        <f t="shared" si="229"/>
        <v>1</v>
      </c>
      <c r="T1032">
        <f t="shared" si="230"/>
        <v>1.5</v>
      </c>
      <c r="U1032" t="str">
        <f t="shared" si="231"/>
        <v/>
      </c>
      <c r="V1032">
        <f t="shared" si="232"/>
        <v>1.5</v>
      </c>
      <c r="W1032" t="str">
        <f t="shared" si="233"/>
        <v/>
      </c>
      <c r="X1032">
        <f t="shared" si="234"/>
        <v>1.5</v>
      </c>
      <c r="Y1032" t="str">
        <f t="shared" si="235"/>
        <v/>
      </c>
      <c r="Z1032" t="str">
        <f t="shared" si="236"/>
        <v/>
      </c>
      <c r="AA1032" t="str">
        <f t="shared" si="237"/>
        <v/>
      </c>
    </row>
    <row r="1033" spans="1:27" x14ac:dyDescent="0.25">
      <c r="A1033">
        <v>2939</v>
      </c>
      <c r="B1033" t="s">
        <v>1086</v>
      </c>
      <c r="C1033" s="1">
        <v>41146.625</v>
      </c>
      <c r="D1033" t="s">
        <v>448</v>
      </c>
      <c r="E1033" t="s">
        <v>421</v>
      </c>
      <c r="F1033">
        <v>8</v>
      </c>
      <c r="G1033">
        <v>0</v>
      </c>
      <c r="H1033">
        <v>0.324486487243204</v>
      </c>
      <c r="I1033">
        <f t="shared" si="224"/>
        <v>0</v>
      </c>
      <c r="J1033">
        <f t="shared" si="225"/>
        <v>0</v>
      </c>
      <c r="K1033">
        <f t="shared" si="226"/>
        <v>1</v>
      </c>
      <c r="L1033">
        <f t="shared" si="227"/>
        <v>0</v>
      </c>
      <c r="M1033">
        <v>2.9</v>
      </c>
      <c r="N1033">
        <v>3.4</v>
      </c>
      <c r="O1033">
        <v>2.4</v>
      </c>
      <c r="P1033">
        <v>1</v>
      </c>
      <c r="Q1033">
        <v>0.34482758620689602</v>
      </c>
      <c r="R1033" t="str">
        <f t="shared" si="228"/>
        <v/>
      </c>
      <c r="S1033">
        <f t="shared" si="229"/>
        <v>1</v>
      </c>
      <c r="T1033" t="str">
        <f t="shared" si="230"/>
        <v/>
      </c>
      <c r="U1033">
        <f t="shared" si="231"/>
        <v>2.4</v>
      </c>
      <c r="V1033">
        <f t="shared" si="232"/>
        <v>2.4</v>
      </c>
      <c r="W1033" t="str">
        <f t="shared" si="233"/>
        <v/>
      </c>
      <c r="X1033">
        <f t="shared" si="234"/>
        <v>2.4</v>
      </c>
      <c r="Y1033" t="str">
        <f t="shared" si="235"/>
        <v/>
      </c>
      <c r="Z1033" t="str">
        <f t="shared" si="236"/>
        <v/>
      </c>
      <c r="AA1033" t="str">
        <f t="shared" si="237"/>
        <v/>
      </c>
    </row>
    <row r="1034" spans="1:27" x14ac:dyDescent="0.25">
      <c r="A1034">
        <v>2941</v>
      </c>
      <c r="B1034" t="s">
        <v>1087</v>
      </c>
      <c r="C1034" s="1">
        <v>41146.625</v>
      </c>
      <c r="D1034" t="s">
        <v>442</v>
      </c>
      <c r="E1034" t="s">
        <v>436</v>
      </c>
      <c r="F1034">
        <v>8</v>
      </c>
      <c r="G1034">
        <v>3</v>
      </c>
      <c r="H1034">
        <v>0.90270347576946697</v>
      </c>
      <c r="I1034">
        <f t="shared" si="224"/>
        <v>1</v>
      </c>
      <c r="J1034">
        <f t="shared" si="225"/>
        <v>0</v>
      </c>
      <c r="K1034">
        <f t="shared" si="226"/>
        <v>0</v>
      </c>
      <c r="L1034">
        <f t="shared" si="227"/>
        <v>0</v>
      </c>
      <c r="M1034">
        <v>1.29</v>
      </c>
      <c r="N1034">
        <v>5.5</v>
      </c>
      <c r="O1034">
        <v>11</v>
      </c>
      <c r="P1034">
        <v>1</v>
      </c>
      <c r="Q1034">
        <v>0.775193798449612</v>
      </c>
      <c r="R1034" t="str">
        <f t="shared" si="228"/>
        <v/>
      </c>
      <c r="S1034">
        <f t="shared" si="229"/>
        <v>1</v>
      </c>
      <c r="T1034">
        <f t="shared" si="230"/>
        <v>1.29</v>
      </c>
      <c r="U1034" t="str">
        <f t="shared" si="231"/>
        <v/>
      </c>
      <c r="V1034">
        <f t="shared" si="232"/>
        <v>1.29</v>
      </c>
      <c r="W1034" t="str">
        <f t="shared" si="233"/>
        <v/>
      </c>
      <c r="X1034">
        <f t="shared" si="234"/>
        <v>1.29</v>
      </c>
      <c r="Y1034" t="str">
        <f t="shared" si="235"/>
        <v/>
      </c>
      <c r="Z1034" t="str">
        <f t="shared" si="236"/>
        <v/>
      </c>
      <c r="AA1034" t="str">
        <f t="shared" si="237"/>
        <v/>
      </c>
    </row>
    <row r="1035" spans="1:27" x14ac:dyDescent="0.25">
      <c r="A1035">
        <v>2943</v>
      </c>
      <c r="B1035" t="s">
        <v>1088</v>
      </c>
      <c r="C1035" s="1">
        <v>41146.625</v>
      </c>
      <c r="D1035" t="s">
        <v>427</v>
      </c>
      <c r="E1035" t="s">
        <v>424</v>
      </c>
      <c r="F1035">
        <v>8</v>
      </c>
      <c r="G1035">
        <v>1</v>
      </c>
      <c r="H1035">
        <v>0.69941939139284004</v>
      </c>
      <c r="I1035">
        <f t="shared" si="224"/>
        <v>0</v>
      </c>
      <c r="J1035">
        <f t="shared" si="225"/>
        <v>1</v>
      </c>
      <c r="K1035">
        <f t="shared" si="226"/>
        <v>0</v>
      </c>
      <c r="L1035">
        <f t="shared" si="227"/>
        <v>0</v>
      </c>
      <c r="M1035">
        <v>2.25</v>
      </c>
      <c r="N1035">
        <v>3.4</v>
      </c>
      <c r="O1035">
        <v>3.2</v>
      </c>
      <c r="P1035">
        <v>0</v>
      </c>
      <c r="Q1035">
        <v>0.44444444444444398</v>
      </c>
      <c r="R1035" t="str">
        <f t="shared" si="228"/>
        <v/>
      </c>
      <c r="S1035">
        <f t="shared" si="229"/>
        <v>0</v>
      </c>
      <c r="T1035" t="str">
        <f t="shared" si="230"/>
        <v/>
      </c>
      <c r="U1035" t="str">
        <f t="shared" si="231"/>
        <v/>
      </c>
      <c r="V1035">
        <f t="shared" si="232"/>
        <v>0</v>
      </c>
      <c r="W1035" t="str">
        <f t="shared" si="233"/>
        <v/>
      </c>
      <c r="X1035">
        <f t="shared" si="234"/>
        <v>0</v>
      </c>
      <c r="Y1035" t="str">
        <f t="shared" si="235"/>
        <v/>
      </c>
      <c r="Z1035" t="str">
        <f t="shared" si="236"/>
        <v/>
      </c>
      <c r="AA1035" t="str">
        <f t="shared" si="237"/>
        <v/>
      </c>
    </row>
    <row r="1036" spans="1:27" x14ac:dyDescent="0.25">
      <c r="A1036">
        <v>2945</v>
      </c>
      <c r="B1036" t="s">
        <v>1089</v>
      </c>
      <c r="C1036" s="1">
        <v>41146.625</v>
      </c>
      <c r="D1036" t="s">
        <v>438</v>
      </c>
      <c r="E1036" t="s">
        <v>441</v>
      </c>
      <c r="F1036">
        <v>8</v>
      </c>
      <c r="G1036">
        <v>1</v>
      </c>
      <c r="H1036">
        <v>0.85775127018019803</v>
      </c>
      <c r="I1036">
        <f t="shared" si="224"/>
        <v>0</v>
      </c>
      <c r="J1036">
        <f t="shared" si="225"/>
        <v>1</v>
      </c>
      <c r="K1036">
        <f t="shared" si="226"/>
        <v>0</v>
      </c>
      <c r="L1036">
        <f t="shared" si="227"/>
        <v>0</v>
      </c>
      <c r="M1036">
        <v>1.5</v>
      </c>
      <c r="N1036">
        <v>4.33</v>
      </c>
      <c r="O1036">
        <v>6.5</v>
      </c>
      <c r="P1036">
        <v>0</v>
      </c>
      <c r="Q1036">
        <v>0.66666666666666596</v>
      </c>
      <c r="R1036" t="str">
        <f t="shared" si="228"/>
        <v/>
      </c>
      <c r="S1036">
        <f t="shared" si="229"/>
        <v>0</v>
      </c>
      <c r="T1036" t="str">
        <f t="shared" si="230"/>
        <v/>
      </c>
      <c r="U1036" t="str">
        <f t="shared" si="231"/>
        <v/>
      </c>
      <c r="V1036">
        <f t="shared" si="232"/>
        <v>0</v>
      </c>
      <c r="W1036" t="str">
        <f t="shared" si="233"/>
        <v/>
      </c>
      <c r="X1036">
        <f t="shared" si="234"/>
        <v>0</v>
      </c>
      <c r="Y1036" t="str">
        <f t="shared" si="235"/>
        <v/>
      </c>
      <c r="Z1036" t="str">
        <f t="shared" si="236"/>
        <v/>
      </c>
      <c r="AA1036" t="str">
        <f t="shared" si="237"/>
        <v/>
      </c>
    </row>
    <row r="1037" spans="1:27" x14ac:dyDescent="0.25">
      <c r="A1037">
        <v>2947</v>
      </c>
      <c r="B1037" t="s">
        <v>1090</v>
      </c>
      <c r="C1037" s="1">
        <v>41141.833333333336</v>
      </c>
      <c r="D1037" t="s">
        <v>421</v>
      </c>
      <c r="E1037" t="s">
        <v>442</v>
      </c>
      <c r="F1037">
        <v>8</v>
      </c>
      <c r="G1037">
        <v>3</v>
      </c>
      <c r="H1037">
        <v>0.28154407417229999</v>
      </c>
      <c r="I1037">
        <f t="shared" si="224"/>
        <v>0</v>
      </c>
      <c r="J1037">
        <f t="shared" si="225"/>
        <v>0</v>
      </c>
      <c r="K1037">
        <f t="shared" si="226"/>
        <v>0</v>
      </c>
      <c r="L1037">
        <f t="shared" si="227"/>
        <v>1</v>
      </c>
      <c r="M1037">
        <v>4.33</v>
      </c>
      <c r="N1037">
        <v>3.6</v>
      </c>
      <c r="O1037">
        <v>1.83</v>
      </c>
      <c r="P1037">
        <v>0</v>
      </c>
      <c r="Q1037">
        <v>0.23094688221709</v>
      </c>
      <c r="R1037" t="str">
        <f t="shared" si="228"/>
        <v/>
      </c>
      <c r="S1037">
        <f t="shared" si="229"/>
        <v>0</v>
      </c>
      <c r="T1037" t="str">
        <f t="shared" si="230"/>
        <v/>
      </c>
      <c r="U1037" t="str">
        <f t="shared" si="231"/>
        <v/>
      </c>
      <c r="V1037">
        <f t="shared" si="232"/>
        <v>0</v>
      </c>
      <c r="W1037" t="str">
        <f t="shared" si="233"/>
        <v/>
      </c>
      <c r="X1037">
        <f t="shared" si="234"/>
        <v>0</v>
      </c>
      <c r="Y1037" t="str">
        <f t="shared" si="235"/>
        <v/>
      </c>
      <c r="Z1037" t="str">
        <f t="shared" si="236"/>
        <v/>
      </c>
      <c r="AA1037" t="str">
        <f t="shared" si="237"/>
        <v/>
      </c>
    </row>
    <row r="1038" spans="1:27" x14ac:dyDescent="0.25">
      <c r="A1038">
        <v>2949</v>
      </c>
      <c r="B1038" t="s">
        <v>1091</v>
      </c>
      <c r="C1038" s="1">
        <v>41140.5625</v>
      </c>
      <c r="D1038" t="s">
        <v>447</v>
      </c>
      <c r="E1038" t="s">
        <v>420</v>
      </c>
      <c r="F1038">
        <v>8</v>
      </c>
      <c r="G1038">
        <v>0</v>
      </c>
      <c r="H1038">
        <v>0.451297140962999</v>
      </c>
      <c r="I1038">
        <f t="shared" si="224"/>
        <v>0</v>
      </c>
      <c r="J1038">
        <f t="shared" si="225"/>
        <v>0</v>
      </c>
      <c r="K1038">
        <f t="shared" si="226"/>
        <v>1</v>
      </c>
      <c r="L1038">
        <f t="shared" si="227"/>
        <v>0</v>
      </c>
      <c r="M1038">
        <v>6</v>
      </c>
      <c r="N1038">
        <v>3.75</v>
      </c>
      <c r="O1038">
        <v>1.62</v>
      </c>
      <c r="P1038">
        <v>1</v>
      </c>
      <c r="Q1038">
        <v>0.16666666666666599</v>
      </c>
      <c r="R1038" t="str">
        <f t="shared" si="228"/>
        <v/>
      </c>
      <c r="S1038">
        <f t="shared" si="229"/>
        <v>1</v>
      </c>
      <c r="T1038" t="str">
        <f t="shared" si="230"/>
        <v/>
      </c>
      <c r="U1038">
        <f t="shared" si="231"/>
        <v>1.62</v>
      </c>
      <c r="V1038">
        <f t="shared" si="232"/>
        <v>1.62</v>
      </c>
      <c r="W1038" t="str">
        <f t="shared" si="233"/>
        <v/>
      </c>
      <c r="X1038">
        <f t="shared" si="234"/>
        <v>1.62</v>
      </c>
      <c r="Y1038" t="str">
        <f t="shared" si="235"/>
        <v/>
      </c>
      <c r="Z1038" t="str">
        <f t="shared" si="236"/>
        <v/>
      </c>
      <c r="AA1038" t="str">
        <f t="shared" si="237"/>
        <v/>
      </c>
    </row>
    <row r="1039" spans="1:27" x14ac:dyDescent="0.25">
      <c r="A1039">
        <v>2951</v>
      </c>
      <c r="B1039" t="s">
        <v>1092</v>
      </c>
      <c r="C1039" s="1">
        <v>41139.729166666664</v>
      </c>
      <c r="D1039" t="s">
        <v>429</v>
      </c>
      <c r="E1039" t="s">
        <v>438</v>
      </c>
      <c r="F1039">
        <v>8</v>
      </c>
      <c r="G1039">
        <v>3</v>
      </c>
      <c r="H1039">
        <v>0.309299760121242</v>
      </c>
      <c r="I1039">
        <f t="shared" si="224"/>
        <v>0</v>
      </c>
      <c r="J1039">
        <f t="shared" si="225"/>
        <v>0</v>
      </c>
      <c r="K1039">
        <f t="shared" si="226"/>
        <v>0</v>
      </c>
      <c r="L1039">
        <f t="shared" si="227"/>
        <v>1</v>
      </c>
      <c r="M1039">
        <v>2.5</v>
      </c>
      <c r="N1039">
        <v>3.4</v>
      </c>
      <c r="O1039">
        <v>2.75</v>
      </c>
      <c r="P1039">
        <v>0</v>
      </c>
      <c r="Q1039">
        <v>0.4</v>
      </c>
      <c r="R1039" t="str">
        <f t="shared" si="228"/>
        <v/>
      </c>
      <c r="S1039">
        <f t="shared" si="229"/>
        <v>0</v>
      </c>
      <c r="T1039" t="str">
        <f t="shared" si="230"/>
        <v/>
      </c>
      <c r="U1039" t="str">
        <f t="shared" si="231"/>
        <v/>
      </c>
      <c r="V1039">
        <f t="shared" si="232"/>
        <v>0</v>
      </c>
      <c r="W1039" t="str">
        <f t="shared" si="233"/>
        <v/>
      </c>
      <c r="X1039">
        <f t="shared" si="234"/>
        <v>0</v>
      </c>
      <c r="Y1039" t="str">
        <f t="shared" si="235"/>
        <v/>
      </c>
      <c r="Z1039" t="str">
        <f t="shared" si="236"/>
        <v/>
      </c>
      <c r="AA1039" t="str">
        <f t="shared" si="237"/>
        <v/>
      </c>
    </row>
    <row r="1040" spans="1:27" x14ac:dyDescent="0.25">
      <c r="A1040">
        <v>2953</v>
      </c>
      <c r="B1040" t="s">
        <v>1093</v>
      </c>
      <c r="C1040" s="1">
        <v>41139.625</v>
      </c>
      <c r="D1040" t="s">
        <v>430</v>
      </c>
      <c r="E1040" t="s">
        <v>439</v>
      </c>
      <c r="F1040">
        <v>8</v>
      </c>
      <c r="G1040">
        <v>1</v>
      </c>
      <c r="H1040">
        <v>0.77918653098287605</v>
      </c>
      <c r="I1040">
        <f t="shared" si="224"/>
        <v>0</v>
      </c>
      <c r="J1040">
        <f t="shared" si="225"/>
        <v>1</v>
      </c>
      <c r="K1040">
        <f t="shared" si="226"/>
        <v>0</v>
      </c>
      <c r="L1040">
        <f t="shared" si="227"/>
        <v>0</v>
      </c>
      <c r="M1040">
        <v>1.4</v>
      </c>
      <c r="N1040">
        <v>4.5</v>
      </c>
      <c r="O1040">
        <v>8.5</v>
      </c>
      <c r="P1040">
        <v>0</v>
      </c>
      <c r="Q1040">
        <v>0.71428571428571397</v>
      </c>
      <c r="R1040" t="str">
        <f t="shared" si="228"/>
        <v/>
      </c>
      <c r="S1040">
        <f t="shared" si="229"/>
        <v>0</v>
      </c>
      <c r="T1040" t="str">
        <f t="shared" si="230"/>
        <v/>
      </c>
      <c r="U1040" t="str">
        <f t="shared" si="231"/>
        <v/>
      </c>
      <c r="V1040">
        <f t="shared" si="232"/>
        <v>0</v>
      </c>
      <c r="W1040" t="str">
        <f t="shared" si="233"/>
        <v/>
      </c>
      <c r="X1040">
        <f t="shared" si="234"/>
        <v>0</v>
      </c>
      <c r="Y1040" t="str">
        <f t="shared" si="235"/>
        <v/>
      </c>
      <c r="Z1040" t="str">
        <f t="shared" si="236"/>
        <v/>
      </c>
      <c r="AA1040" t="str">
        <f t="shared" si="237"/>
        <v/>
      </c>
    </row>
    <row r="1041" spans="1:27" x14ac:dyDescent="0.25">
      <c r="A1041">
        <v>2955</v>
      </c>
      <c r="B1041" t="s">
        <v>1094</v>
      </c>
      <c r="C1041" s="1">
        <v>41139.625</v>
      </c>
      <c r="D1041" t="s">
        <v>436</v>
      </c>
      <c r="E1041" t="s">
        <v>427</v>
      </c>
      <c r="F1041">
        <v>8</v>
      </c>
      <c r="G1041">
        <v>3</v>
      </c>
      <c r="H1041">
        <v>0.76868398237624502</v>
      </c>
      <c r="I1041">
        <f t="shared" si="224"/>
        <v>1</v>
      </c>
      <c r="J1041">
        <f t="shared" si="225"/>
        <v>0</v>
      </c>
      <c r="K1041">
        <f t="shared" si="226"/>
        <v>0</v>
      </c>
      <c r="L1041">
        <f t="shared" si="227"/>
        <v>0</v>
      </c>
      <c r="M1041">
        <v>1.8</v>
      </c>
      <c r="N1041">
        <v>3.6</v>
      </c>
      <c r="O1041">
        <v>4.5</v>
      </c>
      <c r="P1041">
        <v>1</v>
      </c>
      <c r="Q1041">
        <v>0.55555555555555503</v>
      </c>
      <c r="R1041" t="str">
        <f t="shared" si="228"/>
        <v/>
      </c>
      <c r="S1041">
        <f t="shared" si="229"/>
        <v>1</v>
      </c>
      <c r="T1041">
        <f t="shared" si="230"/>
        <v>1.8</v>
      </c>
      <c r="U1041" t="str">
        <f t="shared" si="231"/>
        <v/>
      </c>
      <c r="V1041">
        <f t="shared" si="232"/>
        <v>1.8</v>
      </c>
      <c r="W1041" t="str">
        <f t="shared" si="233"/>
        <v/>
      </c>
      <c r="X1041">
        <f t="shared" si="234"/>
        <v>1.8</v>
      </c>
      <c r="Y1041" t="str">
        <f t="shared" si="235"/>
        <v/>
      </c>
      <c r="Z1041" t="str">
        <f t="shared" si="236"/>
        <v/>
      </c>
      <c r="AA1041" t="str">
        <f t="shared" si="237"/>
        <v/>
      </c>
    </row>
    <row r="1042" spans="1:27" x14ac:dyDescent="0.25">
      <c r="A1042">
        <v>2957</v>
      </c>
      <c r="B1042" t="s">
        <v>1095</v>
      </c>
      <c r="C1042" s="1">
        <v>41139.625</v>
      </c>
      <c r="D1042" t="s">
        <v>424</v>
      </c>
      <c r="E1042" t="s">
        <v>435</v>
      </c>
      <c r="F1042">
        <v>8</v>
      </c>
      <c r="G1042">
        <v>0</v>
      </c>
      <c r="H1042">
        <v>0.52142494275743201</v>
      </c>
      <c r="I1042">
        <f t="shared" si="224"/>
        <v>0</v>
      </c>
      <c r="J1042">
        <f t="shared" si="225"/>
        <v>1</v>
      </c>
      <c r="K1042">
        <f t="shared" si="226"/>
        <v>0</v>
      </c>
      <c r="L1042">
        <f t="shared" si="227"/>
        <v>0</v>
      </c>
      <c r="M1042">
        <v>2</v>
      </c>
      <c r="N1042">
        <v>3.4</v>
      </c>
      <c r="O1042">
        <v>3.8</v>
      </c>
      <c r="P1042">
        <v>0</v>
      </c>
      <c r="Q1042">
        <v>0.5</v>
      </c>
      <c r="R1042" t="str">
        <f t="shared" si="228"/>
        <v/>
      </c>
      <c r="S1042">
        <f t="shared" si="229"/>
        <v>0</v>
      </c>
      <c r="T1042" t="str">
        <f t="shared" si="230"/>
        <v/>
      </c>
      <c r="U1042" t="str">
        <f t="shared" si="231"/>
        <v/>
      </c>
      <c r="V1042">
        <f t="shared" si="232"/>
        <v>0</v>
      </c>
      <c r="W1042" t="str">
        <f t="shared" si="233"/>
        <v/>
      </c>
      <c r="X1042">
        <f t="shared" si="234"/>
        <v>0</v>
      </c>
      <c r="Y1042" t="str">
        <f t="shared" si="235"/>
        <v/>
      </c>
      <c r="Z1042" t="str">
        <f t="shared" si="236"/>
        <v/>
      </c>
      <c r="AA1042" t="str">
        <f t="shared" si="237"/>
        <v/>
      </c>
    </row>
    <row r="1043" spans="1:27" x14ac:dyDescent="0.25">
      <c r="A1043">
        <v>2959</v>
      </c>
      <c r="B1043" t="s">
        <v>1096</v>
      </c>
      <c r="C1043" s="1">
        <v>41139.625</v>
      </c>
      <c r="D1043" t="s">
        <v>441</v>
      </c>
      <c r="E1043" t="s">
        <v>423</v>
      </c>
      <c r="F1043">
        <v>8</v>
      </c>
      <c r="G1043">
        <v>3</v>
      </c>
      <c r="H1043">
        <v>0.49420370057177199</v>
      </c>
      <c r="I1043">
        <f t="shared" si="224"/>
        <v>0</v>
      </c>
      <c r="J1043">
        <f t="shared" si="225"/>
        <v>0</v>
      </c>
      <c r="K1043">
        <f t="shared" si="226"/>
        <v>0</v>
      </c>
      <c r="L1043">
        <f t="shared" si="227"/>
        <v>1</v>
      </c>
      <c r="M1043">
        <v>4.2</v>
      </c>
      <c r="N1043">
        <v>3.5</v>
      </c>
      <c r="O1043">
        <v>1.91</v>
      </c>
      <c r="P1043">
        <v>0</v>
      </c>
      <c r="Q1043">
        <v>0.238095238095238</v>
      </c>
      <c r="R1043" t="str">
        <f t="shared" si="228"/>
        <v/>
      </c>
      <c r="S1043">
        <f t="shared" si="229"/>
        <v>0</v>
      </c>
      <c r="T1043" t="str">
        <f t="shared" si="230"/>
        <v/>
      </c>
      <c r="U1043" t="str">
        <f t="shared" si="231"/>
        <v/>
      </c>
      <c r="V1043">
        <f t="shared" si="232"/>
        <v>0</v>
      </c>
      <c r="W1043" t="str">
        <f t="shared" si="233"/>
        <v/>
      </c>
      <c r="X1043">
        <f t="shared" si="234"/>
        <v>0</v>
      </c>
      <c r="Y1043">
        <f t="shared" si="235"/>
        <v>0</v>
      </c>
      <c r="Z1043" t="str">
        <f t="shared" si="236"/>
        <v/>
      </c>
      <c r="AA1043">
        <f t="shared" si="237"/>
        <v>0</v>
      </c>
    </row>
    <row r="1044" spans="1:27" x14ac:dyDescent="0.25">
      <c r="A1044">
        <v>2961</v>
      </c>
      <c r="B1044" t="s">
        <v>1097</v>
      </c>
      <c r="C1044" s="1">
        <v>41042.625</v>
      </c>
      <c r="D1044" t="s">
        <v>420</v>
      </c>
      <c r="E1044" t="s">
        <v>1098</v>
      </c>
      <c r="F1044">
        <v>8</v>
      </c>
      <c r="G1044">
        <v>3</v>
      </c>
      <c r="H1044">
        <v>0.86632039689855</v>
      </c>
      <c r="I1044">
        <f t="shared" si="224"/>
        <v>1</v>
      </c>
      <c r="J1044">
        <f t="shared" si="225"/>
        <v>0</v>
      </c>
      <c r="K1044">
        <f t="shared" si="226"/>
        <v>0</v>
      </c>
      <c r="L1044">
        <f t="shared" si="227"/>
        <v>0</v>
      </c>
      <c r="M1044">
        <v>1.3</v>
      </c>
      <c r="N1044">
        <v>5.5</v>
      </c>
      <c r="O1044">
        <v>10</v>
      </c>
      <c r="P1044">
        <v>1</v>
      </c>
      <c r="Q1044">
        <v>0.76923076923076905</v>
      </c>
      <c r="R1044" t="str">
        <f t="shared" si="228"/>
        <v/>
      </c>
      <c r="S1044">
        <f t="shared" si="229"/>
        <v>1</v>
      </c>
      <c r="T1044">
        <f t="shared" si="230"/>
        <v>1.3</v>
      </c>
      <c r="U1044" t="str">
        <f t="shared" si="231"/>
        <v/>
      </c>
      <c r="V1044">
        <f t="shared" si="232"/>
        <v>1.3</v>
      </c>
      <c r="W1044" t="str">
        <f t="shared" si="233"/>
        <v/>
      </c>
      <c r="X1044">
        <f t="shared" si="234"/>
        <v>1.3</v>
      </c>
      <c r="Y1044" t="str">
        <f t="shared" si="235"/>
        <v/>
      </c>
      <c r="Z1044" t="str">
        <f t="shared" si="236"/>
        <v/>
      </c>
      <c r="AA1044" t="str">
        <f t="shared" si="237"/>
        <v/>
      </c>
    </row>
    <row r="1045" spans="1:27" x14ac:dyDescent="0.25">
      <c r="A1045">
        <v>2963</v>
      </c>
      <c r="B1045" t="s">
        <v>1099</v>
      </c>
      <c r="C1045" s="1">
        <v>41042.625</v>
      </c>
      <c r="D1045" t="s">
        <v>421</v>
      </c>
      <c r="E1045" t="s">
        <v>429</v>
      </c>
      <c r="F1045">
        <v>8</v>
      </c>
      <c r="G1045">
        <v>3</v>
      </c>
      <c r="H1045">
        <v>0.71454246531137</v>
      </c>
      <c r="I1045">
        <f t="shared" si="224"/>
        <v>1</v>
      </c>
      <c r="J1045">
        <f t="shared" si="225"/>
        <v>0</v>
      </c>
      <c r="K1045">
        <f t="shared" si="226"/>
        <v>0</v>
      </c>
      <c r="L1045">
        <f t="shared" si="227"/>
        <v>0</v>
      </c>
      <c r="M1045">
        <v>2.2000000000000002</v>
      </c>
      <c r="N1045">
        <v>3.5</v>
      </c>
      <c r="O1045">
        <v>3.2</v>
      </c>
      <c r="P1045">
        <v>1</v>
      </c>
      <c r="Q1045">
        <v>0.45454545454545398</v>
      </c>
      <c r="R1045" t="str">
        <f t="shared" si="228"/>
        <v/>
      </c>
      <c r="S1045">
        <f t="shared" si="229"/>
        <v>1</v>
      </c>
      <c r="T1045">
        <f t="shared" si="230"/>
        <v>2.2000000000000002</v>
      </c>
      <c r="U1045" t="str">
        <f t="shared" si="231"/>
        <v/>
      </c>
      <c r="V1045">
        <f t="shared" si="232"/>
        <v>2.2000000000000002</v>
      </c>
      <c r="W1045" t="str">
        <f t="shared" si="233"/>
        <v/>
      </c>
      <c r="X1045">
        <f t="shared" si="234"/>
        <v>2.2000000000000002</v>
      </c>
      <c r="Y1045" t="str">
        <f t="shared" si="235"/>
        <v/>
      </c>
      <c r="Z1045" t="str">
        <f t="shared" si="236"/>
        <v/>
      </c>
      <c r="AA1045" t="str">
        <f t="shared" si="237"/>
        <v/>
      </c>
    </row>
    <row r="1046" spans="1:27" x14ac:dyDescent="0.25">
      <c r="A1046">
        <v>2965</v>
      </c>
      <c r="B1046" t="s">
        <v>1100</v>
      </c>
      <c r="C1046" s="1">
        <v>41042.625</v>
      </c>
      <c r="D1046" t="s">
        <v>426</v>
      </c>
      <c r="E1046" t="s">
        <v>424</v>
      </c>
      <c r="F1046">
        <v>8</v>
      </c>
      <c r="G1046">
        <v>3</v>
      </c>
      <c r="H1046">
        <v>0.91294250805011401</v>
      </c>
      <c r="I1046">
        <f t="shared" si="224"/>
        <v>1</v>
      </c>
      <c r="J1046">
        <f t="shared" si="225"/>
        <v>0</v>
      </c>
      <c r="K1046">
        <f t="shared" si="226"/>
        <v>0</v>
      </c>
      <c r="L1046">
        <f t="shared" si="227"/>
        <v>0</v>
      </c>
      <c r="M1046">
        <v>1.1299999999999999</v>
      </c>
      <c r="N1046">
        <v>9</v>
      </c>
      <c r="O1046">
        <v>19</v>
      </c>
      <c r="P1046">
        <v>1</v>
      </c>
      <c r="Q1046">
        <v>0.88495575221238898</v>
      </c>
      <c r="R1046" t="str">
        <f t="shared" si="228"/>
        <v/>
      </c>
      <c r="S1046">
        <f t="shared" si="229"/>
        <v>1</v>
      </c>
      <c r="T1046">
        <f t="shared" si="230"/>
        <v>1.1299999999999999</v>
      </c>
      <c r="U1046" t="str">
        <f t="shared" si="231"/>
        <v/>
      </c>
      <c r="V1046">
        <f t="shared" si="232"/>
        <v>1.1299999999999999</v>
      </c>
      <c r="W1046" t="str">
        <f t="shared" si="233"/>
        <v/>
      </c>
      <c r="X1046">
        <f t="shared" si="234"/>
        <v>1.1299999999999999</v>
      </c>
      <c r="Y1046" t="str">
        <f t="shared" si="235"/>
        <v/>
      </c>
      <c r="Z1046" t="str">
        <f t="shared" si="236"/>
        <v/>
      </c>
      <c r="AA1046" t="str">
        <f t="shared" si="237"/>
        <v/>
      </c>
    </row>
    <row r="1047" spans="1:27" x14ac:dyDescent="0.25">
      <c r="A1047">
        <v>2967</v>
      </c>
      <c r="B1047" t="s">
        <v>1101</v>
      </c>
      <c r="C1047" s="1">
        <v>41042.625</v>
      </c>
      <c r="D1047" t="s">
        <v>427</v>
      </c>
      <c r="E1047" t="s">
        <v>448</v>
      </c>
      <c r="F1047">
        <v>8</v>
      </c>
      <c r="G1047">
        <v>3</v>
      </c>
      <c r="H1047">
        <v>0.59386877912678604</v>
      </c>
      <c r="I1047">
        <f t="shared" si="224"/>
        <v>1</v>
      </c>
      <c r="J1047">
        <f t="shared" si="225"/>
        <v>0</v>
      </c>
      <c r="K1047">
        <f t="shared" si="226"/>
        <v>0</v>
      </c>
      <c r="L1047">
        <f t="shared" si="227"/>
        <v>0</v>
      </c>
      <c r="M1047">
        <v>2.2000000000000002</v>
      </c>
      <c r="N1047">
        <v>3.4</v>
      </c>
      <c r="O1047">
        <v>3.25</v>
      </c>
      <c r="P1047">
        <v>1</v>
      </c>
      <c r="Q1047">
        <v>0.45454545454545398</v>
      </c>
      <c r="R1047" t="str">
        <f t="shared" si="228"/>
        <v/>
      </c>
      <c r="S1047">
        <f t="shared" si="229"/>
        <v>1</v>
      </c>
      <c r="T1047">
        <f t="shared" si="230"/>
        <v>2.2000000000000002</v>
      </c>
      <c r="U1047" t="str">
        <f t="shared" si="231"/>
        <v/>
      </c>
      <c r="V1047">
        <f t="shared" si="232"/>
        <v>2.2000000000000002</v>
      </c>
      <c r="W1047" t="str">
        <f t="shared" si="233"/>
        <v/>
      </c>
      <c r="X1047">
        <f t="shared" si="234"/>
        <v>2.2000000000000002</v>
      </c>
      <c r="Y1047" t="str">
        <f t="shared" si="235"/>
        <v/>
      </c>
      <c r="Z1047" t="str">
        <f t="shared" si="236"/>
        <v/>
      </c>
      <c r="AA1047" t="str">
        <f t="shared" si="237"/>
        <v/>
      </c>
    </row>
    <row r="1048" spans="1:27" x14ac:dyDescent="0.25">
      <c r="A1048">
        <v>2969</v>
      </c>
      <c r="B1048" t="s">
        <v>1102</v>
      </c>
      <c r="C1048" s="1">
        <v>41042.625</v>
      </c>
      <c r="D1048" t="s">
        <v>433</v>
      </c>
      <c r="E1048" t="s">
        <v>1103</v>
      </c>
      <c r="F1048">
        <v>8</v>
      </c>
      <c r="G1048">
        <v>1</v>
      </c>
      <c r="H1048">
        <v>0.64321191756687002</v>
      </c>
      <c r="I1048">
        <f t="shared" si="224"/>
        <v>0</v>
      </c>
      <c r="J1048">
        <f t="shared" si="225"/>
        <v>1</v>
      </c>
      <c r="K1048">
        <f t="shared" si="226"/>
        <v>0</v>
      </c>
      <c r="L1048">
        <f t="shared" si="227"/>
        <v>0</v>
      </c>
      <c r="M1048">
        <v>2.38</v>
      </c>
      <c r="N1048">
        <v>3.5</v>
      </c>
      <c r="O1048">
        <v>2.88</v>
      </c>
      <c r="P1048">
        <v>0</v>
      </c>
      <c r="Q1048">
        <v>0.42016806722688999</v>
      </c>
      <c r="R1048" t="str">
        <f t="shared" si="228"/>
        <v/>
      </c>
      <c r="S1048">
        <f t="shared" si="229"/>
        <v>0</v>
      </c>
      <c r="T1048" t="str">
        <f t="shared" si="230"/>
        <v/>
      </c>
      <c r="U1048" t="str">
        <f t="shared" si="231"/>
        <v/>
      </c>
      <c r="V1048">
        <f t="shared" si="232"/>
        <v>0</v>
      </c>
      <c r="W1048" t="str">
        <f t="shared" si="233"/>
        <v/>
      </c>
      <c r="X1048">
        <f t="shared" si="234"/>
        <v>0</v>
      </c>
      <c r="Y1048" t="str">
        <f t="shared" si="235"/>
        <v/>
      </c>
      <c r="Z1048" t="str">
        <f t="shared" si="236"/>
        <v/>
      </c>
      <c r="AA1048" t="str">
        <f t="shared" si="237"/>
        <v/>
      </c>
    </row>
    <row r="1049" spans="1:27" x14ac:dyDescent="0.25">
      <c r="A1049">
        <v>2971</v>
      </c>
      <c r="B1049" t="s">
        <v>1104</v>
      </c>
      <c r="C1049" s="1">
        <v>41042.625</v>
      </c>
      <c r="D1049" t="s">
        <v>439</v>
      </c>
      <c r="E1049" t="s">
        <v>442</v>
      </c>
      <c r="F1049">
        <v>8</v>
      </c>
      <c r="G1049">
        <v>0</v>
      </c>
      <c r="H1049">
        <v>0.12991830743990601</v>
      </c>
      <c r="I1049">
        <f t="shared" si="224"/>
        <v>0</v>
      </c>
      <c r="J1049">
        <f t="shared" si="225"/>
        <v>0</v>
      </c>
      <c r="K1049">
        <f t="shared" si="226"/>
        <v>1</v>
      </c>
      <c r="L1049">
        <f t="shared" si="227"/>
        <v>0</v>
      </c>
      <c r="M1049">
        <v>7</v>
      </c>
      <c r="N1049">
        <v>4.5</v>
      </c>
      <c r="O1049">
        <v>1.44</v>
      </c>
      <c r="P1049">
        <v>1</v>
      </c>
      <c r="Q1049">
        <v>0.14285714285714199</v>
      </c>
      <c r="R1049" t="str">
        <f t="shared" si="228"/>
        <v/>
      </c>
      <c r="S1049">
        <f t="shared" si="229"/>
        <v>1</v>
      </c>
      <c r="T1049" t="str">
        <f t="shared" si="230"/>
        <v/>
      </c>
      <c r="U1049">
        <f t="shared" si="231"/>
        <v>1.44</v>
      </c>
      <c r="V1049">
        <f t="shared" si="232"/>
        <v>1.44</v>
      </c>
      <c r="W1049" t="str">
        <f t="shared" si="233"/>
        <v/>
      </c>
      <c r="X1049">
        <f t="shared" si="234"/>
        <v>1.44</v>
      </c>
      <c r="Y1049" t="str">
        <f t="shared" si="235"/>
        <v/>
      </c>
      <c r="Z1049" t="str">
        <f t="shared" si="236"/>
        <v/>
      </c>
      <c r="AA1049" t="str">
        <f t="shared" si="237"/>
        <v/>
      </c>
    </row>
    <row r="1050" spans="1:27" x14ac:dyDescent="0.25">
      <c r="A1050">
        <v>2973</v>
      </c>
      <c r="B1050" t="s">
        <v>1105</v>
      </c>
      <c r="C1050" s="1">
        <v>41042.625</v>
      </c>
      <c r="D1050" t="s">
        <v>435</v>
      </c>
      <c r="E1050" t="s">
        <v>423</v>
      </c>
      <c r="F1050">
        <v>8</v>
      </c>
      <c r="G1050">
        <v>3</v>
      </c>
      <c r="H1050">
        <v>0.49298287158079601</v>
      </c>
      <c r="I1050">
        <f t="shared" si="224"/>
        <v>0</v>
      </c>
      <c r="J1050">
        <f t="shared" si="225"/>
        <v>0</v>
      </c>
      <c r="K1050">
        <f t="shared" si="226"/>
        <v>0</v>
      </c>
      <c r="L1050">
        <f t="shared" si="227"/>
        <v>1</v>
      </c>
      <c r="M1050">
        <v>3.4</v>
      </c>
      <c r="N1050">
        <v>3.5</v>
      </c>
      <c r="O1050">
        <v>2.1</v>
      </c>
      <c r="P1050">
        <v>0</v>
      </c>
      <c r="Q1050">
        <v>0.29411764705882298</v>
      </c>
      <c r="R1050" t="str">
        <f t="shared" si="228"/>
        <v/>
      </c>
      <c r="S1050">
        <f t="shared" si="229"/>
        <v>0</v>
      </c>
      <c r="T1050" t="str">
        <f t="shared" si="230"/>
        <v/>
      </c>
      <c r="U1050" t="str">
        <f t="shared" si="231"/>
        <v/>
      </c>
      <c r="V1050">
        <f t="shared" si="232"/>
        <v>0</v>
      </c>
      <c r="W1050" t="str">
        <f t="shared" si="233"/>
        <v/>
      </c>
      <c r="X1050">
        <f t="shared" si="234"/>
        <v>0</v>
      </c>
      <c r="Y1050" t="str">
        <f t="shared" si="235"/>
        <v/>
      </c>
      <c r="Z1050" t="str">
        <f t="shared" si="236"/>
        <v/>
      </c>
      <c r="AA1050" t="str">
        <f t="shared" si="237"/>
        <v/>
      </c>
    </row>
    <row r="1051" spans="1:27" x14ac:dyDescent="0.25">
      <c r="A1051">
        <v>2975</v>
      </c>
      <c r="B1051" t="s">
        <v>1106</v>
      </c>
      <c r="C1051" s="1">
        <v>41042.625</v>
      </c>
      <c r="D1051" t="s">
        <v>438</v>
      </c>
      <c r="E1051" t="s">
        <v>436</v>
      </c>
      <c r="F1051">
        <v>8</v>
      </c>
      <c r="G1051">
        <v>3</v>
      </c>
      <c r="H1051">
        <v>0.80814689406611695</v>
      </c>
      <c r="I1051">
        <f t="shared" si="224"/>
        <v>1</v>
      </c>
      <c r="J1051">
        <f t="shared" si="225"/>
        <v>0</v>
      </c>
      <c r="K1051">
        <f t="shared" si="226"/>
        <v>0</v>
      </c>
      <c r="L1051">
        <f t="shared" si="227"/>
        <v>0</v>
      </c>
      <c r="M1051">
        <v>1.4</v>
      </c>
      <c r="N1051">
        <v>4.5</v>
      </c>
      <c r="O1051">
        <v>8.5</v>
      </c>
      <c r="P1051">
        <v>1</v>
      </c>
      <c r="Q1051">
        <v>0.71428571428571397</v>
      </c>
      <c r="R1051" t="str">
        <f t="shared" si="228"/>
        <v/>
      </c>
      <c r="S1051">
        <f t="shared" si="229"/>
        <v>1</v>
      </c>
      <c r="T1051">
        <f t="shared" si="230"/>
        <v>1.4</v>
      </c>
      <c r="U1051" t="str">
        <f t="shared" si="231"/>
        <v/>
      </c>
      <c r="V1051">
        <f t="shared" si="232"/>
        <v>1.4</v>
      </c>
      <c r="W1051" t="str">
        <f t="shared" si="233"/>
        <v/>
      </c>
      <c r="X1051">
        <f t="shared" si="234"/>
        <v>1.4</v>
      </c>
      <c r="Y1051" t="str">
        <f t="shared" si="235"/>
        <v/>
      </c>
      <c r="Z1051" t="str">
        <f t="shared" si="236"/>
        <v/>
      </c>
      <c r="AA1051" t="str">
        <f t="shared" si="237"/>
        <v/>
      </c>
    </row>
    <row r="1052" spans="1:27" x14ac:dyDescent="0.25">
      <c r="A1052">
        <v>2977</v>
      </c>
      <c r="B1052" t="s">
        <v>1107</v>
      </c>
      <c r="C1052" s="1">
        <v>41042.625</v>
      </c>
      <c r="D1052" t="s">
        <v>441</v>
      </c>
      <c r="E1052" t="s">
        <v>430</v>
      </c>
      <c r="F1052">
        <v>8</v>
      </c>
      <c r="G1052">
        <v>0</v>
      </c>
      <c r="H1052">
        <v>0.43862335176176698</v>
      </c>
      <c r="I1052">
        <f t="shared" si="224"/>
        <v>0</v>
      </c>
      <c r="J1052">
        <f t="shared" si="225"/>
        <v>0</v>
      </c>
      <c r="K1052">
        <f t="shared" si="226"/>
        <v>1</v>
      </c>
      <c r="L1052">
        <f t="shared" si="227"/>
        <v>0</v>
      </c>
      <c r="M1052">
        <v>5</v>
      </c>
      <c r="N1052">
        <v>4</v>
      </c>
      <c r="O1052">
        <v>1.67</v>
      </c>
      <c r="P1052">
        <v>1</v>
      </c>
      <c r="Q1052">
        <v>0.2</v>
      </c>
      <c r="R1052" t="str">
        <f t="shared" si="228"/>
        <v/>
      </c>
      <c r="S1052">
        <f t="shared" si="229"/>
        <v>1</v>
      </c>
      <c r="T1052" t="str">
        <f t="shared" si="230"/>
        <v/>
      </c>
      <c r="U1052">
        <f t="shared" si="231"/>
        <v>1.67</v>
      </c>
      <c r="V1052">
        <f t="shared" si="232"/>
        <v>1.67</v>
      </c>
      <c r="W1052" t="str">
        <f t="shared" si="233"/>
        <v/>
      </c>
      <c r="X1052">
        <f t="shared" si="234"/>
        <v>1.67</v>
      </c>
      <c r="Y1052" t="str">
        <f t="shared" si="235"/>
        <v/>
      </c>
      <c r="Z1052" t="str">
        <f t="shared" si="236"/>
        <v/>
      </c>
      <c r="AA1052" t="str">
        <f t="shared" si="237"/>
        <v/>
      </c>
    </row>
    <row r="1053" spans="1:27" x14ac:dyDescent="0.25">
      <c r="A1053">
        <v>2979</v>
      </c>
      <c r="B1053" t="s">
        <v>1108</v>
      </c>
      <c r="C1053" s="1">
        <v>41042.625</v>
      </c>
      <c r="D1053" t="s">
        <v>447</v>
      </c>
      <c r="E1053" t="s">
        <v>1109</v>
      </c>
      <c r="F1053">
        <v>8</v>
      </c>
      <c r="G1053">
        <v>3</v>
      </c>
      <c r="H1053">
        <v>0.652786096154926</v>
      </c>
      <c r="I1053">
        <f t="shared" si="224"/>
        <v>1</v>
      </c>
      <c r="J1053">
        <f t="shared" si="225"/>
        <v>0</v>
      </c>
      <c r="K1053">
        <f t="shared" si="226"/>
        <v>0</v>
      </c>
      <c r="L1053">
        <f t="shared" si="227"/>
        <v>0</v>
      </c>
      <c r="M1053">
        <v>1.57</v>
      </c>
      <c r="N1053">
        <v>4</v>
      </c>
      <c r="O1053">
        <v>6</v>
      </c>
      <c r="P1053">
        <v>1</v>
      </c>
      <c r="Q1053">
        <v>0.63694267515923497</v>
      </c>
      <c r="R1053" t="str">
        <f t="shared" si="228"/>
        <v/>
      </c>
      <c r="S1053">
        <f t="shared" si="229"/>
        <v>1</v>
      </c>
      <c r="T1053">
        <f t="shared" si="230"/>
        <v>1.57</v>
      </c>
      <c r="U1053" t="str">
        <f t="shared" si="231"/>
        <v/>
      </c>
      <c r="V1053">
        <f t="shared" si="232"/>
        <v>1.57</v>
      </c>
      <c r="W1053" t="str">
        <f t="shared" si="233"/>
        <v/>
      </c>
      <c r="X1053">
        <f t="shared" si="234"/>
        <v>1.57</v>
      </c>
      <c r="Y1053" t="str">
        <f t="shared" si="235"/>
        <v/>
      </c>
      <c r="Z1053" t="str">
        <f t="shared" si="236"/>
        <v/>
      </c>
      <c r="AA1053" t="str">
        <f t="shared" si="237"/>
        <v/>
      </c>
    </row>
    <row r="1054" spans="1:27" x14ac:dyDescent="0.25">
      <c r="A1054">
        <v>2981</v>
      </c>
      <c r="B1054" t="s">
        <v>1110</v>
      </c>
      <c r="C1054" s="1">
        <v>41037.833333333336</v>
      </c>
      <c r="D1054" t="s">
        <v>423</v>
      </c>
      <c r="E1054" t="s">
        <v>420</v>
      </c>
      <c r="F1054">
        <v>8</v>
      </c>
      <c r="G1054">
        <v>3</v>
      </c>
      <c r="H1054">
        <v>0.59734888574047496</v>
      </c>
      <c r="I1054">
        <f t="shared" si="224"/>
        <v>1</v>
      </c>
      <c r="J1054">
        <f t="shared" si="225"/>
        <v>0</v>
      </c>
      <c r="K1054">
        <f t="shared" si="226"/>
        <v>0</v>
      </c>
      <c r="L1054">
        <f t="shared" si="227"/>
        <v>0</v>
      </c>
      <c r="M1054">
        <v>2.1</v>
      </c>
      <c r="N1054">
        <v>3.5</v>
      </c>
      <c r="O1054">
        <v>3.4</v>
      </c>
      <c r="P1054">
        <v>1</v>
      </c>
      <c r="Q1054">
        <v>0.476190476190476</v>
      </c>
      <c r="R1054" t="str">
        <f t="shared" si="228"/>
        <v/>
      </c>
      <c r="S1054">
        <f t="shared" si="229"/>
        <v>1</v>
      </c>
      <c r="T1054">
        <f t="shared" si="230"/>
        <v>2.1</v>
      </c>
      <c r="U1054" t="str">
        <f t="shared" si="231"/>
        <v/>
      </c>
      <c r="V1054">
        <f t="shared" si="232"/>
        <v>2.1</v>
      </c>
      <c r="W1054" t="str">
        <f t="shared" si="233"/>
        <v/>
      </c>
      <c r="X1054">
        <f t="shared" si="234"/>
        <v>2.1</v>
      </c>
      <c r="Y1054" t="str">
        <f t="shared" si="235"/>
        <v/>
      </c>
      <c r="Z1054" t="str">
        <f t="shared" si="236"/>
        <v/>
      </c>
      <c r="AA1054" t="str">
        <f t="shared" si="237"/>
        <v/>
      </c>
    </row>
    <row r="1055" spans="1:27" x14ac:dyDescent="0.25">
      <c r="A1055">
        <v>2983</v>
      </c>
      <c r="B1055" t="s">
        <v>1111</v>
      </c>
      <c r="C1055" s="1">
        <v>41036.833333333336</v>
      </c>
      <c r="D1055" t="s">
        <v>1098</v>
      </c>
      <c r="E1055" t="s">
        <v>447</v>
      </c>
      <c r="F1055">
        <v>8</v>
      </c>
      <c r="G1055">
        <v>0</v>
      </c>
      <c r="H1055">
        <v>0.50777059157286597</v>
      </c>
      <c r="I1055">
        <f t="shared" si="224"/>
        <v>0</v>
      </c>
      <c r="J1055">
        <f t="shared" si="225"/>
        <v>1</v>
      </c>
      <c r="K1055">
        <f t="shared" si="226"/>
        <v>0</v>
      </c>
      <c r="L1055">
        <f t="shared" si="227"/>
        <v>0</v>
      </c>
      <c r="M1055">
        <v>2.4</v>
      </c>
      <c r="N1055">
        <v>3.5</v>
      </c>
      <c r="O1055">
        <v>2.88</v>
      </c>
      <c r="P1055">
        <v>0</v>
      </c>
      <c r="Q1055">
        <v>0.41666666666666602</v>
      </c>
      <c r="R1055" t="str">
        <f t="shared" si="228"/>
        <v/>
      </c>
      <c r="S1055">
        <f t="shared" si="229"/>
        <v>0</v>
      </c>
      <c r="T1055" t="str">
        <f t="shared" si="230"/>
        <v/>
      </c>
      <c r="U1055" t="str">
        <f t="shared" si="231"/>
        <v/>
      </c>
      <c r="V1055">
        <f t="shared" si="232"/>
        <v>0</v>
      </c>
      <c r="W1055" t="str">
        <f t="shared" si="233"/>
        <v/>
      </c>
      <c r="X1055">
        <f t="shared" si="234"/>
        <v>0</v>
      </c>
      <c r="Y1055" t="str">
        <f t="shared" si="235"/>
        <v/>
      </c>
      <c r="Z1055" t="str">
        <f t="shared" si="236"/>
        <v/>
      </c>
      <c r="AA1055" t="str">
        <f t="shared" si="237"/>
        <v/>
      </c>
    </row>
    <row r="1056" spans="1:27" x14ac:dyDescent="0.25">
      <c r="A1056">
        <v>2985</v>
      </c>
      <c r="B1056" t="s">
        <v>1112</v>
      </c>
      <c r="C1056" s="1">
        <v>41035.666666666664</v>
      </c>
      <c r="D1056" t="s">
        <v>442</v>
      </c>
      <c r="E1056" t="s">
        <v>435</v>
      </c>
      <c r="F1056">
        <v>8</v>
      </c>
      <c r="G1056">
        <v>3</v>
      </c>
      <c r="H1056">
        <v>0.94590089838158897</v>
      </c>
      <c r="I1056">
        <f t="shared" si="224"/>
        <v>1</v>
      </c>
      <c r="J1056">
        <f t="shared" si="225"/>
        <v>0</v>
      </c>
      <c r="K1056">
        <f t="shared" si="226"/>
        <v>0</v>
      </c>
      <c r="L1056">
        <f t="shared" si="227"/>
        <v>0</v>
      </c>
      <c r="M1056">
        <v>1.17</v>
      </c>
      <c r="N1056">
        <v>7</v>
      </c>
      <c r="O1056">
        <v>17</v>
      </c>
      <c r="P1056">
        <v>1</v>
      </c>
      <c r="Q1056">
        <v>0.854700854700854</v>
      </c>
      <c r="R1056" t="str">
        <f t="shared" si="228"/>
        <v/>
      </c>
      <c r="S1056">
        <f t="shared" si="229"/>
        <v>1</v>
      </c>
      <c r="T1056">
        <f t="shared" si="230"/>
        <v>1.17</v>
      </c>
      <c r="U1056" t="str">
        <f t="shared" si="231"/>
        <v/>
      </c>
      <c r="V1056">
        <f t="shared" si="232"/>
        <v>1.17</v>
      </c>
      <c r="W1056" t="str">
        <f t="shared" si="233"/>
        <v/>
      </c>
      <c r="X1056">
        <f t="shared" si="234"/>
        <v>1.17</v>
      </c>
      <c r="Y1056" t="str">
        <f t="shared" si="235"/>
        <v/>
      </c>
      <c r="Z1056" t="str">
        <f t="shared" si="236"/>
        <v/>
      </c>
      <c r="AA1056" t="str">
        <f t="shared" si="237"/>
        <v/>
      </c>
    </row>
    <row r="1057" spans="1:27" x14ac:dyDescent="0.25">
      <c r="A1057">
        <v>2987</v>
      </c>
      <c r="B1057" t="s">
        <v>1113</v>
      </c>
      <c r="C1057" s="1">
        <v>41035.583333333336</v>
      </c>
      <c r="D1057" t="s">
        <v>448</v>
      </c>
      <c r="E1057" t="s">
        <v>438</v>
      </c>
      <c r="F1057">
        <v>8</v>
      </c>
      <c r="G1057">
        <v>1</v>
      </c>
      <c r="H1057">
        <v>0.19437104929994301</v>
      </c>
      <c r="I1057">
        <f t="shared" si="224"/>
        <v>0</v>
      </c>
      <c r="J1057">
        <f t="shared" si="225"/>
        <v>0</v>
      </c>
      <c r="K1057">
        <f t="shared" si="226"/>
        <v>0</v>
      </c>
      <c r="L1057">
        <f t="shared" si="227"/>
        <v>1</v>
      </c>
      <c r="M1057">
        <v>4.2</v>
      </c>
      <c r="N1057">
        <v>3.75</v>
      </c>
      <c r="O1057">
        <v>1.83</v>
      </c>
      <c r="P1057">
        <v>0</v>
      </c>
      <c r="Q1057">
        <v>0.238095238095238</v>
      </c>
      <c r="R1057" t="str">
        <f t="shared" si="228"/>
        <v/>
      </c>
      <c r="S1057">
        <f t="shared" si="229"/>
        <v>0</v>
      </c>
      <c r="T1057" t="str">
        <f t="shared" si="230"/>
        <v/>
      </c>
      <c r="U1057" t="str">
        <f t="shared" si="231"/>
        <v/>
      </c>
      <c r="V1057">
        <f t="shared" si="232"/>
        <v>0</v>
      </c>
      <c r="W1057" t="str">
        <f t="shared" si="233"/>
        <v/>
      </c>
      <c r="X1057">
        <f t="shared" si="234"/>
        <v>0</v>
      </c>
      <c r="Y1057" t="str">
        <f t="shared" si="235"/>
        <v/>
      </c>
      <c r="Z1057" t="str">
        <f t="shared" si="236"/>
        <v/>
      </c>
      <c r="AA1057" t="str">
        <f t="shared" si="237"/>
        <v/>
      </c>
    </row>
    <row r="1058" spans="1:27" x14ac:dyDescent="0.25">
      <c r="A1058">
        <v>2989</v>
      </c>
      <c r="B1058" t="s">
        <v>1114</v>
      </c>
      <c r="C1058" s="1">
        <v>41035.583333333336</v>
      </c>
      <c r="D1058" t="s">
        <v>1103</v>
      </c>
      <c r="E1058" t="s">
        <v>441</v>
      </c>
      <c r="F1058">
        <v>8</v>
      </c>
      <c r="G1058">
        <v>1</v>
      </c>
      <c r="H1058">
        <v>0.56795125365216803</v>
      </c>
      <c r="I1058">
        <f t="shared" si="224"/>
        <v>0</v>
      </c>
      <c r="J1058">
        <f t="shared" si="225"/>
        <v>1</v>
      </c>
      <c r="K1058">
        <f t="shared" si="226"/>
        <v>0</v>
      </c>
      <c r="L1058">
        <f t="shared" si="227"/>
        <v>0</v>
      </c>
      <c r="M1058">
        <v>2</v>
      </c>
      <c r="N1058">
        <v>3.5</v>
      </c>
      <c r="O1058">
        <v>3.75</v>
      </c>
      <c r="P1058">
        <v>0</v>
      </c>
      <c r="Q1058">
        <v>0.5</v>
      </c>
      <c r="R1058" t="str">
        <f t="shared" si="228"/>
        <v/>
      </c>
      <c r="S1058">
        <f t="shared" si="229"/>
        <v>0</v>
      </c>
      <c r="T1058" t="str">
        <f t="shared" si="230"/>
        <v/>
      </c>
      <c r="U1058" t="str">
        <f t="shared" si="231"/>
        <v/>
      </c>
      <c r="V1058">
        <f t="shared" si="232"/>
        <v>0</v>
      </c>
      <c r="W1058" t="str">
        <f t="shared" si="233"/>
        <v/>
      </c>
      <c r="X1058">
        <f t="shared" si="234"/>
        <v>0</v>
      </c>
      <c r="Y1058" t="str">
        <f t="shared" si="235"/>
        <v/>
      </c>
      <c r="Z1058" t="str">
        <f t="shared" si="236"/>
        <v/>
      </c>
      <c r="AA1058" t="str">
        <f t="shared" si="237"/>
        <v/>
      </c>
    </row>
    <row r="1059" spans="1:27" x14ac:dyDescent="0.25">
      <c r="A1059">
        <v>2991</v>
      </c>
      <c r="B1059" t="s">
        <v>1115</v>
      </c>
      <c r="C1059" s="1">
        <v>41035.583333333336</v>
      </c>
      <c r="D1059" t="s">
        <v>436</v>
      </c>
      <c r="E1059" t="s">
        <v>439</v>
      </c>
      <c r="F1059">
        <v>8</v>
      </c>
      <c r="G1059">
        <v>3</v>
      </c>
      <c r="H1059">
        <v>0.69853351072721304</v>
      </c>
      <c r="I1059">
        <f t="shared" si="224"/>
        <v>1</v>
      </c>
      <c r="J1059">
        <f t="shared" si="225"/>
        <v>0</v>
      </c>
      <c r="K1059">
        <f t="shared" si="226"/>
        <v>0</v>
      </c>
      <c r="L1059">
        <f t="shared" si="227"/>
        <v>0</v>
      </c>
      <c r="M1059">
        <v>1.83</v>
      </c>
      <c r="N1059">
        <v>3.6</v>
      </c>
      <c r="O1059">
        <v>4.33</v>
      </c>
      <c r="P1059">
        <v>1</v>
      </c>
      <c r="Q1059">
        <v>0.54644808743169304</v>
      </c>
      <c r="R1059" t="str">
        <f t="shared" si="228"/>
        <v/>
      </c>
      <c r="S1059">
        <f t="shared" si="229"/>
        <v>1</v>
      </c>
      <c r="T1059">
        <f t="shared" si="230"/>
        <v>1.83</v>
      </c>
      <c r="U1059" t="str">
        <f t="shared" si="231"/>
        <v/>
      </c>
      <c r="V1059">
        <f t="shared" si="232"/>
        <v>1.83</v>
      </c>
      <c r="W1059" t="str">
        <f t="shared" si="233"/>
        <v/>
      </c>
      <c r="X1059">
        <f t="shared" si="234"/>
        <v>1.83</v>
      </c>
      <c r="Y1059" t="str">
        <f t="shared" si="235"/>
        <v/>
      </c>
      <c r="Z1059" t="str">
        <f t="shared" si="236"/>
        <v/>
      </c>
      <c r="AA1059" t="str">
        <f t="shared" si="237"/>
        <v/>
      </c>
    </row>
    <row r="1060" spans="1:27" x14ac:dyDescent="0.25">
      <c r="A1060">
        <v>2993</v>
      </c>
      <c r="B1060" t="s">
        <v>1116</v>
      </c>
      <c r="C1060" s="1">
        <v>41035.583333333336</v>
      </c>
      <c r="D1060" t="s">
        <v>424</v>
      </c>
      <c r="E1060" t="s">
        <v>433</v>
      </c>
      <c r="F1060">
        <v>8</v>
      </c>
      <c r="G1060">
        <v>3</v>
      </c>
      <c r="H1060">
        <v>0.64741326245702202</v>
      </c>
      <c r="I1060">
        <f t="shared" si="224"/>
        <v>1</v>
      </c>
      <c r="J1060">
        <f t="shared" si="225"/>
        <v>0</v>
      </c>
      <c r="K1060">
        <f t="shared" si="226"/>
        <v>0</v>
      </c>
      <c r="L1060">
        <f t="shared" si="227"/>
        <v>0</v>
      </c>
      <c r="M1060">
        <v>1.83</v>
      </c>
      <c r="N1060">
        <v>3.75</v>
      </c>
      <c r="O1060">
        <v>4.2</v>
      </c>
      <c r="P1060">
        <v>1</v>
      </c>
      <c r="Q1060">
        <v>0.54644808743169304</v>
      </c>
      <c r="R1060" t="str">
        <f t="shared" si="228"/>
        <v/>
      </c>
      <c r="S1060">
        <f t="shared" si="229"/>
        <v>1</v>
      </c>
      <c r="T1060">
        <f t="shared" si="230"/>
        <v>1.83</v>
      </c>
      <c r="U1060" t="str">
        <f t="shared" si="231"/>
        <v/>
      </c>
      <c r="V1060">
        <f t="shared" si="232"/>
        <v>1.83</v>
      </c>
      <c r="W1060" t="str">
        <f t="shared" si="233"/>
        <v/>
      </c>
      <c r="X1060">
        <f t="shared" si="234"/>
        <v>1.83</v>
      </c>
      <c r="Y1060" t="str">
        <f t="shared" si="235"/>
        <v/>
      </c>
      <c r="Z1060" t="str">
        <f t="shared" si="236"/>
        <v/>
      </c>
      <c r="AA1060" t="str">
        <f t="shared" si="237"/>
        <v/>
      </c>
    </row>
    <row r="1061" spans="1:27" x14ac:dyDescent="0.25">
      <c r="A1061">
        <v>2995</v>
      </c>
      <c r="B1061" t="s">
        <v>1117</v>
      </c>
      <c r="C1061" s="1">
        <v>41035.583333333336</v>
      </c>
      <c r="D1061" t="s">
        <v>1109</v>
      </c>
      <c r="E1061" t="s">
        <v>421</v>
      </c>
      <c r="F1061">
        <v>8</v>
      </c>
      <c r="G1061">
        <v>1</v>
      </c>
      <c r="H1061">
        <v>0.36316089893668702</v>
      </c>
      <c r="I1061">
        <f t="shared" si="224"/>
        <v>0</v>
      </c>
      <c r="J1061">
        <f t="shared" si="225"/>
        <v>0</v>
      </c>
      <c r="K1061">
        <f t="shared" si="226"/>
        <v>0</v>
      </c>
      <c r="L1061">
        <f t="shared" si="227"/>
        <v>1</v>
      </c>
      <c r="M1061">
        <v>5</v>
      </c>
      <c r="N1061">
        <v>3.75</v>
      </c>
      <c r="O1061">
        <v>1.7</v>
      </c>
      <c r="P1061">
        <v>0</v>
      </c>
      <c r="Q1061">
        <v>0.2</v>
      </c>
      <c r="R1061" t="str">
        <f t="shared" si="228"/>
        <v/>
      </c>
      <c r="S1061">
        <f t="shared" si="229"/>
        <v>0</v>
      </c>
      <c r="T1061" t="str">
        <f t="shared" si="230"/>
        <v/>
      </c>
      <c r="U1061" t="str">
        <f t="shared" si="231"/>
        <v/>
      </c>
      <c r="V1061">
        <f t="shared" si="232"/>
        <v>0</v>
      </c>
      <c r="W1061" t="str">
        <f t="shared" si="233"/>
        <v/>
      </c>
      <c r="X1061">
        <f t="shared" si="234"/>
        <v>0</v>
      </c>
      <c r="Y1061" t="str">
        <f t="shared" si="235"/>
        <v/>
      </c>
      <c r="Z1061" t="str">
        <f t="shared" si="236"/>
        <v/>
      </c>
      <c r="AA1061" t="str">
        <f t="shared" si="237"/>
        <v/>
      </c>
    </row>
    <row r="1062" spans="1:27" x14ac:dyDescent="0.25">
      <c r="A1062">
        <v>2997</v>
      </c>
      <c r="B1062" t="s">
        <v>1118</v>
      </c>
      <c r="C1062" s="1">
        <v>41035.5625</v>
      </c>
      <c r="D1062" t="s">
        <v>429</v>
      </c>
      <c r="E1062" t="s">
        <v>426</v>
      </c>
      <c r="F1062">
        <v>8</v>
      </c>
      <c r="G1062">
        <v>0</v>
      </c>
      <c r="H1062">
        <v>0.285027202939035</v>
      </c>
      <c r="I1062">
        <f t="shared" si="224"/>
        <v>0</v>
      </c>
      <c r="J1062">
        <f t="shared" si="225"/>
        <v>0</v>
      </c>
      <c r="K1062">
        <f t="shared" si="226"/>
        <v>1</v>
      </c>
      <c r="L1062">
        <f t="shared" si="227"/>
        <v>0</v>
      </c>
      <c r="M1062">
        <v>5</v>
      </c>
      <c r="N1062">
        <v>4</v>
      </c>
      <c r="O1062">
        <v>1.67</v>
      </c>
      <c r="P1062">
        <v>1</v>
      </c>
      <c r="Q1062">
        <v>0.2</v>
      </c>
      <c r="R1062" t="str">
        <f t="shared" si="228"/>
        <v/>
      </c>
      <c r="S1062">
        <f t="shared" si="229"/>
        <v>1</v>
      </c>
      <c r="T1062" t="str">
        <f t="shared" si="230"/>
        <v/>
      </c>
      <c r="U1062">
        <f t="shared" si="231"/>
        <v>1.67</v>
      </c>
      <c r="V1062">
        <f t="shared" si="232"/>
        <v>1.67</v>
      </c>
      <c r="W1062" t="str">
        <f t="shared" si="233"/>
        <v/>
      </c>
      <c r="X1062">
        <f t="shared" si="234"/>
        <v>1.67</v>
      </c>
      <c r="Y1062" t="str">
        <f t="shared" si="235"/>
        <v/>
      </c>
      <c r="Z1062" t="str">
        <f t="shared" si="236"/>
        <v/>
      </c>
      <c r="AA1062" t="str">
        <f t="shared" si="237"/>
        <v/>
      </c>
    </row>
    <row r="1063" spans="1:27" x14ac:dyDescent="0.25">
      <c r="A1063">
        <v>2999</v>
      </c>
      <c r="B1063" t="s">
        <v>1119</v>
      </c>
      <c r="C1063" s="1">
        <v>41034.53125</v>
      </c>
      <c r="D1063" t="s">
        <v>430</v>
      </c>
      <c r="E1063" t="s">
        <v>427</v>
      </c>
      <c r="F1063">
        <v>8</v>
      </c>
      <c r="G1063">
        <v>1</v>
      </c>
      <c r="H1063">
        <v>0.81342229291888701</v>
      </c>
      <c r="I1063">
        <f t="shared" si="224"/>
        <v>0</v>
      </c>
      <c r="J1063">
        <f t="shared" si="225"/>
        <v>1</v>
      </c>
      <c r="K1063">
        <f t="shared" si="226"/>
        <v>0</v>
      </c>
      <c r="L1063">
        <f t="shared" si="227"/>
        <v>0</v>
      </c>
      <c r="M1063">
        <v>1.22</v>
      </c>
      <c r="N1063">
        <v>6.5</v>
      </c>
      <c r="O1063">
        <v>12</v>
      </c>
      <c r="P1063">
        <v>0</v>
      </c>
      <c r="Q1063">
        <v>0.81967213114754101</v>
      </c>
      <c r="R1063" t="str">
        <f t="shared" si="228"/>
        <v/>
      </c>
      <c r="S1063">
        <f t="shared" si="229"/>
        <v>0</v>
      </c>
      <c r="T1063" t="str">
        <f t="shared" si="230"/>
        <v/>
      </c>
      <c r="U1063" t="str">
        <f t="shared" si="231"/>
        <v/>
      </c>
      <c r="V1063">
        <f t="shared" si="232"/>
        <v>0</v>
      </c>
      <c r="W1063" t="str">
        <f t="shared" si="233"/>
        <v/>
      </c>
      <c r="X1063">
        <f t="shared" si="234"/>
        <v>0</v>
      </c>
      <c r="Y1063" t="str">
        <f t="shared" si="235"/>
        <v/>
      </c>
      <c r="Z1063" t="str">
        <f t="shared" si="236"/>
        <v/>
      </c>
      <c r="AA1063" t="str">
        <f t="shared" si="237"/>
        <v/>
      </c>
    </row>
    <row r="1064" spans="1:27" x14ac:dyDescent="0.25">
      <c r="A1064">
        <v>3001</v>
      </c>
      <c r="B1064" t="s">
        <v>1120</v>
      </c>
      <c r="C1064" s="1">
        <v>41031.833333333336</v>
      </c>
      <c r="D1064" t="s">
        <v>1103</v>
      </c>
      <c r="E1064" t="s">
        <v>438</v>
      </c>
      <c r="F1064">
        <v>8</v>
      </c>
      <c r="G1064">
        <v>0</v>
      </c>
      <c r="H1064">
        <v>0.18926296919108301</v>
      </c>
      <c r="I1064">
        <f t="shared" si="224"/>
        <v>0</v>
      </c>
      <c r="J1064">
        <f t="shared" si="225"/>
        <v>0</v>
      </c>
      <c r="K1064">
        <f t="shared" si="226"/>
        <v>1</v>
      </c>
      <c r="L1064">
        <f t="shared" si="227"/>
        <v>0</v>
      </c>
      <c r="M1064">
        <v>4</v>
      </c>
      <c r="N1064">
        <v>3.6</v>
      </c>
      <c r="O1064">
        <v>1.91</v>
      </c>
      <c r="P1064">
        <v>1</v>
      </c>
      <c r="Q1064">
        <v>0.25</v>
      </c>
      <c r="R1064" t="str">
        <f t="shared" si="228"/>
        <v/>
      </c>
      <c r="S1064">
        <f t="shared" si="229"/>
        <v>1</v>
      </c>
      <c r="T1064" t="str">
        <f t="shared" si="230"/>
        <v/>
      </c>
      <c r="U1064">
        <f t="shared" si="231"/>
        <v>1.91</v>
      </c>
      <c r="V1064">
        <f t="shared" si="232"/>
        <v>1.91</v>
      </c>
      <c r="W1064" t="str">
        <f t="shared" si="233"/>
        <v/>
      </c>
      <c r="X1064">
        <f t="shared" si="234"/>
        <v>1.91</v>
      </c>
      <c r="Y1064" t="str">
        <f t="shared" si="235"/>
        <v/>
      </c>
      <c r="Z1064" t="str">
        <f t="shared" si="236"/>
        <v/>
      </c>
      <c r="AA1064" t="str">
        <f t="shared" si="237"/>
        <v/>
      </c>
    </row>
    <row r="1065" spans="1:27" x14ac:dyDescent="0.25">
      <c r="A1065">
        <v>3003</v>
      </c>
      <c r="B1065" t="s">
        <v>1121</v>
      </c>
      <c r="C1065" s="1">
        <v>41031.822916666664</v>
      </c>
      <c r="D1065" t="s">
        <v>420</v>
      </c>
      <c r="E1065" t="s">
        <v>429</v>
      </c>
      <c r="F1065">
        <v>8</v>
      </c>
      <c r="G1065">
        <v>0</v>
      </c>
      <c r="H1065">
        <v>0.73113125395773104</v>
      </c>
      <c r="I1065">
        <f t="shared" si="224"/>
        <v>0</v>
      </c>
      <c r="J1065">
        <f t="shared" si="225"/>
        <v>1</v>
      </c>
      <c r="K1065">
        <f t="shared" si="226"/>
        <v>0</v>
      </c>
      <c r="L1065">
        <f t="shared" si="227"/>
        <v>0</v>
      </c>
      <c r="M1065">
        <v>1.5</v>
      </c>
      <c r="N1065">
        <v>4.33</v>
      </c>
      <c r="O1065">
        <v>6.5</v>
      </c>
      <c r="P1065">
        <v>0</v>
      </c>
      <c r="Q1065">
        <v>0.66666666666666596</v>
      </c>
      <c r="R1065" t="str">
        <f t="shared" si="228"/>
        <v/>
      </c>
      <c r="S1065">
        <f t="shared" si="229"/>
        <v>0</v>
      </c>
      <c r="T1065" t="str">
        <f t="shared" si="230"/>
        <v/>
      </c>
      <c r="U1065" t="str">
        <f t="shared" si="231"/>
        <v/>
      </c>
      <c r="V1065">
        <f t="shared" si="232"/>
        <v>0</v>
      </c>
      <c r="W1065" t="str">
        <f t="shared" si="233"/>
        <v/>
      </c>
      <c r="X1065">
        <f t="shared" si="234"/>
        <v>0</v>
      </c>
      <c r="Y1065" t="str">
        <f t="shared" si="235"/>
        <v/>
      </c>
      <c r="Z1065" t="str">
        <f t="shared" si="236"/>
        <v/>
      </c>
      <c r="AA1065" t="str">
        <f t="shared" si="237"/>
        <v/>
      </c>
    </row>
    <row r="1066" spans="1:27" x14ac:dyDescent="0.25">
      <c r="A1066">
        <v>3005</v>
      </c>
      <c r="B1066" t="s">
        <v>1122</v>
      </c>
      <c r="C1066" s="1">
        <v>41030.822916666664</v>
      </c>
      <c r="D1066" t="s">
        <v>423</v>
      </c>
      <c r="E1066" t="s">
        <v>436</v>
      </c>
      <c r="F1066">
        <v>8</v>
      </c>
      <c r="G1066">
        <v>0</v>
      </c>
      <c r="H1066">
        <v>0.714583480467473</v>
      </c>
      <c r="I1066">
        <f t="shared" si="224"/>
        <v>0</v>
      </c>
      <c r="J1066">
        <f t="shared" si="225"/>
        <v>1</v>
      </c>
      <c r="K1066">
        <f t="shared" si="226"/>
        <v>0</v>
      </c>
      <c r="L1066">
        <f t="shared" si="227"/>
        <v>0</v>
      </c>
      <c r="M1066">
        <v>1.62</v>
      </c>
      <c r="N1066">
        <v>4</v>
      </c>
      <c r="O1066">
        <v>5.5</v>
      </c>
      <c r="P1066">
        <v>0</v>
      </c>
      <c r="Q1066">
        <v>0.61728395061728303</v>
      </c>
      <c r="R1066" t="str">
        <f t="shared" si="228"/>
        <v/>
      </c>
      <c r="S1066">
        <f t="shared" si="229"/>
        <v>0</v>
      </c>
      <c r="T1066" t="str">
        <f t="shared" si="230"/>
        <v/>
      </c>
      <c r="U1066" t="str">
        <f t="shared" si="231"/>
        <v/>
      </c>
      <c r="V1066">
        <f t="shared" si="232"/>
        <v>0</v>
      </c>
      <c r="W1066" t="str">
        <f t="shared" si="233"/>
        <v/>
      </c>
      <c r="X1066">
        <f t="shared" si="234"/>
        <v>0</v>
      </c>
      <c r="Y1066" t="str">
        <f t="shared" si="235"/>
        <v/>
      </c>
      <c r="Z1066" t="str">
        <f t="shared" si="236"/>
        <v/>
      </c>
      <c r="AA1066" t="str">
        <f t="shared" si="237"/>
        <v/>
      </c>
    </row>
    <row r="1067" spans="1:27" x14ac:dyDescent="0.25">
      <c r="A1067">
        <v>3007</v>
      </c>
      <c r="B1067" t="s">
        <v>1123</v>
      </c>
      <c r="C1067" s="1">
        <v>41030.822916666664</v>
      </c>
      <c r="D1067" t="s">
        <v>433</v>
      </c>
      <c r="E1067" t="s">
        <v>421</v>
      </c>
      <c r="F1067">
        <v>8</v>
      </c>
      <c r="G1067">
        <v>1</v>
      </c>
      <c r="H1067">
        <v>0.34264663653296501</v>
      </c>
      <c r="I1067">
        <f t="shared" si="224"/>
        <v>0</v>
      </c>
      <c r="J1067">
        <f t="shared" si="225"/>
        <v>0</v>
      </c>
      <c r="K1067">
        <f t="shared" si="226"/>
        <v>0</v>
      </c>
      <c r="L1067">
        <f t="shared" si="227"/>
        <v>1</v>
      </c>
      <c r="M1067">
        <v>2.75</v>
      </c>
      <c r="N1067">
        <v>3.25</v>
      </c>
      <c r="O1067">
        <v>2.6</v>
      </c>
      <c r="P1067">
        <v>0</v>
      </c>
      <c r="Q1067">
        <v>0.36363636363636298</v>
      </c>
      <c r="R1067" t="str">
        <f t="shared" si="228"/>
        <v/>
      </c>
      <c r="S1067">
        <f t="shared" si="229"/>
        <v>0</v>
      </c>
      <c r="T1067" t="str">
        <f t="shared" si="230"/>
        <v/>
      </c>
      <c r="U1067" t="str">
        <f t="shared" si="231"/>
        <v/>
      </c>
      <c r="V1067">
        <f t="shared" si="232"/>
        <v>0</v>
      </c>
      <c r="W1067" t="str">
        <f t="shared" si="233"/>
        <v/>
      </c>
      <c r="X1067">
        <f t="shared" si="234"/>
        <v>0</v>
      </c>
      <c r="Y1067" t="str">
        <f t="shared" si="235"/>
        <v/>
      </c>
      <c r="Z1067" t="str">
        <f t="shared" si="236"/>
        <v/>
      </c>
      <c r="AA1067" t="str">
        <f t="shared" si="237"/>
        <v/>
      </c>
    </row>
    <row r="1068" spans="1:27" x14ac:dyDescent="0.25">
      <c r="A1068">
        <v>3009</v>
      </c>
      <c r="B1068" t="s">
        <v>1124</v>
      </c>
      <c r="C1068" s="1">
        <v>41029.833333333336</v>
      </c>
      <c r="D1068" t="s">
        <v>426</v>
      </c>
      <c r="E1068" t="s">
        <v>442</v>
      </c>
      <c r="F1068">
        <v>8</v>
      </c>
      <c r="G1068">
        <v>3</v>
      </c>
      <c r="H1068">
        <v>0.34770355959170701</v>
      </c>
      <c r="I1068">
        <f t="shared" si="224"/>
        <v>0</v>
      </c>
      <c r="J1068">
        <f t="shared" si="225"/>
        <v>0</v>
      </c>
      <c r="K1068">
        <f t="shared" si="226"/>
        <v>0</v>
      </c>
      <c r="L1068">
        <f t="shared" si="227"/>
        <v>1</v>
      </c>
      <c r="M1068">
        <v>2.1</v>
      </c>
      <c r="N1068">
        <v>3.5</v>
      </c>
      <c r="O1068">
        <v>3.4</v>
      </c>
      <c r="P1068">
        <v>0</v>
      </c>
      <c r="Q1068">
        <v>0.476190476190476</v>
      </c>
      <c r="R1068" t="str">
        <f t="shared" si="228"/>
        <v/>
      </c>
      <c r="S1068">
        <f t="shared" si="229"/>
        <v>0</v>
      </c>
      <c r="T1068" t="str">
        <f t="shared" si="230"/>
        <v/>
      </c>
      <c r="U1068" t="str">
        <f t="shared" si="231"/>
        <v/>
      </c>
      <c r="V1068">
        <f t="shared" si="232"/>
        <v>0</v>
      </c>
      <c r="W1068" t="str">
        <f t="shared" si="233"/>
        <v/>
      </c>
      <c r="X1068">
        <f t="shared" si="234"/>
        <v>0</v>
      </c>
      <c r="Y1068" t="str">
        <f t="shared" si="235"/>
        <v/>
      </c>
      <c r="Z1068" t="str">
        <f t="shared" si="236"/>
        <v/>
      </c>
      <c r="AA1068" t="str">
        <f t="shared" si="237"/>
        <v/>
      </c>
    </row>
    <row r="1069" spans="1:27" x14ac:dyDescent="0.25">
      <c r="A1069">
        <v>3011</v>
      </c>
      <c r="B1069" t="s">
        <v>1125</v>
      </c>
      <c r="C1069" s="1">
        <v>41028.666666666664</v>
      </c>
      <c r="D1069" t="s">
        <v>438</v>
      </c>
      <c r="E1069" t="s">
        <v>1098</v>
      </c>
      <c r="F1069">
        <v>8</v>
      </c>
      <c r="G1069">
        <v>3</v>
      </c>
      <c r="H1069">
        <v>0.91370631771856403</v>
      </c>
      <c r="I1069">
        <f t="shared" si="224"/>
        <v>1</v>
      </c>
      <c r="J1069">
        <f t="shared" si="225"/>
        <v>0</v>
      </c>
      <c r="K1069">
        <f t="shared" si="226"/>
        <v>0</v>
      </c>
      <c r="L1069">
        <f t="shared" si="227"/>
        <v>0</v>
      </c>
      <c r="M1069">
        <v>1.36</v>
      </c>
      <c r="N1069">
        <v>5</v>
      </c>
      <c r="O1069">
        <v>8</v>
      </c>
      <c r="P1069">
        <v>1</v>
      </c>
      <c r="Q1069">
        <v>0.73529411764705799</v>
      </c>
      <c r="R1069" t="str">
        <f t="shared" si="228"/>
        <v/>
      </c>
      <c r="S1069">
        <f t="shared" si="229"/>
        <v>1</v>
      </c>
      <c r="T1069">
        <f t="shared" si="230"/>
        <v>1.36</v>
      </c>
      <c r="U1069" t="str">
        <f t="shared" si="231"/>
        <v/>
      </c>
      <c r="V1069">
        <f t="shared" si="232"/>
        <v>1.36</v>
      </c>
      <c r="W1069" t="str">
        <f t="shared" si="233"/>
        <v/>
      </c>
      <c r="X1069">
        <f t="shared" si="234"/>
        <v>1.36</v>
      </c>
      <c r="Y1069" t="str">
        <f t="shared" si="235"/>
        <v/>
      </c>
      <c r="Z1069" t="str">
        <f t="shared" si="236"/>
        <v/>
      </c>
      <c r="AA1069" t="str">
        <f t="shared" si="237"/>
        <v/>
      </c>
    </row>
    <row r="1070" spans="1:27" x14ac:dyDescent="0.25">
      <c r="A1070">
        <v>3013</v>
      </c>
      <c r="B1070" t="s">
        <v>1126</v>
      </c>
      <c r="C1070" s="1">
        <v>41028.5625</v>
      </c>
      <c r="D1070" t="s">
        <v>420</v>
      </c>
      <c r="E1070" t="s">
        <v>424</v>
      </c>
      <c r="F1070">
        <v>8</v>
      </c>
      <c r="G1070">
        <v>3</v>
      </c>
      <c r="H1070">
        <v>0.74692580449589696</v>
      </c>
      <c r="I1070">
        <f t="shared" si="224"/>
        <v>1</v>
      </c>
      <c r="J1070">
        <f t="shared" si="225"/>
        <v>0</v>
      </c>
      <c r="K1070">
        <f t="shared" si="226"/>
        <v>0</v>
      </c>
      <c r="L1070">
        <f t="shared" si="227"/>
        <v>0</v>
      </c>
      <c r="M1070">
        <v>1.4</v>
      </c>
      <c r="N1070">
        <v>4.5</v>
      </c>
      <c r="O1070">
        <v>8.5</v>
      </c>
      <c r="P1070">
        <v>1</v>
      </c>
      <c r="Q1070">
        <v>0.71428571428571397</v>
      </c>
      <c r="R1070" t="str">
        <f t="shared" si="228"/>
        <v/>
      </c>
      <c r="S1070">
        <f t="shared" si="229"/>
        <v>1</v>
      </c>
      <c r="T1070">
        <f t="shared" si="230"/>
        <v>1.4</v>
      </c>
      <c r="U1070" t="str">
        <f t="shared" si="231"/>
        <v/>
      </c>
      <c r="V1070">
        <f t="shared" si="232"/>
        <v>1.4</v>
      </c>
      <c r="W1070" t="str">
        <f t="shared" si="233"/>
        <v/>
      </c>
      <c r="X1070">
        <f t="shared" si="234"/>
        <v>1.4</v>
      </c>
      <c r="Y1070" t="str">
        <f t="shared" si="235"/>
        <v/>
      </c>
      <c r="Z1070" t="str">
        <f t="shared" si="236"/>
        <v/>
      </c>
      <c r="AA1070" t="str">
        <f t="shared" si="237"/>
        <v/>
      </c>
    </row>
    <row r="1071" spans="1:27" x14ac:dyDescent="0.25">
      <c r="A1071">
        <v>3015</v>
      </c>
      <c r="B1071" t="s">
        <v>1127</v>
      </c>
      <c r="C1071" s="1">
        <v>41027.729166666664</v>
      </c>
      <c r="D1071" t="s">
        <v>427</v>
      </c>
      <c r="E1071" t="s">
        <v>423</v>
      </c>
      <c r="F1071">
        <v>8</v>
      </c>
      <c r="G1071">
        <v>0</v>
      </c>
      <c r="H1071">
        <v>0.41089049964702401</v>
      </c>
      <c r="I1071">
        <f t="shared" si="224"/>
        <v>0</v>
      </c>
      <c r="J1071">
        <f t="shared" si="225"/>
        <v>0</v>
      </c>
      <c r="K1071">
        <f t="shared" si="226"/>
        <v>1</v>
      </c>
      <c r="L1071">
        <f t="shared" si="227"/>
        <v>0</v>
      </c>
      <c r="M1071">
        <v>3.8</v>
      </c>
      <c r="N1071">
        <v>3.4</v>
      </c>
      <c r="O1071">
        <v>2</v>
      </c>
      <c r="P1071">
        <v>1</v>
      </c>
      <c r="Q1071">
        <v>0.26315789473684198</v>
      </c>
      <c r="R1071" t="str">
        <f t="shared" si="228"/>
        <v/>
      </c>
      <c r="S1071">
        <f t="shared" si="229"/>
        <v>1</v>
      </c>
      <c r="T1071" t="str">
        <f t="shared" si="230"/>
        <v/>
      </c>
      <c r="U1071">
        <f t="shared" si="231"/>
        <v>2</v>
      </c>
      <c r="V1071">
        <f t="shared" si="232"/>
        <v>2</v>
      </c>
      <c r="W1071" t="str">
        <f t="shared" si="233"/>
        <v/>
      </c>
      <c r="X1071">
        <f t="shared" si="234"/>
        <v>2</v>
      </c>
      <c r="Y1071" t="str">
        <f t="shared" si="235"/>
        <v/>
      </c>
      <c r="Z1071" t="str">
        <f t="shared" si="236"/>
        <v/>
      </c>
      <c r="AA1071" t="str">
        <f t="shared" si="237"/>
        <v/>
      </c>
    </row>
    <row r="1072" spans="1:27" x14ac:dyDescent="0.25">
      <c r="A1072">
        <v>3017</v>
      </c>
      <c r="B1072" t="s">
        <v>1128</v>
      </c>
      <c r="C1072" s="1">
        <v>41027.625</v>
      </c>
      <c r="D1072" t="s">
        <v>421</v>
      </c>
      <c r="E1072" t="s">
        <v>436</v>
      </c>
      <c r="F1072">
        <v>8</v>
      </c>
      <c r="G1072">
        <v>3</v>
      </c>
      <c r="H1072">
        <v>0.70455842492272702</v>
      </c>
      <c r="I1072">
        <f t="shared" si="224"/>
        <v>1</v>
      </c>
      <c r="J1072">
        <f t="shared" si="225"/>
        <v>0</v>
      </c>
      <c r="K1072">
        <f t="shared" si="226"/>
        <v>0</v>
      </c>
      <c r="L1072">
        <f t="shared" si="227"/>
        <v>0</v>
      </c>
      <c r="M1072">
        <v>1.83</v>
      </c>
      <c r="N1072">
        <v>3.5</v>
      </c>
      <c r="O1072">
        <v>4.5</v>
      </c>
      <c r="P1072">
        <v>1</v>
      </c>
      <c r="Q1072">
        <v>0.54644808743169304</v>
      </c>
      <c r="R1072" t="str">
        <f t="shared" si="228"/>
        <v/>
      </c>
      <c r="S1072">
        <f t="shared" si="229"/>
        <v>1</v>
      </c>
      <c r="T1072">
        <f t="shared" si="230"/>
        <v>1.83</v>
      </c>
      <c r="U1072" t="str">
        <f t="shared" si="231"/>
        <v/>
      </c>
      <c r="V1072">
        <f t="shared" si="232"/>
        <v>1.83</v>
      </c>
      <c r="W1072" t="str">
        <f t="shared" si="233"/>
        <v/>
      </c>
      <c r="X1072">
        <f t="shared" si="234"/>
        <v>1.83</v>
      </c>
      <c r="Y1072" t="str">
        <f t="shared" si="235"/>
        <v/>
      </c>
      <c r="Z1072" t="str">
        <f t="shared" si="236"/>
        <v/>
      </c>
      <c r="AA1072" t="str">
        <f t="shared" si="237"/>
        <v/>
      </c>
    </row>
    <row r="1073" spans="1:27" x14ac:dyDescent="0.25">
      <c r="A1073">
        <v>3019</v>
      </c>
      <c r="B1073" t="s">
        <v>1129</v>
      </c>
      <c r="C1073" s="1">
        <v>41027.625</v>
      </c>
      <c r="D1073" t="s">
        <v>433</v>
      </c>
      <c r="E1073" t="s">
        <v>430</v>
      </c>
      <c r="F1073">
        <v>8</v>
      </c>
      <c r="G1073">
        <v>1</v>
      </c>
      <c r="H1073">
        <v>0.34503395611823601</v>
      </c>
      <c r="I1073">
        <f t="shared" si="224"/>
        <v>0</v>
      </c>
      <c r="J1073">
        <f t="shared" si="225"/>
        <v>0</v>
      </c>
      <c r="K1073">
        <f t="shared" si="226"/>
        <v>0</v>
      </c>
      <c r="L1073">
        <f t="shared" si="227"/>
        <v>1</v>
      </c>
      <c r="M1073">
        <v>4.33</v>
      </c>
      <c r="N1073">
        <v>3.6</v>
      </c>
      <c r="O1073">
        <v>1.83</v>
      </c>
      <c r="P1073">
        <v>0</v>
      </c>
      <c r="Q1073">
        <v>0.23094688221709</v>
      </c>
      <c r="R1073" t="str">
        <f t="shared" si="228"/>
        <v/>
      </c>
      <c r="S1073">
        <f t="shared" si="229"/>
        <v>0</v>
      </c>
      <c r="T1073" t="str">
        <f t="shared" si="230"/>
        <v/>
      </c>
      <c r="U1073" t="str">
        <f t="shared" si="231"/>
        <v/>
      </c>
      <c r="V1073">
        <f t="shared" si="232"/>
        <v>0</v>
      </c>
      <c r="W1073" t="str">
        <f t="shared" si="233"/>
        <v/>
      </c>
      <c r="X1073">
        <f t="shared" si="234"/>
        <v>0</v>
      </c>
      <c r="Y1073" t="str">
        <f t="shared" si="235"/>
        <v/>
      </c>
      <c r="Z1073" t="str">
        <f t="shared" si="236"/>
        <v/>
      </c>
      <c r="AA1073" t="str">
        <f t="shared" si="237"/>
        <v/>
      </c>
    </row>
    <row r="1074" spans="1:27" x14ac:dyDescent="0.25">
      <c r="A1074">
        <v>3021</v>
      </c>
      <c r="B1074" t="s">
        <v>1130</v>
      </c>
      <c r="C1074" s="1">
        <v>41027.625</v>
      </c>
      <c r="D1074" t="s">
        <v>439</v>
      </c>
      <c r="E1074" t="s">
        <v>1103</v>
      </c>
      <c r="F1074">
        <v>8</v>
      </c>
      <c r="G1074">
        <v>1</v>
      </c>
      <c r="H1074">
        <v>0.727846290827728</v>
      </c>
      <c r="I1074">
        <f t="shared" si="224"/>
        <v>0</v>
      </c>
      <c r="J1074">
        <f t="shared" si="225"/>
        <v>1</v>
      </c>
      <c r="K1074">
        <f t="shared" si="226"/>
        <v>0</v>
      </c>
      <c r="L1074">
        <f t="shared" si="227"/>
        <v>0</v>
      </c>
      <c r="M1074">
        <v>2</v>
      </c>
      <c r="N1074">
        <v>3.5</v>
      </c>
      <c r="O1074">
        <v>3.75</v>
      </c>
      <c r="P1074">
        <v>0</v>
      </c>
      <c r="Q1074">
        <v>0.5</v>
      </c>
      <c r="R1074" t="str">
        <f t="shared" si="228"/>
        <v/>
      </c>
      <c r="S1074">
        <f t="shared" si="229"/>
        <v>0</v>
      </c>
      <c r="T1074" t="str">
        <f t="shared" si="230"/>
        <v/>
      </c>
      <c r="U1074" t="str">
        <f t="shared" si="231"/>
        <v/>
      </c>
      <c r="V1074">
        <f t="shared" si="232"/>
        <v>0</v>
      </c>
      <c r="W1074" t="str">
        <f t="shared" si="233"/>
        <v/>
      </c>
      <c r="X1074">
        <f t="shared" si="234"/>
        <v>0</v>
      </c>
      <c r="Y1074" t="str">
        <f t="shared" si="235"/>
        <v/>
      </c>
      <c r="Z1074" t="str">
        <f t="shared" si="236"/>
        <v/>
      </c>
      <c r="AA1074" t="str">
        <f t="shared" si="237"/>
        <v/>
      </c>
    </row>
    <row r="1075" spans="1:27" x14ac:dyDescent="0.25">
      <c r="A1075">
        <v>3023</v>
      </c>
      <c r="B1075" t="s">
        <v>1131</v>
      </c>
      <c r="C1075" s="1">
        <v>41027.625</v>
      </c>
      <c r="D1075" t="s">
        <v>435</v>
      </c>
      <c r="E1075" t="s">
        <v>1109</v>
      </c>
      <c r="F1075">
        <v>8</v>
      </c>
      <c r="G1075">
        <v>1</v>
      </c>
      <c r="H1075">
        <v>0.72615029602025805</v>
      </c>
      <c r="I1075">
        <f t="shared" si="224"/>
        <v>0</v>
      </c>
      <c r="J1075">
        <f t="shared" si="225"/>
        <v>1</v>
      </c>
      <c r="K1075">
        <f t="shared" si="226"/>
        <v>0</v>
      </c>
      <c r="L1075">
        <f t="shared" si="227"/>
        <v>0</v>
      </c>
      <c r="M1075">
        <v>1.53</v>
      </c>
      <c r="N1075">
        <v>4</v>
      </c>
      <c r="O1075">
        <v>6.5</v>
      </c>
      <c r="P1075">
        <v>0</v>
      </c>
      <c r="Q1075">
        <v>0.65359477124182996</v>
      </c>
      <c r="R1075" t="str">
        <f t="shared" si="228"/>
        <v/>
      </c>
      <c r="S1075">
        <f t="shared" si="229"/>
        <v>0</v>
      </c>
      <c r="T1075" t="str">
        <f t="shared" si="230"/>
        <v/>
      </c>
      <c r="U1075" t="str">
        <f t="shared" si="231"/>
        <v/>
      </c>
      <c r="V1075">
        <f t="shared" si="232"/>
        <v>0</v>
      </c>
      <c r="W1075" t="str">
        <f t="shared" si="233"/>
        <v/>
      </c>
      <c r="X1075">
        <f t="shared" si="234"/>
        <v>0</v>
      </c>
      <c r="Y1075" t="str">
        <f t="shared" si="235"/>
        <v/>
      </c>
      <c r="Z1075" t="str">
        <f t="shared" si="236"/>
        <v/>
      </c>
      <c r="AA1075" t="str">
        <f t="shared" si="237"/>
        <v/>
      </c>
    </row>
    <row r="1076" spans="1:27" x14ac:dyDescent="0.25">
      <c r="A1076">
        <v>3025</v>
      </c>
      <c r="B1076" t="s">
        <v>1132</v>
      </c>
      <c r="C1076" s="1">
        <v>41027.625</v>
      </c>
      <c r="D1076" t="s">
        <v>441</v>
      </c>
      <c r="E1076" t="s">
        <v>448</v>
      </c>
      <c r="F1076">
        <v>8</v>
      </c>
      <c r="G1076">
        <v>1</v>
      </c>
      <c r="H1076">
        <v>0.72706121696274695</v>
      </c>
      <c r="I1076">
        <f t="shared" si="224"/>
        <v>0</v>
      </c>
      <c r="J1076">
        <f t="shared" si="225"/>
        <v>1</v>
      </c>
      <c r="K1076">
        <f t="shared" si="226"/>
        <v>0</v>
      </c>
      <c r="L1076">
        <f t="shared" si="227"/>
        <v>0</v>
      </c>
      <c r="M1076">
        <v>2.1</v>
      </c>
      <c r="N1076">
        <v>3.4</v>
      </c>
      <c r="O1076">
        <v>3.5</v>
      </c>
      <c r="P1076">
        <v>0</v>
      </c>
      <c r="Q1076">
        <v>0.476190476190476</v>
      </c>
      <c r="R1076" t="str">
        <f t="shared" si="228"/>
        <v/>
      </c>
      <c r="S1076">
        <f t="shared" si="229"/>
        <v>0</v>
      </c>
      <c r="T1076" t="str">
        <f t="shared" si="230"/>
        <v/>
      </c>
      <c r="U1076" t="str">
        <f t="shared" si="231"/>
        <v/>
      </c>
      <c r="V1076">
        <f t="shared" si="232"/>
        <v>0</v>
      </c>
      <c r="W1076" t="str">
        <f t="shared" si="233"/>
        <v/>
      </c>
      <c r="X1076">
        <f t="shared" si="234"/>
        <v>0</v>
      </c>
      <c r="Y1076" t="str">
        <f t="shared" si="235"/>
        <v/>
      </c>
      <c r="Z1076" t="str">
        <f t="shared" si="236"/>
        <v/>
      </c>
      <c r="AA1076" t="str">
        <f t="shared" si="237"/>
        <v/>
      </c>
    </row>
    <row r="1077" spans="1:27" x14ac:dyDescent="0.25">
      <c r="A1077">
        <v>3027</v>
      </c>
      <c r="B1077" t="s">
        <v>1133</v>
      </c>
      <c r="C1077" s="1">
        <v>41027.625</v>
      </c>
      <c r="D1077" t="s">
        <v>447</v>
      </c>
      <c r="E1077" t="s">
        <v>429</v>
      </c>
      <c r="F1077">
        <v>8</v>
      </c>
      <c r="G1077">
        <v>3</v>
      </c>
      <c r="H1077">
        <v>0.54526154980668595</v>
      </c>
      <c r="I1077">
        <f t="shared" si="224"/>
        <v>1</v>
      </c>
      <c r="J1077">
        <f t="shared" si="225"/>
        <v>0</v>
      </c>
      <c r="K1077">
        <f t="shared" si="226"/>
        <v>0</v>
      </c>
      <c r="L1077">
        <f t="shared" si="227"/>
        <v>0</v>
      </c>
      <c r="M1077">
        <v>2.8</v>
      </c>
      <c r="N1077">
        <v>3.4</v>
      </c>
      <c r="O1077">
        <v>2.5</v>
      </c>
      <c r="P1077">
        <v>1</v>
      </c>
      <c r="Q1077">
        <v>0.35714285714285698</v>
      </c>
      <c r="R1077" t="str">
        <f t="shared" si="228"/>
        <v/>
      </c>
      <c r="S1077">
        <f t="shared" si="229"/>
        <v>1</v>
      </c>
      <c r="T1077">
        <f t="shared" si="230"/>
        <v>2.8</v>
      </c>
      <c r="U1077" t="str">
        <f t="shared" si="231"/>
        <v/>
      </c>
      <c r="V1077">
        <f t="shared" si="232"/>
        <v>2.8</v>
      </c>
      <c r="W1077" t="str">
        <f t="shared" si="233"/>
        <v/>
      </c>
      <c r="X1077">
        <f t="shared" si="234"/>
        <v>2.8</v>
      </c>
      <c r="Y1077" t="str">
        <f t="shared" si="235"/>
        <v/>
      </c>
      <c r="Z1077" t="str">
        <f t="shared" si="236"/>
        <v/>
      </c>
      <c r="AA1077" t="str">
        <f t="shared" si="237"/>
        <v/>
      </c>
    </row>
    <row r="1078" spans="1:27" x14ac:dyDescent="0.25">
      <c r="A1078">
        <v>3029</v>
      </c>
      <c r="B1078" t="s">
        <v>1134</v>
      </c>
      <c r="C1078" s="1">
        <v>41023.822916666664</v>
      </c>
      <c r="D1078" t="s">
        <v>448</v>
      </c>
      <c r="E1078" t="s">
        <v>1103</v>
      </c>
      <c r="F1078">
        <v>8</v>
      </c>
      <c r="G1078">
        <v>0</v>
      </c>
      <c r="H1078">
        <v>0.55209982971412297</v>
      </c>
      <c r="I1078">
        <f t="shared" si="224"/>
        <v>0</v>
      </c>
      <c r="J1078">
        <f t="shared" si="225"/>
        <v>1</v>
      </c>
      <c r="K1078">
        <f t="shared" si="226"/>
        <v>0</v>
      </c>
      <c r="L1078">
        <f t="shared" si="227"/>
        <v>0</v>
      </c>
      <c r="M1078">
        <v>1.91</v>
      </c>
      <c r="N1078">
        <v>3.5</v>
      </c>
      <c r="O1078">
        <v>4</v>
      </c>
      <c r="P1078">
        <v>0</v>
      </c>
      <c r="Q1078">
        <v>0.52356020942408299</v>
      </c>
      <c r="R1078" t="str">
        <f t="shared" si="228"/>
        <v/>
      </c>
      <c r="S1078">
        <f t="shared" si="229"/>
        <v>0</v>
      </c>
      <c r="T1078" t="str">
        <f t="shared" si="230"/>
        <v/>
      </c>
      <c r="U1078" t="str">
        <f t="shared" si="231"/>
        <v/>
      </c>
      <c r="V1078">
        <f t="shared" si="232"/>
        <v>0</v>
      </c>
      <c r="W1078" t="str">
        <f t="shared" si="233"/>
        <v/>
      </c>
      <c r="X1078">
        <f t="shared" si="234"/>
        <v>0</v>
      </c>
      <c r="Y1078" t="str">
        <f t="shared" si="235"/>
        <v/>
      </c>
      <c r="Z1078" t="str">
        <f t="shared" si="236"/>
        <v/>
      </c>
      <c r="AA1078" t="str">
        <f t="shared" si="237"/>
        <v/>
      </c>
    </row>
    <row r="1079" spans="1:27" x14ac:dyDescent="0.25">
      <c r="A1079">
        <v>3031</v>
      </c>
      <c r="B1079" t="s">
        <v>1135</v>
      </c>
      <c r="C1079" s="1">
        <v>41021.666666666664</v>
      </c>
      <c r="D1079" t="s">
        <v>423</v>
      </c>
      <c r="E1079" t="s">
        <v>441</v>
      </c>
      <c r="F1079">
        <v>8</v>
      </c>
      <c r="G1079">
        <v>0</v>
      </c>
      <c r="H1079">
        <v>0.77474621145285205</v>
      </c>
      <c r="I1079">
        <f t="shared" si="224"/>
        <v>0</v>
      </c>
      <c r="J1079">
        <f t="shared" si="225"/>
        <v>1</v>
      </c>
      <c r="K1079">
        <f t="shared" si="226"/>
        <v>0</v>
      </c>
      <c r="L1079">
        <f t="shared" si="227"/>
        <v>0</v>
      </c>
      <c r="M1079">
        <v>1.44</v>
      </c>
      <c r="N1079">
        <v>4.33</v>
      </c>
      <c r="O1079">
        <v>7.5</v>
      </c>
      <c r="P1079">
        <v>0</v>
      </c>
      <c r="Q1079">
        <v>0.69444444444444398</v>
      </c>
      <c r="R1079" t="str">
        <f t="shared" si="228"/>
        <v/>
      </c>
      <c r="S1079">
        <f t="shared" si="229"/>
        <v>0</v>
      </c>
      <c r="T1079" t="str">
        <f t="shared" si="230"/>
        <v/>
      </c>
      <c r="U1079" t="str">
        <f t="shared" si="231"/>
        <v/>
      </c>
      <c r="V1079">
        <f t="shared" si="232"/>
        <v>0</v>
      </c>
      <c r="W1079" t="str">
        <f t="shared" si="233"/>
        <v/>
      </c>
      <c r="X1079">
        <f t="shared" si="234"/>
        <v>0</v>
      </c>
      <c r="Y1079" t="str">
        <f t="shared" si="235"/>
        <v/>
      </c>
      <c r="Z1079" t="str">
        <f t="shared" si="236"/>
        <v/>
      </c>
      <c r="AA1079" t="str">
        <f t="shared" si="237"/>
        <v/>
      </c>
    </row>
    <row r="1080" spans="1:27" x14ac:dyDescent="0.25">
      <c r="A1080">
        <v>3033</v>
      </c>
      <c r="B1080" t="s">
        <v>1136</v>
      </c>
      <c r="C1080" s="1">
        <v>41021.666666666664</v>
      </c>
      <c r="D1080" t="s">
        <v>1109</v>
      </c>
      <c r="E1080" t="s">
        <v>426</v>
      </c>
      <c r="F1080">
        <v>8</v>
      </c>
      <c r="G1080">
        <v>0</v>
      </c>
      <c r="H1080">
        <v>0.14534424773792501</v>
      </c>
      <c r="I1080">
        <f t="shared" si="224"/>
        <v>0</v>
      </c>
      <c r="J1080">
        <f t="shared" si="225"/>
        <v>0</v>
      </c>
      <c r="K1080">
        <f t="shared" si="226"/>
        <v>1</v>
      </c>
      <c r="L1080">
        <f t="shared" si="227"/>
        <v>0</v>
      </c>
      <c r="M1080">
        <v>12</v>
      </c>
      <c r="N1080">
        <v>6.5</v>
      </c>
      <c r="O1080">
        <v>1.22</v>
      </c>
      <c r="P1080">
        <v>1</v>
      </c>
      <c r="Q1080">
        <v>8.3333333333333301E-2</v>
      </c>
      <c r="R1080" t="str">
        <f t="shared" si="228"/>
        <v/>
      </c>
      <c r="S1080">
        <f t="shared" si="229"/>
        <v>1</v>
      </c>
      <c r="T1080" t="str">
        <f t="shared" si="230"/>
        <v/>
      </c>
      <c r="U1080">
        <f t="shared" si="231"/>
        <v>1.22</v>
      </c>
      <c r="V1080">
        <f t="shared" si="232"/>
        <v>1.22</v>
      </c>
      <c r="W1080" t="str">
        <f t="shared" si="233"/>
        <v/>
      </c>
      <c r="X1080">
        <f t="shared" si="234"/>
        <v>1.22</v>
      </c>
      <c r="Y1080" t="str">
        <f t="shared" si="235"/>
        <v/>
      </c>
      <c r="Z1080" t="str">
        <f t="shared" si="236"/>
        <v/>
      </c>
      <c r="AA1080" t="str">
        <f t="shared" si="237"/>
        <v/>
      </c>
    </row>
    <row r="1081" spans="1:27" x14ac:dyDescent="0.25">
      <c r="A1081">
        <v>3035</v>
      </c>
      <c r="B1081" t="s">
        <v>1137</v>
      </c>
      <c r="C1081" s="1">
        <v>41021.520833333336</v>
      </c>
      <c r="D1081" t="s">
        <v>442</v>
      </c>
      <c r="E1081" t="s">
        <v>421</v>
      </c>
      <c r="F1081">
        <v>8</v>
      </c>
      <c r="G1081">
        <v>1</v>
      </c>
      <c r="H1081">
        <v>0.93286986863920995</v>
      </c>
      <c r="I1081">
        <f t="shared" si="224"/>
        <v>0</v>
      </c>
      <c r="J1081">
        <f t="shared" si="225"/>
        <v>1</v>
      </c>
      <c r="K1081">
        <f t="shared" si="226"/>
        <v>0</v>
      </c>
      <c r="L1081">
        <f t="shared" si="227"/>
        <v>0</v>
      </c>
      <c r="M1081">
        <v>1.3</v>
      </c>
      <c r="N1081">
        <v>5</v>
      </c>
      <c r="O1081">
        <v>11</v>
      </c>
      <c r="P1081">
        <v>0</v>
      </c>
      <c r="Q1081">
        <v>0.76923076923076905</v>
      </c>
      <c r="R1081" t="str">
        <f t="shared" si="228"/>
        <v/>
      </c>
      <c r="S1081">
        <f t="shared" si="229"/>
        <v>0</v>
      </c>
      <c r="T1081" t="str">
        <f t="shared" si="230"/>
        <v/>
      </c>
      <c r="U1081" t="str">
        <f t="shared" si="231"/>
        <v/>
      </c>
      <c r="V1081">
        <f t="shared" si="232"/>
        <v>0</v>
      </c>
      <c r="W1081" t="str">
        <f t="shared" si="233"/>
        <v/>
      </c>
      <c r="X1081">
        <f t="shared" si="234"/>
        <v>0</v>
      </c>
      <c r="Y1081" t="str">
        <f t="shared" si="235"/>
        <v/>
      </c>
      <c r="Z1081" t="str">
        <f t="shared" si="236"/>
        <v/>
      </c>
      <c r="AA1081" t="str">
        <f t="shared" si="237"/>
        <v/>
      </c>
    </row>
    <row r="1082" spans="1:27" x14ac:dyDescent="0.25">
      <c r="A1082">
        <v>3037</v>
      </c>
      <c r="B1082" t="s">
        <v>1138</v>
      </c>
      <c r="C1082" s="1">
        <v>41020.729166666664</v>
      </c>
      <c r="D1082" t="s">
        <v>424</v>
      </c>
      <c r="E1082" t="s">
        <v>438</v>
      </c>
      <c r="F1082">
        <v>8</v>
      </c>
      <c r="G1082">
        <v>3</v>
      </c>
      <c r="H1082">
        <v>0.28599761652010097</v>
      </c>
      <c r="I1082">
        <f t="shared" si="224"/>
        <v>0</v>
      </c>
      <c r="J1082">
        <f t="shared" si="225"/>
        <v>0</v>
      </c>
      <c r="K1082">
        <f t="shared" si="226"/>
        <v>0</v>
      </c>
      <c r="L1082">
        <f t="shared" si="227"/>
        <v>1</v>
      </c>
      <c r="M1082">
        <v>4</v>
      </c>
      <c r="N1082">
        <v>3.6</v>
      </c>
      <c r="O1082">
        <v>1.91</v>
      </c>
      <c r="P1082">
        <v>0</v>
      </c>
      <c r="Q1082">
        <v>0.25</v>
      </c>
      <c r="R1082" t="str">
        <f t="shared" si="228"/>
        <v/>
      </c>
      <c r="S1082">
        <f t="shared" si="229"/>
        <v>0</v>
      </c>
      <c r="T1082" t="str">
        <f t="shared" si="230"/>
        <v/>
      </c>
      <c r="U1082" t="str">
        <f t="shared" si="231"/>
        <v/>
      </c>
      <c r="V1082">
        <f t="shared" si="232"/>
        <v>0</v>
      </c>
      <c r="W1082" t="str">
        <f t="shared" si="233"/>
        <v/>
      </c>
      <c r="X1082">
        <f t="shared" si="234"/>
        <v>0</v>
      </c>
      <c r="Y1082" t="str">
        <f t="shared" si="235"/>
        <v/>
      </c>
      <c r="Z1082" t="str">
        <f t="shared" si="236"/>
        <v/>
      </c>
      <c r="AA1082" t="str">
        <f t="shared" si="237"/>
        <v/>
      </c>
    </row>
    <row r="1083" spans="1:27" x14ac:dyDescent="0.25">
      <c r="A1083">
        <v>3039</v>
      </c>
      <c r="B1083" t="s">
        <v>1139</v>
      </c>
      <c r="C1083" s="1">
        <v>41020.625</v>
      </c>
      <c r="D1083" t="s">
        <v>448</v>
      </c>
      <c r="E1083" t="s">
        <v>439</v>
      </c>
      <c r="F1083">
        <v>8</v>
      </c>
      <c r="G1083">
        <v>1</v>
      </c>
      <c r="H1083">
        <v>0.50173963053208204</v>
      </c>
      <c r="I1083">
        <f t="shared" si="224"/>
        <v>0</v>
      </c>
      <c r="J1083">
        <f t="shared" si="225"/>
        <v>1</v>
      </c>
      <c r="K1083">
        <f t="shared" si="226"/>
        <v>0</v>
      </c>
      <c r="L1083">
        <f t="shared" si="227"/>
        <v>0</v>
      </c>
      <c r="M1083">
        <v>2.2999999999999998</v>
      </c>
      <c r="N1083">
        <v>3.3</v>
      </c>
      <c r="O1083">
        <v>3.2</v>
      </c>
      <c r="P1083">
        <v>0</v>
      </c>
      <c r="Q1083">
        <v>0.434782608695652</v>
      </c>
      <c r="R1083" t="str">
        <f t="shared" si="228"/>
        <v/>
      </c>
      <c r="S1083">
        <f t="shared" si="229"/>
        <v>0</v>
      </c>
      <c r="T1083" t="str">
        <f t="shared" si="230"/>
        <v/>
      </c>
      <c r="U1083" t="str">
        <f t="shared" si="231"/>
        <v/>
      </c>
      <c r="V1083">
        <f t="shared" si="232"/>
        <v>0</v>
      </c>
      <c r="W1083" t="str">
        <f t="shared" si="233"/>
        <v/>
      </c>
      <c r="X1083">
        <f t="shared" si="234"/>
        <v>0</v>
      </c>
      <c r="Y1083" t="str">
        <f t="shared" si="235"/>
        <v/>
      </c>
      <c r="Z1083" t="str">
        <f t="shared" si="236"/>
        <v/>
      </c>
      <c r="AA1083" t="str">
        <f t="shared" si="237"/>
        <v/>
      </c>
    </row>
    <row r="1084" spans="1:27" x14ac:dyDescent="0.25">
      <c r="A1084">
        <v>3041</v>
      </c>
      <c r="B1084" t="s">
        <v>1140</v>
      </c>
      <c r="C1084" s="1">
        <v>41020.625</v>
      </c>
      <c r="D1084" t="s">
        <v>1098</v>
      </c>
      <c r="E1084" t="s">
        <v>427</v>
      </c>
      <c r="F1084">
        <v>8</v>
      </c>
      <c r="G1084">
        <v>3</v>
      </c>
      <c r="H1084">
        <v>0.53550752648725597</v>
      </c>
      <c r="I1084">
        <f t="shared" si="224"/>
        <v>1</v>
      </c>
      <c r="J1084">
        <f t="shared" si="225"/>
        <v>0</v>
      </c>
      <c r="K1084">
        <f t="shared" si="226"/>
        <v>0</v>
      </c>
      <c r="L1084">
        <f t="shared" si="227"/>
        <v>0</v>
      </c>
      <c r="M1084">
        <v>2.1</v>
      </c>
      <c r="N1084">
        <v>3.4</v>
      </c>
      <c r="O1084">
        <v>3.5</v>
      </c>
      <c r="P1084">
        <v>1</v>
      </c>
      <c r="Q1084">
        <v>0.476190476190476</v>
      </c>
      <c r="R1084" t="str">
        <f t="shared" si="228"/>
        <v/>
      </c>
      <c r="S1084">
        <f t="shared" si="229"/>
        <v>1</v>
      </c>
      <c r="T1084">
        <f t="shared" si="230"/>
        <v>2.1</v>
      </c>
      <c r="U1084" t="str">
        <f t="shared" si="231"/>
        <v/>
      </c>
      <c r="V1084">
        <f t="shared" si="232"/>
        <v>2.1</v>
      </c>
      <c r="W1084" t="str">
        <f t="shared" si="233"/>
        <v/>
      </c>
      <c r="X1084">
        <f t="shared" si="234"/>
        <v>2.1</v>
      </c>
      <c r="Y1084" t="str">
        <f t="shared" si="235"/>
        <v/>
      </c>
      <c r="Z1084" t="str">
        <f t="shared" si="236"/>
        <v/>
      </c>
      <c r="AA1084" t="str">
        <f t="shared" si="237"/>
        <v/>
      </c>
    </row>
    <row r="1085" spans="1:27" x14ac:dyDescent="0.25">
      <c r="A1085">
        <v>3043</v>
      </c>
      <c r="B1085" t="s">
        <v>1141</v>
      </c>
      <c r="C1085" s="1">
        <v>41020.625</v>
      </c>
      <c r="D1085" t="s">
        <v>1103</v>
      </c>
      <c r="E1085" t="s">
        <v>435</v>
      </c>
      <c r="F1085">
        <v>8</v>
      </c>
      <c r="G1085">
        <v>1</v>
      </c>
      <c r="H1085">
        <v>0.485937405540527</v>
      </c>
      <c r="I1085">
        <f t="shared" si="224"/>
        <v>0</v>
      </c>
      <c r="J1085">
        <f t="shared" si="225"/>
        <v>0</v>
      </c>
      <c r="K1085">
        <f t="shared" si="226"/>
        <v>0</v>
      </c>
      <c r="L1085">
        <f t="shared" si="227"/>
        <v>1</v>
      </c>
      <c r="M1085">
        <v>2.2000000000000002</v>
      </c>
      <c r="N1085">
        <v>3.3</v>
      </c>
      <c r="O1085">
        <v>3.4</v>
      </c>
      <c r="P1085">
        <v>0</v>
      </c>
      <c r="Q1085">
        <v>0.45454545454545398</v>
      </c>
      <c r="R1085" t="str">
        <f t="shared" si="228"/>
        <v/>
      </c>
      <c r="S1085">
        <f t="shared" si="229"/>
        <v>0</v>
      </c>
      <c r="T1085" t="str">
        <f t="shared" si="230"/>
        <v/>
      </c>
      <c r="U1085" t="str">
        <f t="shared" si="231"/>
        <v/>
      </c>
      <c r="V1085">
        <f t="shared" si="232"/>
        <v>0</v>
      </c>
      <c r="W1085" t="str">
        <f t="shared" si="233"/>
        <v/>
      </c>
      <c r="X1085">
        <f t="shared" si="234"/>
        <v>0</v>
      </c>
      <c r="Y1085" t="str">
        <f t="shared" si="235"/>
        <v/>
      </c>
      <c r="Z1085" t="str">
        <f t="shared" si="236"/>
        <v/>
      </c>
      <c r="AA1085" t="str">
        <f t="shared" si="237"/>
        <v/>
      </c>
    </row>
    <row r="1086" spans="1:27" x14ac:dyDescent="0.25">
      <c r="A1086">
        <v>3045</v>
      </c>
      <c r="B1086" t="s">
        <v>1142</v>
      </c>
      <c r="C1086" s="1">
        <v>41020.625</v>
      </c>
      <c r="D1086" t="s">
        <v>436</v>
      </c>
      <c r="E1086" t="s">
        <v>447</v>
      </c>
      <c r="F1086">
        <v>8</v>
      </c>
      <c r="G1086">
        <v>3</v>
      </c>
      <c r="H1086">
        <v>0.65265879800355098</v>
      </c>
      <c r="I1086">
        <f t="shared" si="224"/>
        <v>1</v>
      </c>
      <c r="J1086">
        <f t="shared" si="225"/>
        <v>0</v>
      </c>
      <c r="K1086">
        <f t="shared" si="226"/>
        <v>0</v>
      </c>
      <c r="L1086">
        <f t="shared" si="227"/>
        <v>0</v>
      </c>
      <c r="M1086">
        <v>1.91</v>
      </c>
      <c r="N1086">
        <v>3.6</v>
      </c>
      <c r="O1086">
        <v>4</v>
      </c>
      <c r="P1086">
        <v>1</v>
      </c>
      <c r="Q1086">
        <v>0.52356020942408299</v>
      </c>
      <c r="R1086" t="str">
        <f t="shared" si="228"/>
        <v/>
      </c>
      <c r="S1086">
        <f t="shared" si="229"/>
        <v>1</v>
      </c>
      <c r="T1086">
        <f t="shared" si="230"/>
        <v>1.91</v>
      </c>
      <c r="U1086" t="str">
        <f t="shared" si="231"/>
        <v/>
      </c>
      <c r="V1086">
        <f t="shared" si="232"/>
        <v>1.91</v>
      </c>
      <c r="W1086" t="str">
        <f t="shared" si="233"/>
        <v/>
      </c>
      <c r="X1086">
        <f t="shared" si="234"/>
        <v>1.91</v>
      </c>
      <c r="Y1086" t="str">
        <f t="shared" si="235"/>
        <v/>
      </c>
      <c r="Z1086" t="str">
        <f t="shared" si="236"/>
        <v/>
      </c>
      <c r="AA1086" t="str">
        <f t="shared" si="237"/>
        <v/>
      </c>
    </row>
    <row r="1087" spans="1:27" x14ac:dyDescent="0.25">
      <c r="A1087">
        <v>3047</v>
      </c>
      <c r="B1087" t="s">
        <v>1143</v>
      </c>
      <c r="C1087" s="1">
        <v>41020.625</v>
      </c>
      <c r="D1087" t="s">
        <v>429</v>
      </c>
      <c r="E1087" t="s">
        <v>433</v>
      </c>
      <c r="F1087">
        <v>8</v>
      </c>
      <c r="G1087">
        <v>3</v>
      </c>
      <c r="H1087">
        <v>0.699039356804388</v>
      </c>
      <c r="I1087">
        <f t="shared" si="224"/>
        <v>1</v>
      </c>
      <c r="J1087">
        <f t="shared" si="225"/>
        <v>0</v>
      </c>
      <c r="K1087">
        <f t="shared" si="226"/>
        <v>0</v>
      </c>
      <c r="L1087">
        <f t="shared" si="227"/>
        <v>0</v>
      </c>
      <c r="M1087">
        <v>1.67</v>
      </c>
      <c r="N1087">
        <v>3.75</v>
      </c>
      <c r="O1087">
        <v>5.5</v>
      </c>
      <c r="P1087">
        <v>1</v>
      </c>
      <c r="Q1087">
        <v>0.59880239520958001</v>
      </c>
      <c r="R1087" t="str">
        <f t="shared" si="228"/>
        <v/>
      </c>
      <c r="S1087">
        <f t="shared" si="229"/>
        <v>1</v>
      </c>
      <c r="T1087">
        <f t="shared" si="230"/>
        <v>1.67</v>
      </c>
      <c r="U1087" t="str">
        <f t="shared" si="231"/>
        <v/>
      </c>
      <c r="V1087">
        <f t="shared" si="232"/>
        <v>1.67</v>
      </c>
      <c r="W1087" t="str">
        <f t="shared" si="233"/>
        <v/>
      </c>
      <c r="X1087">
        <f t="shared" si="234"/>
        <v>1.67</v>
      </c>
      <c r="Y1087" t="str">
        <f t="shared" si="235"/>
        <v/>
      </c>
      <c r="Z1087" t="str">
        <f t="shared" si="236"/>
        <v/>
      </c>
      <c r="AA1087" t="str">
        <f t="shared" si="237"/>
        <v/>
      </c>
    </row>
    <row r="1088" spans="1:27" x14ac:dyDescent="0.25">
      <c r="A1088">
        <v>3049</v>
      </c>
      <c r="B1088" t="s">
        <v>1144</v>
      </c>
      <c r="C1088" s="1">
        <v>41020.53125</v>
      </c>
      <c r="D1088" t="s">
        <v>430</v>
      </c>
      <c r="E1088" t="s">
        <v>420</v>
      </c>
      <c r="F1088">
        <v>8</v>
      </c>
      <c r="G1088">
        <v>1</v>
      </c>
      <c r="H1088">
        <v>0.66150192051289702</v>
      </c>
      <c r="I1088">
        <f t="shared" si="224"/>
        <v>0</v>
      </c>
      <c r="J1088">
        <f t="shared" si="225"/>
        <v>1</v>
      </c>
      <c r="K1088">
        <f t="shared" si="226"/>
        <v>0</v>
      </c>
      <c r="L1088">
        <f t="shared" si="227"/>
        <v>0</v>
      </c>
      <c r="M1088">
        <v>2</v>
      </c>
      <c r="N1088">
        <v>3.6</v>
      </c>
      <c r="O1088">
        <v>3.6</v>
      </c>
      <c r="P1088">
        <v>0</v>
      </c>
      <c r="Q1088">
        <v>0.5</v>
      </c>
      <c r="R1088" t="str">
        <f t="shared" si="228"/>
        <v/>
      </c>
      <c r="S1088">
        <f t="shared" si="229"/>
        <v>0</v>
      </c>
      <c r="T1088" t="str">
        <f t="shared" si="230"/>
        <v/>
      </c>
      <c r="U1088" t="str">
        <f t="shared" si="231"/>
        <v/>
      </c>
      <c r="V1088">
        <f t="shared" si="232"/>
        <v>0</v>
      </c>
      <c r="W1088" t="str">
        <f t="shared" si="233"/>
        <v/>
      </c>
      <c r="X1088">
        <f t="shared" si="234"/>
        <v>0</v>
      </c>
      <c r="Y1088" t="str">
        <f t="shared" si="235"/>
        <v/>
      </c>
      <c r="Z1088" t="str">
        <f t="shared" si="236"/>
        <v/>
      </c>
      <c r="AA1088" t="str">
        <f t="shared" si="237"/>
        <v/>
      </c>
    </row>
    <row r="1089" spans="1:27" x14ac:dyDescent="0.25">
      <c r="A1089">
        <v>3051</v>
      </c>
      <c r="B1089" t="s">
        <v>1145</v>
      </c>
      <c r="C1089" s="1">
        <v>41015.833333333336</v>
      </c>
      <c r="D1089" t="s">
        <v>430</v>
      </c>
      <c r="E1089" t="s">
        <v>447</v>
      </c>
      <c r="F1089">
        <v>8</v>
      </c>
      <c r="G1089">
        <v>0</v>
      </c>
      <c r="H1089">
        <v>0.80503631757334404</v>
      </c>
      <c r="I1089">
        <f t="shared" si="224"/>
        <v>0</v>
      </c>
      <c r="J1089">
        <f t="shared" si="225"/>
        <v>1</v>
      </c>
      <c r="K1089">
        <f t="shared" si="226"/>
        <v>0</v>
      </c>
      <c r="L1089">
        <f t="shared" si="227"/>
        <v>0</v>
      </c>
      <c r="M1089">
        <v>1.25</v>
      </c>
      <c r="N1089">
        <v>6</v>
      </c>
      <c r="O1089">
        <v>12</v>
      </c>
      <c r="P1089">
        <v>0</v>
      </c>
      <c r="Q1089">
        <v>0.8</v>
      </c>
      <c r="R1089" t="str">
        <f t="shared" si="228"/>
        <v/>
      </c>
      <c r="S1089">
        <f t="shared" si="229"/>
        <v>0</v>
      </c>
      <c r="T1089" t="str">
        <f t="shared" si="230"/>
        <v/>
      </c>
      <c r="U1089" t="str">
        <f t="shared" si="231"/>
        <v/>
      </c>
      <c r="V1089">
        <f t="shared" si="232"/>
        <v>0</v>
      </c>
      <c r="W1089" t="str">
        <f t="shared" si="233"/>
        <v/>
      </c>
      <c r="X1089">
        <f t="shared" si="234"/>
        <v>0</v>
      </c>
      <c r="Y1089" t="str">
        <f t="shared" si="235"/>
        <v/>
      </c>
      <c r="Z1089" t="str">
        <f t="shared" si="236"/>
        <v/>
      </c>
      <c r="AA1089" t="str">
        <f t="shared" si="237"/>
        <v/>
      </c>
    </row>
    <row r="1090" spans="1:27" x14ac:dyDescent="0.25">
      <c r="A1090">
        <v>3053</v>
      </c>
      <c r="B1090" t="s">
        <v>1146</v>
      </c>
      <c r="C1090" s="1">
        <v>41014.666666666664</v>
      </c>
      <c r="D1090" t="s">
        <v>442</v>
      </c>
      <c r="E1090" t="s">
        <v>448</v>
      </c>
      <c r="F1090">
        <v>8</v>
      </c>
      <c r="G1090">
        <v>3</v>
      </c>
      <c r="H1090">
        <v>0.97363502983946404</v>
      </c>
      <c r="I1090">
        <f t="shared" si="224"/>
        <v>1</v>
      </c>
      <c r="J1090">
        <f t="shared" si="225"/>
        <v>0</v>
      </c>
      <c r="K1090">
        <f t="shared" si="226"/>
        <v>0</v>
      </c>
      <c r="L1090">
        <f t="shared" si="227"/>
        <v>0</v>
      </c>
      <c r="M1090">
        <v>1.22</v>
      </c>
      <c r="N1090">
        <v>6.5</v>
      </c>
      <c r="O1090">
        <v>13</v>
      </c>
      <c r="P1090">
        <v>1</v>
      </c>
      <c r="Q1090">
        <v>0.81967213114754101</v>
      </c>
      <c r="R1090" t="str">
        <f t="shared" si="228"/>
        <v/>
      </c>
      <c r="S1090">
        <f t="shared" si="229"/>
        <v>1</v>
      </c>
      <c r="T1090">
        <f t="shared" si="230"/>
        <v>1.22</v>
      </c>
      <c r="U1090" t="str">
        <f t="shared" si="231"/>
        <v/>
      </c>
      <c r="V1090">
        <f t="shared" si="232"/>
        <v>1.22</v>
      </c>
      <c r="W1090" t="str">
        <f t="shared" si="233"/>
        <v/>
      </c>
      <c r="X1090">
        <f t="shared" si="234"/>
        <v>1.22</v>
      </c>
      <c r="Y1090" t="str">
        <f t="shared" si="235"/>
        <v/>
      </c>
      <c r="Z1090" t="str">
        <f t="shared" si="236"/>
        <v/>
      </c>
      <c r="AA1090" t="str">
        <f t="shared" si="237"/>
        <v/>
      </c>
    </row>
    <row r="1091" spans="1:27" x14ac:dyDescent="0.25">
      <c r="A1091">
        <v>3055</v>
      </c>
      <c r="B1091" t="s">
        <v>1147</v>
      </c>
      <c r="C1091" s="1">
        <v>41013.625</v>
      </c>
      <c r="D1091" t="s">
        <v>439</v>
      </c>
      <c r="E1091" t="s">
        <v>1109</v>
      </c>
      <c r="F1091">
        <v>8</v>
      </c>
      <c r="G1091">
        <v>1</v>
      </c>
      <c r="H1091">
        <v>0.751570708742197</v>
      </c>
      <c r="I1091">
        <f t="shared" ref="I1091:I1154" si="238">IF(AND(H1091&gt;$AF$1,G1091=3),1,0)</f>
        <v>0</v>
      </c>
      <c r="J1091">
        <f t="shared" ref="J1091:J1154" si="239">IF(AND(H1091&gt;$AF$1,G1091&lt;&gt;3),1,0)</f>
        <v>1</v>
      </c>
      <c r="K1091">
        <f t="shared" ref="K1091:K1154" si="240">IF(AND(H1091&lt;$AF$1,G1091=0),1,0)</f>
        <v>0</v>
      </c>
      <c r="L1091">
        <f t="shared" ref="L1091:L1154" si="241">IF(AND(H1091&lt;$AF$1,G1091&lt;&gt;0),1,0)</f>
        <v>0</v>
      </c>
      <c r="M1091">
        <v>1.5</v>
      </c>
      <c r="N1091">
        <v>4.2</v>
      </c>
      <c r="O1091">
        <v>6.5</v>
      </c>
      <c r="P1091">
        <v>0</v>
      </c>
      <c r="Q1091">
        <v>0.66666666666666596</v>
      </c>
      <c r="R1091" t="str">
        <f t="shared" ref="R1091:R1154" si="242">IF(F1091=23,P1091,"")</f>
        <v/>
      </c>
      <c r="S1091">
        <f t="shared" ref="S1091:S1154" si="243">IF(F1091=8,P1091,"")</f>
        <v>0</v>
      </c>
      <c r="T1091" t="str">
        <f t="shared" ref="T1091:T1154" si="244">IF($I1091=1,$M1091,"")</f>
        <v/>
      </c>
      <c r="U1091" t="str">
        <f t="shared" ref="U1091:U1154" si="245">IF($K1091=1,$O1091,"")</f>
        <v/>
      </c>
      <c r="V1091">
        <f t="shared" ref="V1091:V1154" si="246">IF(T1091&lt;&gt;"",T1091,IF(U1091&lt;&gt;"",U1091,0))</f>
        <v>0</v>
      </c>
      <c r="W1091" t="str">
        <f t="shared" ref="W1091:W1154" si="247">IF(R1091=1,V1091,IF(R1091=0,0,""))</f>
        <v/>
      </c>
      <c r="X1091">
        <f t="shared" ref="X1091:X1154" si="248">IF(S1091=1,V1091,IF(S1091=0,0,""))</f>
        <v>0</v>
      </c>
      <c r="Y1091" t="str">
        <f t="shared" ref="Y1091:Y1154" si="249">IF(AND(M1091=MAX($M$2:$O$2),G1091=3),V1091,"")</f>
        <v/>
      </c>
      <c r="Z1091" t="str">
        <f t="shared" ref="Z1091:Z1154" si="250">IF(AND(O1091=MAX($M$2:$O$2),G1091=0),V1091,"")</f>
        <v/>
      </c>
      <c r="AA1091" t="str">
        <f t="shared" ref="AA1091:AA1154" si="251">IF(Y1091&lt;&gt;"",Y1091,Z1091)</f>
        <v/>
      </c>
    </row>
    <row r="1092" spans="1:27" x14ac:dyDescent="0.25">
      <c r="A1092">
        <v>3057</v>
      </c>
      <c r="B1092" t="s">
        <v>1148</v>
      </c>
      <c r="C1092" s="1">
        <v>41013.625</v>
      </c>
      <c r="D1092" t="s">
        <v>435</v>
      </c>
      <c r="E1092" t="s">
        <v>1098</v>
      </c>
      <c r="F1092">
        <v>8</v>
      </c>
      <c r="G1092">
        <v>3</v>
      </c>
      <c r="H1092">
        <v>0.72474625433946605</v>
      </c>
      <c r="I1092">
        <f t="shared" si="238"/>
        <v>1</v>
      </c>
      <c r="J1092">
        <f t="shared" si="239"/>
        <v>0</v>
      </c>
      <c r="K1092">
        <f t="shared" si="240"/>
        <v>0</v>
      </c>
      <c r="L1092">
        <f t="shared" si="241"/>
        <v>0</v>
      </c>
      <c r="M1092">
        <v>1.91</v>
      </c>
      <c r="N1092">
        <v>3.5</v>
      </c>
      <c r="O1092">
        <v>4</v>
      </c>
      <c r="P1092">
        <v>1</v>
      </c>
      <c r="Q1092">
        <v>0.52356020942408299</v>
      </c>
      <c r="R1092" t="str">
        <f t="shared" si="242"/>
        <v/>
      </c>
      <c r="S1092">
        <f t="shared" si="243"/>
        <v>1</v>
      </c>
      <c r="T1092">
        <f t="shared" si="244"/>
        <v>1.91</v>
      </c>
      <c r="U1092" t="str">
        <f t="shared" si="245"/>
        <v/>
      </c>
      <c r="V1092">
        <f t="shared" si="246"/>
        <v>1.91</v>
      </c>
      <c r="W1092" t="str">
        <f t="shared" si="247"/>
        <v/>
      </c>
      <c r="X1092">
        <f t="shared" si="248"/>
        <v>1.91</v>
      </c>
      <c r="Y1092" t="str">
        <f t="shared" si="249"/>
        <v/>
      </c>
      <c r="Z1092" t="str">
        <f t="shared" si="250"/>
        <v/>
      </c>
      <c r="AA1092" t="str">
        <f t="shared" si="251"/>
        <v/>
      </c>
    </row>
    <row r="1093" spans="1:27" x14ac:dyDescent="0.25">
      <c r="A1093">
        <v>3059</v>
      </c>
      <c r="B1093" t="s">
        <v>1149</v>
      </c>
      <c r="C1093" s="1">
        <v>41013.625</v>
      </c>
      <c r="D1093" t="s">
        <v>441</v>
      </c>
      <c r="E1093" t="s">
        <v>424</v>
      </c>
      <c r="F1093">
        <v>8</v>
      </c>
      <c r="G1093">
        <v>3</v>
      </c>
      <c r="H1093">
        <v>0.59707081325206701</v>
      </c>
      <c r="I1093">
        <f t="shared" si="238"/>
        <v>1</v>
      </c>
      <c r="J1093">
        <f t="shared" si="239"/>
        <v>0</v>
      </c>
      <c r="K1093">
        <f t="shared" si="240"/>
        <v>0</v>
      </c>
      <c r="L1093">
        <f t="shared" si="241"/>
        <v>0</v>
      </c>
      <c r="M1093">
        <v>2.1</v>
      </c>
      <c r="N1093">
        <v>3.4</v>
      </c>
      <c r="O1093">
        <v>3.5</v>
      </c>
      <c r="P1093">
        <v>1</v>
      </c>
      <c r="Q1093">
        <v>0.476190476190476</v>
      </c>
      <c r="R1093" t="str">
        <f t="shared" si="242"/>
        <v/>
      </c>
      <c r="S1093">
        <f t="shared" si="243"/>
        <v>1</v>
      </c>
      <c r="T1093">
        <f t="shared" si="244"/>
        <v>2.1</v>
      </c>
      <c r="U1093" t="str">
        <f t="shared" si="245"/>
        <v/>
      </c>
      <c r="V1093">
        <f t="shared" si="246"/>
        <v>2.1</v>
      </c>
      <c r="W1093" t="str">
        <f t="shared" si="247"/>
        <v/>
      </c>
      <c r="X1093">
        <f t="shared" si="248"/>
        <v>2.1</v>
      </c>
      <c r="Y1093" t="str">
        <f t="shared" si="249"/>
        <v/>
      </c>
      <c r="Z1093" t="str">
        <f t="shared" si="250"/>
        <v/>
      </c>
      <c r="AA1093" t="str">
        <f t="shared" si="251"/>
        <v/>
      </c>
    </row>
    <row r="1094" spans="1:27" x14ac:dyDescent="0.25">
      <c r="A1094">
        <v>3061</v>
      </c>
      <c r="B1094" t="s">
        <v>1150</v>
      </c>
      <c r="C1094" s="1">
        <v>41013.53125</v>
      </c>
      <c r="D1094" t="s">
        <v>427</v>
      </c>
      <c r="E1094" t="s">
        <v>426</v>
      </c>
      <c r="F1094">
        <v>8</v>
      </c>
      <c r="G1094">
        <v>0</v>
      </c>
      <c r="H1094">
        <v>0.19809369947240299</v>
      </c>
      <c r="I1094">
        <f t="shared" si="238"/>
        <v>0</v>
      </c>
      <c r="J1094">
        <f t="shared" si="239"/>
        <v>0</v>
      </c>
      <c r="K1094">
        <f t="shared" si="240"/>
        <v>1</v>
      </c>
      <c r="L1094">
        <f t="shared" si="241"/>
        <v>0</v>
      </c>
      <c r="M1094">
        <v>6</v>
      </c>
      <c r="N1094">
        <v>4.2</v>
      </c>
      <c r="O1094">
        <v>1.53</v>
      </c>
      <c r="P1094">
        <v>1</v>
      </c>
      <c r="Q1094">
        <v>0.16666666666666599</v>
      </c>
      <c r="R1094" t="str">
        <f t="shared" si="242"/>
        <v/>
      </c>
      <c r="S1094">
        <f t="shared" si="243"/>
        <v>1</v>
      </c>
      <c r="T1094" t="str">
        <f t="shared" si="244"/>
        <v/>
      </c>
      <c r="U1094">
        <f t="shared" si="245"/>
        <v>1.53</v>
      </c>
      <c r="V1094">
        <f t="shared" si="246"/>
        <v>1.53</v>
      </c>
      <c r="W1094" t="str">
        <f t="shared" si="247"/>
        <v/>
      </c>
      <c r="X1094">
        <f t="shared" si="248"/>
        <v>1.53</v>
      </c>
      <c r="Y1094" t="str">
        <f t="shared" si="249"/>
        <v/>
      </c>
      <c r="Z1094" t="str">
        <f t="shared" si="250"/>
        <v/>
      </c>
      <c r="AA1094" t="str">
        <f t="shared" si="251"/>
        <v/>
      </c>
    </row>
    <row r="1095" spans="1:27" x14ac:dyDescent="0.25">
      <c r="A1095">
        <v>3063</v>
      </c>
      <c r="B1095" t="s">
        <v>1151</v>
      </c>
      <c r="C1095" s="1">
        <v>41010.833333333336</v>
      </c>
      <c r="D1095" t="s">
        <v>424</v>
      </c>
      <c r="E1095" t="s">
        <v>435</v>
      </c>
      <c r="F1095">
        <v>8</v>
      </c>
      <c r="G1095">
        <v>3</v>
      </c>
      <c r="H1095">
        <v>0.50562040446829504</v>
      </c>
      <c r="I1095">
        <f t="shared" si="238"/>
        <v>1</v>
      </c>
      <c r="J1095">
        <f t="shared" si="239"/>
        <v>0</v>
      </c>
      <c r="K1095">
        <f t="shared" si="240"/>
        <v>0</v>
      </c>
      <c r="L1095">
        <f t="shared" si="241"/>
        <v>0</v>
      </c>
      <c r="M1095">
        <v>2.1</v>
      </c>
      <c r="N1095">
        <v>3.4</v>
      </c>
      <c r="O1095">
        <v>3.5</v>
      </c>
      <c r="P1095">
        <v>1</v>
      </c>
      <c r="Q1095">
        <v>0.476190476190476</v>
      </c>
      <c r="R1095" t="str">
        <f t="shared" si="242"/>
        <v/>
      </c>
      <c r="S1095">
        <f t="shared" si="243"/>
        <v>1</v>
      </c>
      <c r="T1095">
        <f t="shared" si="244"/>
        <v>2.1</v>
      </c>
      <c r="U1095" t="str">
        <f t="shared" si="245"/>
        <v/>
      </c>
      <c r="V1095">
        <f t="shared" si="246"/>
        <v>2.1</v>
      </c>
      <c r="W1095" t="str">
        <f t="shared" si="247"/>
        <v/>
      </c>
      <c r="X1095">
        <f t="shared" si="248"/>
        <v>2.1</v>
      </c>
      <c r="Y1095" t="str">
        <f t="shared" si="249"/>
        <v/>
      </c>
      <c r="Z1095" t="str">
        <f t="shared" si="250"/>
        <v/>
      </c>
      <c r="AA1095" t="str">
        <f t="shared" si="251"/>
        <v/>
      </c>
    </row>
    <row r="1096" spans="1:27" x14ac:dyDescent="0.25">
      <c r="A1096">
        <v>3065</v>
      </c>
      <c r="B1096" t="s">
        <v>1152</v>
      </c>
      <c r="C1096" s="1">
        <v>41010.822916666664</v>
      </c>
      <c r="D1096" t="s">
        <v>426</v>
      </c>
      <c r="E1096" t="s">
        <v>441</v>
      </c>
      <c r="F1096">
        <v>8</v>
      </c>
      <c r="G1096">
        <v>3</v>
      </c>
      <c r="H1096">
        <v>0.90870460095599104</v>
      </c>
      <c r="I1096">
        <f t="shared" si="238"/>
        <v>1</v>
      </c>
      <c r="J1096">
        <f t="shared" si="239"/>
        <v>0</v>
      </c>
      <c r="K1096">
        <f t="shared" si="240"/>
        <v>0</v>
      </c>
      <c r="L1096">
        <f t="shared" si="241"/>
        <v>0</v>
      </c>
      <c r="M1096">
        <v>1.25</v>
      </c>
      <c r="N1096">
        <v>5.5</v>
      </c>
      <c r="O1096">
        <v>13</v>
      </c>
      <c r="P1096">
        <v>1</v>
      </c>
      <c r="Q1096">
        <v>0.8</v>
      </c>
      <c r="R1096" t="str">
        <f t="shared" si="242"/>
        <v/>
      </c>
      <c r="S1096">
        <f t="shared" si="243"/>
        <v>1</v>
      </c>
      <c r="T1096">
        <f t="shared" si="244"/>
        <v>1.25</v>
      </c>
      <c r="U1096" t="str">
        <f t="shared" si="245"/>
        <v/>
      </c>
      <c r="V1096">
        <f t="shared" si="246"/>
        <v>1.25</v>
      </c>
      <c r="W1096" t="str">
        <f t="shared" si="247"/>
        <v/>
      </c>
      <c r="X1096">
        <f t="shared" si="248"/>
        <v>1.25</v>
      </c>
      <c r="Y1096" t="str">
        <f t="shared" si="249"/>
        <v/>
      </c>
      <c r="Z1096" t="str">
        <f t="shared" si="250"/>
        <v/>
      </c>
      <c r="AA1096" t="str">
        <f t="shared" si="251"/>
        <v/>
      </c>
    </row>
    <row r="1097" spans="1:27" x14ac:dyDescent="0.25">
      <c r="A1097">
        <v>3067</v>
      </c>
      <c r="B1097" t="s">
        <v>1153</v>
      </c>
      <c r="C1097" s="1">
        <v>41010.822916666664</v>
      </c>
      <c r="D1097" t="s">
        <v>447</v>
      </c>
      <c r="E1097" t="s">
        <v>442</v>
      </c>
      <c r="F1097">
        <v>8</v>
      </c>
      <c r="G1097">
        <v>3</v>
      </c>
      <c r="H1097">
        <v>9.7139948499546505E-2</v>
      </c>
      <c r="I1097">
        <f t="shared" si="238"/>
        <v>0</v>
      </c>
      <c r="J1097">
        <f t="shared" si="239"/>
        <v>0</v>
      </c>
      <c r="K1097">
        <f t="shared" si="240"/>
        <v>0</v>
      </c>
      <c r="L1097">
        <f t="shared" si="241"/>
        <v>1</v>
      </c>
      <c r="M1097">
        <v>9</v>
      </c>
      <c r="N1097">
        <v>4.75</v>
      </c>
      <c r="O1097">
        <v>1.36</v>
      </c>
      <c r="P1097">
        <v>0</v>
      </c>
      <c r="Q1097">
        <v>0.11111111111111099</v>
      </c>
      <c r="R1097" t="str">
        <f t="shared" si="242"/>
        <v/>
      </c>
      <c r="S1097">
        <f t="shared" si="243"/>
        <v>0</v>
      </c>
      <c r="T1097" t="str">
        <f t="shared" si="244"/>
        <v/>
      </c>
      <c r="U1097" t="str">
        <f t="shared" si="245"/>
        <v/>
      </c>
      <c r="V1097">
        <f t="shared" si="246"/>
        <v>0</v>
      </c>
      <c r="W1097" t="str">
        <f t="shared" si="247"/>
        <v/>
      </c>
      <c r="X1097">
        <f t="shared" si="248"/>
        <v>0</v>
      </c>
      <c r="Y1097" t="str">
        <f t="shared" si="249"/>
        <v/>
      </c>
      <c r="Z1097" t="str">
        <f t="shared" si="250"/>
        <v/>
      </c>
      <c r="AA1097" t="str">
        <f t="shared" si="251"/>
        <v/>
      </c>
    </row>
    <row r="1098" spans="1:27" x14ac:dyDescent="0.25">
      <c r="A1098">
        <v>3069</v>
      </c>
      <c r="B1098" t="s">
        <v>1154</v>
      </c>
      <c r="C1098" s="1">
        <v>41010.822916666664</v>
      </c>
      <c r="D1098" t="s">
        <v>1109</v>
      </c>
      <c r="E1098" t="s">
        <v>430</v>
      </c>
      <c r="F1098">
        <v>8</v>
      </c>
      <c r="G1098">
        <v>0</v>
      </c>
      <c r="H1098">
        <v>0.28016178069826903</v>
      </c>
      <c r="I1098">
        <f t="shared" si="238"/>
        <v>0</v>
      </c>
      <c r="J1098">
        <f t="shared" si="239"/>
        <v>0</v>
      </c>
      <c r="K1098">
        <f t="shared" si="240"/>
        <v>1</v>
      </c>
      <c r="L1098">
        <f t="shared" si="241"/>
        <v>0</v>
      </c>
      <c r="M1098">
        <v>7</v>
      </c>
      <c r="N1098">
        <v>4.5</v>
      </c>
      <c r="O1098">
        <v>1.44</v>
      </c>
      <c r="P1098">
        <v>1</v>
      </c>
      <c r="Q1098">
        <v>0.14285714285714199</v>
      </c>
      <c r="R1098" t="str">
        <f t="shared" si="242"/>
        <v/>
      </c>
      <c r="S1098">
        <f t="shared" si="243"/>
        <v>1</v>
      </c>
      <c r="T1098" t="str">
        <f t="shared" si="244"/>
        <v/>
      </c>
      <c r="U1098">
        <f t="shared" si="245"/>
        <v>1.44</v>
      </c>
      <c r="V1098">
        <f t="shared" si="246"/>
        <v>1.44</v>
      </c>
      <c r="W1098" t="str">
        <f t="shared" si="247"/>
        <v/>
      </c>
      <c r="X1098">
        <f t="shared" si="248"/>
        <v>1.44</v>
      </c>
      <c r="Y1098" t="str">
        <f t="shared" si="249"/>
        <v/>
      </c>
      <c r="Z1098" t="str">
        <f t="shared" si="250"/>
        <v/>
      </c>
      <c r="AA1098" t="str">
        <f t="shared" si="251"/>
        <v/>
      </c>
    </row>
    <row r="1099" spans="1:27" x14ac:dyDescent="0.25">
      <c r="A1099">
        <v>3071</v>
      </c>
      <c r="B1099" t="s">
        <v>1155</v>
      </c>
      <c r="C1099" s="1">
        <v>41009.833333333336</v>
      </c>
      <c r="D1099" t="s">
        <v>1098</v>
      </c>
      <c r="E1099" t="s">
        <v>423</v>
      </c>
      <c r="F1099">
        <v>8</v>
      </c>
      <c r="G1099">
        <v>0</v>
      </c>
      <c r="H1099">
        <v>0.34352508987566599</v>
      </c>
      <c r="I1099">
        <f t="shared" si="238"/>
        <v>0</v>
      </c>
      <c r="J1099">
        <f t="shared" si="239"/>
        <v>0</v>
      </c>
      <c r="K1099">
        <f t="shared" si="240"/>
        <v>1</v>
      </c>
      <c r="L1099">
        <f t="shared" si="241"/>
        <v>0</v>
      </c>
      <c r="M1099">
        <v>3.5</v>
      </c>
      <c r="N1099">
        <v>3.4</v>
      </c>
      <c r="O1099">
        <v>2.1</v>
      </c>
      <c r="P1099">
        <v>1</v>
      </c>
      <c r="Q1099">
        <v>0.28571428571428498</v>
      </c>
      <c r="R1099" t="str">
        <f t="shared" si="242"/>
        <v/>
      </c>
      <c r="S1099">
        <f t="shared" si="243"/>
        <v>1</v>
      </c>
      <c r="T1099" t="str">
        <f t="shared" si="244"/>
        <v/>
      </c>
      <c r="U1099">
        <f t="shared" si="245"/>
        <v>2.1</v>
      </c>
      <c r="V1099">
        <f t="shared" si="246"/>
        <v>2.1</v>
      </c>
      <c r="W1099" t="str">
        <f t="shared" si="247"/>
        <v/>
      </c>
      <c r="X1099">
        <f t="shared" si="248"/>
        <v>2.1</v>
      </c>
      <c r="Y1099" t="str">
        <f t="shared" si="249"/>
        <v/>
      </c>
      <c r="Z1099" t="str">
        <f t="shared" si="250"/>
        <v/>
      </c>
      <c r="AA1099" t="str">
        <f t="shared" si="251"/>
        <v/>
      </c>
    </row>
    <row r="1100" spans="1:27" x14ac:dyDescent="0.25">
      <c r="A1100">
        <v>3073</v>
      </c>
      <c r="B1100" t="s">
        <v>1156</v>
      </c>
      <c r="C1100" s="1">
        <v>41008.833333333336</v>
      </c>
      <c r="D1100" t="s">
        <v>436</v>
      </c>
      <c r="E1100" t="s">
        <v>420</v>
      </c>
      <c r="F1100">
        <v>8</v>
      </c>
      <c r="G1100">
        <v>1</v>
      </c>
      <c r="H1100">
        <v>0.517720248533175</v>
      </c>
      <c r="I1100">
        <f t="shared" si="238"/>
        <v>0</v>
      </c>
      <c r="J1100">
        <f t="shared" si="239"/>
        <v>1</v>
      </c>
      <c r="K1100">
        <f t="shared" si="240"/>
        <v>0</v>
      </c>
      <c r="L1100">
        <f t="shared" si="241"/>
        <v>0</v>
      </c>
      <c r="M1100">
        <v>3.5</v>
      </c>
      <c r="N1100">
        <v>3.4</v>
      </c>
      <c r="O1100">
        <v>2.1</v>
      </c>
      <c r="P1100">
        <v>0</v>
      </c>
      <c r="Q1100">
        <v>0.28571428571428498</v>
      </c>
      <c r="R1100" t="str">
        <f t="shared" si="242"/>
        <v/>
      </c>
      <c r="S1100">
        <f t="shared" si="243"/>
        <v>0</v>
      </c>
      <c r="T1100" t="str">
        <f t="shared" si="244"/>
        <v/>
      </c>
      <c r="U1100" t="str">
        <f t="shared" si="245"/>
        <v/>
      </c>
      <c r="V1100">
        <f t="shared" si="246"/>
        <v>0</v>
      </c>
      <c r="W1100" t="str">
        <f t="shared" si="247"/>
        <v/>
      </c>
      <c r="X1100">
        <f t="shared" si="248"/>
        <v>0</v>
      </c>
      <c r="Y1100" t="str">
        <f t="shared" si="249"/>
        <v/>
      </c>
      <c r="Z1100" t="str">
        <f t="shared" si="250"/>
        <v/>
      </c>
      <c r="AA1100" t="str">
        <f t="shared" si="251"/>
        <v/>
      </c>
    </row>
    <row r="1101" spans="1:27" x14ac:dyDescent="0.25">
      <c r="A1101">
        <v>3075</v>
      </c>
      <c r="B1101" t="s">
        <v>1157</v>
      </c>
      <c r="C1101" s="1">
        <v>41008.729166666664</v>
      </c>
      <c r="D1101" t="s">
        <v>448</v>
      </c>
      <c r="E1101" t="s">
        <v>433</v>
      </c>
      <c r="F1101">
        <v>8</v>
      </c>
      <c r="G1101">
        <v>1</v>
      </c>
      <c r="H1101">
        <v>0.60745913739583701</v>
      </c>
      <c r="I1101">
        <f t="shared" si="238"/>
        <v>0</v>
      </c>
      <c r="J1101">
        <f t="shared" si="239"/>
        <v>1</v>
      </c>
      <c r="K1101">
        <f t="shared" si="240"/>
        <v>0</v>
      </c>
      <c r="L1101">
        <f t="shared" si="241"/>
        <v>0</v>
      </c>
      <c r="M1101">
        <v>2.2000000000000002</v>
      </c>
      <c r="N1101">
        <v>3.3</v>
      </c>
      <c r="O1101">
        <v>3.4</v>
      </c>
      <c r="P1101">
        <v>0</v>
      </c>
      <c r="Q1101">
        <v>0.45454545454545398</v>
      </c>
      <c r="R1101" t="str">
        <f t="shared" si="242"/>
        <v/>
      </c>
      <c r="S1101">
        <f t="shared" si="243"/>
        <v>0</v>
      </c>
      <c r="T1101" t="str">
        <f t="shared" si="244"/>
        <v/>
      </c>
      <c r="U1101" t="str">
        <f t="shared" si="245"/>
        <v/>
      </c>
      <c r="V1101">
        <f t="shared" si="246"/>
        <v>0</v>
      </c>
      <c r="W1101" t="str">
        <f t="shared" si="247"/>
        <v/>
      </c>
      <c r="X1101">
        <f t="shared" si="248"/>
        <v>0</v>
      </c>
      <c r="Y1101" t="str">
        <f t="shared" si="249"/>
        <v/>
      </c>
      <c r="Z1101" t="str">
        <f t="shared" si="250"/>
        <v/>
      </c>
      <c r="AA1101" t="str">
        <f t="shared" si="251"/>
        <v/>
      </c>
    </row>
    <row r="1102" spans="1:27" x14ac:dyDescent="0.25">
      <c r="A1102">
        <v>3077</v>
      </c>
      <c r="B1102" t="s">
        <v>1158</v>
      </c>
      <c r="C1102" s="1">
        <v>41008.625</v>
      </c>
      <c r="D1102" t="s">
        <v>421</v>
      </c>
      <c r="E1102" t="s">
        <v>439</v>
      </c>
      <c r="F1102">
        <v>8</v>
      </c>
      <c r="G1102">
        <v>3</v>
      </c>
      <c r="H1102">
        <v>0.75948459850684802</v>
      </c>
      <c r="I1102">
        <f t="shared" si="238"/>
        <v>1</v>
      </c>
      <c r="J1102">
        <f t="shared" si="239"/>
        <v>0</v>
      </c>
      <c r="K1102">
        <f t="shared" si="240"/>
        <v>0</v>
      </c>
      <c r="L1102">
        <f t="shared" si="241"/>
        <v>0</v>
      </c>
      <c r="M1102">
        <v>1.83</v>
      </c>
      <c r="N1102">
        <v>3.5</v>
      </c>
      <c r="O1102">
        <v>4.5</v>
      </c>
      <c r="P1102">
        <v>1</v>
      </c>
      <c r="Q1102">
        <v>0.54644808743169304</v>
      </c>
      <c r="R1102" t="str">
        <f t="shared" si="242"/>
        <v/>
      </c>
      <c r="S1102">
        <f t="shared" si="243"/>
        <v>1</v>
      </c>
      <c r="T1102">
        <f t="shared" si="244"/>
        <v>1.83</v>
      </c>
      <c r="U1102" t="str">
        <f t="shared" si="245"/>
        <v/>
      </c>
      <c r="V1102">
        <f t="shared" si="246"/>
        <v>1.83</v>
      </c>
      <c r="W1102" t="str">
        <f t="shared" si="247"/>
        <v/>
      </c>
      <c r="X1102">
        <f t="shared" si="248"/>
        <v>1.83</v>
      </c>
      <c r="Y1102" t="str">
        <f t="shared" si="249"/>
        <v/>
      </c>
      <c r="Z1102" t="str">
        <f t="shared" si="250"/>
        <v/>
      </c>
      <c r="AA1102" t="str">
        <f t="shared" si="251"/>
        <v/>
      </c>
    </row>
    <row r="1103" spans="1:27" x14ac:dyDescent="0.25">
      <c r="A1103">
        <v>3079</v>
      </c>
      <c r="B1103" t="s">
        <v>1159</v>
      </c>
      <c r="C1103" s="1">
        <v>41008.625</v>
      </c>
      <c r="D1103" t="s">
        <v>429</v>
      </c>
      <c r="E1103" t="s">
        <v>1103</v>
      </c>
      <c r="F1103">
        <v>8</v>
      </c>
      <c r="G1103">
        <v>3</v>
      </c>
      <c r="H1103">
        <v>0.76837569775080705</v>
      </c>
      <c r="I1103">
        <f t="shared" si="238"/>
        <v>1</v>
      </c>
      <c r="J1103">
        <f t="shared" si="239"/>
        <v>0</v>
      </c>
      <c r="K1103">
        <f t="shared" si="240"/>
        <v>0</v>
      </c>
      <c r="L1103">
        <f t="shared" si="241"/>
        <v>0</v>
      </c>
      <c r="M1103">
        <v>1.53</v>
      </c>
      <c r="N1103">
        <v>4.2</v>
      </c>
      <c r="O1103">
        <v>6</v>
      </c>
      <c r="P1103">
        <v>1</v>
      </c>
      <c r="Q1103">
        <v>0.65359477124182996</v>
      </c>
      <c r="R1103" t="str">
        <f t="shared" si="242"/>
        <v/>
      </c>
      <c r="S1103">
        <f t="shared" si="243"/>
        <v>1</v>
      </c>
      <c r="T1103">
        <f t="shared" si="244"/>
        <v>1.53</v>
      </c>
      <c r="U1103" t="str">
        <f t="shared" si="245"/>
        <v/>
      </c>
      <c r="V1103">
        <f t="shared" si="246"/>
        <v>1.53</v>
      </c>
      <c r="W1103" t="str">
        <f t="shared" si="247"/>
        <v/>
      </c>
      <c r="X1103">
        <f t="shared" si="248"/>
        <v>1.53</v>
      </c>
      <c r="Y1103" t="str">
        <f t="shared" si="249"/>
        <v/>
      </c>
      <c r="Z1103" t="str">
        <f t="shared" si="250"/>
        <v/>
      </c>
      <c r="AA1103" t="str">
        <f t="shared" si="251"/>
        <v/>
      </c>
    </row>
    <row r="1104" spans="1:27" x14ac:dyDescent="0.25">
      <c r="A1104">
        <v>3081</v>
      </c>
      <c r="B1104" t="s">
        <v>1160</v>
      </c>
      <c r="C1104" s="1">
        <v>41008.625</v>
      </c>
      <c r="D1104" t="s">
        <v>438</v>
      </c>
      <c r="E1104" t="s">
        <v>427</v>
      </c>
      <c r="F1104">
        <v>8</v>
      </c>
      <c r="G1104">
        <v>0</v>
      </c>
      <c r="H1104">
        <v>0.87069789685011201</v>
      </c>
      <c r="I1104">
        <f t="shared" si="238"/>
        <v>0</v>
      </c>
      <c r="J1104">
        <f t="shared" si="239"/>
        <v>1</v>
      </c>
      <c r="K1104">
        <f t="shared" si="240"/>
        <v>0</v>
      </c>
      <c r="L1104">
        <f t="shared" si="241"/>
        <v>0</v>
      </c>
      <c r="M1104">
        <v>1.29</v>
      </c>
      <c r="N1104">
        <v>5.5</v>
      </c>
      <c r="O1104">
        <v>11</v>
      </c>
      <c r="P1104">
        <v>0</v>
      </c>
      <c r="Q1104">
        <v>0.775193798449612</v>
      </c>
      <c r="R1104" t="str">
        <f t="shared" si="242"/>
        <v/>
      </c>
      <c r="S1104">
        <f t="shared" si="243"/>
        <v>0</v>
      </c>
      <c r="T1104" t="str">
        <f t="shared" si="244"/>
        <v/>
      </c>
      <c r="U1104" t="str">
        <f t="shared" si="245"/>
        <v/>
      </c>
      <c r="V1104">
        <f t="shared" si="246"/>
        <v>0</v>
      </c>
      <c r="W1104" t="str">
        <f t="shared" si="247"/>
        <v/>
      </c>
      <c r="X1104">
        <f t="shared" si="248"/>
        <v>0</v>
      </c>
      <c r="Y1104" t="str">
        <f t="shared" si="249"/>
        <v/>
      </c>
      <c r="Z1104" t="str">
        <f t="shared" si="250"/>
        <v/>
      </c>
      <c r="AA1104" t="str">
        <f t="shared" si="251"/>
        <v/>
      </c>
    </row>
    <row r="1105" spans="1:27" x14ac:dyDescent="0.25">
      <c r="A1105">
        <v>3083</v>
      </c>
      <c r="B1105" t="s">
        <v>1161</v>
      </c>
      <c r="C1105" s="1">
        <v>41007.666666666664</v>
      </c>
      <c r="D1105" t="s">
        <v>430</v>
      </c>
      <c r="E1105" t="s">
        <v>426</v>
      </c>
      <c r="F1105">
        <v>8</v>
      </c>
      <c r="G1105">
        <v>3</v>
      </c>
      <c r="H1105">
        <v>0.32208295216393401</v>
      </c>
      <c r="I1105">
        <f t="shared" si="238"/>
        <v>0</v>
      </c>
      <c r="J1105">
        <f t="shared" si="239"/>
        <v>0</v>
      </c>
      <c r="K1105">
        <f t="shared" si="240"/>
        <v>0</v>
      </c>
      <c r="L1105">
        <f t="shared" si="241"/>
        <v>1</v>
      </c>
      <c r="M1105">
        <v>2.4</v>
      </c>
      <c r="N1105">
        <v>3.4</v>
      </c>
      <c r="O1105">
        <v>2.88</v>
      </c>
      <c r="P1105">
        <v>0</v>
      </c>
      <c r="Q1105">
        <v>0.41666666666666602</v>
      </c>
      <c r="R1105" t="str">
        <f t="shared" si="242"/>
        <v/>
      </c>
      <c r="S1105">
        <f t="shared" si="243"/>
        <v>0</v>
      </c>
      <c r="T1105" t="str">
        <f t="shared" si="244"/>
        <v/>
      </c>
      <c r="U1105" t="str">
        <f t="shared" si="245"/>
        <v/>
      </c>
      <c r="V1105">
        <f t="shared" si="246"/>
        <v>0</v>
      </c>
      <c r="W1105" t="str">
        <f t="shared" si="247"/>
        <v/>
      </c>
      <c r="X1105">
        <f t="shared" si="248"/>
        <v>0</v>
      </c>
      <c r="Y1105" t="str">
        <f t="shared" si="249"/>
        <v/>
      </c>
      <c r="Z1105" t="str">
        <f t="shared" si="250"/>
        <v/>
      </c>
      <c r="AA1105" t="str">
        <f t="shared" si="251"/>
        <v/>
      </c>
    </row>
    <row r="1106" spans="1:27" x14ac:dyDescent="0.25">
      <c r="A1106">
        <v>3085</v>
      </c>
      <c r="B1106" t="s">
        <v>1162</v>
      </c>
      <c r="C1106" s="1">
        <v>41007.5625</v>
      </c>
      <c r="D1106" t="s">
        <v>442</v>
      </c>
      <c r="E1106" t="s">
        <v>424</v>
      </c>
      <c r="F1106">
        <v>8</v>
      </c>
      <c r="G1106">
        <v>3</v>
      </c>
      <c r="H1106">
        <v>0.95472919985471805</v>
      </c>
      <c r="I1106">
        <f t="shared" si="238"/>
        <v>1</v>
      </c>
      <c r="J1106">
        <f t="shared" si="239"/>
        <v>0</v>
      </c>
      <c r="K1106">
        <f t="shared" si="240"/>
        <v>0</v>
      </c>
      <c r="L1106">
        <f t="shared" si="241"/>
        <v>0</v>
      </c>
      <c r="M1106">
        <v>1.17</v>
      </c>
      <c r="N1106">
        <v>7.5</v>
      </c>
      <c r="O1106">
        <v>15</v>
      </c>
      <c r="P1106">
        <v>1</v>
      </c>
      <c r="Q1106">
        <v>0.854700854700854</v>
      </c>
      <c r="R1106" t="str">
        <f t="shared" si="242"/>
        <v/>
      </c>
      <c r="S1106">
        <f t="shared" si="243"/>
        <v>1</v>
      </c>
      <c r="T1106">
        <f t="shared" si="244"/>
        <v>1.17</v>
      </c>
      <c r="U1106" t="str">
        <f t="shared" si="245"/>
        <v/>
      </c>
      <c r="V1106">
        <f t="shared" si="246"/>
        <v>1.17</v>
      </c>
      <c r="W1106" t="str">
        <f t="shared" si="247"/>
        <v/>
      </c>
      <c r="X1106">
        <f t="shared" si="248"/>
        <v>1.17</v>
      </c>
      <c r="Y1106" t="str">
        <f t="shared" si="249"/>
        <v/>
      </c>
      <c r="Z1106" t="str">
        <f t="shared" si="250"/>
        <v/>
      </c>
      <c r="AA1106" t="str">
        <f t="shared" si="251"/>
        <v/>
      </c>
    </row>
    <row r="1107" spans="1:27" x14ac:dyDescent="0.25">
      <c r="A1107">
        <v>3087</v>
      </c>
      <c r="B1107" t="s">
        <v>1163</v>
      </c>
      <c r="C1107" s="1">
        <v>41006.729166666664</v>
      </c>
      <c r="D1107" t="s">
        <v>433</v>
      </c>
      <c r="E1107" t="s">
        <v>1109</v>
      </c>
      <c r="F1107">
        <v>8</v>
      </c>
      <c r="G1107">
        <v>3</v>
      </c>
      <c r="H1107">
        <v>0.714796237213708</v>
      </c>
      <c r="I1107">
        <f t="shared" si="238"/>
        <v>1</v>
      </c>
      <c r="J1107">
        <f t="shared" si="239"/>
        <v>0</v>
      </c>
      <c r="K1107">
        <f t="shared" si="240"/>
        <v>0</v>
      </c>
      <c r="L1107">
        <f t="shared" si="241"/>
        <v>0</v>
      </c>
      <c r="M1107">
        <v>1.57</v>
      </c>
      <c r="N1107">
        <v>4</v>
      </c>
      <c r="O1107">
        <v>6</v>
      </c>
      <c r="P1107">
        <v>1</v>
      </c>
      <c r="Q1107">
        <v>0.63694267515923497</v>
      </c>
      <c r="R1107" t="str">
        <f t="shared" si="242"/>
        <v/>
      </c>
      <c r="S1107">
        <f t="shared" si="243"/>
        <v>1</v>
      </c>
      <c r="T1107">
        <f t="shared" si="244"/>
        <v>1.57</v>
      </c>
      <c r="U1107" t="str">
        <f t="shared" si="245"/>
        <v/>
      </c>
      <c r="V1107">
        <f t="shared" si="246"/>
        <v>1.57</v>
      </c>
      <c r="W1107" t="str">
        <f t="shared" si="247"/>
        <v/>
      </c>
      <c r="X1107">
        <f t="shared" si="248"/>
        <v>1.57</v>
      </c>
      <c r="Y1107" t="str">
        <f t="shared" si="249"/>
        <v/>
      </c>
      <c r="Z1107" t="str">
        <f t="shared" si="250"/>
        <v/>
      </c>
      <c r="AA1107" t="str">
        <f t="shared" si="251"/>
        <v/>
      </c>
    </row>
    <row r="1108" spans="1:27" x14ac:dyDescent="0.25">
      <c r="A1108">
        <v>3089</v>
      </c>
      <c r="B1108" t="s">
        <v>1164</v>
      </c>
      <c r="C1108" s="1">
        <v>41006.625</v>
      </c>
      <c r="D1108" t="s">
        <v>1103</v>
      </c>
      <c r="E1108" t="s">
        <v>436</v>
      </c>
      <c r="F1108">
        <v>8</v>
      </c>
      <c r="G1108">
        <v>0</v>
      </c>
      <c r="H1108">
        <v>0.39708355980978099</v>
      </c>
      <c r="I1108">
        <f t="shared" si="238"/>
        <v>0</v>
      </c>
      <c r="J1108">
        <f t="shared" si="239"/>
        <v>0</v>
      </c>
      <c r="K1108">
        <f t="shared" si="240"/>
        <v>1</v>
      </c>
      <c r="L1108">
        <f t="shared" si="241"/>
        <v>0</v>
      </c>
      <c r="M1108">
        <v>2.6</v>
      </c>
      <c r="N1108">
        <v>3.3</v>
      </c>
      <c r="O1108">
        <v>2.75</v>
      </c>
      <c r="P1108">
        <v>1</v>
      </c>
      <c r="Q1108">
        <v>0.38461538461538403</v>
      </c>
      <c r="R1108" t="str">
        <f t="shared" si="242"/>
        <v/>
      </c>
      <c r="S1108">
        <f t="shared" si="243"/>
        <v>1</v>
      </c>
      <c r="T1108" t="str">
        <f t="shared" si="244"/>
        <v/>
      </c>
      <c r="U1108">
        <f t="shared" si="245"/>
        <v>2.75</v>
      </c>
      <c r="V1108">
        <f t="shared" si="246"/>
        <v>2.75</v>
      </c>
      <c r="W1108" t="str">
        <f t="shared" si="247"/>
        <v/>
      </c>
      <c r="X1108">
        <f t="shared" si="248"/>
        <v>2.75</v>
      </c>
      <c r="Y1108" t="str">
        <f t="shared" si="249"/>
        <v/>
      </c>
      <c r="Z1108" t="str">
        <f t="shared" si="250"/>
        <v/>
      </c>
      <c r="AA1108" t="str">
        <f t="shared" si="251"/>
        <v/>
      </c>
    </row>
    <row r="1109" spans="1:27" x14ac:dyDescent="0.25">
      <c r="A1109">
        <v>3091</v>
      </c>
      <c r="B1109" t="s">
        <v>1165</v>
      </c>
      <c r="C1109" s="1">
        <v>41006.625</v>
      </c>
      <c r="D1109" t="s">
        <v>420</v>
      </c>
      <c r="E1109" t="s">
        <v>447</v>
      </c>
      <c r="F1109">
        <v>8</v>
      </c>
      <c r="G1109">
        <v>3</v>
      </c>
      <c r="H1109">
        <v>0.72276630653535501</v>
      </c>
      <c r="I1109">
        <f t="shared" si="238"/>
        <v>1</v>
      </c>
      <c r="J1109">
        <f t="shared" si="239"/>
        <v>0</v>
      </c>
      <c r="K1109">
        <f t="shared" si="240"/>
        <v>0</v>
      </c>
      <c r="L1109">
        <f t="shared" si="241"/>
        <v>0</v>
      </c>
      <c r="M1109">
        <v>1.25</v>
      </c>
      <c r="N1109">
        <v>6</v>
      </c>
      <c r="O1109">
        <v>12</v>
      </c>
      <c r="P1109">
        <v>1</v>
      </c>
      <c r="Q1109">
        <v>0.8</v>
      </c>
      <c r="R1109" t="str">
        <f t="shared" si="242"/>
        <v/>
      </c>
      <c r="S1109">
        <f t="shared" si="243"/>
        <v>1</v>
      </c>
      <c r="T1109">
        <f t="shared" si="244"/>
        <v>1.25</v>
      </c>
      <c r="U1109" t="str">
        <f t="shared" si="245"/>
        <v/>
      </c>
      <c r="V1109">
        <f t="shared" si="246"/>
        <v>1.25</v>
      </c>
      <c r="W1109" t="str">
        <f t="shared" si="247"/>
        <v/>
      </c>
      <c r="X1109">
        <f t="shared" si="248"/>
        <v>1.25</v>
      </c>
      <c r="Y1109" t="str">
        <f t="shared" si="249"/>
        <v/>
      </c>
      <c r="Z1109" t="str">
        <f t="shared" si="250"/>
        <v/>
      </c>
      <c r="AA1109" t="str">
        <f t="shared" si="251"/>
        <v/>
      </c>
    </row>
    <row r="1110" spans="1:27" x14ac:dyDescent="0.25">
      <c r="A1110">
        <v>3093</v>
      </c>
      <c r="B1110" t="s">
        <v>1166</v>
      </c>
      <c r="C1110" s="1">
        <v>41006.625</v>
      </c>
      <c r="D1110" t="s">
        <v>423</v>
      </c>
      <c r="E1110" t="s">
        <v>448</v>
      </c>
      <c r="F1110">
        <v>8</v>
      </c>
      <c r="G1110">
        <v>1</v>
      </c>
      <c r="H1110">
        <v>0.77499917997645895</v>
      </c>
      <c r="I1110">
        <f t="shared" si="238"/>
        <v>0</v>
      </c>
      <c r="J1110">
        <f t="shared" si="239"/>
        <v>1</v>
      </c>
      <c r="K1110">
        <f t="shared" si="240"/>
        <v>0</v>
      </c>
      <c r="L1110">
        <f t="shared" si="241"/>
        <v>0</v>
      </c>
      <c r="M1110">
        <v>1.44</v>
      </c>
      <c r="N1110">
        <v>4.33</v>
      </c>
      <c r="O1110">
        <v>7.5</v>
      </c>
      <c r="P1110">
        <v>0</v>
      </c>
      <c r="Q1110">
        <v>0.69444444444444398</v>
      </c>
      <c r="R1110" t="str">
        <f t="shared" si="242"/>
        <v/>
      </c>
      <c r="S1110">
        <f t="shared" si="243"/>
        <v>0</v>
      </c>
      <c r="T1110" t="str">
        <f t="shared" si="244"/>
        <v/>
      </c>
      <c r="U1110" t="str">
        <f t="shared" si="245"/>
        <v/>
      </c>
      <c r="V1110">
        <f t="shared" si="246"/>
        <v>0</v>
      </c>
      <c r="W1110" t="str">
        <f t="shared" si="247"/>
        <v/>
      </c>
      <c r="X1110">
        <f t="shared" si="248"/>
        <v>0</v>
      </c>
      <c r="Y1110" t="str">
        <f t="shared" si="249"/>
        <v/>
      </c>
      <c r="Z1110" t="str">
        <f t="shared" si="250"/>
        <v/>
      </c>
      <c r="AA1110" t="str">
        <f t="shared" si="251"/>
        <v/>
      </c>
    </row>
    <row r="1111" spans="1:27" x14ac:dyDescent="0.25">
      <c r="A1111">
        <v>3095</v>
      </c>
      <c r="B1111" t="s">
        <v>1167</v>
      </c>
      <c r="C1111" s="1">
        <v>41006.625</v>
      </c>
      <c r="D1111" t="s">
        <v>427</v>
      </c>
      <c r="E1111" t="s">
        <v>421</v>
      </c>
      <c r="F1111">
        <v>8</v>
      </c>
      <c r="G1111">
        <v>1</v>
      </c>
      <c r="H1111">
        <v>0.45652473910082197</v>
      </c>
      <c r="I1111">
        <f t="shared" si="238"/>
        <v>0</v>
      </c>
      <c r="J1111">
        <f t="shared" si="239"/>
        <v>0</v>
      </c>
      <c r="K1111">
        <f t="shared" si="240"/>
        <v>0</v>
      </c>
      <c r="L1111">
        <f t="shared" si="241"/>
        <v>1</v>
      </c>
      <c r="M1111">
        <v>3</v>
      </c>
      <c r="N1111">
        <v>3.3</v>
      </c>
      <c r="O1111">
        <v>2.4</v>
      </c>
      <c r="P1111">
        <v>0</v>
      </c>
      <c r="Q1111">
        <v>0.33333333333333298</v>
      </c>
      <c r="R1111" t="str">
        <f t="shared" si="242"/>
        <v/>
      </c>
      <c r="S1111">
        <f t="shared" si="243"/>
        <v>0</v>
      </c>
      <c r="T1111" t="str">
        <f t="shared" si="244"/>
        <v/>
      </c>
      <c r="U1111" t="str">
        <f t="shared" si="245"/>
        <v/>
      </c>
      <c r="V1111">
        <f t="shared" si="246"/>
        <v>0</v>
      </c>
      <c r="W1111" t="str">
        <f t="shared" si="247"/>
        <v/>
      </c>
      <c r="X1111">
        <f t="shared" si="248"/>
        <v>0</v>
      </c>
      <c r="Y1111" t="str">
        <f t="shared" si="249"/>
        <v/>
      </c>
      <c r="Z1111" t="str">
        <f t="shared" si="250"/>
        <v/>
      </c>
      <c r="AA1111" t="str">
        <f t="shared" si="251"/>
        <v/>
      </c>
    </row>
    <row r="1112" spans="1:27" x14ac:dyDescent="0.25">
      <c r="A1112">
        <v>3097</v>
      </c>
      <c r="B1112" t="s">
        <v>1168</v>
      </c>
      <c r="C1112" s="1">
        <v>41006.625</v>
      </c>
      <c r="D1112" t="s">
        <v>441</v>
      </c>
      <c r="E1112" t="s">
        <v>1098</v>
      </c>
      <c r="F1112">
        <v>8</v>
      </c>
      <c r="G1112">
        <v>3</v>
      </c>
      <c r="H1112">
        <v>0.73638641052590703</v>
      </c>
      <c r="I1112">
        <f t="shared" si="238"/>
        <v>1</v>
      </c>
      <c r="J1112">
        <f t="shared" si="239"/>
        <v>0</v>
      </c>
      <c r="K1112">
        <f t="shared" si="240"/>
        <v>0</v>
      </c>
      <c r="L1112">
        <f t="shared" si="241"/>
        <v>0</v>
      </c>
      <c r="M1112">
        <v>1.91</v>
      </c>
      <c r="N1112">
        <v>3.6</v>
      </c>
      <c r="O1112">
        <v>4</v>
      </c>
      <c r="P1112">
        <v>1</v>
      </c>
      <c r="Q1112">
        <v>0.52356020942408299</v>
      </c>
      <c r="R1112" t="str">
        <f t="shared" si="242"/>
        <v/>
      </c>
      <c r="S1112">
        <f t="shared" si="243"/>
        <v>1</v>
      </c>
      <c r="T1112">
        <f t="shared" si="244"/>
        <v>1.91</v>
      </c>
      <c r="U1112" t="str">
        <f t="shared" si="245"/>
        <v/>
      </c>
      <c r="V1112">
        <f t="shared" si="246"/>
        <v>1.91</v>
      </c>
      <c r="W1112" t="str">
        <f t="shared" si="247"/>
        <v/>
      </c>
      <c r="X1112">
        <f t="shared" si="248"/>
        <v>1.91</v>
      </c>
      <c r="Y1112" t="str">
        <f t="shared" si="249"/>
        <v/>
      </c>
      <c r="Z1112" t="str">
        <f t="shared" si="250"/>
        <v/>
      </c>
      <c r="AA1112" t="str">
        <f t="shared" si="251"/>
        <v/>
      </c>
    </row>
    <row r="1113" spans="1:27" x14ac:dyDescent="0.25">
      <c r="A1113">
        <v>3099</v>
      </c>
      <c r="B1113" t="s">
        <v>1169</v>
      </c>
      <c r="C1113" s="1">
        <v>41006.53125</v>
      </c>
      <c r="D1113" t="s">
        <v>439</v>
      </c>
      <c r="E1113" t="s">
        <v>438</v>
      </c>
      <c r="F1113">
        <v>8</v>
      </c>
      <c r="G1113">
        <v>1</v>
      </c>
      <c r="H1113">
        <v>0.25414957835653301</v>
      </c>
      <c r="I1113">
        <f t="shared" si="238"/>
        <v>0</v>
      </c>
      <c r="J1113">
        <f t="shared" si="239"/>
        <v>0</v>
      </c>
      <c r="K1113">
        <f t="shared" si="240"/>
        <v>0</v>
      </c>
      <c r="L1113">
        <f t="shared" si="241"/>
        <v>1</v>
      </c>
      <c r="M1113">
        <v>3.3</v>
      </c>
      <c r="N1113">
        <v>3.4</v>
      </c>
      <c r="O1113">
        <v>2.2000000000000002</v>
      </c>
      <c r="P1113">
        <v>0</v>
      </c>
      <c r="Q1113">
        <v>0.30303030303030298</v>
      </c>
      <c r="R1113" t="str">
        <f t="shared" si="242"/>
        <v/>
      </c>
      <c r="S1113">
        <f t="shared" si="243"/>
        <v>0</v>
      </c>
      <c r="T1113" t="str">
        <f t="shared" si="244"/>
        <v/>
      </c>
      <c r="U1113" t="str">
        <f t="shared" si="245"/>
        <v/>
      </c>
      <c r="V1113">
        <f t="shared" si="246"/>
        <v>0</v>
      </c>
      <c r="W1113" t="str">
        <f t="shared" si="247"/>
        <v/>
      </c>
      <c r="X1113">
        <f t="shared" si="248"/>
        <v>0</v>
      </c>
      <c r="Y1113" t="str">
        <f t="shared" si="249"/>
        <v/>
      </c>
      <c r="Z1113" t="str">
        <f t="shared" si="250"/>
        <v/>
      </c>
      <c r="AA1113" t="str">
        <f t="shared" si="251"/>
        <v/>
      </c>
    </row>
    <row r="1114" spans="1:27" x14ac:dyDescent="0.25">
      <c r="A1114">
        <v>3101</v>
      </c>
      <c r="B1114" t="s">
        <v>1170</v>
      </c>
      <c r="C1114" s="1">
        <v>41005.6875</v>
      </c>
      <c r="D1114" t="s">
        <v>435</v>
      </c>
      <c r="E1114" t="s">
        <v>429</v>
      </c>
      <c r="F1114">
        <v>8</v>
      </c>
      <c r="G1114">
        <v>0</v>
      </c>
      <c r="H1114">
        <v>0.586697132479433</v>
      </c>
      <c r="I1114">
        <f t="shared" si="238"/>
        <v>0</v>
      </c>
      <c r="J1114">
        <f t="shared" si="239"/>
        <v>1</v>
      </c>
      <c r="K1114">
        <f t="shared" si="240"/>
        <v>0</v>
      </c>
      <c r="L1114">
        <f t="shared" si="241"/>
        <v>0</v>
      </c>
      <c r="M1114">
        <v>2.4</v>
      </c>
      <c r="N1114">
        <v>3.4</v>
      </c>
      <c r="O1114">
        <v>2.88</v>
      </c>
      <c r="P1114">
        <v>0</v>
      </c>
      <c r="Q1114">
        <v>0.41666666666666602</v>
      </c>
      <c r="R1114" t="str">
        <f t="shared" si="242"/>
        <v/>
      </c>
      <c r="S1114">
        <f t="shared" si="243"/>
        <v>0</v>
      </c>
      <c r="T1114" t="str">
        <f t="shared" si="244"/>
        <v/>
      </c>
      <c r="U1114" t="str">
        <f t="shared" si="245"/>
        <v/>
      </c>
      <c r="V1114">
        <f t="shared" si="246"/>
        <v>0</v>
      </c>
      <c r="W1114" t="str">
        <f t="shared" si="247"/>
        <v/>
      </c>
      <c r="X1114">
        <f t="shared" si="248"/>
        <v>0</v>
      </c>
      <c r="Y1114" t="str">
        <f t="shared" si="249"/>
        <v/>
      </c>
      <c r="Z1114" t="str">
        <f t="shared" si="250"/>
        <v/>
      </c>
      <c r="AA1114" t="str">
        <f t="shared" si="251"/>
        <v/>
      </c>
    </row>
    <row r="1115" spans="1:27" x14ac:dyDescent="0.25">
      <c r="A1115">
        <v>3103</v>
      </c>
      <c r="B1115" t="s">
        <v>1171</v>
      </c>
      <c r="C1115" s="1">
        <v>41001.833333333336</v>
      </c>
      <c r="D1115" t="s">
        <v>1098</v>
      </c>
      <c r="E1115" t="s">
        <v>442</v>
      </c>
      <c r="F1115">
        <v>8</v>
      </c>
      <c r="G1115">
        <v>0</v>
      </c>
      <c r="H1115">
        <v>8.0056579931740798E-2</v>
      </c>
      <c r="I1115">
        <f t="shared" si="238"/>
        <v>0</v>
      </c>
      <c r="J1115">
        <f t="shared" si="239"/>
        <v>0</v>
      </c>
      <c r="K1115">
        <f t="shared" si="240"/>
        <v>1</v>
      </c>
      <c r="L1115">
        <f t="shared" si="241"/>
        <v>0</v>
      </c>
      <c r="M1115">
        <v>9</v>
      </c>
      <c r="N1115">
        <v>4.75</v>
      </c>
      <c r="O1115">
        <v>1.36</v>
      </c>
      <c r="P1115">
        <v>1</v>
      </c>
      <c r="Q1115">
        <v>0.11111111111111099</v>
      </c>
      <c r="R1115" t="str">
        <f t="shared" si="242"/>
        <v/>
      </c>
      <c r="S1115">
        <f t="shared" si="243"/>
        <v>1</v>
      </c>
      <c r="T1115" t="str">
        <f t="shared" si="244"/>
        <v/>
      </c>
      <c r="U1115">
        <f t="shared" si="245"/>
        <v>1.36</v>
      </c>
      <c r="V1115">
        <f t="shared" si="246"/>
        <v>1.36</v>
      </c>
      <c r="W1115" t="str">
        <f t="shared" si="247"/>
        <v/>
      </c>
      <c r="X1115">
        <f t="shared" si="248"/>
        <v>1.36</v>
      </c>
      <c r="Y1115" t="str">
        <f t="shared" si="249"/>
        <v/>
      </c>
      <c r="Z1115" t="str">
        <f t="shared" si="250"/>
        <v/>
      </c>
      <c r="AA1115" t="str">
        <f t="shared" si="251"/>
        <v/>
      </c>
    </row>
    <row r="1116" spans="1:27" x14ac:dyDescent="0.25">
      <c r="A1116">
        <v>3105</v>
      </c>
      <c r="B1116" t="s">
        <v>1172</v>
      </c>
      <c r="C1116" s="1">
        <v>41000.666666666664</v>
      </c>
      <c r="D1116" t="s">
        <v>438</v>
      </c>
      <c r="E1116" t="s">
        <v>435</v>
      </c>
      <c r="F1116">
        <v>8</v>
      </c>
      <c r="G1116">
        <v>3</v>
      </c>
      <c r="H1116">
        <v>0.84575444999888505</v>
      </c>
      <c r="I1116">
        <f t="shared" si="238"/>
        <v>1</v>
      </c>
      <c r="J1116">
        <f t="shared" si="239"/>
        <v>0</v>
      </c>
      <c r="K1116">
        <f t="shared" si="240"/>
        <v>0</v>
      </c>
      <c r="L1116">
        <f t="shared" si="241"/>
        <v>0</v>
      </c>
      <c r="M1116">
        <v>1.4</v>
      </c>
      <c r="N1116">
        <v>4.5</v>
      </c>
      <c r="O1116">
        <v>8.5</v>
      </c>
      <c r="P1116">
        <v>1</v>
      </c>
      <c r="Q1116">
        <v>0.71428571428571397</v>
      </c>
      <c r="R1116" t="str">
        <f t="shared" si="242"/>
        <v/>
      </c>
      <c r="S1116">
        <f t="shared" si="243"/>
        <v>1</v>
      </c>
      <c r="T1116">
        <f t="shared" si="244"/>
        <v>1.4</v>
      </c>
      <c r="U1116" t="str">
        <f t="shared" si="245"/>
        <v/>
      </c>
      <c r="V1116">
        <f t="shared" si="246"/>
        <v>1.4</v>
      </c>
      <c r="W1116" t="str">
        <f t="shared" si="247"/>
        <v/>
      </c>
      <c r="X1116">
        <f t="shared" si="248"/>
        <v>1.4</v>
      </c>
      <c r="Y1116" t="str">
        <f t="shared" si="249"/>
        <v/>
      </c>
      <c r="Z1116" t="str">
        <f t="shared" si="250"/>
        <v/>
      </c>
      <c r="AA1116" t="str">
        <f t="shared" si="251"/>
        <v/>
      </c>
    </row>
    <row r="1117" spans="1:27" x14ac:dyDescent="0.25">
      <c r="A1117">
        <v>3107</v>
      </c>
      <c r="B1117" t="s">
        <v>1173</v>
      </c>
      <c r="C1117" s="1">
        <v>41000.5625</v>
      </c>
      <c r="D1117" t="s">
        <v>429</v>
      </c>
      <c r="E1117" t="s">
        <v>423</v>
      </c>
      <c r="F1117">
        <v>8</v>
      </c>
      <c r="G1117">
        <v>3</v>
      </c>
      <c r="H1117">
        <v>0.499898257336583</v>
      </c>
      <c r="I1117">
        <f t="shared" si="238"/>
        <v>0</v>
      </c>
      <c r="J1117">
        <f t="shared" si="239"/>
        <v>0</v>
      </c>
      <c r="K1117">
        <f t="shared" si="240"/>
        <v>0</v>
      </c>
      <c r="L1117">
        <f t="shared" si="241"/>
        <v>1</v>
      </c>
      <c r="M1117">
        <v>2.88</v>
      </c>
      <c r="N1117">
        <v>3.4</v>
      </c>
      <c r="O1117">
        <v>2.4</v>
      </c>
      <c r="P1117">
        <v>0</v>
      </c>
      <c r="Q1117">
        <v>0.34722222222222199</v>
      </c>
      <c r="R1117" t="str">
        <f t="shared" si="242"/>
        <v/>
      </c>
      <c r="S1117">
        <f t="shared" si="243"/>
        <v>0</v>
      </c>
      <c r="T1117" t="str">
        <f t="shared" si="244"/>
        <v/>
      </c>
      <c r="U1117" t="str">
        <f t="shared" si="245"/>
        <v/>
      </c>
      <c r="V1117">
        <f t="shared" si="246"/>
        <v>0</v>
      </c>
      <c r="W1117" t="str">
        <f t="shared" si="247"/>
        <v/>
      </c>
      <c r="X1117">
        <f t="shared" si="248"/>
        <v>0</v>
      </c>
      <c r="Y1117" t="str">
        <f t="shared" si="249"/>
        <v/>
      </c>
      <c r="Z1117" t="str">
        <f t="shared" si="250"/>
        <v/>
      </c>
      <c r="AA1117" t="str">
        <f t="shared" si="251"/>
        <v/>
      </c>
    </row>
    <row r="1118" spans="1:27" x14ac:dyDescent="0.25">
      <c r="A1118">
        <v>3109</v>
      </c>
      <c r="B1118" t="s">
        <v>1174</v>
      </c>
      <c r="C1118" s="1">
        <v>40999.625</v>
      </c>
      <c r="D1118" t="s">
        <v>448</v>
      </c>
      <c r="E1118" t="s">
        <v>420</v>
      </c>
      <c r="F1118">
        <v>8</v>
      </c>
      <c r="G1118">
        <v>0</v>
      </c>
      <c r="H1118">
        <v>0.39805377474548098</v>
      </c>
      <c r="I1118">
        <f t="shared" si="238"/>
        <v>0</v>
      </c>
      <c r="J1118">
        <f t="shared" si="239"/>
        <v>0</v>
      </c>
      <c r="K1118">
        <f t="shared" si="240"/>
        <v>1</v>
      </c>
      <c r="L1118">
        <f t="shared" si="241"/>
        <v>0</v>
      </c>
      <c r="M1118">
        <v>4.5</v>
      </c>
      <c r="N1118">
        <v>3.5</v>
      </c>
      <c r="O1118">
        <v>1.83</v>
      </c>
      <c r="P1118">
        <v>1</v>
      </c>
      <c r="Q1118">
        <v>0.22222222222222199</v>
      </c>
      <c r="R1118" t="str">
        <f t="shared" si="242"/>
        <v/>
      </c>
      <c r="S1118">
        <f t="shared" si="243"/>
        <v>1</v>
      </c>
      <c r="T1118" t="str">
        <f t="shared" si="244"/>
        <v/>
      </c>
      <c r="U1118">
        <f t="shared" si="245"/>
        <v>1.83</v>
      </c>
      <c r="V1118">
        <f t="shared" si="246"/>
        <v>1.83</v>
      </c>
      <c r="W1118" t="str">
        <f t="shared" si="247"/>
        <v/>
      </c>
      <c r="X1118">
        <f t="shared" si="248"/>
        <v>1.83</v>
      </c>
      <c r="Y1118" t="str">
        <f t="shared" si="249"/>
        <v/>
      </c>
      <c r="Z1118" t="str">
        <f t="shared" si="250"/>
        <v/>
      </c>
      <c r="AA1118" t="str">
        <f t="shared" si="251"/>
        <v/>
      </c>
    </row>
    <row r="1119" spans="1:27" x14ac:dyDescent="0.25">
      <c r="A1119">
        <v>3111</v>
      </c>
      <c r="B1119" t="s">
        <v>1175</v>
      </c>
      <c r="C1119" s="1">
        <v>40999.625</v>
      </c>
      <c r="D1119" t="s">
        <v>421</v>
      </c>
      <c r="E1119" t="s">
        <v>441</v>
      </c>
      <c r="F1119">
        <v>8</v>
      </c>
      <c r="G1119">
        <v>3</v>
      </c>
      <c r="H1119">
        <v>0.66754308725848899</v>
      </c>
      <c r="I1119">
        <f t="shared" si="238"/>
        <v>1</v>
      </c>
      <c r="J1119">
        <f t="shared" si="239"/>
        <v>0</v>
      </c>
      <c r="K1119">
        <f t="shared" si="240"/>
        <v>0</v>
      </c>
      <c r="L1119">
        <f t="shared" si="241"/>
        <v>0</v>
      </c>
      <c r="M1119">
        <v>1.83</v>
      </c>
      <c r="N1119">
        <v>3.5</v>
      </c>
      <c r="O1119">
        <v>4.5</v>
      </c>
      <c r="P1119">
        <v>1</v>
      </c>
      <c r="Q1119">
        <v>0.54644808743169304</v>
      </c>
      <c r="R1119" t="str">
        <f t="shared" si="242"/>
        <v/>
      </c>
      <c r="S1119">
        <f t="shared" si="243"/>
        <v>1</v>
      </c>
      <c r="T1119">
        <f t="shared" si="244"/>
        <v>1.83</v>
      </c>
      <c r="U1119" t="str">
        <f t="shared" si="245"/>
        <v/>
      </c>
      <c r="V1119">
        <f t="shared" si="246"/>
        <v>1.83</v>
      </c>
      <c r="W1119" t="str">
        <f t="shared" si="247"/>
        <v/>
      </c>
      <c r="X1119">
        <f t="shared" si="248"/>
        <v>1.83</v>
      </c>
      <c r="Y1119" t="str">
        <f t="shared" si="249"/>
        <v/>
      </c>
      <c r="Z1119" t="str">
        <f t="shared" si="250"/>
        <v/>
      </c>
      <c r="AA1119" t="str">
        <f t="shared" si="251"/>
        <v/>
      </c>
    </row>
    <row r="1120" spans="1:27" x14ac:dyDescent="0.25">
      <c r="A1120">
        <v>3113</v>
      </c>
      <c r="B1120" t="s">
        <v>1176</v>
      </c>
      <c r="C1120" s="1">
        <v>40999.625</v>
      </c>
      <c r="D1120" t="s">
        <v>436</v>
      </c>
      <c r="E1120" t="s">
        <v>427</v>
      </c>
      <c r="F1120">
        <v>8</v>
      </c>
      <c r="G1120">
        <v>3</v>
      </c>
      <c r="H1120">
        <v>0.66867365505800902</v>
      </c>
      <c r="I1120">
        <f t="shared" si="238"/>
        <v>1</v>
      </c>
      <c r="J1120">
        <f t="shared" si="239"/>
        <v>0</v>
      </c>
      <c r="K1120">
        <f t="shared" si="240"/>
        <v>0</v>
      </c>
      <c r="L1120">
        <f t="shared" si="241"/>
        <v>0</v>
      </c>
      <c r="M1120">
        <v>1.7</v>
      </c>
      <c r="N1120">
        <v>3.75</v>
      </c>
      <c r="O1120">
        <v>5</v>
      </c>
      <c r="P1120">
        <v>1</v>
      </c>
      <c r="Q1120">
        <v>0.58823529411764697</v>
      </c>
      <c r="R1120" t="str">
        <f t="shared" si="242"/>
        <v/>
      </c>
      <c r="S1120">
        <f t="shared" si="243"/>
        <v>1</v>
      </c>
      <c r="T1120">
        <f t="shared" si="244"/>
        <v>1.7</v>
      </c>
      <c r="U1120" t="str">
        <f t="shared" si="245"/>
        <v/>
      </c>
      <c r="V1120">
        <f t="shared" si="246"/>
        <v>1.7</v>
      </c>
      <c r="W1120" t="str">
        <f t="shared" si="247"/>
        <v/>
      </c>
      <c r="X1120">
        <f t="shared" si="248"/>
        <v>1.7</v>
      </c>
      <c r="Y1120" t="str">
        <f t="shared" si="249"/>
        <v/>
      </c>
      <c r="Z1120" t="str">
        <f t="shared" si="250"/>
        <v/>
      </c>
      <c r="AA1120" t="str">
        <f t="shared" si="251"/>
        <v/>
      </c>
    </row>
    <row r="1121" spans="1:27" x14ac:dyDescent="0.25">
      <c r="A1121">
        <v>3115</v>
      </c>
      <c r="B1121" t="s">
        <v>1177</v>
      </c>
      <c r="C1121" s="1">
        <v>40999.625</v>
      </c>
      <c r="D1121" t="s">
        <v>426</v>
      </c>
      <c r="E1121" t="s">
        <v>439</v>
      </c>
      <c r="F1121">
        <v>8</v>
      </c>
      <c r="G1121">
        <v>1</v>
      </c>
      <c r="H1121">
        <v>0.93808795068967799</v>
      </c>
      <c r="I1121">
        <f t="shared" si="238"/>
        <v>0</v>
      </c>
      <c r="J1121">
        <f t="shared" si="239"/>
        <v>1</v>
      </c>
      <c r="K1121">
        <f t="shared" si="240"/>
        <v>0</v>
      </c>
      <c r="L1121">
        <f t="shared" si="241"/>
        <v>0</v>
      </c>
      <c r="M1121">
        <v>1.22</v>
      </c>
      <c r="N1121">
        <v>6.5</v>
      </c>
      <c r="O1121">
        <v>12</v>
      </c>
      <c r="P1121">
        <v>0</v>
      </c>
      <c r="Q1121">
        <v>0.81967213114754101</v>
      </c>
      <c r="R1121" t="str">
        <f t="shared" si="242"/>
        <v/>
      </c>
      <c r="S1121">
        <f t="shared" si="243"/>
        <v>0</v>
      </c>
      <c r="T1121" t="str">
        <f t="shared" si="244"/>
        <v/>
      </c>
      <c r="U1121" t="str">
        <f t="shared" si="245"/>
        <v/>
      </c>
      <c r="V1121">
        <f t="shared" si="246"/>
        <v>0</v>
      </c>
      <c r="W1121" t="str">
        <f t="shared" si="247"/>
        <v/>
      </c>
      <c r="X1121">
        <f t="shared" si="248"/>
        <v>0</v>
      </c>
      <c r="Y1121" t="str">
        <f t="shared" si="249"/>
        <v/>
      </c>
      <c r="Z1121" t="str">
        <f t="shared" si="250"/>
        <v/>
      </c>
      <c r="AA1121" t="str">
        <f t="shared" si="251"/>
        <v/>
      </c>
    </row>
    <row r="1122" spans="1:27" x14ac:dyDescent="0.25">
      <c r="A1122">
        <v>3117</v>
      </c>
      <c r="B1122" t="s">
        <v>1178</v>
      </c>
      <c r="C1122" s="1">
        <v>40999.625</v>
      </c>
      <c r="D1122" t="s">
        <v>424</v>
      </c>
      <c r="E1122" t="s">
        <v>430</v>
      </c>
      <c r="F1122">
        <v>8</v>
      </c>
      <c r="G1122">
        <v>3</v>
      </c>
      <c r="H1122">
        <v>0.403273383762139</v>
      </c>
      <c r="I1122">
        <f t="shared" si="238"/>
        <v>0</v>
      </c>
      <c r="J1122">
        <f t="shared" si="239"/>
        <v>0</v>
      </c>
      <c r="K1122">
        <f t="shared" si="240"/>
        <v>0</v>
      </c>
      <c r="L1122">
        <f t="shared" si="241"/>
        <v>1</v>
      </c>
      <c r="M1122">
        <v>5.5</v>
      </c>
      <c r="N1122">
        <v>4.2</v>
      </c>
      <c r="O1122">
        <v>1.57</v>
      </c>
      <c r="P1122">
        <v>0</v>
      </c>
      <c r="Q1122">
        <v>0.18181818181818099</v>
      </c>
      <c r="R1122" t="str">
        <f t="shared" si="242"/>
        <v/>
      </c>
      <c r="S1122">
        <f t="shared" si="243"/>
        <v>0</v>
      </c>
      <c r="T1122" t="str">
        <f t="shared" si="244"/>
        <v/>
      </c>
      <c r="U1122" t="str">
        <f t="shared" si="245"/>
        <v/>
      </c>
      <c r="V1122">
        <f t="shared" si="246"/>
        <v>0</v>
      </c>
      <c r="W1122" t="str">
        <f t="shared" si="247"/>
        <v/>
      </c>
      <c r="X1122">
        <f t="shared" si="248"/>
        <v>0</v>
      </c>
      <c r="Y1122" t="str">
        <f t="shared" si="249"/>
        <v/>
      </c>
      <c r="Z1122" t="str">
        <f t="shared" si="250"/>
        <v/>
      </c>
      <c r="AA1122" t="str">
        <f t="shared" si="251"/>
        <v/>
      </c>
    </row>
    <row r="1123" spans="1:27" x14ac:dyDescent="0.25">
      <c r="A1123">
        <v>3119</v>
      </c>
      <c r="B1123" t="s">
        <v>1179</v>
      </c>
      <c r="C1123" s="1">
        <v>40999.625</v>
      </c>
      <c r="D1123" t="s">
        <v>447</v>
      </c>
      <c r="E1123" t="s">
        <v>433</v>
      </c>
      <c r="F1123">
        <v>8</v>
      </c>
      <c r="G1123">
        <v>3</v>
      </c>
      <c r="H1123">
        <v>0.66342641588136297</v>
      </c>
      <c r="I1123">
        <f t="shared" si="238"/>
        <v>1</v>
      </c>
      <c r="J1123">
        <f t="shared" si="239"/>
        <v>0</v>
      </c>
      <c r="K1123">
        <f t="shared" si="240"/>
        <v>0</v>
      </c>
      <c r="L1123">
        <f t="shared" si="241"/>
        <v>0</v>
      </c>
      <c r="M1123">
        <v>2.63</v>
      </c>
      <c r="N1123">
        <v>3.25</v>
      </c>
      <c r="O1123">
        <v>2.75</v>
      </c>
      <c r="P1123">
        <v>1</v>
      </c>
      <c r="Q1123">
        <v>0.38022813688212898</v>
      </c>
      <c r="R1123" t="str">
        <f t="shared" si="242"/>
        <v/>
      </c>
      <c r="S1123">
        <f t="shared" si="243"/>
        <v>1</v>
      </c>
      <c r="T1123">
        <f t="shared" si="244"/>
        <v>2.63</v>
      </c>
      <c r="U1123" t="str">
        <f t="shared" si="245"/>
        <v/>
      </c>
      <c r="V1123">
        <f t="shared" si="246"/>
        <v>2.63</v>
      </c>
      <c r="W1123" t="str">
        <f t="shared" si="247"/>
        <v/>
      </c>
      <c r="X1123">
        <f t="shared" si="248"/>
        <v>2.63</v>
      </c>
      <c r="Y1123" t="str">
        <f t="shared" si="249"/>
        <v/>
      </c>
      <c r="Z1123" t="str">
        <f t="shared" si="250"/>
        <v/>
      </c>
      <c r="AA1123" t="str">
        <f t="shared" si="251"/>
        <v/>
      </c>
    </row>
    <row r="1124" spans="1:27" x14ac:dyDescent="0.25">
      <c r="A1124">
        <v>3121</v>
      </c>
      <c r="B1124" t="s">
        <v>1180</v>
      </c>
      <c r="C1124" s="1">
        <v>40999.625</v>
      </c>
      <c r="D1124" t="s">
        <v>1109</v>
      </c>
      <c r="E1124" t="s">
        <v>1103</v>
      </c>
      <c r="F1124">
        <v>8</v>
      </c>
      <c r="G1124">
        <v>0</v>
      </c>
      <c r="H1124">
        <v>0.57987792475253197</v>
      </c>
      <c r="I1124">
        <f t="shared" si="238"/>
        <v>0</v>
      </c>
      <c r="J1124">
        <f t="shared" si="239"/>
        <v>1</v>
      </c>
      <c r="K1124">
        <f t="shared" si="240"/>
        <v>0</v>
      </c>
      <c r="L1124">
        <f t="shared" si="241"/>
        <v>0</v>
      </c>
      <c r="M1124">
        <v>2.2999999999999998</v>
      </c>
      <c r="N1124">
        <v>3.4</v>
      </c>
      <c r="O1124">
        <v>3.1</v>
      </c>
      <c r="P1124">
        <v>0</v>
      </c>
      <c r="Q1124">
        <v>0.434782608695652</v>
      </c>
      <c r="R1124" t="str">
        <f t="shared" si="242"/>
        <v/>
      </c>
      <c r="S1124">
        <f t="shared" si="243"/>
        <v>0</v>
      </c>
      <c r="T1124" t="str">
        <f t="shared" si="244"/>
        <v/>
      </c>
      <c r="U1124" t="str">
        <f t="shared" si="245"/>
        <v/>
      </c>
      <c r="V1124">
        <f t="shared" si="246"/>
        <v>0</v>
      </c>
      <c r="W1124" t="str">
        <f t="shared" si="247"/>
        <v/>
      </c>
      <c r="X1124">
        <f t="shared" si="248"/>
        <v>0</v>
      </c>
      <c r="Y1124" t="str">
        <f t="shared" si="249"/>
        <v/>
      </c>
      <c r="Z1124" t="str">
        <f t="shared" si="250"/>
        <v/>
      </c>
      <c r="AA1124" t="str">
        <f t="shared" si="251"/>
        <v/>
      </c>
    </row>
    <row r="1125" spans="1:27" x14ac:dyDescent="0.25">
      <c r="A1125">
        <v>3123</v>
      </c>
      <c r="B1125" t="s">
        <v>1181</v>
      </c>
      <c r="C1125" s="1">
        <v>40994.833333333336</v>
      </c>
      <c r="D1125" t="s">
        <v>442</v>
      </c>
      <c r="E1125" t="s">
        <v>436</v>
      </c>
      <c r="F1125">
        <v>8</v>
      </c>
      <c r="G1125">
        <v>3</v>
      </c>
      <c r="H1125">
        <v>0.91987876048580897</v>
      </c>
      <c r="I1125">
        <f t="shared" si="238"/>
        <v>1</v>
      </c>
      <c r="J1125">
        <f t="shared" si="239"/>
        <v>0</v>
      </c>
      <c r="K1125">
        <f t="shared" si="240"/>
        <v>0</v>
      </c>
      <c r="L1125">
        <f t="shared" si="241"/>
        <v>0</v>
      </c>
      <c r="M1125">
        <v>1.22</v>
      </c>
      <c r="N1125">
        <v>6</v>
      </c>
      <c r="O1125">
        <v>15</v>
      </c>
      <c r="P1125">
        <v>1</v>
      </c>
      <c r="Q1125">
        <v>0.81967213114754101</v>
      </c>
      <c r="R1125" t="str">
        <f t="shared" si="242"/>
        <v/>
      </c>
      <c r="S1125">
        <f t="shared" si="243"/>
        <v>1</v>
      </c>
      <c r="T1125">
        <f t="shared" si="244"/>
        <v>1.22</v>
      </c>
      <c r="U1125" t="str">
        <f t="shared" si="245"/>
        <v/>
      </c>
      <c r="V1125">
        <f t="shared" si="246"/>
        <v>1.22</v>
      </c>
      <c r="W1125" t="str">
        <f t="shared" si="247"/>
        <v/>
      </c>
      <c r="X1125">
        <f t="shared" si="248"/>
        <v>1.22</v>
      </c>
      <c r="Y1125" t="str">
        <f t="shared" si="249"/>
        <v/>
      </c>
      <c r="Z1125" t="str">
        <f t="shared" si="250"/>
        <v/>
      </c>
      <c r="AA1125" t="str">
        <f t="shared" si="251"/>
        <v/>
      </c>
    </row>
    <row r="1126" spans="1:27" x14ac:dyDescent="0.25">
      <c r="A1126">
        <v>3125</v>
      </c>
      <c r="B1126" t="s">
        <v>1182</v>
      </c>
      <c r="C1126" s="1">
        <v>40993.666666666664</v>
      </c>
      <c r="D1126" t="s">
        <v>441</v>
      </c>
      <c r="E1126" t="s">
        <v>429</v>
      </c>
      <c r="F1126">
        <v>8</v>
      </c>
      <c r="G1126">
        <v>0</v>
      </c>
      <c r="H1126">
        <v>0.68626081737829203</v>
      </c>
      <c r="I1126">
        <f t="shared" si="238"/>
        <v>0</v>
      </c>
      <c r="J1126">
        <f t="shared" si="239"/>
        <v>1</v>
      </c>
      <c r="K1126">
        <f t="shared" si="240"/>
        <v>0</v>
      </c>
      <c r="L1126">
        <f t="shared" si="241"/>
        <v>0</v>
      </c>
      <c r="M1126">
        <v>2.2999999999999998</v>
      </c>
      <c r="N1126">
        <v>3.4</v>
      </c>
      <c r="O1126">
        <v>3.1</v>
      </c>
      <c r="P1126">
        <v>0</v>
      </c>
      <c r="Q1126">
        <v>0.434782608695652</v>
      </c>
      <c r="R1126" t="str">
        <f t="shared" si="242"/>
        <v/>
      </c>
      <c r="S1126">
        <f t="shared" si="243"/>
        <v>0</v>
      </c>
      <c r="T1126" t="str">
        <f t="shared" si="244"/>
        <v/>
      </c>
      <c r="U1126" t="str">
        <f t="shared" si="245"/>
        <v/>
      </c>
      <c r="V1126">
        <f t="shared" si="246"/>
        <v>0</v>
      </c>
      <c r="W1126" t="str">
        <f t="shared" si="247"/>
        <v/>
      </c>
      <c r="X1126">
        <f t="shared" si="248"/>
        <v>0</v>
      </c>
      <c r="Y1126" t="str">
        <f t="shared" si="249"/>
        <v/>
      </c>
      <c r="Z1126" t="str">
        <f t="shared" si="250"/>
        <v/>
      </c>
      <c r="AA1126" t="str">
        <f t="shared" si="251"/>
        <v/>
      </c>
    </row>
    <row r="1127" spans="1:27" x14ac:dyDescent="0.25">
      <c r="A1127">
        <v>3127</v>
      </c>
      <c r="B1127" t="s">
        <v>1183</v>
      </c>
      <c r="C1127" s="1">
        <v>40992.729166666664</v>
      </c>
      <c r="D1127" t="s">
        <v>433</v>
      </c>
      <c r="E1127" t="s">
        <v>426</v>
      </c>
      <c r="F1127">
        <v>8</v>
      </c>
      <c r="G1127">
        <v>1</v>
      </c>
      <c r="H1127">
        <v>0.16527123018137099</v>
      </c>
      <c r="I1127">
        <f t="shared" si="238"/>
        <v>0</v>
      </c>
      <c r="J1127">
        <f t="shared" si="239"/>
        <v>0</v>
      </c>
      <c r="K1127">
        <f t="shared" si="240"/>
        <v>0</v>
      </c>
      <c r="L1127">
        <f t="shared" si="241"/>
        <v>1</v>
      </c>
      <c r="M1127">
        <v>6</v>
      </c>
      <c r="N1127">
        <v>3.75</v>
      </c>
      <c r="O1127">
        <v>1.62</v>
      </c>
      <c r="P1127">
        <v>0</v>
      </c>
      <c r="Q1127">
        <v>0.16666666666666599</v>
      </c>
      <c r="R1127" t="str">
        <f t="shared" si="242"/>
        <v/>
      </c>
      <c r="S1127">
        <f t="shared" si="243"/>
        <v>0</v>
      </c>
      <c r="T1127" t="str">
        <f t="shared" si="244"/>
        <v/>
      </c>
      <c r="U1127" t="str">
        <f t="shared" si="245"/>
        <v/>
      </c>
      <c r="V1127">
        <f t="shared" si="246"/>
        <v>0</v>
      </c>
      <c r="W1127" t="str">
        <f t="shared" si="247"/>
        <v/>
      </c>
      <c r="X1127">
        <f t="shared" si="248"/>
        <v>0</v>
      </c>
      <c r="Y1127" t="str">
        <f t="shared" si="249"/>
        <v/>
      </c>
      <c r="Z1127" t="str">
        <f t="shared" si="250"/>
        <v/>
      </c>
      <c r="AA1127" t="str">
        <f t="shared" si="251"/>
        <v/>
      </c>
    </row>
    <row r="1128" spans="1:27" x14ac:dyDescent="0.25">
      <c r="A1128">
        <v>3129</v>
      </c>
      <c r="B1128" t="s">
        <v>1184</v>
      </c>
      <c r="C1128" s="1">
        <v>40992.625</v>
      </c>
      <c r="D1128" t="s">
        <v>430</v>
      </c>
      <c r="E1128" t="s">
        <v>448</v>
      </c>
      <c r="F1128">
        <v>8</v>
      </c>
      <c r="G1128">
        <v>3</v>
      </c>
      <c r="H1128">
        <v>0.77728653575788198</v>
      </c>
      <c r="I1128">
        <f t="shared" si="238"/>
        <v>1</v>
      </c>
      <c r="J1128">
        <f t="shared" si="239"/>
        <v>0</v>
      </c>
      <c r="K1128">
        <f t="shared" si="240"/>
        <v>0</v>
      </c>
      <c r="L1128">
        <f t="shared" si="241"/>
        <v>0</v>
      </c>
      <c r="M1128">
        <v>1.33</v>
      </c>
      <c r="N1128">
        <v>5</v>
      </c>
      <c r="O1128">
        <v>10</v>
      </c>
      <c r="P1128">
        <v>1</v>
      </c>
      <c r="Q1128">
        <v>0.75187969924812004</v>
      </c>
      <c r="R1128" t="str">
        <f t="shared" si="242"/>
        <v/>
      </c>
      <c r="S1128">
        <f t="shared" si="243"/>
        <v>1</v>
      </c>
      <c r="T1128">
        <f t="shared" si="244"/>
        <v>1.33</v>
      </c>
      <c r="U1128" t="str">
        <f t="shared" si="245"/>
        <v/>
      </c>
      <c r="V1128">
        <f t="shared" si="246"/>
        <v>1.33</v>
      </c>
      <c r="W1128" t="str">
        <f t="shared" si="247"/>
        <v/>
      </c>
      <c r="X1128">
        <f t="shared" si="248"/>
        <v>1.33</v>
      </c>
      <c r="Y1128" t="str">
        <f t="shared" si="249"/>
        <v/>
      </c>
      <c r="Z1128" t="str">
        <f t="shared" si="250"/>
        <v/>
      </c>
      <c r="AA1128" t="str">
        <f t="shared" si="251"/>
        <v/>
      </c>
    </row>
    <row r="1129" spans="1:27" x14ac:dyDescent="0.25">
      <c r="A1129">
        <v>3131</v>
      </c>
      <c r="B1129" t="s">
        <v>1185</v>
      </c>
      <c r="C1129" s="1">
        <v>40992.625</v>
      </c>
      <c r="D1129" t="s">
        <v>1103</v>
      </c>
      <c r="E1129" t="s">
        <v>1098</v>
      </c>
      <c r="F1129">
        <v>8</v>
      </c>
      <c r="G1129">
        <v>3</v>
      </c>
      <c r="H1129">
        <v>0.64065568026804798</v>
      </c>
      <c r="I1129">
        <f t="shared" si="238"/>
        <v>1</v>
      </c>
      <c r="J1129">
        <f t="shared" si="239"/>
        <v>0</v>
      </c>
      <c r="K1129">
        <f t="shared" si="240"/>
        <v>0</v>
      </c>
      <c r="L1129">
        <f t="shared" si="241"/>
        <v>0</v>
      </c>
      <c r="M1129">
        <v>2.4</v>
      </c>
      <c r="N1129">
        <v>3.4</v>
      </c>
      <c r="O1129">
        <v>2.9</v>
      </c>
      <c r="P1129">
        <v>1</v>
      </c>
      <c r="Q1129">
        <v>0.41666666666666602</v>
      </c>
      <c r="R1129" t="str">
        <f t="shared" si="242"/>
        <v/>
      </c>
      <c r="S1129">
        <f t="shared" si="243"/>
        <v>1</v>
      </c>
      <c r="T1129">
        <f t="shared" si="244"/>
        <v>2.4</v>
      </c>
      <c r="U1129" t="str">
        <f t="shared" si="245"/>
        <v/>
      </c>
      <c r="V1129">
        <f t="shared" si="246"/>
        <v>2.4</v>
      </c>
      <c r="W1129" t="str">
        <f t="shared" si="247"/>
        <v/>
      </c>
      <c r="X1129">
        <f t="shared" si="248"/>
        <v>2.4</v>
      </c>
      <c r="Y1129" t="str">
        <f t="shared" si="249"/>
        <v/>
      </c>
      <c r="Z1129" t="str">
        <f t="shared" si="250"/>
        <v/>
      </c>
      <c r="AA1129" t="str">
        <f t="shared" si="251"/>
        <v/>
      </c>
    </row>
    <row r="1130" spans="1:27" x14ac:dyDescent="0.25">
      <c r="A1130">
        <v>3133</v>
      </c>
      <c r="B1130" t="s">
        <v>1186</v>
      </c>
      <c r="C1130" s="1">
        <v>40992.625</v>
      </c>
      <c r="D1130" t="s">
        <v>423</v>
      </c>
      <c r="E1130" t="s">
        <v>447</v>
      </c>
      <c r="F1130">
        <v>8</v>
      </c>
      <c r="G1130">
        <v>0</v>
      </c>
      <c r="H1130">
        <v>0.69944770792041999</v>
      </c>
      <c r="I1130">
        <f t="shared" si="238"/>
        <v>0</v>
      </c>
      <c r="J1130">
        <f t="shared" si="239"/>
        <v>1</v>
      </c>
      <c r="K1130">
        <f t="shared" si="240"/>
        <v>0</v>
      </c>
      <c r="L1130">
        <f t="shared" si="241"/>
        <v>0</v>
      </c>
      <c r="M1130">
        <v>1.29</v>
      </c>
      <c r="N1130">
        <v>5.5</v>
      </c>
      <c r="O1130">
        <v>11</v>
      </c>
      <c r="P1130">
        <v>0</v>
      </c>
      <c r="Q1130">
        <v>0.775193798449612</v>
      </c>
      <c r="R1130" t="str">
        <f t="shared" si="242"/>
        <v/>
      </c>
      <c r="S1130">
        <f t="shared" si="243"/>
        <v>0</v>
      </c>
      <c r="T1130" t="str">
        <f t="shared" si="244"/>
        <v/>
      </c>
      <c r="U1130" t="str">
        <f t="shared" si="245"/>
        <v/>
      </c>
      <c r="V1130">
        <f t="shared" si="246"/>
        <v>0</v>
      </c>
      <c r="W1130" t="str">
        <f t="shared" si="247"/>
        <v/>
      </c>
      <c r="X1130">
        <f t="shared" si="248"/>
        <v>0</v>
      </c>
      <c r="Y1130" t="str">
        <f t="shared" si="249"/>
        <v/>
      </c>
      <c r="Z1130" t="str">
        <f t="shared" si="250"/>
        <v/>
      </c>
      <c r="AA1130" t="str">
        <f t="shared" si="251"/>
        <v/>
      </c>
    </row>
    <row r="1131" spans="1:27" x14ac:dyDescent="0.25">
      <c r="A1131">
        <v>3135</v>
      </c>
      <c r="B1131" t="s">
        <v>1187</v>
      </c>
      <c r="C1131" s="1">
        <v>40992.625</v>
      </c>
      <c r="D1131" t="s">
        <v>427</v>
      </c>
      <c r="E1131" t="s">
        <v>1109</v>
      </c>
      <c r="F1131">
        <v>8</v>
      </c>
      <c r="G1131">
        <v>3</v>
      </c>
      <c r="H1131">
        <v>0.78140171602238595</v>
      </c>
      <c r="I1131">
        <f t="shared" si="238"/>
        <v>1</v>
      </c>
      <c r="J1131">
        <f t="shared" si="239"/>
        <v>0</v>
      </c>
      <c r="K1131">
        <f t="shared" si="240"/>
        <v>0</v>
      </c>
      <c r="L1131">
        <f t="shared" si="241"/>
        <v>0</v>
      </c>
      <c r="M1131">
        <v>1.73</v>
      </c>
      <c r="N1131">
        <v>3.75</v>
      </c>
      <c r="O1131">
        <v>4.75</v>
      </c>
      <c r="P1131">
        <v>1</v>
      </c>
      <c r="Q1131">
        <v>0.57803468208092401</v>
      </c>
      <c r="R1131" t="str">
        <f t="shared" si="242"/>
        <v/>
      </c>
      <c r="S1131">
        <f t="shared" si="243"/>
        <v>1</v>
      </c>
      <c r="T1131">
        <f t="shared" si="244"/>
        <v>1.73</v>
      </c>
      <c r="U1131" t="str">
        <f t="shared" si="245"/>
        <v/>
      </c>
      <c r="V1131">
        <f t="shared" si="246"/>
        <v>1.73</v>
      </c>
      <c r="W1131" t="str">
        <f t="shared" si="247"/>
        <v/>
      </c>
      <c r="X1131">
        <f t="shared" si="248"/>
        <v>1.73</v>
      </c>
      <c r="Y1131" t="str">
        <f t="shared" si="249"/>
        <v/>
      </c>
      <c r="Z1131" t="str">
        <f t="shared" si="250"/>
        <v/>
      </c>
      <c r="AA1131" t="str">
        <f t="shared" si="251"/>
        <v/>
      </c>
    </row>
    <row r="1132" spans="1:27" x14ac:dyDescent="0.25">
      <c r="A1132">
        <v>3137</v>
      </c>
      <c r="B1132" t="s">
        <v>1188</v>
      </c>
      <c r="C1132" s="1">
        <v>40992.625</v>
      </c>
      <c r="D1132" t="s">
        <v>439</v>
      </c>
      <c r="E1132" t="s">
        <v>424</v>
      </c>
      <c r="F1132">
        <v>8</v>
      </c>
      <c r="G1132">
        <v>3</v>
      </c>
      <c r="H1132">
        <v>0.51158924263847005</v>
      </c>
      <c r="I1132">
        <f t="shared" si="238"/>
        <v>1</v>
      </c>
      <c r="J1132">
        <f t="shared" si="239"/>
        <v>0</v>
      </c>
      <c r="K1132">
        <f t="shared" si="240"/>
        <v>0</v>
      </c>
      <c r="L1132">
        <f t="shared" si="241"/>
        <v>0</v>
      </c>
      <c r="M1132">
        <v>2</v>
      </c>
      <c r="N1132">
        <v>3.4</v>
      </c>
      <c r="O1132">
        <v>3.8</v>
      </c>
      <c r="P1132">
        <v>1</v>
      </c>
      <c r="Q1132">
        <v>0.5</v>
      </c>
      <c r="R1132" t="str">
        <f t="shared" si="242"/>
        <v/>
      </c>
      <c r="S1132">
        <f t="shared" si="243"/>
        <v>1</v>
      </c>
      <c r="T1132">
        <f t="shared" si="244"/>
        <v>2</v>
      </c>
      <c r="U1132" t="str">
        <f t="shared" si="245"/>
        <v/>
      </c>
      <c r="V1132">
        <f t="shared" si="246"/>
        <v>2</v>
      </c>
      <c r="W1132" t="str">
        <f t="shared" si="247"/>
        <v/>
      </c>
      <c r="X1132">
        <f t="shared" si="248"/>
        <v>2</v>
      </c>
      <c r="Y1132" t="str">
        <f t="shared" si="249"/>
        <v/>
      </c>
      <c r="Z1132" t="str">
        <f t="shared" si="250"/>
        <v/>
      </c>
      <c r="AA1132" t="str">
        <f t="shared" si="251"/>
        <v/>
      </c>
    </row>
    <row r="1133" spans="1:27" x14ac:dyDescent="0.25">
      <c r="A1133">
        <v>3139</v>
      </c>
      <c r="B1133" t="s">
        <v>1189</v>
      </c>
      <c r="C1133" s="1">
        <v>40992.625</v>
      </c>
      <c r="D1133" t="s">
        <v>435</v>
      </c>
      <c r="E1133" t="s">
        <v>421</v>
      </c>
      <c r="F1133">
        <v>8</v>
      </c>
      <c r="G1133">
        <v>0</v>
      </c>
      <c r="H1133">
        <v>0.52004456319110604</v>
      </c>
      <c r="I1133">
        <f t="shared" si="238"/>
        <v>0</v>
      </c>
      <c r="J1133">
        <f t="shared" si="239"/>
        <v>1</v>
      </c>
      <c r="K1133">
        <f t="shared" si="240"/>
        <v>0</v>
      </c>
      <c r="L1133">
        <f t="shared" si="241"/>
        <v>0</v>
      </c>
      <c r="M1133">
        <v>2.2000000000000002</v>
      </c>
      <c r="N1133">
        <v>3.25</v>
      </c>
      <c r="O1133">
        <v>3.4</v>
      </c>
      <c r="P1133">
        <v>0</v>
      </c>
      <c r="Q1133">
        <v>0.45454545454545398</v>
      </c>
      <c r="R1133" t="str">
        <f t="shared" si="242"/>
        <v/>
      </c>
      <c r="S1133">
        <f t="shared" si="243"/>
        <v>0</v>
      </c>
      <c r="T1133" t="str">
        <f t="shared" si="244"/>
        <v/>
      </c>
      <c r="U1133" t="str">
        <f t="shared" si="245"/>
        <v/>
      </c>
      <c r="V1133">
        <f t="shared" si="246"/>
        <v>0</v>
      </c>
      <c r="W1133" t="str">
        <f t="shared" si="247"/>
        <v/>
      </c>
      <c r="X1133">
        <f t="shared" si="248"/>
        <v>0</v>
      </c>
      <c r="Y1133" t="str">
        <f t="shared" si="249"/>
        <v/>
      </c>
      <c r="Z1133" t="str">
        <f t="shared" si="250"/>
        <v/>
      </c>
      <c r="AA1133" t="str">
        <f t="shared" si="251"/>
        <v/>
      </c>
    </row>
    <row r="1134" spans="1:27" x14ac:dyDescent="0.25">
      <c r="A1134">
        <v>3141</v>
      </c>
      <c r="B1134" t="s">
        <v>1190</v>
      </c>
      <c r="C1134" s="1">
        <v>40992.53125</v>
      </c>
      <c r="D1134" t="s">
        <v>420</v>
      </c>
      <c r="E1134" t="s">
        <v>438</v>
      </c>
      <c r="F1134">
        <v>8</v>
      </c>
      <c r="G1134">
        <v>1</v>
      </c>
      <c r="H1134">
        <v>0.56020761379228601</v>
      </c>
      <c r="I1134">
        <f t="shared" si="238"/>
        <v>0</v>
      </c>
      <c r="J1134">
        <f t="shared" si="239"/>
        <v>1</v>
      </c>
      <c r="K1134">
        <f t="shared" si="240"/>
        <v>0</v>
      </c>
      <c r="L1134">
        <f t="shared" si="241"/>
        <v>0</v>
      </c>
      <c r="M1134">
        <v>1.83</v>
      </c>
      <c r="N1134">
        <v>3.6</v>
      </c>
      <c r="O1134">
        <v>4.33</v>
      </c>
      <c r="P1134">
        <v>0</v>
      </c>
      <c r="Q1134">
        <v>0.54644808743169304</v>
      </c>
      <c r="R1134" t="str">
        <f t="shared" si="242"/>
        <v/>
      </c>
      <c r="S1134">
        <f t="shared" si="243"/>
        <v>0</v>
      </c>
      <c r="T1134" t="str">
        <f t="shared" si="244"/>
        <v/>
      </c>
      <c r="U1134" t="str">
        <f t="shared" si="245"/>
        <v/>
      </c>
      <c r="V1134">
        <f t="shared" si="246"/>
        <v>0</v>
      </c>
      <c r="W1134" t="str">
        <f t="shared" si="247"/>
        <v/>
      </c>
      <c r="X1134">
        <f t="shared" si="248"/>
        <v>0</v>
      </c>
      <c r="Y1134" t="str">
        <f t="shared" si="249"/>
        <v/>
      </c>
      <c r="Z1134" t="str">
        <f t="shared" si="250"/>
        <v/>
      </c>
      <c r="AA1134" t="str">
        <f t="shared" si="251"/>
        <v/>
      </c>
    </row>
    <row r="1135" spans="1:27" x14ac:dyDescent="0.25">
      <c r="A1135">
        <v>3143</v>
      </c>
      <c r="B1135" t="s">
        <v>1191</v>
      </c>
      <c r="C1135" s="1">
        <v>40989.833333333336</v>
      </c>
      <c r="D1135" t="s">
        <v>421</v>
      </c>
      <c r="E1135" t="s">
        <v>430</v>
      </c>
      <c r="F1135">
        <v>8</v>
      </c>
      <c r="G1135">
        <v>0</v>
      </c>
      <c r="H1135">
        <v>0.48994747636096198</v>
      </c>
      <c r="I1135">
        <f t="shared" si="238"/>
        <v>0</v>
      </c>
      <c r="J1135">
        <f t="shared" si="239"/>
        <v>0</v>
      </c>
      <c r="K1135">
        <f t="shared" si="240"/>
        <v>1</v>
      </c>
      <c r="L1135">
        <f t="shared" si="241"/>
        <v>0</v>
      </c>
      <c r="M1135">
        <v>3</v>
      </c>
      <c r="N1135">
        <v>3.4</v>
      </c>
      <c r="O1135">
        <v>2.2999999999999998</v>
      </c>
      <c r="P1135">
        <v>1</v>
      </c>
      <c r="Q1135">
        <v>0.33333333333333298</v>
      </c>
      <c r="R1135" t="str">
        <f t="shared" si="242"/>
        <v/>
      </c>
      <c r="S1135">
        <f t="shared" si="243"/>
        <v>1</v>
      </c>
      <c r="T1135" t="str">
        <f t="shared" si="244"/>
        <v/>
      </c>
      <c r="U1135">
        <f t="shared" si="245"/>
        <v>2.2999999999999998</v>
      </c>
      <c r="V1135">
        <f t="shared" si="246"/>
        <v>2.2999999999999998</v>
      </c>
      <c r="W1135" t="str">
        <f t="shared" si="247"/>
        <v/>
      </c>
      <c r="X1135">
        <f t="shared" si="248"/>
        <v>2.2999999999999998</v>
      </c>
      <c r="Y1135" t="str">
        <f t="shared" si="249"/>
        <v/>
      </c>
      <c r="Z1135" t="str">
        <f t="shared" si="250"/>
        <v/>
      </c>
      <c r="AA1135" t="str">
        <f t="shared" si="251"/>
        <v/>
      </c>
    </row>
    <row r="1136" spans="1:27" x14ac:dyDescent="0.25">
      <c r="A1136">
        <v>3145</v>
      </c>
      <c r="B1136" t="s">
        <v>1192</v>
      </c>
      <c r="C1136" s="1">
        <v>40989.833333333336</v>
      </c>
      <c r="D1136" t="s">
        <v>424</v>
      </c>
      <c r="E1136" t="s">
        <v>423</v>
      </c>
      <c r="F1136">
        <v>8</v>
      </c>
      <c r="G1136">
        <v>3</v>
      </c>
      <c r="H1136">
        <v>0.47022711385718302</v>
      </c>
      <c r="I1136">
        <f t="shared" si="238"/>
        <v>0</v>
      </c>
      <c r="J1136">
        <f t="shared" si="239"/>
        <v>0</v>
      </c>
      <c r="K1136">
        <f t="shared" si="240"/>
        <v>0</v>
      </c>
      <c r="L1136">
        <f t="shared" si="241"/>
        <v>1</v>
      </c>
      <c r="M1136">
        <v>5</v>
      </c>
      <c r="N1136">
        <v>3.6</v>
      </c>
      <c r="O1136">
        <v>1.73</v>
      </c>
      <c r="P1136">
        <v>0</v>
      </c>
      <c r="Q1136">
        <v>0.2</v>
      </c>
      <c r="R1136" t="str">
        <f t="shared" si="242"/>
        <v/>
      </c>
      <c r="S1136">
        <f t="shared" si="243"/>
        <v>0</v>
      </c>
      <c r="T1136" t="str">
        <f t="shared" si="244"/>
        <v/>
      </c>
      <c r="U1136" t="str">
        <f t="shared" si="245"/>
        <v/>
      </c>
      <c r="V1136">
        <f t="shared" si="246"/>
        <v>0</v>
      </c>
      <c r="W1136" t="str">
        <f t="shared" si="247"/>
        <v/>
      </c>
      <c r="X1136">
        <f t="shared" si="248"/>
        <v>0</v>
      </c>
      <c r="Y1136" t="str">
        <f t="shared" si="249"/>
        <v/>
      </c>
      <c r="Z1136" t="str">
        <f t="shared" si="250"/>
        <v/>
      </c>
      <c r="AA1136" t="str">
        <f t="shared" si="251"/>
        <v/>
      </c>
    </row>
    <row r="1137" spans="1:27" x14ac:dyDescent="0.25">
      <c r="A1137">
        <v>3147</v>
      </c>
      <c r="B1137" t="s">
        <v>1193</v>
      </c>
      <c r="C1137" s="1">
        <v>40989.822916666664</v>
      </c>
      <c r="D1137" t="s">
        <v>426</v>
      </c>
      <c r="E1137" t="s">
        <v>420</v>
      </c>
      <c r="F1137">
        <v>8</v>
      </c>
      <c r="G1137">
        <v>3</v>
      </c>
      <c r="H1137">
        <v>0.80160565603546596</v>
      </c>
      <c r="I1137">
        <f t="shared" si="238"/>
        <v>1</v>
      </c>
      <c r="J1137">
        <f t="shared" si="239"/>
        <v>0</v>
      </c>
      <c r="K1137">
        <f t="shared" si="240"/>
        <v>0</v>
      </c>
      <c r="L1137">
        <f t="shared" si="241"/>
        <v>0</v>
      </c>
      <c r="M1137">
        <v>1.91</v>
      </c>
      <c r="N1137">
        <v>3.6</v>
      </c>
      <c r="O1137">
        <v>4</v>
      </c>
      <c r="P1137">
        <v>1</v>
      </c>
      <c r="Q1137">
        <v>0.52356020942408299</v>
      </c>
      <c r="R1137" t="str">
        <f t="shared" si="242"/>
        <v/>
      </c>
      <c r="S1137">
        <f t="shared" si="243"/>
        <v>1</v>
      </c>
      <c r="T1137">
        <f t="shared" si="244"/>
        <v>1.91</v>
      </c>
      <c r="U1137" t="str">
        <f t="shared" si="245"/>
        <v/>
      </c>
      <c r="V1137">
        <f t="shared" si="246"/>
        <v>1.91</v>
      </c>
      <c r="W1137" t="str">
        <f t="shared" si="247"/>
        <v/>
      </c>
      <c r="X1137">
        <f t="shared" si="248"/>
        <v>1.91</v>
      </c>
      <c r="Y1137" t="str">
        <f t="shared" si="249"/>
        <v/>
      </c>
      <c r="Z1137" t="str">
        <f t="shared" si="250"/>
        <v/>
      </c>
      <c r="AA1137" t="str">
        <f t="shared" si="251"/>
        <v/>
      </c>
    </row>
    <row r="1138" spans="1:27" x14ac:dyDescent="0.25">
      <c r="A1138">
        <v>3149</v>
      </c>
      <c r="B1138" t="s">
        <v>1194</v>
      </c>
      <c r="C1138" s="1">
        <v>40989.822916666664</v>
      </c>
      <c r="D1138" t="s">
        <v>438</v>
      </c>
      <c r="E1138" t="s">
        <v>433</v>
      </c>
      <c r="F1138">
        <v>8</v>
      </c>
      <c r="G1138">
        <v>1</v>
      </c>
      <c r="H1138">
        <v>0.83407725095305096</v>
      </c>
      <c r="I1138">
        <f t="shared" si="238"/>
        <v>0</v>
      </c>
      <c r="J1138">
        <f t="shared" si="239"/>
        <v>1</v>
      </c>
      <c r="K1138">
        <f t="shared" si="240"/>
        <v>0</v>
      </c>
      <c r="L1138">
        <f t="shared" si="241"/>
        <v>0</v>
      </c>
      <c r="M1138">
        <v>1.4</v>
      </c>
      <c r="N1138">
        <v>4.5</v>
      </c>
      <c r="O1138">
        <v>8.5</v>
      </c>
      <c r="P1138">
        <v>0</v>
      </c>
      <c r="Q1138">
        <v>0.71428571428571397</v>
      </c>
      <c r="R1138" t="str">
        <f t="shared" si="242"/>
        <v/>
      </c>
      <c r="S1138">
        <f t="shared" si="243"/>
        <v>0</v>
      </c>
      <c r="T1138" t="str">
        <f t="shared" si="244"/>
        <v/>
      </c>
      <c r="U1138" t="str">
        <f t="shared" si="245"/>
        <v/>
      </c>
      <c r="V1138">
        <f t="shared" si="246"/>
        <v>0</v>
      </c>
      <c r="W1138" t="str">
        <f t="shared" si="247"/>
        <v/>
      </c>
      <c r="X1138">
        <f t="shared" si="248"/>
        <v>0</v>
      </c>
      <c r="Y1138" t="str">
        <f t="shared" si="249"/>
        <v/>
      </c>
      <c r="Z1138" t="str">
        <f t="shared" si="250"/>
        <v/>
      </c>
      <c r="AA1138" t="str">
        <f t="shared" si="251"/>
        <v/>
      </c>
    </row>
    <row r="1139" spans="1:27" x14ac:dyDescent="0.25">
      <c r="A1139">
        <v>3151</v>
      </c>
      <c r="B1139" t="s">
        <v>1195</v>
      </c>
      <c r="C1139" s="1">
        <v>40988.833333333336</v>
      </c>
      <c r="D1139" t="s">
        <v>1098</v>
      </c>
      <c r="E1139" t="s">
        <v>439</v>
      </c>
      <c r="F1139">
        <v>8</v>
      </c>
      <c r="G1139">
        <v>3</v>
      </c>
      <c r="H1139">
        <v>0.546044556275326</v>
      </c>
      <c r="I1139">
        <f t="shared" si="238"/>
        <v>1</v>
      </c>
      <c r="J1139">
        <f t="shared" si="239"/>
        <v>0</v>
      </c>
      <c r="K1139">
        <f t="shared" si="240"/>
        <v>0</v>
      </c>
      <c r="L1139">
        <f t="shared" si="241"/>
        <v>0</v>
      </c>
      <c r="M1139">
        <v>2.4</v>
      </c>
      <c r="N1139">
        <v>3.4</v>
      </c>
      <c r="O1139">
        <v>2.88</v>
      </c>
      <c r="P1139">
        <v>1</v>
      </c>
      <c r="Q1139">
        <v>0.41666666666666602</v>
      </c>
      <c r="R1139" t="str">
        <f t="shared" si="242"/>
        <v/>
      </c>
      <c r="S1139">
        <f t="shared" si="243"/>
        <v>1</v>
      </c>
      <c r="T1139">
        <f t="shared" si="244"/>
        <v>2.4</v>
      </c>
      <c r="U1139" t="str">
        <f t="shared" si="245"/>
        <v/>
      </c>
      <c r="V1139">
        <f t="shared" si="246"/>
        <v>2.4</v>
      </c>
      <c r="W1139" t="str">
        <f t="shared" si="247"/>
        <v/>
      </c>
      <c r="X1139">
        <f t="shared" si="248"/>
        <v>2.4</v>
      </c>
      <c r="Y1139" t="str">
        <f t="shared" si="249"/>
        <v/>
      </c>
      <c r="Z1139" t="str">
        <f t="shared" si="250"/>
        <v/>
      </c>
      <c r="AA1139" t="str">
        <f t="shared" si="251"/>
        <v/>
      </c>
    </row>
    <row r="1140" spans="1:27" x14ac:dyDescent="0.25">
      <c r="A1140">
        <v>3153</v>
      </c>
      <c r="B1140" t="s">
        <v>1196</v>
      </c>
      <c r="C1140" s="1">
        <v>40986.666666666664</v>
      </c>
      <c r="D1140" t="s">
        <v>429</v>
      </c>
      <c r="E1140" t="s">
        <v>427</v>
      </c>
      <c r="F1140">
        <v>8</v>
      </c>
      <c r="G1140">
        <v>3</v>
      </c>
      <c r="H1140">
        <v>0.64277361509161102</v>
      </c>
      <c r="I1140">
        <f t="shared" si="238"/>
        <v>1</v>
      </c>
      <c r="J1140">
        <f t="shared" si="239"/>
        <v>0</v>
      </c>
      <c r="K1140">
        <f t="shared" si="240"/>
        <v>0</v>
      </c>
      <c r="L1140">
        <f t="shared" si="241"/>
        <v>0</v>
      </c>
      <c r="M1140">
        <v>1.8</v>
      </c>
      <c r="N1140">
        <v>3.6</v>
      </c>
      <c r="O1140">
        <v>4.5</v>
      </c>
      <c r="P1140">
        <v>1</v>
      </c>
      <c r="Q1140">
        <v>0.55555555555555503</v>
      </c>
      <c r="R1140" t="str">
        <f t="shared" si="242"/>
        <v/>
      </c>
      <c r="S1140">
        <f t="shared" si="243"/>
        <v>1</v>
      </c>
      <c r="T1140">
        <f t="shared" si="244"/>
        <v>1.8</v>
      </c>
      <c r="U1140" t="str">
        <f t="shared" si="245"/>
        <v/>
      </c>
      <c r="V1140">
        <f t="shared" si="246"/>
        <v>1.8</v>
      </c>
      <c r="W1140" t="str">
        <f t="shared" si="247"/>
        <v/>
      </c>
      <c r="X1140">
        <f t="shared" si="248"/>
        <v>1.8</v>
      </c>
      <c r="Y1140" t="str">
        <f t="shared" si="249"/>
        <v/>
      </c>
      <c r="Z1140" t="str">
        <f t="shared" si="250"/>
        <v/>
      </c>
      <c r="AA1140" t="str">
        <f t="shared" si="251"/>
        <v/>
      </c>
    </row>
    <row r="1141" spans="1:27" x14ac:dyDescent="0.25">
      <c r="A1141">
        <v>3155</v>
      </c>
      <c r="B1141" t="s">
        <v>1197</v>
      </c>
      <c r="C1141" s="1">
        <v>40986.5625</v>
      </c>
      <c r="D1141" t="s">
        <v>1109</v>
      </c>
      <c r="E1141" t="s">
        <v>442</v>
      </c>
      <c r="F1141">
        <v>8</v>
      </c>
      <c r="G1141">
        <v>0</v>
      </c>
      <c r="H1141">
        <v>6.9873747048358997E-2</v>
      </c>
      <c r="I1141">
        <f t="shared" si="238"/>
        <v>0</v>
      </c>
      <c r="J1141">
        <f t="shared" si="239"/>
        <v>0</v>
      </c>
      <c r="K1141">
        <f t="shared" si="240"/>
        <v>1</v>
      </c>
      <c r="L1141">
        <f t="shared" si="241"/>
        <v>0</v>
      </c>
      <c r="M1141">
        <v>9</v>
      </c>
      <c r="N1141">
        <v>5</v>
      </c>
      <c r="O1141">
        <v>1.33</v>
      </c>
      <c r="P1141">
        <v>1</v>
      </c>
      <c r="Q1141">
        <v>0.11111111111111099</v>
      </c>
      <c r="R1141" t="str">
        <f t="shared" si="242"/>
        <v/>
      </c>
      <c r="S1141">
        <f t="shared" si="243"/>
        <v>1</v>
      </c>
      <c r="T1141" t="str">
        <f t="shared" si="244"/>
        <v/>
      </c>
      <c r="U1141">
        <f t="shared" si="245"/>
        <v>1.33</v>
      </c>
      <c r="V1141">
        <f t="shared" si="246"/>
        <v>1.33</v>
      </c>
      <c r="W1141" t="str">
        <f t="shared" si="247"/>
        <v/>
      </c>
      <c r="X1141">
        <f t="shared" si="248"/>
        <v>1.33</v>
      </c>
      <c r="Y1141" t="str">
        <f t="shared" si="249"/>
        <v/>
      </c>
      <c r="Z1141" t="str">
        <f t="shared" si="250"/>
        <v/>
      </c>
      <c r="AA1141" t="str">
        <f t="shared" si="251"/>
        <v/>
      </c>
    </row>
    <row r="1142" spans="1:27" x14ac:dyDescent="0.25">
      <c r="A1142">
        <v>3157</v>
      </c>
      <c r="B1142" t="s">
        <v>1198</v>
      </c>
      <c r="C1142" s="1">
        <v>40985.625</v>
      </c>
      <c r="D1142" t="s">
        <v>436</v>
      </c>
      <c r="E1142" t="s">
        <v>435</v>
      </c>
      <c r="F1142">
        <v>8</v>
      </c>
      <c r="G1142">
        <v>0</v>
      </c>
      <c r="H1142">
        <v>0.71053138074172795</v>
      </c>
      <c r="I1142">
        <f t="shared" si="238"/>
        <v>0</v>
      </c>
      <c r="J1142">
        <f t="shared" si="239"/>
        <v>1</v>
      </c>
      <c r="K1142">
        <f t="shared" si="240"/>
        <v>0</v>
      </c>
      <c r="L1142">
        <f t="shared" si="241"/>
        <v>0</v>
      </c>
      <c r="M1142">
        <v>1.83</v>
      </c>
      <c r="N1142">
        <v>3.5</v>
      </c>
      <c r="O1142">
        <v>4.5</v>
      </c>
      <c r="P1142">
        <v>0</v>
      </c>
      <c r="Q1142">
        <v>0.54644808743169304</v>
      </c>
      <c r="R1142" t="str">
        <f t="shared" si="242"/>
        <v/>
      </c>
      <c r="S1142">
        <f t="shared" si="243"/>
        <v>0</v>
      </c>
      <c r="T1142" t="str">
        <f t="shared" si="244"/>
        <v/>
      </c>
      <c r="U1142" t="str">
        <f t="shared" si="245"/>
        <v/>
      </c>
      <c r="V1142">
        <f t="shared" si="246"/>
        <v>0</v>
      </c>
      <c r="W1142" t="str">
        <f t="shared" si="247"/>
        <v/>
      </c>
      <c r="X1142">
        <f t="shared" si="248"/>
        <v>0</v>
      </c>
      <c r="Y1142" t="str">
        <f t="shared" si="249"/>
        <v/>
      </c>
      <c r="Z1142" t="str">
        <f t="shared" si="250"/>
        <v/>
      </c>
      <c r="AA1142" t="str">
        <f t="shared" si="251"/>
        <v/>
      </c>
    </row>
    <row r="1143" spans="1:27" x14ac:dyDescent="0.25">
      <c r="A1143">
        <v>3159</v>
      </c>
      <c r="B1143" t="s">
        <v>1199</v>
      </c>
      <c r="C1143" s="1">
        <v>40985.625</v>
      </c>
      <c r="D1143" t="s">
        <v>447</v>
      </c>
      <c r="E1143" t="s">
        <v>441</v>
      </c>
      <c r="F1143">
        <v>8</v>
      </c>
      <c r="G1143">
        <v>1</v>
      </c>
      <c r="H1143">
        <v>0.52921537094111504</v>
      </c>
      <c r="I1143">
        <f t="shared" si="238"/>
        <v>0</v>
      </c>
      <c r="J1143">
        <f t="shared" si="239"/>
        <v>1</v>
      </c>
      <c r="K1143">
        <f t="shared" si="240"/>
        <v>0</v>
      </c>
      <c r="L1143">
        <f t="shared" si="241"/>
        <v>0</v>
      </c>
      <c r="M1143">
        <v>2.75</v>
      </c>
      <c r="N1143">
        <v>3.3</v>
      </c>
      <c r="O1143">
        <v>2.6</v>
      </c>
      <c r="P1143">
        <v>0</v>
      </c>
      <c r="Q1143">
        <v>0.36363636363636298</v>
      </c>
      <c r="R1143" t="str">
        <f t="shared" si="242"/>
        <v/>
      </c>
      <c r="S1143">
        <f t="shared" si="243"/>
        <v>0</v>
      </c>
      <c r="T1143" t="str">
        <f t="shared" si="244"/>
        <v/>
      </c>
      <c r="U1143" t="str">
        <f t="shared" si="245"/>
        <v/>
      </c>
      <c r="V1143">
        <f t="shared" si="246"/>
        <v>0</v>
      </c>
      <c r="W1143" t="str">
        <f t="shared" si="247"/>
        <v/>
      </c>
      <c r="X1143">
        <f t="shared" si="248"/>
        <v>0</v>
      </c>
      <c r="Y1143" t="str">
        <f t="shared" si="249"/>
        <v/>
      </c>
      <c r="Z1143" t="str">
        <f t="shared" si="250"/>
        <v/>
      </c>
      <c r="AA1143" t="str">
        <f t="shared" si="251"/>
        <v/>
      </c>
    </row>
    <row r="1144" spans="1:27" x14ac:dyDescent="0.25">
      <c r="A1144">
        <v>3161</v>
      </c>
      <c r="B1144" t="s">
        <v>1200</v>
      </c>
      <c r="C1144" s="1">
        <v>40981.833333333336</v>
      </c>
      <c r="D1144" t="s">
        <v>423</v>
      </c>
      <c r="E1144" t="s">
        <v>421</v>
      </c>
      <c r="F1144">
        <v>8</v>
      </c>
      <c r="G1144">
        <v>3</v>
      </c>
      <c r="H1144">
        <v>0.60363217926309198</v>
      </c>
      <c r="I1144">
        <f t="shared" si="238"/>
        <v>1</v>
      </c>
      <c r="J1144">
        <f t="shared" si="239"/>
        <v>0</v>
      </c>
      <c r="K1144">
        <f t="shared" si="240"/>
        <v>0</v>
      </c>
      <c r="L1144">
        <f t="shared" si="241"/>
        <v>0</v>
      </c>
      <c r="M1144">
        <v>1.73</v>
      </c>
      <c r="N1144">
        <v>3.4</v>
      </c>
      <c r="O1144">
        <v>5.5</v>
      </c>
      <c r="P1144">
        <v>1</v>
      </c>
      <c r="Q1144">
        <v>0.57803468208092401</v>
      </c>
      <c r="R1144" t="str">
        <f t="shared" si="242"/>
        <v/>
      </c>
      <c r="S1144">
        <f t="shared" si="243"/>
        <v>1</v>
      </c>
      <c r="T1144">
        <f t="shared" si="244"/>
        <v>1.73</v>
      </c>
      <c r="U1144" t="str">
        <f t="shared" si="245"/>
        <v/>
      </c>
      <c r="V1144">
        <f t="shared" si="246"/>
        <v>1.73</v>
      </c>
      <c r="W1144" t="str">
        <f t="shared" si="247"/>
        <v/>
      </c>
      <c r="X1144">
        <f t="shared" si="248"/>
        <v>1.73</v>
      </c>
      <c r="Y1144" t="str">
        <f t="shared" si="249"/>
        <v/>
      </c>
      <c r="Z1144" t="str">
        <f t="shared" si="250"/>
        <v/>
      </c>
      <c r="AA1144" t="str">
        <f t="shared" si="251"/>
        <v/>
      </c>
    </row>
    <row r="1145" spans="1:27" x14ac:dyDescent="0.25">
      <c r="A1145">
        <v>3163</v>
      </c>
      <c r="B1145" t="s">
        <v>1201</v>
      </c>
      <c r="C1145" s="1">
        <v>40980.833333333336</v>
      </c>
      <c r="D1145" t="s">
        <v>430</v>
      </c>
      <c r="E1145" t="s">
        <v>429</v>
      </c>
      <c r="F1145">
        <v>8</v>
      </c>
      <c r="G1145">
        <v>3</v>
      </c>
      <c r="H1145">
        <v>0.73054728619576303</v>
      </c>
      <c r="I1145">
        <f t="shared" si="238"/>
        <v>1</v>
      </c>
      <c r="J1145">
        <f t="shared" si="239"/>
        <v>0</v>
      </c>
      <c r="K1145">
        <f t="shared" si="240"/>
        <v>0</v>
      </c>
      <c r="L1145">
        <f t="shared" si="241"/>
        <v>0</v>
      </c>
      <c r="M1145">
        <v>1.44</v>
      </c>
      <c r="N1145">
        <v>4.33</v>
      </c>
      <c r="O1145">
        <v>7.5</v>
      </c>
      <c r="P1145">
        <v>1</v>
      </c>
      <c r="Q1145">
        <v>0.69444444444444398</v>
      </c>
      <c r="R1145" t="str">
        <f t="shared" si="242"/>
        <v/>
      </c>
      <c r="S1145">
        <f t="shared" si="243"/>
        <v>1</v>
      </c>
      <c r="T1145">
        <f t="shared" si="244"/>
        <v>1.44</v>
      </c>
      <c r="U1145" t="str">
        <f t="shared" si="245"/>
        <v/>
      </c>
      <c r="V1145">
        <f t="shared" si="246"/>
        <v>1.44</v>
      </c>
      <c r="W1145" t="str">
        <f t="shared" si="247"/>
        <v/>
      </c>
      <c r="X1145">
        <f t="shared" si="248"/>
        <v>1.44</v>
      </c>
      <c r="Y1145" t="str">
        <f t="shared" si="249"/>
        <v/>
      </c>
      <c r="Z1145" t="str">
        <f t="shared" si="250"/>
        <v/>
      </c>
      <c r="AA1145" t="str">
        <f t="shared" si="251"/>
        <v/>
      </c>
    </row>
    <row r="1146" spans="1:27" x14ac:dyDescent="0.25">
      <c r="A1146">
        <v>3165</v>
      </c>
      <c r="B1146" t="s">
        <v>1202</v>
      </c>
      <c r="C1146" s="1">
        <v>40979.666666666664</v>
      </c>
      <c r="D1146" t="s">
        <v>427</v>
      </c>
      <c r="E1146" t="s">
        <v>447</v>
      </c>
      <c r="F1146">
        <v>8</v>
      </c>
      <c r="G1146">
        <v>1</v>
      </c>
      <c r="H1146">
        <v>0.62626764866877005</v>
      </c>
      <c r="I1146">
        <f t="shared" si="238"/>
        <v>0</v>
      </c>
      <c r="J1146">
        <f t="shared" si="239"/>
        <v>1</v>
      </c>
      <c r="K1146">
        <f t="shared" si="240"/>
        <v>0</v>
      </c>
      <c r="L1146">
        <f t="shared" si="241"/>
        <v>0</v>
      </c>
      <c r="M1146">
        <v>1.83</v>
      </c>
      <c r="N1146">
        <v>3.6</v>
      </c>
      <c r="O1146">
        <v>4.33</v>
      </c>
      <c r="P1146">
        <v>0</v>
      </c>
      <c r="Q1146">
        <v>0.54644808743169304</v>
      </c>
      <c r="R1146" t="str">
        <f t="shared" si="242"/>
        <v/>
      </c>
      <c r="S1146">
        <f t="shared" si="243"/>
        <v>0</v>
      </c>
      <c r="T1146" t="str">
        <f t="shared" si="244"/>
        <v/>
      </c>
      <c r="U1146" t="str">
        <f t="shared" si="245"/>
        <v/>
      </c>
      <c r="V1146">
        <f t="shared" si="246"/>
        <v>0</v>
      </c>
      <c r="W1146" t="str">
        <f t="shared" si="247"/>
        <v/>
      </c>
      <c r="X1146">
        <f t="shared" si="248"/>
        <v>0</v>
      </c>
      <c r="Y1146" t="str">
        <f t="shared" si="249"/>
        <v/>
      </c>
      <c r="Z1146" t="str">
        <f t="shared" si="250"/>
        <v/>
      </c>
      <c r="AA1146" t="str">
        <f t="shared" si="251"/>
        <v/>
      </c>
    </row>
    <row r="1147" spans="1:27" x14ac:dyDescent="0.25">
      <c r="A1147">
        <v>3167</v>
      </c>
      <c r="B1147" t="s">
        <v>1203</v>
      </c>
      <c r="C1147" s="1">
        <v>40979.583333333336</v>
      </c>
      <c r="D1147" t="s">
        <v>442</v>
      </c>
      <c r="E1147" t="s">
        <v>441</v>
      </c>
      <c r="F1147">
        <v>8</v>
      </c>
      <c r="G1147">
        <v>3</v>
      </c>
      <c r="H1147">
        <v>0.88516780557471997</v>
      </c>
      <c r="I1147">
        <f t="shared" si="238"/>
        <v>1</v>
      </c>
      <c r="J1147">
        <f t="shared" si="239"/>
        <v>0</v>
      </c>
      <c r="K1147">
        <f t="shared" si="240"/>
        <v>0</v>
      </c>
      <c r="L1147">
        <f t="shared" si="241"/>
        <v>0</v>
      </c>
      <c r="M1147">
        <v>1.29</v>
      </c>
      <c r="N1147">
        <v>5.5</v>
      </c>
      <c r="O1147">
        <v>11</v>
      </c>
      <c r="P1147">
        <v>1</v>
      </c>
      <c r="Q1147">
        <v>0.775193798449612</v>
      </c>
      <c r="R1147" t="str">
        <f t="shared" si="242"/>
        <v/>
      </c>
      <c r="S1147">
        <f t="shared" si="243"/>
        <v>1</v>
      </c>
      <c r="T1147">
        <f t="shared" si="244"/>
        <v>1.29</v>
      </c>
      <c r="U1147" t="str">
        <f t="shared" si="245"/>
        <v/>
      </c>
      <c r="V1147">
        <f t="shared" si="246"/>
        <v>1.29</v>
      </c>
      <c r="W1147" t="str">
        <f t="shared" si="247"/>
        <v/>
      </c>
      <c r="X1147">
        <f t="shared" si="248"/>
        <v>1.29</v>
      </c>
      <c r="Y1147" t="str">
        <f t="shared" si="249"/>
        <v/>
      </c>
      <c r="Z1147" t="str">
        <f t="shared" si="250"/>
        <v/>
      </c>
      <c r="AA1147" t="str">
        <f t="shared" si="251"/>
        <v/>
      </c>
    </row>
    <row r="1148" spans="1:27" x14ac:dyDescent="0.25">
      <c r="A1148">
        <v>3169</v>
      </c>
      <c r="B1148" t="s">
        <v>1204</v>
      </c>
      <c r="C1148" s="1">
        <v>40979.583333333336</v>
      </c>
      <c r="D1148" t="s">
        <v>435</v>
      </c>
      <c r="E1148" t="s">
        <v>426</v>
      </c>
      <c r="F1148">
        <v>8</v>
      </c>
      <c r="G1148">
        <v>3</v>
      </c>
      <c r="H1148">
        <v>0.18197463153680801</v>
      </c>
      <c r="I1148">
        <f t="shared" si="238"/>
        <v>0</v>
      </c>
      <c r="J1148">
        <f t="shared" si="239"/>
        <v>0</v>
      </c>
      <c r="K1148">
        <f t="shared" si="240"/>
        <v>0</v>
      </c>
      <c r="L1148">
        <f t="shared" si="241"/>
        <v>1</v>
      </c>
      <c r="M1148">
        <v>6</v>
      </c>
      <c r="N1148">
        <v>3.75</v>
      </c>
      <c r="O1148">
        <v>1.62</v>
      </c>
      <c r="P1148">
        <v>0</v>
      </c>
      <c r="Q1148">
        <v>0.16666666666666599</v>
      </c>
      <c r="R1148" t="str">
        <f t="shared" si="242"/>
        <v/>
      </c>
      <c r="S1148">
        <f t="shared" si="243"/>
        <v>0</v>
      </c>
      <c r="T1148" t="str">
        <f t="shared" si="244"/>
        <v/>
      </c>
      <c r="U1148" t="str">
        <f t="shared" si="245"/>
        <v/>
      </c>
      <c r="V1148">
        <f t="shared" si="246"/>
        <v>0</v>
      </c>
      <c r="W1148" t="str">
        <f t="shared" si="247"/>
        <v/>
      </c>
      <c r="X1148">
        <f t="shared" si="248"/>
        <v>0</v>
      </c>
      <c r="Y1148" t="str">
        <f t="shared" si="249"/>
        <v/>
      </c>
      <c r="Z1148" t="str">
        <f t="shared" si="250"/>
        <v/>
      </c>
      <c r="AA1148" t="str">
        <f t="shared" si="251"/>
        <v/>
      </c>
    </row>
    <row r="1149" spans="1:27" x14ac:dyDescent="0.25">
      <c r="A1149">
        <v>3171</v>
      </c>
      <c r="B1149" t="s">
        <v>1205</v>
      </c>
      <c r="C1149" s="1">
        <v>40978.729166666664</v>
      </c>
      <c r="D1149" t="s">
        <v>421</v>
      </c>
      <c r="E1149" t="s">
        <v>438</v>
      </c>
      <c r="F1149">
        <v>8</v>
      </c>
      <c r="G1149">
        <v>3</v>
      </c>
      <c r="H1149">
        <v>0.43616317226298601</v>
      </c>
      <c r="I1149">
        <f t="shared" si="238"/>
        <v>0</v>
      </c>
      <c r="J1149">
        <f t="shared" si="239"/>
        <v>0</v>
      </c>
      <c r="K1149">
        <f t="shared" si="240"/>
        <v>0</v>
      </c>
      <c r="L1149">
        <f t="shared" si="241"/>
        <v>1</v>
      </c>
      <c r="M1149">
        <v>2.88</v>
      </c>
      <c r="N1149">
        <v>3.25</v>
      </c>
      <c r="O1149">
        <v>2.5</v>
      </c>
      <c r="P1149">
        <v>0</v>
      </c>
      <c r="Q1149">
        <v>0.34722222222222199</v>
      </c>
      <c r="R1149" t="str">
        <f t="shared" si="242"/>
        <v/>
      </c>
      <c r="S1149">
        <f t="shared" si="243"/>
        <v>0</v>
      </c>
      <c r="T1149" t="str">
        <f t="shared" si="244"/>
        <v/>
      </c>
      <c r="U1149" t="str">
        <f t="shared" si="245"/>
        <v/>
      </c>
      <c r="V1149">
        <f t="shared" si="246"/>
        <v>0</v>
      </c>
      <c r="W1149" t="str">
        <f t="shared" si="247"/>
        <v/>
      </c>
      <c r="X1149">
        <f t="shared" si="248"/>
        <v>0</v>
      </c>
      <c r="Y1149" t="str">
        <f t="shared" si="249"/>
        <v/>
      </c>
      <c r="Z1149" t="str">
        <f t="shared" si="250"/>
        <v/>
      </c>
      <c r="AA1149" t="str">
        <f t="shared" si="251"/>
        <v/>
      </c>
    </row>
    <row r="1150" spans="1:27" x14ac:dyDescent="0.25">
      <c r="A1150">
        <v>3173</v>
      </c>
      <c r="B1150" t="s">
        <v>1206</v>
      </c>
      <c r="C1150" s="1">
        <v>40978.625</v>
      </c>
      <c r="D1150" t="s">
        <v>448</v>
      </c>
      <c r="E1150" t="s">
        <v>436</v>
      </c>
      <c r="F1150">
        <v>8</v>
      </c>
      <c r="G1150">
        <v>3</v>
      </c>
      <c r="H1150">
        <v>0.473836764151435</v>
      </c>
      <c r="I1150">
        <f t="shared" si="238"/>
        <v>0</v>
      </c>
      <c r="J1150">
        <f t="shared" si="239"/>
        <v>0</v>
      </c>
      <c r="K1150">
        <f t="shared" si="240"/>
        <v>0</v>
      </c>
      <c r="L1150">
        <f t="shared" si="241"/>
        <v>1</v>
      </c>
      <c r="M1150">
        <v>2.5</v>
      </c>
      <c r="N1150">
        <v>3.25</v>
      </c>
      <c r="O1150">
        <v>2.88</v>
      </c>
      <c r="P1150">
        <v>0</v>
      </c>
      <c r="Q1150">
        <v>0.4</v>
      </c>
      <c r="R1150" t="str">
        <f t="shared" si="242"/>
        <v/>
      </c>
      <c r="S1150">
        <f t="shared" si="243"/>
        <v>0</v>
      </c>
      <c r="T1150" t="str">
        <f t="shared" si="244"/>
        <v/>
      </c>
      <c r="U1150" t="str">
        <f t="shared" si="245"/>
        <v/>
      </c>
      <c r="V1150">
        <f t="shared" si="246"/>
        <v>0</v>
      </c>
      <c r="W1150" t="str">
        <f t="shared" si="247"/>
        <v/>
      </c>
      <c r="X1150">
        <f t="shared" si="248"/>
        <v>0</v>
      </c>
      <c r="Y1150" t="str">
        <f t="shared" si="249"/>
        <v/>
      </c>
      <c r="Z1150" t="str">
        <f t="shared" si="250"/>
        <v/>
      </c>
      <c r="AA1150" t="str">
        <f t="shared" si="251"/>
        <v/>
      </c>
    </row>
    <row r="1151" spans="1:27" x14ac:dyDescent="0.25">
      <c r="A1151">
        <v>3175</v>
      </c>
      <c r="B1151" t="s">
        <v>1207</v>
      </c>
      <c r="C1151" s="1">
        <v>40978.625</v>
      </c>
      <c r="D1151" t="s">
        <v>420</v>
      </c>
      <c r="E1151" t="s">
        <v>433</v>
      </c>
      <c r="F1151">
        <v>8</v>
      </c>
      <c r="G1151">
        <v>3</v>
      </c>
      <c r="H1151">
        <v>0.80686875480765896</v>
      </c>
      <c r="I1151">
        <f t="shared" si="238"/>
        <v>1</v>
      </c>
      <c r="J1151">
        <f t="shared" si="239"/>
        <v>0</v>
      </c>
      <c r="K1151">
        <f t="shared" si="240"/>
        <v>0</v>
      </c>
      <c r="L1151">
        <f t="shared" si="241"/>
        <v>0</v>
      </c>
      <c r="M1151">
        <v>1.4</v>
      </c>
      <c r="N1151">
        <v>4.5</v>
      </c>
      <c r="O1151">
        <v>8.5</v>
      </c>
      <c r="P1151">
        <v>1</v>
      </c>
      <c r="Q1151">
        <v>0.71428571428571397</v>
      </c>
      <c r="R1151" t="str">
        <f t="shared" si="242"/>
        <v/>
      </c>
      <c r="S1151">
        <f t="shared" si="243"/>
        <v>1</v>
      </c>
      <c r="T1151">
        <f t="shared" si="244"/>
        <v>1.4</v>
      </c>
      <c r="U1151" t="str">
        <f t="shared" si="245"/>
        <v/>
      </c>
      <c r="V1151">
        <f t="shared" si="246"/>
        <v>1.4</v>
      </c>
      <c r="W1151" t="str">
        <f t="shared" si="247"/>
        <v/>
      </c>
      <c r="X1151">
        <f t="shared" si="248"/>
        <v>1.4</v>
      </c>
      <c r="Y1151" t="str">
        <f t="shared" si="249"/>
        <v/>
      </c>
      <c r="Z1151" t="str">
        <f t="shared" si="250"/>
        <v/>
      </c>
      <c r="AA1151" t="str">
        <f t="shared" si="251"/>
        <v/>
      </c>
    </row>
    <row r="1152" spans="1:27" x14ac:dyDescent="0.25">
      <c r="A1152">
        <v>3177</v>
      </c>
      <c r="B1152" t="s">
        <v>1208</v>
      </c>
      <c r="C1152" s="1">
        <v>40978.625</v>
      </c>
      <c r="D1152" t="s">
        <v>439</v>
      </c>
      <c r="E1152" t="s">
        <v>423</v>
      </c>
      <c r="F1152">
        <v>8</v>
      </c>
      <c r="G1152">
        <v>3</v>
      </c>
      <c r="H1152">
        <v>0.43887882945212298</v>
      </c>
      <c r="I1152">
        <f t="shared" si="238"/>
        <v>0</v>
      </c>
      <c r="J1152">
        <f t="shared" si="239"/>
        <v>0</v>
      </c>
      <c r="K1152">
        <f t="shared" si="240"/>
        <v>0</v>
      </c>
      <c r="L1152">
        <f t="shared" si="241"/>
        <v>1</v>
      </c>
      <c r="M1152">
        <v>3.8</v>
      </c>
      <c r="N1152">
        <v>3.4</v>
      </c>
      <c r="O1152">
        <v>2</v>
      </c>
      <c r="P1152">
        <v>0</v>
      </c>
      <c r="Q1152">
        <v>0.26315789473684198</v>
      </c>
      <c r="R1152" t="str">
        <f t="shared" si="242"/>
        <v/>
      </c>
      <c r="S1152">
        <f t="shared" si="243"/>
        <v>0</v>
      </c>
      <c r="T1152" t="str">
        <f t="shared" si="244"/>
        <v/>
      </c>
      <c r="U1152" t="str">
        <f t="shared" si="245"/>
        <v/>
      </c>
      <c r="V1152">
        <f t="shared" si="246"/>
        <v>0</v>
      </c>
      <c r="W1152" t="str">
        <f t="shared" si="247"/>
        <v/>
      </c>
      <c r="X1152">
        <f t="shared" si="248"/>
        <v>0</v>
      </c>
      <c r="Y1152" t="str">
        <f t="shared" si="249"/>
        <v/>
      </c>
      <c r="Z1152" t="str">
        <f t="shared" si="250"/>
        <v/>
      </c>
      <c r="AA1152" t="str">
        <f t="shared" si="251"/>
        <v/>
      </c>
    </row>
    <row r="1153" spans="1:27" x14ac:dyDescent="0.25">
      <c r="A1153">
        <v>3179</v>
      </c>
      <c r="B1153" t="s">
        <v>1209</v>
      </c>
      <c r="C1153" s="1">
        <v>40978.625</v>
      </c>
      <c r="D1153" t="s">
        <v>1109</v>
      </c>
      <c r="E1153" t="s">
        <v>1098</v>
      </c>
      <c r="F1153">
        <v>8</v>
      </c>
      <c r="G1153">
        <v>0</v>
      </c>
      <c r="H1153">
        <v>0.61531300503404196</v>
      </c>
      <c r="I1153">
        <f t="shared" si="238"/>
        <v>0</v>
      </c>
      <c r="J1153">
        <f t="shared" si="239"/>
        <v>1</v>
      </c>
      <c r="K1153">
        <f t="shared" si="240"/>
        <v>0</v>
      </c>
      <c r="L1153">
        <f t="shared" si="241"/>
        <v>0</v>
      </c>
      <c r="M1153">
        <v>2.38</v>
      </c>
      <c r="N1153">
        <v>3.3</v>
      </c>
      <c r="O1153">
        <v>3</v>
      </c>
      <c r="P1153">
        <v>0</v>
      </c>
      <c r="Q1153">
        <v>0.42016806722688999</v>
      </c>
      <c r="R1153" t="str">
        <f t="shared" si="242"/>
        <v/>
      </c>
      <c r="S1153">
        <f t="shared" si="243"/>
        <v>0</v>
      </c>
      <c r="T1153" t="str">
        <f t="shared" si="244"/>
        <v/>
      </c>
      <c r="U1153" t="str">
        <f t="shared" si="245"/>
        <v/>
      </c>
      <c r="V1153">
        <f t="shared" si="246"/>
        <v>0</v>
      </c>
      <c r="W1153" t="str">
        <f t="shared" si="247"/>
        <v/>
      </c>
      <c r="X1153">
        <f t="shared" si="248"/>
        <v>0</v>
      </c>
      <c r="Y1153" t="str">
        <f t="shared" si="249"/>
        <v/>
      </c>
      <c r="Z1153" t="str">
        <f t="shared" si="250"/>
        <v/>
      </c>
      <c r="AA1153" t="str">
        <f t="shared" si="251"/>
        <v/>
      </c>
    </row>
    <row r="1154" spans="1:27" x14ac:dyDescent="0.25">
      <c r="A1154">
        <v>3181</v>
      </c>
      <c r="B1154" t="s">
        <v>1210</v>
      </c>
      <c r="C1154" s="1">
        <v>40978.53125</v>
      </c>
      <c r="D1154" t="s">
        <v>1103</v>
      </c>
      <c r="E1154" t="s">
        <v>424</v>
      </c>
      <c r="F1154">
        <v>8</v>
      </c>
      <c r="G1154">
        <v>3</v>
      </c>
      <c r="H1154">
        <v>0.46221565641760898</v>
      </c>
      <c r="I1154">
        <f t="shared" si="238"/>
        <v>0</v>
      </c>
      <c r="J1154">
        <f t="shared" si="239"/>
        <v>0</v>
      </c>
      <c r="K1154">
        <f t="shared" si="240"/>
        <v>0</v>
      </c>
      <c r="L1154">
        <f t="shared" si="241"/>
        <v>1</v>
      </c>
      <c r="M1154">
        <v>2.5</v>
      </c>
      <c r="N1154">
        <v>3.25</v>
      </c>
      <c r="O1154">
        <v>2.88</v>
      </c>
      <c r="P1154">
        <v>0</v>
      </c>
      <c r="Q1154">
        <v>0.4</v>
      </c>
      <c r="R1154" t="str">
        <f t="shared" si="242"/>
        <v/>
      </c>
      <c r="S1154">
        <f t="shared" si="243"/>
        <v>0</v>
      </c>
      <c r="T1154" t="str">
        <f t="shared" si="244"/>
        <v/>
      </c>
      <c r="U1154" t="str">
        <f t="shared" si="245"/>
        <v/>
      </c>
      <c r="V1154">
        <f t="shared" si="246"/>
        <v>0</v>
      </c>
      <c r="W1154" t="str">
        <f t="shared" si="247"/>
        <v/>
      </c>
      <c r="X1154">
        <f t="shared" si="248"/>
        <v>0</v>
      </c>
      <c r="Y1154" t="str">
        <f t="shared" si="249"/>
        <v/>
      </c>
      <c r="Z1154" t="str">
        <f t="shared" si="250"/>
        <v/>
      </c>
      <c r="AA1154" t="str">
        <f t="shared" si="251"/>
        <v/>
      </c>
    </row>
    <row r="1155" spans="1:27" x14ac:dyDescent="0.25">
      <c r="A1155">
        <v>3183</v>
      </c>
      <c r="B1155" t="s">
        <v>1211</v>
      </c>
      <c r="C1155" s="1">
        <v>40972.673611111109</v>
      </c>
      <c r="D1155" t="s">
        <v>438</v>
      </c>
      <c r="E1155" t="s">
        <v>442</v>
      </c>
      <c r="F1155">
        <v>8</v>
      </c>
      <c r="G1155">
        <v>0</v>
      </c>
      <c r="H1155">
        <v>0.31999462852559102</v>
      </c>
      <c r="I1155">
        <f t="shared" ref="I1155:I1218" si="252">IF(AND(H1155&gt;$AF$1,G1155=3),1,0)</f>
        <v>0</v>
      </c>
      <c r="J1155">
        <f t="shared" ref="J1155:J1218" si="253">IF(AND(H1155&gt;$AF$1,G1155&lt;&gt;3),1,0)</f>
        <v>0</v>
      </c>
      <c r="K1155">
        <f t="shared" ref="K1155:K1218" si="254">IF(AND(H1155&lt;$AF$1,G1155=0),1,0)</f>
        <v>1</v>
      </c>
      <c r="L1155">
        <f t="shared" ref="L1155:L1218" si="255">IF(AND(H1155&lt;$AF$1,G1155&lt;&gt;0),1,0)</f>
        <v>0</v>
      </c>
      <c r="M1155">
        <v>2.88</v>
      </c>
      <c r="N1155">
        <v>3.4</v>
      </c>
      <c r="O1155">
        <v>2.4</v>
      </c>
      <c r="P1155">
        <v>1</v>
      </c>
      <c r="Q1155">
        <v>0.34722222222222199</v>
      </c>
      <c r="R1155" t="str">
        <f t="shared" ref="R1155:R1218" si="256">IF(F1155=23,P1155,"")</f>
        <v/>
      </c>
      <c r="S1155">
        <f t="shared" ref="S1155:S1218" si="257">IF(F1155=8,P1155,"")</f>
        <v>1</v>
      </c>
      <c r="T1155" t="str">
        <f t="shared" ref="T1155:T1218" si="258">IF($I1155=1,$M1155,"")</f>
        <v/>
      </c>
      <c r="U1155">
        <f t="shared" ref="U1155:U1218" si="259">IF($K1155=1,$O1155,"")</f>
        <v>2.4</v>
      </c>
      <c r="V1155">
        <f t="shared" ref="V1155:V1218" si="260">IF(T1155&lt;&gt;"",T1155,IF(U1155&lt;&gt;"",U1155,0))</f>
        <v>2.4</v>
      </c>
      <c r="W1155" t="str">
        <f t="shared" ref="W1155:W1218" si="261">IF(R1155=1,V1155,IF(R1155=0,0,""))</f>
        <v/>
      </c>
      <c r="X1155">
        <f t="shared" ref="X1155:X1218" si="262">IF(S1155=1,V1155,IF(S1155=0,0,""))</f>
        <v>2.4</v>
      </c>
      <c r="Y1155" t="str">
        <f t="shared" ref="Y1155:Y1218" si="263">IF(AND(M1155=MAX($M$2:$O$2),G1155=3),V1155,"")</f>
        <v/>
      </c>
      <c r="Z1155" t="str">
        <f t="shared" ref="Z1155:Z1218" si="264">IF(AND(O1155=MAX($M$2:$O$2),G1155=0),V1155,"")</f>
        <v/>
      </c>
      <c r="AA1155" t="str">
        <f t="shared" ref="AA1155:AA1218" si="265">IF(Y1155&lt;&gt;"",Y1155,Z1155)</f>
        <v/>
      </c>
    </row>
    <row r="1156" spans="1:27" x14ac:dyDescent="0.25">
      <c r="A1156">
        <v>3185</v>
      </c>
      <c r="B1156" t="s">
        <v>1212</v>
      </c>
      <c r="C1156" s="1">
        <v>40972.586805555555</v>
      </c>
      <c r="D1156" t="s">
        <v>436</v>
      </c>
      <c r="E1156" t="s">
        <v>1109</v>
      </c>
      <c r="F1156">
        <v>8</v>
      </c>
      <c r="G1156">
        <v>3</v>
      </c>
      <c r="H1156">
        <v>0.83210449813759502</v>
      </c>
      <c r="I1156">
        <f t="shared" si="252"/>
        <v>1</v>
      </c>
      <c r="J1156">
        <f t="shared" si="253"/>
        <v>0</v>
      </c>
      <c r="K1156">
        <f t="shared" si="254"/>
        <v>0</v>
      </c>
      <c r="L1156">
        <f t="shared" si="255"/>
        <v>0</v>
      </c>
      <c r="M1156">
        <v>1.57</v>
      </c>
      <c r="N1156">
        <v>3.75</v>
      </c>
      <c r="O1156">
        <v>6.5</v>
      </c>
      <c r="P1156">
        <v>1</v>
      </c>
      <c r="Q1156">
        <v>0.63694267515923497</v>
      </c>
      <c r="R1156" t="str">
        <f t="shared" si="256"/>
        <v/>
      </c>
      <c r="S1156">
        <f t="shared" si="257"/>
        <v>1</v>
      </c>
      <c r="T1156">
        <f t="shared" si="258"/>
        <v>1.57</v>
      </c>
      <c r="U1156" t="str">
        <f t="shared" si="259"/>
        <v/>
      </c>
      <c r="V1156">
        <f t="shared" si="260"/>
        <v>1.57</v>
      </c>
      <c r="W1156" t="str">
        <f t="shared" si="261"/>
        <v/>
      </c>
      <c r="X1156">
        <f t="shared" si="262"/>
        <v>1.57</v>
      </c>
      <c r="Y1156" t="str">
        <f t="shared" si="263"/>
        <v/>
      </c>
      <c r="Z1156" t="str">
        <f t="shared" si="264"/>
        <v/>
      </c>
      <c r="AA1156" t="str">
        <f t="shared" si="265"/>
        <v/>
      </c>
    </row>
    <row r="1157" spans="1:27" x14ac:dyDescent="0.25">
      <c r="A1157">
        <v>3187</v>
      </c>
      <c r="B1157" t="s">
        <v>1213</v>
      </c>
      <c r="C1157" s="1">
        <v>40972.5</v>
      </c>
      <c r="D1157" t="s">
        <v>429</v>
      </c>
      <c r="E1157" t="s">
        <v>439</v>
      </c>
      <c r="F1157">
        <v>8</v>
      </c>
      <c r="G1157">
        <v>1</v>
      </c>
      <c r="H1157">
        <v>0.65094709891458202</v>
      </c>
      <c r="I1157">
        <f t="shared" si="252"/>
        <v>0</v>
      </c>
      <c r="J1157">
        <f t="shared" si="253"/>
        <v>1</v>
      </c>
      <c r="K1157">
        <f t="shared" si="254"/>
        <v>0</v>
      </c>
      <c r="L1157">
        <f t="shared" si="255"/>
        <v>0</v>
      </c>
      <c r="M1157">
        <v>2.1</v>
      </c>
      <c r="N1157">
        <v>3.4</v>
      </c>
      <c r="O1157">
        <v>3.5</v>
      </c>
      <c r="P1157">
        <v>0</v>
      </c>
      <c r="Q1157">
        <v>0.476190476190476</v>
      </c>
      <c r="R1157" t="str">
        <f t="shared" si="256"/>
        <v/>
      </c>
      <c r="S1157">
        <f t="shared" si="257"/>
        <v>0</v>
      </c>
      <c r="T1157" t="str">
        <f t="shared" si="258"/>
        <v/>
      </c>
      <c r="U1157" t="str">
        <f t="shared" si="259"/>
        <v/>
      </c>
      <c r="V1157">
        <f t="shared" si="260"/>
        <v>0</v>
      </c>
      <c r="W1157" t="str">
        <f t="shared" si="261"/>
        <v/>
      </c>
      <c r="X1157">
        <f t="shared" si="262"/>
        <v>0</v>
      </c>
      <c r="Y1157" t="str">
        <f t="shared" si="263"/>
        <v/>
      </c>
      <c r="Z1157" t="str">
        <f t="shared" si="264"/>
        <v/>
      </c>
      <c r="AA1157" t="str">
        <f t="shared" si="265"/>
        <v/>
      </c>
    </row>
    <row r="1158" spans="1:27" x14ac:dyDescent="0.25">
      <c r="A1158">
        <v>3189</v>
      </c>
      <c r="B1158" t="s">
        <v>1214</v>
      </c>
      <c r="C1158" s="1">
        <v>40971.625</v>
      </c>
      <c r="D1158" t="s">
        <v>1098</v>
      </c>
      <c r="E1158" t="s">
        <v>448</v>
      </c>
      <c r="F1158">
        <v>8</v>
      </c>
      <c r="G1158">
        <v>1</v>
      </c>
      <c r="H1158">
        <v>0.49590007743158898</v>
      </c>
      <c r="I1158">
        <f t="shared" si="252"/>
        <v>0</v>
      </c>
      <c r="J1158">
        <f t="shared" si="253"/>
        <v>0</v>
      </c>
      <c r="K1158">
        <f t="shared" si="254"/>
        <v>0</v>
      </c>
      <c r="L1158">
        <f t="shared" si="255"/>
        <v>1</v>
      </c>
      <c r="M1158">
        <v>2.38</v>
      </c>
      <c r="N1158">
        <v>3.4</v>
      </c>
      <c r="O1158">
        <v>3</v>
      </c>
      <c r="P1158">
        <v>0</v>
      </c>
      <c r="Q1158">
        <v>0.42016806722688999</v>
      </c>
      <c r="R1158" t="str">
        <f t="shared" si="256"/>
        <v/>
      </c>
      <c r="S1158">
        <f t="shared" si="257"/>
        <v>0</v>
      </c>
      <c r="T1158" t="str">
        <f t="shared" si="258"/>
        <v/>
      </c>
      <c r="U1158" t="str">
        <f t="shared" si="259"/>
        <v/>
      </c>
      <c r="V1158">
        <f t="shared" si="260"/>
        <v>0</v>
      </c>
      <c r="W1158" t="str">
        <f t="shared" si="261"/>
        <v/>
      </c>
      <c r="X1158">
        <f t="shared" si="262"/>
        <v>0</v>
      </c>
      <c r="Y1158" t="str">
        <f t="shared" si="263"/>
        <v/>
      </c>
      <c r="Z1158" t="str">
        <f t="shared" si="264"/>
        <v/>
      </c>
      <c r="AA1158" t="str">
        <f t="shared" si="265"/>
        <v/>
      </c>
    </row>
    <row r="1159" spans="1:27" x14ac:dyDescent="0.25">
      <c r="A1159">
        <v>3191</v>
      </c>
      <c r="B1159" t="s">
        <v>1215</v>
      </c>
      <c r="C1159" s="1">
        <v>40971.625</v>
      </c>
      <c r="D1159" t="s">
        <v>426</v>
      </c>
      <c r="E1159" t="s">
        <v>1103</v>
      </c>
      <c r="F1159">
        <v>8</v>
      </c>
      <c r="G1159">
        <v>3</v>
      </c>
      <c r="H1159">
        <v>0.95253724942145002</v>
      </c>
      <c r="I1159">
        <f t="shared" si="252"/>
        <v>1</v>
      </c>
      <c r="J1159">
        <f t="shared" si="253"/>
        <v>0</v>
      </c>
      <c r="K1159">
        <f t="shared" si="254"/>
        <v>0</v>
      </c>
      <c r="L1159">
        <f t="shared" si="255"/>
        <v>0</v>
      </c>
      <c r="M1159">
        <v>1.1299999999999999</v>
      </c>
      <c r="N1159">
        <v>8.5</v>
      </c>
      <c r="O1159">
        <v>21</v>
      </c>
      <c r="P1159">
        <v>1</v>
      </c>
      <c r="Q1159">
        <v>0.88495575221238898</v>
      </c>
      <c r="R1159" t="str">
        <f t="shared" si="256"/>
        <v/>
      </c>
      <c r="S1159">
        <f t="shared" si="257"/>
        <v>1</v>
      </c>
      <c r="T1159">
        <f t="shared" si="258"/>
        <v>1.1299999999999999</v>
      </c>
      <c r="U1159" t="str">
        <f t="shared" si="259"/>
        <v/>
      </c>
      <c r="V1159">
        <f t="shared" si="260"/>
        <v>1.1299999999999999</v>
      </c>
      <c r="W1159" t="str">
        <f t="shared" si="261"/>
        <v/>
      </c>
      <c r="X1159">
        <f t="shared" si="262"/>
        <v>1.1299999999999999</v>
      </c>
      <c r="Y1159" t="str">
        <f t="shared" si="263"/>
        <v/>
      </c>
      <c r="Z1159" t="str">
        <f t="shared" si="264"/>
        <v/>
      </c>
      <c r="AA1159" t="str">
        <f t="shared" si="265"/>
        <v/>
      </c>
    </row>
    <row r="1160" spans="1:27" x14ac:dyDescent="0.25">
      <c r="A1160">
        <v>3193</v>
      </c>
      <c r="B1160" t="s">
        <v>1216</v>
      </c>
      <c r="C1160" s="1">
        <v>40971.625</v>
      </c>
      <c r="D1160" t="s">
        <v>424</v>
      </c>
      <c r="E1160" t="s">
        <v>421</v>
      </c>
      <c r="F1160">
        <v>8</v>
      </c>
      <c r="G1160">
        <v>1</v>
      </c>
      <c r="H1160">
        <v>0.53638663165729905</v>
      </c>
      <c r="I1160">
        <f t="shared" si="252"/>
        <v>0</v>
      </c>
      <c r="J1160">
        <f t="shared" si="253"/>
        <v>1</v>
      </c>
      <c r="K1160">
        <f t="shared" si="254"/>
        <v>0</v>
      </c>
      <c r="L1160">
        <f t="shared" si="255"/>
        <v>0</v>
      </c>
      <c r="M1160">
        <v>3.1</v>
      </c>
      <c r="N1160">
        <v>3.25</v>
      </c>
      <c r="O1160">
        <v>2.38</v>
      </c>
      <c r="P1160">
        <v>0</v>
      </c>
      <c r="Q1160">
        <v>0.32258064516128998</v>
      </c>
      <c r="R1160" t="str">
        <f t="shared" si="256"/>
        <v/>
      </c>
      <c r="S1160">
        <f t="shared" si="257"/>
        <v>0</v>
      </c>
      <c r="T1160" t="str">
        <f t="shared" si="258"/>
        <v/>
      </c>
      <c r="U1160" t="str">
        <f t="shared" si="259"/>
        <v/>
      </c>
      <c r="V1160">
        <f t="shared" si="260"/>
        <v>0</v>
      </c>
      <c r="W1160" t="str">
        <f t="shared" si="261"/>
        <v/>
      </c>
      <c r="X1160">
        <f t="shared" si="262"/>
        <v>0</v>
      </c>
      <c r="Y1160" t="str">
        <f t="shared" si="263"/>
        <v/>
      </c>
      <c r="Z1160" t="str">
        <f t="shared" si="264"/>
        <v/>
      </c>
      <c r="AA1160" t="str">
        <f t="shared" si="265"/>
        <v/>
      </c>
    </row>
    <row r="1161" spans="1:27" x14ac:dyDescent="0.25">
      <c r="A1161">
        <v>3195</v>
      </c>
      <c r="B1161" t="s">
        <v>1217</v>
      </c>
      <c r="C1161" s="1">
        <v>40971.625</v>
      </c>
      <c r="D1161" t="s">
        <v>433</v>
      </c>
      <c r="E1161" t="s">
        <v>427</v>
      </c>
      <c r="F1161">
        <v>8</v>
      </c>
      <c r="G1161">
        <v>3</v>
      </c>
      <c r="H1161">
        <v>0.61864934645801495</v>
      </c>
      <c r="I1161">
        <f t="shared" si="252"/>
        <v>1</v>
      </c>
      <c r="J1161">
        <f t="shared" si="253"/>
        <v>0</v>
      </c>
      <c r="K1161">
        <f t="shared" si="254"/>
        <v>0</v>
      </c>
      <c r="L1161">
        <f t="shared" si="255"/>
        <v>0</v>
      </c>
      <c r="M1161">
        <v>1.83</v>
      </c>
      <c r="N1161">
        <v>3.5</v>
      </c>
      <c r="O1161">
        <v>4.5</v>
      </c>
      <c r="P1161">
        <v>1</v>
      </c>
      <c r="Q1161">
        <v>0.54644808743169304</v>
      </c>
      <c r="R1161" t="str">
        <f t="shared" si="256"/>
        <v/>
      </c>
      <c r="S1161">
        <f t="shared" si="257"/>
        <v>1</v>
      </c>
      <c r="T1161">
        <f t="shared" si="258"/>
        <v>1.83</v>
      </c>
      <c r="U1161" t="str">
        <f t="shared" si="259"/>
        <v/>
      </c>
      <c r="V1161">
        <f t="shared" si="260"/>
        <v>1.83</v>
      </c>
      <c r="W1161" t="str">
        <f t="shared" si="261"/>
        <v/>
      </c>
      <c r="X1161">
        <f t="shared" si="262"/>
        <v>1.83</v>
      </c>
      <c r="Y1161" t="str">
        <f t="shared" si="263"/>
        <v/>
      </c>
      <c r="Z1161" t="str">
        <f t="shared" si="264"/>
        <v/>
      </c>
      <c r="AA1161" t="str">
        <f t="shared" si="265"/>
        <v/>
      </c>
    </row>
    <row r="1162" spans="1:27" x14ac:dyDescent="0.25">
      <c r="A1162">
        <v>3197</v>
      </c>
      <c r="B1162" t="s">
        <v>1218</v>
      </c>
      <c r="C1162" s="1">
        <v>40971.625</v>
      </c>
      <c r="D1162" t="s">
        <v>441</v>
      </c>
      <c r="E1162" t="s">
        <v>420</v>
      </c>
      <c r="F1162">
        <v>8</v>
      </c>
      <c r="G1162">
        <v>3</v>
      </c>
      <c r="H1162">
        <v>0.473138423726496</v>
      </c>
      <c r="I1162">
        <f t="shared" si="252"/>
        <v>0</v>
      </c>
      <c r="J1162">
        <f t="shared" si="253"/>
        <v>0</v>
      </c>
      <c r="K1162">
        <f t="shared" si="254"/>
        <v>0</v>
      </c>
      <c r="L1162">
        <f t="shared" si="255"/>
        <v>1</v>
      </c>
      <c r="M1162">
        <v>4.2</v>
      </c>
      <c r="N1162">
        <v>3.4</v>
      </c>
      <c r="O1162">
        <v>1.91</v>
      </c>
      <c r="P1162">
        <v>0</v>
      </c>
      <c r="Q1162">
        <v>0.238095238095238</v>
      </c>
      <c r="R1162" t="str">
        <f t="shared" si="256"/>
        <v/>
      </c>
      <c r="S1162">
        <f t="shared" si="257"/>
        <v>0</v>
      </c>
      <c r="T1162" t="str">
        <f t="shared" si="258"/>
        <v/>
      </c>
      <c r="U1162" t="str">
        <f t="shared" si="259"/>
        <v/>
      </c>
      <c r="V1162">
        <f t="shared" si="260"/>
        <v>0</v>
      </c>
      <c r="W1162" t="str">
        <f t="shared" si="261"/>
        <v/>
      </c>
      <c r="X1162">
        <f t="shared" si="262"/>
        <v>0</v>
      </c>
      <c r="Y1162">
        <f t="shared" si="263"/>
        <v>0</v>
      </c>
      <c r="Z1162" t="str">
        <f t="shared" si="264"/>
        <v/>
      </c>
      <c r="AA1162">
        <f t="shared" si="265"/>
        <v>0</v>
      </c>
    </row>
    <row r="1163" spans="1:27" x14ac:dyDescent="0.25">
      <c r="A1163">
        <v>3199</v>
      </c>
      <c r="B1163" t="s">
        <v>1219</v>
      </c>
      <c r="C1163" s="1">
        <v>40971.625</v>
      </c>
      <c r="D1163" t="s">
        <v>447</v>
      </c>
      <c r="E1163" t="s">
        <v>435</v>
      </c>
      <c r="F1163">
        <v>8</v>
      </c>
      <c r="G1163">
        <v>0</v>
      </c>
      <c r="H1163">
        <v>0.56913660409729006</v>
      </c>
      <c r="I1163">
        <f t="shared" si="252"/>
        <v>0</v>
      </c>
      <c r="J1163">
        <f t="shared" si="253"/>
        <v>1</v>
      </c>
      <c r="K1163">
        <f t="shared" si="254"/>
        <v>0</v>
      </c>
      <c r="L1163">
        <f t="shared" si="255"/>
        <v>0</v>
      </c>
      <c r="M1163">
        <v>2.5</v>
      </c>
      <c r="N1163">
        <v>3.25</v>
      </c>
      <c r="O1163">
        <v>2.88</v>
      </c>
      <c r="P1163">
        <v>0</v>
      </c>
      <c r="Q1163">
        <v>0.4</v>
      </c>
      <c r="R1163" t="str">
        <f t="shared" si="256"/>
        <v/>
      </c>
      <c r="S1163">
        <f t="shared" si="257"/>
        <v>0</v>
      </c>
      <c r="T1163" t="str">
        <f t="shared" si="258"/>
        <v/>
      </c>
      <c r="U1163" t="str">
        <f t="shared" si="259"/>
        <v/>
      </c>
      <c r="V1163">
        <f t="shared" si="260"/>
        <v>0</v>
      </c>
      <c r="W1163" t="str">
        <f t="shared" si="261"/>
        <v/>
      </c>
      <c r="X1163">
        <f t="shared" si="262"/>
        <v>0</v>
      </c>
      <c r="Y1163" t="str">
        <f t="shared" si="263"/>
        <v/>
      </c>
      <c r="Z1163" t="str">
        <f t="shared" si="264"/>
        <v/>
      </c>
      <c r="AA1163" t="str">
        <f t="shared" si="265"/>
        <v/>
      </c>
    </row>
    <row r="1164" spans="1:27" x14ac:dyDescent="0.25">
      <c r="A1164">
        <v>3201</v>
      </c>
      <c r="B1164" t="s">
        <v>1220</v>
      </c>
      <c r="C1164" s="1">
        <v>40971.53125</v>
      </c>
      <c r="D1164" t="s">
        <v>423</v>
      </c>
      <c r="E1164" t="s">
        <v>430</v>
      </c>
      <c r="F1164">
        <v>8</v>
      </c>
      <c r="G1164">
        <v>0</v>
      </c>
      <c r="H1164">
        <v>0.58503931524698605</v>
      </c>
      <c r="I1164">
        <f t="shared" si="252"/>
        <v>0</v>
      </c>
      <c r="J1164">
        <f t="shared" si="253"/>
        <v>1</v>
      </c>
      <c r="K1164">
        <f t="shared" si="254"/>
        <v>0</v>
      </c>
      <c r="L1164">
        <f t="shared" si="255"/>
        <v>0</v>
      </c>
      <c r="M1164">
        <v>2</v>
      </c>
      <c r="N1164">
        <v>3.5</v>
      </c>
      <c r="O1164">
        <v>3.75</v>
      </c>
      <c r="P1164">
        <v>0</v>
      </c>
      <c r="Q1164">
        <v>0.5</v>
      </c>
      <c r="R1164" t="str">
        <f t="shared" si="256"/>
        <v/>
      </c>
      <c r="S1164">
        <f t="shared" si="257"/>
        <v>0</v>
      </c>
      <c r="T1164" t="str">
        <f t="shared" si="258"/>
        <v/>
      </c>
      <c r="U1164" t="str">
        <f t="shared" si="259"/>
        <v/>
      </c>
      <c r="V1164">
        <f t="shared" si="260"/>
        <v>0</v>
      </c>
      <c r="W1164" t="str">
        <f t="shared" si="261"/>
        <v/>
      </c>
      <c r="X1164">
        <f t="shared" si="262"/>
        <v>0</v>
      </c>
      <c r="Y1164" t="str">
        <f t="shared" si="263"/>
        <v/>
      </c>
      <c r="Z1164" t="str">
        <f t="shared" si="264"/>
        <v/>
      </c>
      <c r="AA1164" t="str">
        <f t="shared" si="265"/>
        <v/>
      </c>
    </row>
    <row r="1165" spans="1:27" x14ac:dyDescent="0.25">
      <c r="A1165">
        <v>3203</v>
      </c>
      <c r="B1165" t="s">
        <v>1221</v>
      </c>
      <c r="C1165" s="1">
        <v>40965.625</v>
      </c>
      <c r="D1165" t="s">
        <v>433</v>
      </c>
      <c r="E1165" t="s">
        <v>435</v>
      </c>
      <c r="F1165">
        <v>8</v>
      </c>
      <c r="G1165">
        <v>3</v>
      </c>
      <c r="H1165">
        <v>0.63514525852570003</v>
      </c>
      <c r="I1165">
        <f t="shared" si="252"/>
        <v>1</v>
      </c>
      <c r="J1165">
        <f t="shared" si="253"/>
        <v>0</v>
      </c>
      <c r="K1165">
        <f t="shared" si="254"/>
        <v>0</v>
      </c>
      <c r="L1165">
        <f t="shared" si="255"/>
        <v>0</v>
      </c>
      <c r="M1165">
        <v>2.1</v>
      </c>
      <c r="N1165">
        <v>3.4</v>
      </c>
      <c r="O1165">
        <v>3.5</v>
      </c>
      <c r="P1165">
        <v>1</v>
      </c>
      <c r="Q1165">
        <v>0.476190476190476</v>
      </c>
      <c r="R1165" t="str">
        <f t="shared" si="256"/>
        <v/>
      </c>
      <c r="S1165">
        <f t="shared" si="257"/>
        <v>1</v>
      </c>
      <c r="T1165">
        <f t="shared" si="258"/>
        <v>2.1</v>
      </c>
      <c r="U1165" t="str">
        <f t="shared" si="259"/>
        <v/>
      </c>
      <c r="V1165">
        <f t="shared" si="260"/>
        <v>2.1</v>
      </c>
      <c r="W1165" t="str">
        <f t="shared" si="261"/>
        <v/>
      </c>
      <c r="X1165">
        <f t="shared" si="262"/>
        <v>2.1</v>
      </c>
      <c r="Y1165" t="str">
        <f t="shared" si="263"/>
        <v/>
      </c>
      <c r="Z1165" t="str">
        <f t="shared" si="264"/>
        <v/>
      </c>
      <c r="AA1165" t="str">
        <f t="shared" si="265"/>
        <v/>
      </c>
    </row>
    <row r="1166" spans="1:27" x14ac:dyDescent="0.25">
      <c r="A1166">
        <v>3205</v>
      </c>
      <c r="B1166" t="s">
        <v>1222</v>
      </c>
      <c r="C1166" s="1">
        <v>40965.5625</v>
      </c>
      <c r="D1166" t="s">
        <v>430</v>
      </c>
      <c r="E1166" t="s">
        <v>438</v>
      </c>
      <c r="F1166">
        <v>8</v>
      </c>
      <c r="G1166">
        <v>3</v>
      </c>
      <c r="H1166">
        <v>0.48617349727791098</v>
      </c>
      <c r="I1166">
        <f t="shared" si="252"/>
        <v>0</v>
      </c>
      <c r="J1166">
        <f t="shared" si="253"/>
        <v>0</v>
      </c>
      <c r="K1166">
        <f t="shared" si="254"/>
        <v>0</v>
      </c>
      <c r="L1166">
        <f t="shared" si="255"/>
        <v>1</v>
      </c>
      <c r="M1166">
        <v>2.5</v>
      </c>
      <c r="N1166">
        <v>3.4</v>
      </c>
      <c r="O1166">
        <v>2.75</v>
      </c>
      <c r="P1166">
        <v>0</v>
      </c>
      <c r="Q1166">
        <v>0.4</v>
      </c>
      <c r="R1166" t="str">
        <f t="shared" si="256"/>
        <v/>
      </c>
      <c r="S1166">
        <f t="shared" si="257"/>
        <v>0</v>
      </c>
      <c r="T1166" t="str">
        <f t="shared" si="258"/>
        <v/>
      </c>
      <c r="U1166" t="str">
        <f t="shared" si="259"/>
        <v/>
      </c>
      <c r="V1166">
        <f t="shared" si="260"/>
        <v>0</v>
      </c>
      <c r="W1166" t="str">
        <f t="shared" si="261"/>
        <v/>
      </c>
      <c r="X1166">
        <f t="shared" si="262"/>
        <v>0</v>
      </c>
      <c r="Y1166" t="str">
        <f t="shared" si="263"/>
        <v/>
      </c>
      <c r="Z1166" t="str">
        <f t="shared" si="264"/>
        <v/>
      </c>
      <c r="AA1166" t="str">
        <f t="shared" si="265"/>
        <v/>
      </c>
    </row>
    <row r="1167" spans="1:27" x14ac:dyDescent="0.25">
      <c r="A1167">
        <v>3207</v>
      </c>
      <c r="B1167" t="s">
        <v>1223</v>
      </c>
      <c r="C1167" s="1">
        <v>40965.5625</v>
      </c>
      <c r="D1167" t="s">
        <v>427</v>
      </c>
      <c r="E1167" t="s">
        <v>442</v>
      </c>
      <c r="F1167">
        <v>8</v>
      </c>
      <c r="G1167">
        <v>0</v>
      </c>
      <c r="H1167">
        <v>0.14460268538462401</v>
      </c>
      <c r="I1167">
        <f t="shared" si="252"/>
        <v>0</v>
      </c>
      <c r="J1167">
        <f t="shared" si="253"/>
        <v>0</v>
      </c>
      <c r="K1167">
        <f t="shared" si="254"/>
        <v>1</v>
      </c>
      <c r="L1167">
        <f t="shared" si="255"/>
        <v>0</v>
      </c>
      <c r="M1167">
        <v>6.5</v>
      </c>
      <c r="N1167">
        <v>4</v>
      </c>
      <c r="O1167">
        <v>1.53</v>
      </c>
      <c r="P1167">
        <v>1</v>
      </c>
      <c r="Q1167">
        <v>0.15384615384615299</v>
      </c>
      <c r="R1167" t="str">
        <f t="shared" si="256"/>
        <v/>
      </c>
      <c r="S1167">
        <f t="shared" si="257"/>
        <v>1</v>
      </c>
      <c r="T1167" t="str">
        <f t="shared" si="258"/>
        <v/>
      </c>
      <c r="U1167">
        <f t="shared" si="259"/>
        <v>1.53</v>
      </c>
      <c r="V1167">
        <f t="shared" si="260"/>
        <v>1.53</v>
      </c>
      <c r="W1167" t="str">
        <f t="shared" si="261"/>
        <v/>
      </c>
      <c r="X1167">
        <f t="shared" si="262"/>
        <v>1.53</v>
      </c>
      <c r="Y1167" t="str">
        <f t="shared" si="263"/>
        <v/>
      </c>
      <c r="Z1167" t="str">
        <f t="shared" si="264"/>
        <v/>
      </c>
      <c r="AA1167" t="str">
        <f t="shared" si="265"/>
        <v/>
      </c>
    </row>
    <row r="1168" spans="1:27" x14ac:dyDescent="0.25">
      <c r="A1168">
        <v>3209</v>
      </c>
      <c r="B1168" t="s">
        <v>1224</v>
      </c>
      <c r="C1168" s="1">
        <v>40964.729166666664</v>
      </c>
      <c r="D1168" t="s">
        <v>426</v>
      </c>
      <c r="E1168" t="s">
        <v>1098</v>
      </c>
      <c r="F1168">
        <v>8</v>
      </c>
      <c r="G1168">
        <v>3</v>
      </c>
      <c r="H1168">
        <v>0.93598260652558596</v>
      </c>
      <c r="I1168">
        <f t="shared" si="252"/>
        <v>1</v>
      </c>
      <c r="J1168">
        <f t="shared" si="253"/>
        <v>0</v>
      </c>
      <c r="K1168">
        <f t="shared" si="254"/>
        <v>0</v>
      </c>
      <c r="L1168">
        <f t="shared" si="255"/>
        <v>0</v>
      </c>
      <c r="M1168">
        <v>1.17</v>
      </c>
      <c r="N1168">
        <v>7</v>
      </c>
      <c r="O1168">
        <v>17</v>
      </c>
      <c r="P1168">
        <v>1</v>
      </c>
      <c r="Q1168">
        <v>0.854700854700854</v>
      </c>
      <c r="R1168" t="str">
        <f t="shared" si="256"/>
        <v/>
      </c>
      <c r="S1168">
        <f t="shared" si="257"/>
        <v>1</v>
      </c>
      <c r="T1168">
        <f t="shared" si="258"/>
        <v>1.17</v>
      </c>
      <c r="U1168" t="str">
        <f t="shared" si="259"/>
        <v/>
      </c>
      <c r="V1168">
        <f t="shared" si="260"/>
        <v>1.17</v>
      </c>
      <c r="W1168" t="str">
        <f t="shared" si="261"/>
        <v/>
      </c>
      <c r="X1168">
        <f t="shared" si="262"/>
        <v>1.17</v>
      </c>
      <c r="Y1168" t="str">
        <f t="shared" si="263"/>
        <v/>
      </c>
      <c r="Z1168" t="str">
        <f t="shared" si="264"/>
        <v/>
      </c>
      <c r="AA1168" t="str">
        <f t="shared" si="265"/>
        <v/>
      </c>
    </row>
    <row r="1169" spans="1:27" x14ac:dyDescent="0.25">
      <c r="A1169">
        <v>3211</v>
      </c>
      <c r="B1169" t="s">
        <v>1225</v>
      </c>
      <c r="C1169" s="1">
        <v>40964.625</v>
      </c>
      <c r="D1169" t="s">
        <v>420</v>
      </c>
      <c r="E1169" t="s">
        <v>1103</v>
      </c>
      <c r="F1169">
        <v>8</v>
      </c>
      <c r="G1169">
        <v>3</v>
      </c>
      <c r="H1169">
        <v>0.88313097608565205</v>
      </c>
      <c r="I1169">
        <f t="shared" si="252"/>
        <v>1</v>
      </c>
      <c r="J1169">
        <f t="shared" si="253"/>
        <v>0</v>
      </c>
      <c r="K1169">
        <f t="shared" si="254"/>
        <v>0</v>
      </c>
      <c r="L1169">
        <f t="shared" si="255"/>
        <v>0</v>
      </c>
      <c r="M1169">
        <v>1.29</v>
      </c>
      <c r="N1169">
        <v>5.5</v>
      </c>
      <c r="O1169">
        <v>11</v>
      </c>
      <c r="P1169">
        <v>1</v>
      </c>
      <c r="Q1169">
        <v>0.775193798449612</v>
      </c>
      <c r="R1169" t="str">
        <f t="shared" si="256"/>
        <v/>
      </c>
      <c r="S1169">
        <f t="shared" si="257"/>
        <v>1</v>
      </c>
      <c r="T1169">
        <f t="shared" si="258"/>
        <v>1.29</v>
      </c>
      <c r="U1169" t="str">
        <f t="shared" si="259"/>
        <v/>
      </c>
      <c r="V1169">
        <f t="shared" si="260"/>
        <v>1.29</v>
      </c>
      <c r="W1169" t="str">
        <f t="shared" si="261"/>
        <v/>
      </c>
      <c r="X1169">
        <f t="shared" si="262"/>
        <v>1.29</v>
      </c>
      <c r="Y1169" t="str">
        <f t="shared" si="263"/>
        <v/>
      </c>
      <c r="Z1169" t="str">
        <f t="shared" si="264"/>
        <v/>
      </c>
      <c r="AA1169" t="str">
        <f t="shared" si="265"/>
        <v/>
      </c>
    </row>
    <row r="1170" spans="1:27" x14ac:dyDescent="0.25">
      <c r="A1170">
        <v>3213</v>
      </c>
      <c r="B1170" t="s">
        <v>1226</v>
      </c>
      <c r="C1170" s="1">
        <v>40964.625</v>
      </c>
      <c r="D1170" t="s">
        <v>429</v>
      </c>
      <c r="E1170" t="s">
        <v>1109</v>
      </c>
      <c r="F1170">
        <v>8</v>
      </c>
      <c r="G1170">
        <v>1</v>
      </c>
      <c r="H1170">
        <v>0.78878208030544605</v>
      </c>
      <c r="I1170">
        <f t="shared" si="252"/>
        <v>0</v>
      </c>
      <c r="J1170">
        <f t="shared" si="253"/>
        <v>1</v>
      </c>
      <c r="K1170">
        <f t="shared" si="254"/>
        <v>0</v>
      </c>
      <c r="L1170">
        <f t="shared" si="255"/>
        <v>0</v>
      </c>
      <c r="M1170">
        <v>1.57</v>
      </c>
      <c r="N1170">
        <v>4</v>
      </c>
      <c r="O1170">
        <v>6</v>
      </c>
      <c r="P1170">
        <v>0</v>
      </c>
      <c r="Q1170">
        <v>0.63694267515923497</v>
      </c>
      <c r="R1170" t="str">
        <f t="shared" si="256"/>
        <v/>
      </c>
      <c r="S1170">
        <f t="shared" si="257"/>
        <v>0</v>
      </c>
      <c r="T1170" t="str">
        <f t="shared" si="258"/>
        <v/>
      </c>
      <c r="U1170" t="str">
        <f t="shared" si="259"/>
        <v/>
      </c>
      <c r="V1170">
        <f t="shared" si="260"/>
        <v>0</v>
      </c>
      <c r="W1170" t="str">
        <f t="shared" si="261"/>
        <v/>
      </c>
      <c r="X1170">
        <f t="shared" si="262"/>
        <v>0</v>
      </c>
      <c r="Y1170" t="str">
        <f t="shared" si="263"/>
        <v/>
      </c>
      <c r="Z1170" t="str">
        <f t="shared" si="264"/>
        <v/>
      </c>
      <c r="AA1170" t="str">
        <f t="shared" si="265"/>
        <v/>
      </c>
    </row>
    <row r="1171" spans="1:27" x14ac:dyDescent="0.25">
      <c r="A1171">
        <v>3215</v>
      </c>
      <c r="B1171" t="s">
        <v>1227</v>
      </c>
      <c r="C1171" s="1">
        <v>40964.625</v>
      </c>
      <c r="D1171" t="s">
        <v>424</v>
      </c>
      <c r="E1171" t="s">
        <v>436</v>
      </c>
      <c r="F1171">
        <v>8</v>
      </c>
      <c r="G1171">
        <v>0</v>
      </c>
      <c r="H1171">
        <v>0.53879367895024899</v>
      </c>
      <c r="I1171">
        <f t="shared" si="252"/>
        <v>0</v>
      </c>
      <c r="J1171">
        <f t="shared" si="253"/>
        <v>1</v>
      </c>
      <c r="K1171">
        <f t="shared" si="254"/>
        <v>0</v>
      </c>
      <c r="L1171">
        <f t="shared" si="255"/>
        <v>0</v>
      </c>
      <c r="M1171">
        <v>2.63</v>
      </c>
      <c r="N1171">
        <v>3.25</v>
      </c>
      <c r="O1171">
        <v>2.75</v>
      </c>
      <c r="P1171">
        <v>0</v>
      </c>
      <c r="Q1171">
        <v>0.38022813688212898</v>
      </c>
      <c r="R1171" t="str">
        <f t="shared" si="256"/>
        <v/>
      </c>
      <c r="S1171">
        <f t="shared" si="257"/>
        <v>0</v>
      </c>
      <c r="T1171" t="str">
        <f t="shared" si="258"/>
        <v/>
      </c>
      <c r="U1171" t="str">
        <f t="shared" si="259"/>
        <v/>
      </c>
      <c r="V1171">
        <f t="shared" si="260"/>
        <v>0</v>
      </c>
      <c r="W1171" t="str">
        <f t="shared" si="261"/>
        <v/>
      </c>
      <c r="X1171">
        <f t="shared" si="262"/>
        <v>0</v>
      </c>
      <c r="Y1171" t="str">
        <f t="shared" si="263"/>
        <v/>
      </c>
      <c r="Z1171" t="str">
        <f t="shared" si="264"/>
        <v/>
      </c>
      <c r="AA1171" t="str">
        <f t="shared" si="265"/>
        <v/>
      </c>
    </row>
    <row r="1172" spans="1:27" x14ac:dyDescent="0.25">
      <c r="A1172">
        <v>3217</v>
      </c>
      <c r="B1172" t="s">
        <v>1228</v>
      </c>
      <c r="C1172" s="1">
        <v>40964.625</v>
      </c>
      <c r="D1172" t="s">
        <v>441</v>
      </c>
      <c r="E1172" t="s">
        <v>439</v>
      </c>
      <c r="F1172">
        <v>8</v>
      </c>
      <c r="G1172">
        <v>3</v>
      </c>
      <c r="H1172">
        <v>0.64867779717786</v>
      </c>
      <c r="I1172">
        <f t="shared" si="252"/>
        <v>1</v>
      </c>
      <c r="J1172">
        <f t="shared" si="253"/>
        <v>0</v>
      </c>
      <c r="K1172">
        <f t="shared" si="254"/>
        <v>0</v>
      </c>
      <c r="L1172">
        <f t="shared" si="255"/>
        <v>0</v>
      </c>
      <c r="M1172">
        <v>2.4</v>
      </c>
      <c r="N1172">
        <v>3.25</v>
      </c>
      <c r="O1172">
        <v>3</v>
      </c>
      <c r="P1172">
        <v>1</v>
      </c>
      <c r="Q1172">
        <v>0.41666666666666602</v>
      </c>
      <c r="R1172" t="str">
        <f t="shared" si="256"/>
        <v/>
      </c>
      <c r="S1172">
        <f t="shared" si="257"/>
        <v>1</v>
      </c>
      <c r="T1172">
        <f t="shared" si="258"/>
        <v>2.4</v>
      </c>
      <c r="U1172" t="str">
        <f t="shared" si="259"/>
        <v/>
      </c>
      <c r="V1172">
        <f t="shared" si="260"/>
        <v>2.4</v>
      </c>
      <c r="W1172" t="str">
        <f t="shared" si="261"/>
        <v/>
      </c>
      <c r="X1172">
        <f t="shared" si="262"/>
        <v>2.4</v>
      </c>
      <c r="Y1172" t="str">
        <f t="shared" si="263"/>
        <v/>
      </c>
      <c r="Z1172" t="str">
        <f t="shared" si="264"/>
        <v/>
      </c>
      <c r="AA1172" t="str">
        <f t="shared" si="265"/>
        <v/>
      </c>
    </row>
    <row r="1173" spans="1:27" x14ac:dyDescent="0.25">
      <c r="A1173">
        <v>3219</v>
      </c>
      <c r="B1173" t="s">
        <v>1229</v>
      </c>
      <c r="C1173" s="1">
        <v>40964.625</v>
      </c>
      <c r="D1173" t="s">
        <v>447</v>
      </c>
      <c r="E1173" t="s">
        <v>448</v>
      </c>
      <c r="F1173">
        <v>8</v>
      </c>
      <c r="G1173">
        <v>1</v>
      </c>
      <c r="H1173">
        <v>0.58697897269603105</v>
      </c>
      <c r="I1173">
        <f t="shared" si="252"/>
        <v>0</v>
      </c>
      <c r="J1173">
        <f t="shared" si="253"/>
        <v>1</v>
      </c>
      <c r="K1173">
        <f t="shared" si="254"/>
        <v>0</v>
      </c>
      <c r="L1173">
        <f t="shared" si="255"/>
        <v>0</v>
      </c>
      <c r="M1173">
        <v>2.75</v>
      </c>
      <c r="N1173">
        <v>3.25</v>
      </c>
      <c r="O1173">
        <v>2.63</v>
      </c>
      <c r="P1173">
        <v>0</v>
      </c>
      <c r="Q1173">
        <v>0.36363636363636298</v>
      </c>
      <c r="R1173" t="str">
        <f t="shared" si="256"/>
        <v/>
      </c>
      <c r="S1173">
        <f t="shared" si="257"/>
        <v>0</v>
      </c>
      <c r="T1173" t="str">
        <f t="shared" si="258"/>
        <v/>
      </c>
      <c r="U1173" t="str">
        <f t="shared" si="259"/>
        <v/>
      </c>
      <c r="V1173">
        <f t="shared" si="260"/>
        <v>0</v>
      </c>
      <c r="W1173" t="str">
        <f t="shared" si="261"/>
        <v/>
      </c>
      <c r="X1173">
        <f t="shared" si="262"/>
        <v>0</v>
      </c>
      <c r="Y1173" t="str">
        <f t="shared" si="263"/>
        <v/>
      </c>
      <c r="Z1173" t="str">
        <f t="shared" si="264"/>
        <v/>
      </c>
      <c r="AA1173" t="str">
        <f t="shared" si="265"/>
        <v/>
      </c>
    </row>
    <row r="1174" spans="1:27" x14ac:dyDescent="0.25">
      <c r="A1174">
        <v>3221</v>
      </c>
      <c r="B1174" t="s">
        <v>1230</v>
      </c>
      <c r="C1174" s="1">
        <v>40951.666666666664</v>
      </c>
      <c r="D1174" t="s">
        <v>448</v>
      </c>
      <c r="E1174" t="s">
        <v>426</v>
      </c>
      <c r="F1174">
        <v>8</v>
      </c>
      <c r="G1174">
        <v>0</v>
      </c>
      <c r="H1174">
        <v>0.228531000742519</v>
      </c>
      <c r="I1174">
        <f t="shared" si="252"/>
        <v>0</v>
      </c>
      <c r="J1174">
        <f t="shared" si="253"/>
        <v>0</v>
      </c>
      <c r="K1174">
        <f t="shared" si="254"/>
        <v>1</v>
      </c>
      <c r="L1174">
        <f t="shared" si="255"/>
        <v>0</v>
      </c>
      <c r="M1174">
        <v>5.5</v>
      </c>
      <c r="N1174">
        <v>3.6</v>
      </c>
      <c r="O1174">
        <v>1.67</v>
      </c>
      <c r="P1174">
        <v>1</v>
      </c>
      <c r="Q1174">
        <v>0.18181818181818099</v>
      </c>
      <c r="R1174" t="str">
        <f t="shared" si="256"/>
        <v/>
      </c>
      <c r="S1174">
        <f t="shared" si="257"/>
        <v>1</v>
      </c>
      <c r="T1174" t="str">
        <f t="shared" si="258"/>
        <v/>
      </c>
      <c r="U1174">
        <f t="shared" si="259"/>
        <v>1.67</v>
      </c>
      <c r="V1174">
        <f t="shared" si="260"/>
        <v>1.67</v>
      </c>
      <c r="W1174" t="str">
        <f t="shared" si="261"/>
        <v/>
      </c>
      <c r="X1174">
        <f t="shared" si="262"/>
        <v>1.67</v>
      </c>
      <c r="Y1174" t="str">
        <f t="shared" si="263"/>
        <v/>
      </c>
      <c r="Z1174" t="str">
        <f t="shared" si="264"/>
        <v/>
      </c>
      <c r="AA1174" t="str">
        <f t="shared" si="265"/>
        <v/>
      </c>
    </row>
    <row r="1175" spans="1:27" x14ac:dyDescent="0.25">
      <c r="A1175">
        <v>3223</v>
      </c>
      <c r="B1175" t="s">
        <v>1231</v>
      </c>
      <c r="C1175" s="1">
        <v>40951.5625</v>
      </c>
      <c r="D1175" t="s">
        <v>1109</v>
      </c>
      <c r="E1175" t="s">
        <v>441</v>
      </c>
      <c r="F1175">
        <v>8</v>
      </c>
      <c r="G1175">
        <v>0</v>
      </c>
      <c r="H1175">
        <v>0.43352605832754298</v>
      </c>
      <c r="I1175">
        <f t="shared" si="252"/>
        <v>0</v>
      </c>
      <c r="J1175">
        <f t="shared" si="253"/>
        <v>0</v>
      </c>
      <c r="K1175">
        <f t="shared" si="254"/>
        <v>1</v>
      </c>
      <c r="L1175">
        <f t="shared" si="255"/>
        <v>0</v>
      </c>
      <c r="M1175">
        <v>2.5</v>
      </c>
      <c r="N1175">
        <v>3.25</v>
      </c>
      <c r="O1175">
        <v>2.88</v>
      </c>
      <c r="P1175">
        <v>1</v>
      </c>
      <c r="Q1175">
        <v>0.4</v>
      </c>
      <c r="R1175" t="str">
        <f t="shared" si="256"/>
        <v/>
      </c>
      <c r="S1175">
        <f t="shared" si="257"/>
        <v>1</v>
      </c>
      <c r="T1175" t="str">
        <f t="shared" si="258"/>
        <v/>
      </c>
      <c r="U1175">
        <f t="shared" si="259"/>
        <v>2.88</v>
      </c>
      <c r="V1175">
        <f t="shared" si="260"/>
        <v>2.88</v>
      </c>
      <c r="W1175" t="str">
        <f t="shared" si="261"/>
        <v/>
      </c>
      <c r="X1175">
        <f t="shared" si="262"/>
        <v>2.88</v>
      </c>
      <c r="Y1175" t="str">
        <f t="shared" si="263"/>
        <v/>
      </c>
      <c r="Z1175" t="str">
        <f t="shared" si="264"/>
        <v/>
      </c>
      <c r="AA1175" t="str">
        <f t="shared" si="265"/>
        <v/>
      </c>
    </row>
    <row r="1176" spans="1:27" x14ac:dyDescent="0.25">
      <c r="A1176">
        <v>3225</v>
      </c>
      <c r="B1176" t="s">
        <v>1232</v>
      </c>
      <c r="C1176" s="1">
        <v>40950.729166666664</v>
      </c>
      <c r="D1176" t="s">
        <v>438</v>
      </c>
      <c r="E1176" t="s">
        <v>429</v>
      </c>
      <c r="F1176">
        <v>8</v>
      </c>
      <c r="G1176">
        <v>3</v>
      </c>
      <c r="H1176">
        <v>0.85180643138637702</v>
      </c>
      <c r="I1176">
        <f t="shared" si="252"/>
        <v>1</v>
      </c>
      <c r="J1176">
        <f t="shared" si="253"/>
        <v>0</v>
      </c>
      <c r="K1176">
        <f t="shared" si="254"/>
        <v>0</v>
      </c>
      <c r="L1176">
        <f t="shared" si="255"/>
        <v>0</v>
      </c>
      <c r="M1176">
        <v>1.44</v>
      </c>
      <c r="N1176">
        <v>4.33</v>
      </c>
      <c r="O1176">
        <v>7.5</v>
      </c>
      <c r="P1176">
        <v>1</v>
      </c>
      <c r="Q1176">
        <v>0.69444444444444398</v>
      </c>
      <c r="R1176" t="str">
        <f t="shared" si="256"/>
        <v/>
      </c>
      <c r="S1176">
        <f t="shared" si="257"/>
        <v>1</v>
      </c>
      <c r="T1176">
        <f t="shared" si="258"/>
        <v>1.44</v>
      </c>
      <c r="U1176" t="str">
        <f t="shared" si="259"/>
        <v/>
      </c>
      <c r="V1176">
        <f t="shared" si="260"/>
        <v>1.44</v>
      </c>
      <c r="W1176" t="str">
        <f t="shared" si="261"/>
        <v/>
      </c>
      <c r="X1176">
        <f t="shared" si="262"/>
        <v>1.44</v>
      </c>
      <c r="Y1176" t="str">
        <f t="shared" si="263"/>
        <v/>
      </c>
      <c r="Z1176" t="str">
        <f t="shared" si="264"/>
        <v/>
      </c>
      <c r="AA1176" t="str">
        <f t="shared" si="265"/>
        <v/>
      </c>
    </row>
    <row r="1177" spans="1:27" x14ac:dyDescent="0.25">
      <c r="A1177">
        <v>3227</v>
      </c>
      <c r="B1177" t="s">
        <v>1233</v>
      </c>
      <c r="C1177" s="1">
        <v>40950.625</v>
      </c>
      <c r="D1177" t="s">
        <v>1098</v>
      </c>
      <c r="E1177" t="s">
        <v>424</v>
      </c>
      <c r="F1177">
        <v>8</v>
      </c>
      <c r="G1177">
        <v>3</v>
      </c>
      <c r="H1177">
        <v>0.527400079977693</v>
      </c>
      <c r="I1177">
        <f t="shared" si="252"/>
        <v>1</v>
      </c>
      <c r="J1177">
        <f t="shared" si="253"/>
        <v>0</v>
      </c>
      <c r="K1177">
        <f t="shared" si="254"/>
        <v>0</v>
      </c>
      <c r="L1177">
        <f t="shared" si="255"/>
        <v>0</v>
      </c>
      <c r="M1177">
        <v>2.38</v>
      </c>
      <c r="N1177">
        <v>3.3</v>
      </c>
      <c r="O1177">
        <v>3</v>
      </c>
      <c r="P1177">
        <v>1</v>
      </c>
      <c r="Q1177">
        <v>0.42016806722688999</v>
      </c>
      <c r="R1177" t="str">
        <f t="shared" si="256"/>
        <v/>
      </c>
      <c r="S1177">
        <f t="shared" si="257"/>
        <v>1</v>
      </c>
      <c r="T1177">
        <f t="shared" si="258"/>
        <v>2.38</v>
      </c>
      <c r="U1177" t="str">
        <f t="shared" si="259"/>
        <v/>
      </c>
      <c r="V1177">
        <f t="shared" si="260"/>
        <v>2.38</v>
      </c>
      <c r="W1177" t="str">
        <f t="shared" si="261"/>
        <v/>
      </c>
      <c r="X1177">
        <f t="shared" si="262"/>
        <v>2.38</v>
      </c>
      <c r="Y1177" t="str">
        <f t="shared" si="263"/>
        <v/>
      </c>
      <c r="Z1177" t="str">
        <f t="shared" si="264"/>
        <v/>
      </c>
      <c r="AA1177" t="str">
        <f t="shared" si="265"/>
        <v/>
      </c>
    </row>
    <row r="1178" spans="1:27" x14ac:dyDescent="0.25">
      <c r="A1178">
        <v>3229</v>
      </c>
      <c r="B1178" t="s">
        <v>1234</v>
      </c>
      <c r="C1178" s="1">
        <v>40950.625</v>
      </c>
      <c r="D1178" t="s">
        <v>1103</v>
      </c>
      <c r="E1178" t="s">
        <v>447</v>
      </c>
      <c r="F1178">
        <v>8</v>
      </c>
      <c r="G1178">
        <v>0</v>
      </c>
      <c r="H1178">
        <v>0.59501185042277305</v>
      </c>
      <c r="I1178">
        <f t="shared" si="252"/>
        <v>0</v>
      </c>
      <c r="J1178">
        <f t="shared" si="253"/>
        <v>1</v>
      </c>
      <c r="K1178">
        <f t="shared" si="254"/>
        <v>0</v>
      </c>
      <c r="L1178">
        <f t="shared" si="255"/>
        <v>0</v>
      </c>
      <c r="M1178">
        <v>2</v>
      </c>
      <c r="N1178">
        <v>3.5</v>
      </c>
      <c r="O1178">
        <v>3.75</v>
      </c>
      <c r="P1178">
        <v>0</v>
      </c>
      <c r="Q1178">
        <v>0.5</v>
      </c>
      <c r="R1178" t="str">
        <f t="shared" si="256"/>
        <v/>
      </c>
      <c r="S1178">
        <f t="shared" si="257"/>
        <v>0</v>
      </c>
      <c r="T1178" t="str">
        <f t="shared" si="258"/>
        <v/>
      </c>
      <c r="U1178" t="str">
        <f t="shared" si="259"/>
        <v/>
      </c>
      <c r="V1178">
        <f t="shared" si="260"/>
        <v>0</v>
      </c>
      <c r="W1178" t="str">
        <f t="shared" si="261"/>
        <v/>
      </c>
      <c r="X1178">
        <f t="shared" si="262"/>
        <v>0</v>
      </c>
      <c r="Y1178" t="str">
        <f t="shared" si="263"/>
        <v/>
      </c>
      <c r="Z1178" t="str">
        <f t="shared" si="264"/>
        <v/>
      </c>
      <c r="AA1178" t="str">
        <f t="shared" si="265"/>
        <v/>
      </c>
    </row>
    <row r="1179" spans="1:27" x14ac:dyDescent="0.25">
      <c r="A1179">
        <v>3231</v>
      </c>
      <c r="B1179" t="s">
        <v>1235</v>
      </c>
      <c r="C1179" s="1">
        <v>40950.625</v>
      </c>
      <c r="D1179" t="s">
        <v>421</v>
      </c>
      <c r="E1179" t="s">
        <v>420</v>
      </c>
      <c r="F1179">
        <v>8</v>
      </c>
      <c r="G1179">
        <v>3</v>
      </c>
      <c r="H1179">
        <v>0.44629886639289801</v>
      </c>
      <c r="I1179">
        <f t="shared" si="252"/>
        <v>0</v>
      </c>
      <c r="J1179">
        <f t="shared" si="253"/>
        <v>0</v>
      </c>
      <c r="K1179">
        <f t="shared" si="254"/>
        <v>0</v>
      </c>
      <c r="L1179">
        <f t="shared" si="255"/>
        <v>1</v>
      </c>
      <c r="M1179">
        <v>3.25</v>
      </c>
      <c r="N1179">
        <v>3.3</v>
      </c>
      <c r="O1179">
        <v>2.25</v>
      </c>
      <c r="P1179">
        <v>0</v>
      </c>
      <c r="Q1179">
        <v>0.30769230769230699</v>
      </c>
      <c r="R1179" t="str">
        <f t="shared" si="256"/>
        <v/>
      </c>
      <c r="S1179">
        <f t="shared" si="257"/>
        <v>0</v>
      </c>
      <c r="T1179" t="str">
        <f t="shared" si="258"/>
        <v/>
      </c>
      <c r="U1179" t="str">
        <f t="shared" si="259"/>
        <v/>
      </c>
      <c r="V1179">
        <f t="shared" si="260"/>
        <v>0</v>
      </c>
      <c r="W1179" t="str">
        <f t="shared" si="261"/>
        <v/>
      </c>
      <c r="X1179">
        <f t="shared" si="262"/>
        <v>0</v>
      </c>
      <c r="Y1179" t="str">
        <f t="shared" si="263"/>
        <v/>
      </c>
      <c r="Z1179" t="str">
        <f t="shared" si="264"/>
        <v/>
      </c>
      <c r="AA1179" t="str">
        <f t="shared" si="265"/>
        <v/>
      </c>
    </row>
    <row r="1180" spans="1:27" x14ac:dyDescent="0.25">
      <c r="A1180">
        <v>3233</v>
      </c>
      <c r="B1180" t="s">
        <v>1236</v>
      </c>
      <c r="C1180" s="1">
        <v>40950.625</v>
      </c>
      <c r="D1180" t="s">
        <v>436</v>
      </c>
      <c r="E1180" t="s">
        <v>433</v>
      </c>
      <c r="F1180">
        <v>8</v>
      </c>
      <c r="G1180">
        <v>3</v>
      </c>
      <c r="H1180">
        <v>0.73107055428985201</v>
      </c>
      <c r="I1180">
        <f t="shared" si="252"/>
        <v>1</v>
      </c>
      <c r="J1180">
        <f t="shared" si="253"/>
        <v>0</v>
      </c>
      <c r="K1180">
        <f t="shared" si="254"/>
        <v>0</v>
      </c>
      <c r="L1180">
        <f t="shared" si="255"/>
        <v>0</v>
      </c>
      <c r="M1180">
        <v>1.91</v>
      </c>
      <c r="N1180">
        <v>3.5</v>
      </c>
      <c r="O1180">
        <v>4</v>
      </c>
      <c r="P1180">
        <v>1</v>
      </c>
      <c r="Q1180">
        <v>0.52356020942408299</v>
      </c>
      <c r="R1180" t="str">
        <f t="shared" si="256"/>
        <v/>
      </c>
      <c r="S1180">
        <f t="shared" si="257"/>
        <v>1</v>
      </c>
      <c r="T1180">
        <f t="shared" si="258"/>
        <v>1.91</v>
      </c>
      <c r="U1180" t="str">
        <f t="shared" si="259"/>
        <v/>
      </c>
      <c r="V1180">
        <f t="shared" si="260"/>
        <v>1.91</v>
      </c>
      <c r="W1180" t="str">
        <f t="shared" si="261"/>
        <v/>
      </c>
      <c r="X1180">
        <f t="shared" si="262"/>
        <v>1.91</v>
      </c>
      <c r="Y1180" t="str">
        <f t="shared" si="263"/>
        <v/>
      </c>
      <c r="Z1180" t="str">
        <f t="shared" si="264"/>
        <v/>
      </c>
      <c r="AA1180" t="str">
        <f t="shared" si="265"/>
        <v/>
      </c>
    </row>
    <row r="1181" spans="1:27" x14ac:dyDescent="0.25">
      <c r="A1181">
        <v>3235</v>
      </c>
      <c r="B1181" t="s">
        <v>1237</v>
      </c>
      <c r="C1181" s="1">
        <v>40950.625</v>
      </c>
      <c r="D1181" t="s">
        <v>439</v>
      </c>
      <c r="E1181" t="s">
        <v>430</v>
      </c>
      <c r="F1181">
        <v>8</v>
      </c>
      <c r="G1181">
        <v>0</v>
      </c>
      <c r="H1181">
        <v>0.42834503695805998</v>
      </c>
      <c r="I1181">
        <f t="shared" si="252"/>
        <v>0</v>
      </c>
      <c r="J1181">
        <f t="shared" si="253"/>
        <v>0</v>
      </c>
      <c r="K1181">
        <f t="shared" si="254"/>
        <v>1</v>
      </c>
      <c r="L1181">
        <f t="shared" si="255"/>
        <v>0</v>
      </c>
      <c r="M1181">
        <v>3.5</v>
      </c>
      <c r="N1181">
        <v>3.4</v>
      </c>
      <c r="O1181">
        <v>2.1</v>
      </c>
      <c r="P1181">
        <v>1</v>
      </c>
      <c r="Q1181">
        <v>0.28571428571428498</v>
      </c>
      <c r="R1181" t="str">
        <f t="shared" si="256"/>
        <v/>
      </c>
      <c r="S1181">
        <f t="shared" si="257"/>
        <v>1</v>
      </c>
      <c r="T1181" t="str">
        <f t="shared" si="258"/>
        <v/>
      </c>
      <c r="U1181">
        <f t="shared" si="259"/>
        <v>2.1</v>
      </c>
      <c r="V1181">
        <f t="shared" si="260"/>
        <v>2.1</v>
      </c>
      <c r="W1181" t="str">
        <f t="shared" si="261"/>
        <v/>
      </c>
      <c r="X1181">
        <f t="shared" si="262"/>
        <v>2.1</v>
      </c>
      <c r="Y1181" t="str">
        <f t="shared" si="263"/>
        <v/>
      </c>
      <c r="Z1181" t="str">
        <f t="shared" si="264"/>
        <v/>
      </c>
      <c r="AA1181" t="str">
        <f t="shared" si="265"/>
        <v/>
      </c>
    </row>
    <row r="1182" spans="1:27" x14ac:dyDescent="0.25">
      <c r="A1182">
        <v>3237</v>
      </c>
      <c r="B1182" t="s">
        <v>1238</v>
      </c>
      <c r="C1182" s="1">
        <v>40950.625</v>
      </c>
      <c r="D1182" t="s">
        <v>435</v>
      </c>
      <c r="E1182" t="s">
        <v>427</v>
      </c>
      <c r="F1182">
        <v>8</v>
      </c>
      <c r="G1182">
        <v>0</v>
      </c>
      <c r="H1182">
        <v>0.58132629383843704</v>
      </c>
      <c r="I1182">
        <f t="shared" si="252"/>
        <v>0</v>
      </c>
      <c r="J1182">
        <f t="shared" si="253"/>
        <v>1</v>
      </c>
      <c r="K1182">
        <f t="shared" si="254"/>
        <v>0</v>
      </c>
      <c r="L1182">
        <f t="shared" si="255"/>
        <v>0</v>
      </c>
      <c r="M1182">
        <v>1.83</v>
      </c>
      <c r="N1182">
        <v>3.5</v>
      </c>
      <c r="O1182">
        <v>4.5</v>
      </c>
      <c r="P1182">
        <v>0</v>
      </c>
      <c r="Q1182">
        <v>0.54644808743169304</v>
      </c>
      <c r="R1182" t="str">
        <f t="shared" si="256"/>
        <v/>
      </c>
      <c r="S1182">
        <f t="shared" si="257"/>
        <v>0</v>
      </c>
      <c r="T1182" t="str">
        <f t="shared" si="258"/>
        <v/>
      </c>
      <c r="U1182" t="str">
        <f t="shared" si="259"/>
        <v/>
      </c>
      <c r="V1182">
        <f t="shared" si="260"/>
        <v>0</v>
      </c>
      <c r="W1182" t="str">
        <f t="shared" si="261"/>
        <v/>
      </c>
      <c r="X1182">
        <f t="shared" si="262"/>
        <v>0</v>
      </c>
      <c r="Y1182" t="str">
        <f t="shared" si="263"/>
        <v/>
      </c>
      <c r="Z1182" t="str">
        <f t="shared" si="264"/>
        <v/>
      </c>
      <c r="AA1182" t="str">
        <f t="shared" si="265"/>
        <v/>
      </c>
    </row>
    <row r="1183" spans="1:27" x14ac:dyDescent="0.25">
      <c r="A1183">
        <v>3239</v>
      </c>
      <c r="B1183" t="s">
        <v>1239</v>
      </c>
      <c r="C1183" s="1">
        <v>40950.53125</v>
      </c>
      <c r="D1183" t="s">
        <v>442</v>
      </c>
      <c r="E1183" t="s">
        <v>423</v>
      </c>
      <c r="F1183">
        <v>8</v>
      </c>
      <c r="G1183">
        <v>3</v>
      </c>
      <c r="H1183">
        <v>0.88700549612341795</v>
      </c>
      <c r="I1183">
        <f t="shared" si="252"/>
        <v>1</v>
      </c>
      <c r="J1183">
        <f t="shared" si="253"/>
        <v>0</v>
      </c>
      <c r="K1183">
        <f t="shared" si="254"/>
        <v>0</v>
      </c>
      <c r="L1183">
        <f t="shared" si="255"/>
        <v>0</v>
      </c>
      <c r="M1183">
        <v>1.85</v>
      </c>
      <c r="N1183">
        <v>3.6</v>
      </c>
      <c r="O1183">
        <v>4.33</v>
      </c>
      <c r="P1183">
        <v>1</v>
      </c>
      <c r="Q1183">
        <v>0.54054054054054002</v>
      </c>
      <c r="R1183" t="str">
        <f t="shared" si="256"/>
        <v/>
      </c>
      <c r="S1183">
        <f t="shared" si="257"/>
        <v>1</v>
      </c>
      <c r="T1183">
        <f t="shared" si="258"/>
        <v>1.85</v>
      </c>
      <c r="U1183" t="str">
        <f t="shared" si="259"/>
        <v/>
      </c>
      <c r="V1183">
        <f t="shared" si="260"/>
        <v>1.85</v>
      </c>
      <c r="W1183" t="str">
        <f t="shared" si="261"/>
        <v/>
      </c>
      <c r="X1183">
        <f t="shared" si="262"/>
        <v>1.85</v>
      </c>
      <c r="Y1183" t="str">
        <f t="shared" si="263"/>
        <v/>
      </c>
      <c r="Z1183" t="str">
        <f t="shared" si="264"/>
        <v/>
      </c>
      <c r="AA1183" t="str">
        <f t="shared" si="265"/>
        <v/>
      </c>
    </row>
    <row r="1184" spans="1:27" x14ac:dyDescent="0.25">
      <c r="A1184">
        <v>3241</v>
      </c>
      <c r="B1184" t="s">
        <v>1240</v>
      </c>
      <c r="C1184" s="1">
        <v>40945.833333333336</v>
      </c>
      <c r="D1184" t="s">
        <v>423</v>
      </c>
      <c r="E1184" t="s">
        <v>438</v>
      </c>
      <c r="F1184">
        <v>8</v>
      </c>
      <c r="G1184">
        <v>1</v>
      </c>
      <c r="H1184">
        <v>0.49875405223698999</v>
      </c>
      <c r="I1184">
        <f t="shared" si="252"/>
        <v>0</v>
      </c>
      <c r="J1184">
        <f t="shared" si="253"/>
        <v>0</v>
      </c>
      <c r="K1184">
        <f t="shared" si="254"/>
        <v>0</v>
      </c>
      <c r="L1184">
        <f t="shared" si="255"/>
        <v>1</v>
      </c>
      <c r="M1184">
        <v>2</v>
      </c>
      <c r="N1184">
        <v>3.4</v>
      </c>
      <c r="O1184">
        <v>3.8</v>
      </c>
      <c r="P1184">
        <v>0</v>
      </c>
      <c r="Q1184">
        <v>0.5</v>
      </c>
      <c r="R1184" t="str">
        <f t="shared" si="256"/>
        <v/>
      </c>
      <c r="S1184">
        <f t="shared" si="257"/>
        <v>0</v>
      </c>
      <c r="T1184" t="str">
        <f t="shared" si="258"/>
        <v/>
      </c>
      <c r="U1184" t="str">
        <f t="shared" si="259"/>
        <v/>
      </c>
      <c r="V1184">
        <f t="shared" si="260"/>
        <v>0</v>
      </c>
      <c r="W1184" t="str">
        <f t="shared" si="261"/>
        <v/>
      </c>
      <c r="X1184">
        <f t="shared" si="262"/>
        <v>0</v>
      </c>
      <c r="Y1184" t="str">
        <f t="shared" si="263"/>
        <v/>
      </c>
      <c r="Z1184" t="str">
        <f t="shared" si="264"/>
        <v/>
      </c>
      <c r="AA1184" t="str">
        <f t="shared" si="265"/>
        <v/>
      </c>
    </row>
    <row r="1185" spans="1:27" x14ac:dyDescent="0.25">
      <c r="A1185">
        <v>3243</v>
      </c>
      <c r="B1185" t="s">
        <v>1241</v>
      </c>
      <c r="C1185" s="1">
        <v>40944.666666666664</v>
      </c>
      <c r="D1185" t="s">
        <v>420</v>
      </c>
      <c r="E1185" t="s">
        <v>442</v>
      </c>
      <c r="F1185">
        <v>8</v>
      </c>
      <c r="G1185">
        <v>1</v>
      </c>
      <c r="H1185">
        <v>0.27258996747697101</v>
      </c>
      <c r="I1185">
        <f t="shared" si="252"/>
        <v>0</v>
      </c>
      <c r="J1185">
        <f t="shared" si="253"/>
        <v>0</v>
      </c>
      <c r="K1185">
        <f t="shared" si="254"/>
        <v>0</v>
      </c>
      <c r="L1185">
        <f t="shared" si="255"/>
        <v>1</v>
      </c>
      <c r="M1185">
        <v>2.5</v>
      </c>
      <c r="N1185">
        <v>3.3</v>
      </c>
      <c r="O1185">
        <v>2.88</v>
      </c>
      <c r="P1185">
        <v>0</v>
      </c>
      <c r="Q1185">
        <v>0.4</v>
      </c>
      <c r="R1185" t="str">
        <f t="shared" si="256"/>
        <v/>
      </c>
      <c r="S1185">
        <f t="shared" si="257"/>
        <v>0</v>
      </c>
      <c r="T1185" t="str">
        <f t="shared" si="258"/>
        <v/>
      </c>
      <c r="U1185" t="str">
        <f t="shared" si="259"/>
        <v/>
      </c>
      <c r="V1185">
        <f t="shared" si="260"/>
        <v>0</v>
      </c>
      <c r="W1185" t="str">
        <f t="shared" si="261"/>
        <v/>
      </c>
      <c r="X1185">
        <f t="shared" si="262"/>
        <v>0</v>
      </c>
      <c r="Y1185" t="str">
        <f t="shared" si="263"/>
        <v/>
      </c>
      <c r="Z1185" t="str">
        <f t="shared" si="264"/>
        <v/>
      </c>
      <c r="AA1185" t="str">
        <f t="shared" si="265"/>
        <v/>
      </c>
    </row>
    <row r="1186" spans="1:27" x14ac:dyDescent="0.25">
      <c r="A1186">
        <v>3245</v>
      </c>
      <c r="B1186" t="s">
        <v>1242</v>
      </c>
      <c r="C1186" s="1">
        <v>40944.5625</v>
      </c>
      <c r="D1186" t="s">
        <v>429</v>
      </c>
      <c r="E1186" t="s">
        <v>448</v>
      </c>
      <c r="F1186">
        <v>8</v>
      </c>
      <c r="G1186">
        <v>3</v>
      </c>
      <c r="H1186">
        <v>0.63622748764384396</v>
      </c>
      <c r="I1186">
        <f t="shared" si="252"/>
        <v>1</v>
      </c>
      <c r="J1186">
        <f t="shared" si="253"/>
        <v>0</v>
      </c>
      <c r="K1186">
        <f t="shared" si="254"/>
        <v>0</v>
      </c>
      <c r="L1186">
        <f t="shared" si="255"/>
        <v>0</v>
      </c>
      <c r="M1186">
        <v>2</v>
      </c>
      <c r="N1186">
        <v>3.4</v>
      </c>
      <c r="O1186">
        <v>3.8</v>
      </c>
      <c r="P1186">
        <v>1</v>
      </c>
      <c r="Q1186">
        <v>0.5</v>
      </c>
      <c r="R1186" t="str">
        <f t="shared" si="256"/>
        <v/>
      </c>
      <c r="S1186">
        <f t="shared" si="257"/>
        <v>1</v>
      </c>
      <c r="T1186">
        <f t="shared" si="258"/>
        <v>2</v>
      </c>
      <c r="U1186" t="str">
        <f t="shared" si="259"/>
        <v/>
      </c>
      <c r="V1186">
        <f t="shared" si="260"/>
        <v>2</v>
      </c>
      <c r="W1186" t="str">
        <f t="shared" si="261"/>
        <v/>
      </c>
      <c r="X1186">
        <f t="shared" si="262"/>
        <v>2</v>
      </c>
      <c r="Y1186" t="str">
        <f t="shared" si="263"/>
        <v/>
      </c>
      <c r="Z1186" t="str">
        <f t="shared" si="264"/>
        <v/>
      </c>
      <c r="AA1186" t="str">
        <f t="shared" si="265"/>
        <v/>
      </c>
    </row>
    <row r="1187" spans="1:27" x14ac:dyDescent="0.25">
      <c r="A1187">
        <v>3247</v>
      </c>
      <c r="B1187" t="s">
        <v>1243</v>
      </c>
      <c r="C1187" s="1">
        <v>40943.729166666664</v>
      </c>
      <c r="D1187" t="s">
        <v>426</v>
      </c>
      <c r="E1187" t="s">
        <v>436</v>
      </c>
      <c r="F1187">
        <v>8</v>
      </c>
      <c r="G1187">
        <v>3</v>
      </c>
      <c r="H1187">
        <v>0.90807230444203002</v>
      </c>
      <c r="I1187">
        <f t="shared" si="252"/>
        <v>1</v>
      </c>
      <c r="J1187">
        <f t="shared" si="253"/>
        <v>0</v>
      </c>
      <c r="K1187">
        <f t="shared" si="254"/>
        <v>0</v>
      </c>
      <c r="L1187">
        <f t="shared" si="255"/>
        <v>0</v>
      </c>
      <c r="M1187">
        <v>1.3</v>
      </c>
      <c r="N1187">
        <v>5.5</v>
      </c>
      <c r="O1187">
        <v>10</v>
      </c>
      <c r="P1187">
        <v>1</v>
      </c>
      <c r="Q1187">
        <v>0.76923076923076905</v>
      </c>
      <c r="R1187" t="str">
        <f t="shared" si="256"/>
        <v/>
      </c>
      <c r="S1187">
        <f t="shared" si="257"/>
        <v>1</v>
      </c>
      <c r="T1187">
        <f t="shared" si="258"/>
        <v>1.3</v>
      </c>
      <c r="U1187" t="str">
        <f t="shared" si="259"/>
        <v/>
      </c>
      <c r="V1187">
        <f t="shared" si="260"/>
        <v>1.3</v>
      </c>
      <c r="W1187" t="str">
        <f t="shared" si="261"/>
        <v/>
      </c>
      <c r="X1187">
        <f t="shared" si="262"/>
        <v>1.3</v>
      </c>
      <c r="Y1187" t="str">
        <f t="shared" si="263"/>
        <v/>
      </c>
      <c r="Z1187" t="str">
        <f t="shared" si="264"/>
        <v/>
      </c>
      <c r="AA1187" t="str">
        <f t="shared" si="265"/>
        <v/>
      </c>
    </row>
    <row r="1188" spans="1:27" x14ac:dyDescent="0.25">
      <c r="A1188">
        <v>3249</v>
      </c>
      <c r="B1188" t="s">
        <v>1244</v>
      </c>
      <c r="C1188" s="1">
        <v>40943.625</v>
      </c>
      <c r="D1188" t="s">
        <v>427</v>
      </c>
      <c r="E1188" t="s">
        <v>1103</v>
      </c>
      <c r="F1188">
        <v>8</v>
      </c>
      <c r="G1188">
        <v>3</v>
      </c>
      <c r="H1188">
        <v>0.68759393627946297</v>
      </c>
      <c r="I1188">
        <f t="shared" si="252"/>
        <v>1</v>
      </c>
      <c r="J1188">
        <f t="shared" si="253"/>
        <v>0</v>
      </c>
      <c r="K1188">
        <f t="shared" si="254"/>
        <v>0</v>
      </c>
      <c r="L1188">
        <f t="shared" si="255"/>
        <v>0</v>
      </c>
      <c r="M1188">
        <v>2</v>
      </c>
      <c r="N1188">
        <v>3.5</v>
      </c>
      <c r="O1188">
        <v>3.75</v>
      </c>
      <c r="P1188">
        <v>1</v>
      </c>
      <c r="Q1188">
        <v>0.5</v>
      </c>
      <c r="R1188" t="str">
        <f t="shared" si="256"/>
        <v/>
      </c>
      <c r="S1188">
        <f t="shared" si="257"/>
        <v>1</v>
      </c>
      <c r="T1188">
        <f t="shared" si="258"/>
        <v>2</v>
      </c>
      <c r="U1188" t="str">
        <f t="shared" si="259"/>
        <v/>
      </c>
      <c r="V1188">
        <f t="shared" si="260"/>
        <v>2</v>
      </c>
      <c r="W1188" t="str">
        <f t="shared" si="261"/>
        <v/>
      </c>
      <c r="X1188">
        <f t="shared" si="262"/>
        <v>2</v>
      </c>
      <c r="Y1188" t="str">
        <f t="shared" si="263"/>
        <v/>
      </c>
      <c r="Z1188" t="str">
        <f t="shared" si="264"/>
        <v/>
      </c>
      <c r="AA1188" t="str">
        <f t="shared" si="265"/>
        <v/>
      </c>
    </row>
    <row r="1189" spans="1:27" x14ac:dyDescent="0.25">
      <c r="A1189">
        <v>3251</v>
      </c>
      <c r="B1189" t="s">
        <v>1245</v>
      </c>
      <c r="C1189" s="1">
        <v>40943.625</v>
      </c>
      <c r="D1189" t="s">
        <v>424</v>
      </c>
      <c r="E1189" t="s">
        <v>1109</v>
      </c>
      <c r="F1189">
        <v>8</v>
      </c>
      <c r="G1189">
        <v>0</v>
      </c>
      <c r="H1189">
        <v>0.75417165469679204</v>
      </c>
      <c r="I1189">
        <f t="shared" si="252"/>
        <v>0</v>
      </c>
      <c r="J1189">
        <f t="shared" si="253"/>
        <v>1</v>
      </c>
      <c r="K1189">
        <f t="shared" si="254"/>
        <v>0</v>
      </c>
      <c r="L1189">
        <f t="shared" si="255"/>
        <v>0</v>
      </c>
      <c r="M1189">
        <v>1.91</v>
      </c>
      <c r="N1189">
        <v>3.6</v>
      </c>
      <c r="O1189">
        <v>4</v>
      </c>
      <c r="P1189">
        <v>0</v>
      </c>
      <c r="Q1189">
        <v>0.52356020942408299</v>
      </c>
      <c r="R1189" t="str">
        <f t="shared" si="256"/>
        <v/>
      </c>
      <c r="S1189">
        <f t="shared" si="257"/>
        <v>0</v>
      </c>
      <c r="T1189" t="str">
        <f t="shared" si="258"/>
        <v/>
      </c>
      <c r="U1189" t="str">
        <f t="shared" si="259"/>
        <v/>
      </c>
      <c r="V1189">
        <f t="shared" si="260"/>
        <v>0</v>
      </c>
      <c r="W1189" t="str">
        <f t="shared" si="261"/>
        <v/>
      </c>
      <c r="X1189">
        <f t="shared" si="262"/>
        <v>0</v>
      </c>
      <c r="Y1189" t="str">
        <f t="shared" si="263"/>
        <v/>
      </c>
      <c r="Z1189" t="str">
        <f t="shared" si="264"/>
        <v/>
      </c>
      <c r="AA1189" t="str">
        <f t="shared" si="265"/>
        <v/>
      </c>
    </row>
    <row r="1190" spans="1:27" x14ac:dyDescent="0.25">
      <c r="A1190">
        <v>3253</v>
      </c>
      <c r="B1190" t="s">
        <v>1246</v>
      </c>
      <c r="C1190" s="1">
        <v>40943.625</v>
      </c>
      <c r="D1190" t="s">
        <v>433</v>
      </c>
      <c r="E1190" t="s">
        <v>439</v>
      </c>
      <c r="F1190">
        <v>8</v>
      </c>
      <c r="G1190">
        <v>0</v>
      </c>
      <c r="H1190">
        <v>0.53993665142279101</v>
      </c>
      <c r="I1190">
        <f t="shared" si="252"/>
        <v>0</v>
      </c>
      <c r="J1190">
        <f t="shared" si="253"/>
        <v>1</v>
      </c>
      <c r="K1190">
        <f t="shared" si="254"/>
        <v>0</v>
      </c>
      <c r="L1190">
        <f t="shared" si="255"/>
        <v>0</v>
      </c>
      <c r="M1190">
        <v>2.25</v>
      </c>
      <c r="N1190">
        <v>3.25</v>
      </c>
      <c r="O1190">
        <v>3.3</v>
      </c>
      <c r="P1190">
        <v>0</v>
      </c>
      <c r="Q1190">
        <v>0.44444444444444398</v>
      </c>
      <c r="R1190" t="str">
        <f t="shared" si="256"/>
        <v/>
      </c>
      <c r="S1190">
        <f t="shared" si="257"/>
        <v>0</v>
      </c>
      <c r="T1190" t="str">
        <f t="shared" si="258"/>
        <v/>
      </c>
      <c r="U1190" t="str">
        <f t="shared" si="259"/>
        <v/>
      </c>
      <c r="V1190">
        <f t="shared" si="260"/>
        <v>0</v>
      </c>
      <c r="W1190" t="str">
        <f t="shared" si="261"/>
        <v/>
      </c>
      <c r="X1190">
        <f t="shared" si="262"/>
        <v>0</v>
      </c>
      <c r="Y1190" t="str">
        <f t="shared" si="263"/>
        <v/>
      </c>
      <c r="Z1190" t="str">
        <f t="shared" si="264"/>
        <v/>
      </c>
      <c r="AA1190" t="str">
        <f t="shared" si="265"/>
        <v/>
      </c>
    </row>
    <row r="1191" spans="1:27" x14ac:dyDescent="0.25">
      <c r="A1191">
        <v>3255</v>
      </c>
      <c r="B1191" t="s">
        <v>1247</v>
      </c>
      <c r="C1191" s="1">
        <v>40943.625</v>
      </c>
      <c r="D1191" t="s">
        <v>441</v>
      </c>
      <c r="E1191" t="s">
        <v>435</v>
      </c>
      <c r="F1191">
        <v>8</v>
      </c>
      <c r="G1191">
        <v>0</v>
      </c>
      <c r="H1191">
        <v>0.649029280547337</v>
      </c>
      <c r="I1191">
        <f t="shared" si="252"/>
        <v>0</v>
      </c>
      <c r="J1191">
        <f t="shared" si="253"/>
        <v>1</v>
      </c>
      <c r="K1191">
        <f t="shared" si="254"/>
        <v>0</v>
      </c>
      <c r="L1191">
        <f t="shared" si="255"/>
        <v>0</v>
      </c>
      <c r="M1191">
        <v>2.1</v>
      </c>
      <c r="N1191">
        <v>3.3</v>
      </c>
      <c r="O1191">
        <v>3.6</v>
      </c>
      <c r="P1191">
        <v>0</v>
      </c>
      <c r="Q1191">
        <v>0.476190476190476</v>
      </c>
      <c r="R1191" t="str">
        <f t="shared" si="256"/>
        <v/>
      </c>
      <c r="S1191">
        <f t="shared" si="257"/>
        <v>0</v>
      </c>
      <c r="T1191" t="str">
        <f t="shared" si="258"/>
        <v/>
      </c>
      <c r="U1191" t="str">
        <f t="shared" si="259"/>
        <v/>
      </c>
      <c r="V1191">
        <f t="shared" si="260"/>
        <v>0</v>
      </c>
      <c r="W1191" t="str">
        <f t="shared" si="261"/>
        <v/>
      </c>
      <c r="X1191">
        <f t="shared" si="262"/>
        <v>0</v>
      </c>
      <c r="Y1191" t="str">
        <f t="shared" si="263"/>
        <v/>
      </c>
      <c r="Z1191" t="str">
        <f t="shared" si="264"/>
        <v/>
      </c>
      <c r="AA1191" t="str">
        <f t="shared" si="265"/>
        <v/>
      </c>
    </row>
    <row r="1192" spans="1:27" x14ac:dyDescent="0.25">
      <c r="A1192">
        <v>3257</v>
      </c>
      <c r="B1192" t="s">
        <v>1248</v>
      </c>
      <c r="C1192" s="1">
        <v>40943.625</v>
      </c>
      <c r="D1192" t="s">
        <v>447</v>
      </c>
      <c r="E1192" t="s">
        <v>421</v>
      </c>
      <c r="F1192">
        <v>8</v>
      </c>
      <c r="G1192">
        <v>1</v>
      </c>
      <c r="H1192">
        <v>0.41763554316492901</v>
      </c>
      <c r="I1192">
        <f t="shared" si="252"/>
        <v>0</v>
      </c>
      <c r="J1192">
        <f t="shared" si="253"/>
        <v>0</v>
      </c>
      <c r="K1192">
        <f t="shared" si="254"/>
        <v>0</v>
      </c>
      <c r="L1192">
        <f t="shared" si="255"/>
        <v>1</v>
      </c>
      <c r="M1192">
        <v>3.5</v>
      </c>
      <c r="N1192">
        <v>3.4</v>
      </c>
      <c r="O1192">
        <v>2.1</v>
      </c>
      <c r="P1192">
        <v>0</v>
      </c>
      <c r="Q1192">
        <v>0.28571428571428498</v>
      </c>
      <c r="R1192" t="str">
        <f t="shared" si="256"/>
        <v/>
      </c>
      <c r="S1192">
        <f t="shared" si="257"/>
        <v>0</v>
      </c>
      <c r="T1192" t="str">
        <f t="shared" si="258"/>
        <v/>
      </c>
      <c r="U1192" t="str">
        <f t="shared" si="259"/>
        <v/>
      </c>
      <c r="V1192">
        <f t="shared" si="260"/>
        <v>0</v>
      </c>
      <c r="W1192" t="str">
        <f t="shared" si="261"/>
        <v/>
      </c>
      <c r="X1192">
        <f t="shared" si="262"/>
        <v>0</v>
      </c>
      <c r="Y1192" t="str">
        <f t="shared" si="263"/>
        <v/>
      </c>
      <c r="Z1192" t="str">
        <f t="shared" si="264"/>
        <v/>
      </c>
      <c r="AA1192" t="str">
        <f t="shared" si="265"/>
        <v/>
      </c>
    </row>
    <row r="1193" spans="1:27" x14ac:dyDescent="0.25">
      <c r="A1193">
        <v>3259</v>
      </c>
      <c r="B1193" t="s">
        <v>1249</v>
      </c>
      <c r="C1193" s="1">
        <v>40943.541666666664</v>
      </c>
      <c r="D1193" t="s">
        <v>430</v>
      </c>
      <c r="E1193" t="s">
        <v>1098</v>
      </c>
      <c r="F1193">
        <v>8</v>
      </c>
      <c r="G1193">
        <v>3</v>
      </c>
      <c r="H1193">
        <v>0.86138714628769997</v>
      </c>
      <c r="I1193">
        <f t="shared" si="252"/>
        <v>1</v>
      </c>
      <c r="J1193">
        <f t="shared" si="253"/>
        <v>0</v>
      </c>
      <c r="K1193">
        <f t="shared" si="254"/>
        <v>0</v>
      </c>
      <c r="L1193">
        <f t="shared" si="255"/>
        <v>0</v>
      </c>
      <c r="M1193">
        <v>1.29</v>
      </c>
      <c r="N1193">
        <v>5.5</v>
      </c>
      <c r="O1193">
        <v>11</v>
      </c>
      <c r="P1193">
        <v>1</v>
      </c>
      <c r="Q1193">
        <v>0.775193798449612</v>
      </c>
      <c r="R1193" t="str">
        <f t="shared" si="256"/>
        <v/>
      </c>
      <c r="S1193">
        <f t="shared" si="257"/>
        <v>1</v>
      </c>
      <c r="T1193">
        <f t="shared" si="258"/>
        <v>1.29</v>
      </c>
      <c r="U1193" t="str">
        <f t="shared" si="259"/>
        <v/>
      </c>
      <c r="V1193">
        <f t="shared" si="260"/>
        <v>1.29</v>
      </c>
      <c r="W1193" t="str">
        <f t="shared" si="261"/>
        <v/>
      </c>
      <c r="X1193">
        <f t="shared" si="262"/>
        <v>1.29</v>
      </c>
      <c r="Y1193" t="str">
        <f t="shared" si="263"/>
        <v/>
      </c>
      <c r="Z1193" t="str">
        <f t="shared" si="264"/>
        <v/>
      </c>
      <c r="AA1193" t="str">
        <f t="shared" si="265"/>
        <v/>
      </c>
    </row>
    <row r="1194" spans="1:27" x14ac:dyDescent="0.25">
      <c r="A1194">
        <v>3261</v>
      </c>
      <c r="B1194" t="s">
        <v>1250</v>
      </c>
      <c r="C1194" s="1">
        <v>40940.833333333336</v>
      </c>
      <c r="D1194" t="s">
        <v>1103</v>
      </c>
      <c r="E1194" t="s">
        <v>430</v>
      </c>
      <c r="F1194">
        <v>8</v>
      </c>
      <c r="G1194">
        <v>1</v>
      </c>
      <c r="H1194">
        <v>0.35583280392548999</v>
      </c>
      <c r="I1194">
        <f t="shared" si="252"/>
        <v>0</v>
      </c>
      <c r="J1194">
        <f t="shared" si="253"/>
        <v>0</v>
      </c>
      <c r="K1194">
        <f t="shared" si="254"/>
        <v>0</v>
      </c>
      <c r="L1194">
        <f t="shared" si="255"/>
        <v>1</v>
      </c>
      <c r="M1194">
        <v>5</v>
      </c>
      <c r="N1194">
        <v>3.75</v>
      </c>
      <c r="O1194">
        <v>1.7</v>
      </c>
      <c r="P1194">
        <v>0</v>
      </c>
      <c r="Q1194">
        <v>0.2</v>
      </c>
      <c r="R1194" t="str">
        <f t="shared" si="256"/>
        <v/>
      </c>
      <c r="S1194">
        <f t="shared" si="257"/>
        <v>0</v>
      </c>
      <c r="T1194" t="str">
        <f t="shared" si="258"/>
        <v/>
      </c>
      <c r="U1194" t="str">
        <f t="shared" si="259"/>
        <v/>
      </c>
      <c r="V1194">
        <f t="shared" si="260"/>
        <v>0</v>
      </c>
      <c r="W1194" t="str">
        <f t="shared" si="261"/>
        <v/>
      </c>
      <c r="X1194">
        <f t="shared" si="262"/>
        <v>0</v>
      </c>
      <c r="Y1194" t="str">
        <f t="shared" si="263"/>
        <v/>
      </c>
      <c r="Z1194" t="str">
        <f t="shared" si="264"/>
        <v/>
      </c>
      <c r="AA1194" t="str">
        <f t="shared" si="265"/>
        <v/>
      </c>
    </row>
    <row r="1195" spans="1:27" x14ac:dyDescent="0.25">
      <c r="A1195">
        <v>3263</v>
      </c>
      <c r="B1195" t="s">
        <v>1251</v>
      </c>
      <c r="C1195" s="1">
        <v>40940.833333333336</v>
      </c>
      <c r="D1195" t="s">
        <v>439</v>
      </c>
      <c r="E1195" t="s">
        <v>427</v>
      </c>
      <c r="F1195">
        <v>8</v>
      </c>
      <c r="G1195">
        <v>3</v>
      </c>
      <c r="H1195">
        <v>0.63794110964344397</v>
      </c>
      <c r="I1195">
        <f t="shared" si="252"/>
        <v>1</v>
      </c>
      <c r="J1195">
        <f t="shared" si="253"/>
        <v>0</v>
      </c>
      <c r="K1195">
        <f t="shared" si="254"/>
        <v>0</v>
      </c>
      <c r="L1195">
        <f t="shared" si="255"/>
        <v>0</v>
      </c>
      <c r="M1195">
        <v>1.91</v>
      </c>
      <c r="N1195">
        <v>3.5</v>
      </c>
      <c r="O1195">
        <v>4.2</v>
      </c>
      <c r="P1195">
        <v>1</v>
      </c>
      <c r="Q1195">
        <v>0.52356020942408299</v>
      </c>
      <c r="R1195" t="str">
        <f t="shared" si="256"/>
        <v/>
      </c>
      <c r="S1195">
        <f t="shared" si="257"/>
        <v>1</v>
      </c>
      <c r="T1195">
        <f t="shared" si="258"/>
        <v>1.91</v>
      </c>
      <c r="U1195" t="str">
        <f t="shared" si="259"/>
        <v/>
      </c>
      <c r="V1195">
        <f t="shared" si="260"/>
        <v>1.91</v>
      </c>
      <c r="W1195" t="str">
        <f t="shared" si="261"/>
        <v/>
      </c>
      <c r="X1195">
        <f t="shared" si="262"/>
        <v>1.91</v>
      </c>
      <c r="Y1195" t="str">
        <f t="shared" si="263"/>
        <v/>
      </c>
      <c r="Z1195" t="str">
        <f t="shared" si="264"/>
        <v/>
      </c>
      <c r="AA1195" t="str">
        <f t="shared" si="265"/>
        <v/>
      </c>
    </row>
    <row r="1196" spans="1:27" x14ac:dyDescent="0.25">
      <c r="A1196">
        <v>3265</v>
      </c>
      <c r="B1196" t="s">
        <v>1252</v>
      </c>
      <c r="C1196" s="1">
        <v>40940.833333333336</v>
      </c>
      <c r="D1196" t="s">
        <v>1098</v>
      </c>
      <c r="E1196" t="s">
        <v>429</v>
      </c>
      <c r="F1196">
        <v>8</v>
      </c>
      <c r="G1196">
        <v>0</v>
      </c>
      <c r="H1196">
        <v>0.387000256238965</v>
      </c>
      <c r="I1196">
        <f t="shared" si="252"/>
        <v>0</v>
      </c>
      <c r="J1196">
        <f t="shared" si="253"/>
        <v>0</v>
      </c>
      <c r="K1196">
        <f t="shared" si="254"/>
        <v>1</v>
      </c>
      <c r="L1196">
        <f t="shared" si="255"/>
        <v>0</v>
      </c>
      <c r="M1196">
        <v>2.63</v>
      </c>
      <c r="N1196">
        <v>3.3</v>
      </c>
      <c r="O1196">
        <v>2.7</v>
      </c>
      <c r="P1196">
        <v>1</v>
      </c>
      <c r="Q1196">
        <v>0.38022813688212898</v>
      </c>
      <c r="R1196" t="str">
        <f t="shared" si="256"/>
        <v/>
      </c>
      <c r="S1196">
        <f t="shared" si="257"/>
        <v>1</v>
      </c>
      <c r="T1196" t="str">
        <f t="shared" si="258"/>
        <v/>
      </c>
      <c r="U1196">
        <f t="shared" si="259"/>
        <v>2.7</v>
      </c>
      <c r="V1196">
        <f t="shared" si="260"/>
        <v>2.7</v>
      </c>
      <c r="W1196" t="str">
        <f t="shared" si="261"/>
        <v/>
      </c>
      <c r="X1196">
        <f t="shared" si="262"/>
        <v>2.7</v>
      </c>
      <c r="Y1196" t="str">
        <f t="shared" si="263"/>
        <v/>
      </c>
      <c r="Z1196" t="str">
        <f t="shared" si="264"/>
        <v/>
      </c>
      <c r="AA1196" t="str">
        <f t="shared" si="265"/>
        <v/>
      </c>
    </row>
    <row r="1197" spans="1:27" x14ac:dyDescent="0.25">
      <c r="A1197">
        <v>3267</v>
      </c>
      <c r="B1197" t="s">
        <v>1253</v>
      </c>
      <c r="C1197" s="1">
        <v>40940.833333333336</v>
      </c>
      <c r="D1197" t="s">
        <v>436</v>
      </c>
      <c r="E1197" t="s">
        <v>441</v>
      </c>
      <c r="F1197">
        <v>8</v>
      </c>
      <c r="G1197">
        <v>1</v>
      </c>
      <c r="H1197">
        <v>0.60411261536790295</v>
      </c>
      <c r="I1197">
        <f t="shared" si="252"/>
        <v>0</v>
      </c>
      <c r="J1197">
        <f t="shared" si="253"/>
        <v>1</v>
      </c>
      <c r="K1197">
        <f t="shared" si="254"/>
        <v>0</v>
      </c>
      <c r="L1197">
        <f t="shared" si="255"/>
        <v>0</v>
      </c>
      <c r="M1197">
        <v>1.83</v>
      </c>
      <c r="N1197">
        <v>3.5</v>
      </c>
      <c r="O1197">
        <v>4.5</v>
      </c>
      <c r="P1197">
        <v>0</v>
      </c>
      <c r="Q1197">
        <v>0.54644808743169304</v>
      </c>
      <c r="R1197" t="str">
        <f t="shared" si="256"/>
        <v/>
      </c>
      <c r="S1197">
        <f t="shared" si="257"/>
        <v>0</v>
      </c>
      <c r="T1197" t="str">
        <f t="shared" si="258"/>
        <v/>
      </c>
      <c r="U1197" t="str">
        <f t="shared" si="259"/>
        <v/>
      </c>
      <c r="V1197">
        <f t="shared" si="260"/>
        <v>0</v>
      </c>
      <c r="W1197" t="str">
        <f t="shared" si="261"/>
        <v/>
      </c>
      <c r="X1197">
        <f t="shared" si="262"/>
        <v>0</v>
      </c>
      <c r="Y1197" t="str">
        <f t="shared" si="263"/>
        <v/>
      </c>
      <c r="Z1197" t="str">
        <f t="shared" si="264"/>
        <v/>
      </c>
      <c r="AA1197" t="str">
        <f t="shared" si="265"/>
        <v/>
      </c>
    </row>
    <row r="1198" spans="1:27" x14ac:dyDescent="0.25">
      <c r="A1198">
        <v>3269</v>
      </c>
      <c r="B1198" t="s">
        <v>1254</v>
      </c>
      <c r="C1198" s="1">
        <v>40940.822916666664</v>
      </c>
      <c r="D1198" t="s">
        <v>448</v>
      </c>
      <c r="E1198" t="s">
        <v>424</v>
      </c>
      <c r="F1198">
        <v>8</v>
      </c>
      <c r="G1198">
        <v>1</v>
      </c>
      <c r="H1198">
        <v>0.57877194007754096</v>
      </c>
      <c r="I1198">
        <f t="shared" si="252"/>
        <v>0</v>
      </c>
      <c r="J1198">
        <f t="shared" si="253"/>
        <v>1</v>
      </c>
      <c r="K1198">
        <f t="shared" si="254"/>
        <v>0</v>
      </c>
      <c r="L1198">
        <f t="shared" si="255"/>
        <v>0</v>
      </c>
      <c r="M1198">
        <v>1.8</v>
      </c>
      <c r="N1198">
        <v>3.5</v>
      </c>
      <c r="O1198">
        <v>4.75</v>
      </c>
      <c r="P1198">
        <v>0</v>
      </c>
      <c r="Q1198">
        <v>0.55555555555555503</v>
      </c>
      <c r="R1198" t="str">
        <f t="shared" si="256"/>
        <v/>
      </c>
      <c r="S1198">
        <f t="shared" si="257"/>
        <v>0</v>
      </c>
      <c r="T1198" t="str">
        <f t="shared" si="258"/>
        <v/>
      </c>
      <c r="U1198" t="str">
        <f t="shared" si="259"/>
        <v/>
      </c>
      <c r="V1198">
        <f t="shared" si="260"/>
        <v>0</v>
      </c>
      <c r="W1198" t="str">
        <f t="shared" si="261"/>
        <v/>
      </c>
      <c r="X1198">
        <f t="shared" si="262"/>
        <v>0</v>
      </c>
      <c r="Y1198" t="str">
        <f t="shared" si="263"/>
        <v/>
      </c>
      <c r="Z1198" t="str">
        <f t="shared" si="264"/>
        <v/>
      </c>
      <c r="AA1198" t="str">
        <f t="shared" si="265"/>
        <v/>
      </c>
    </row>
    <row r="1199" spans="1:27" x14ac:dyDescent="0.25">
      <c r="A1199">
        <v>3271</v>
      </c>
      <c r="B1199" t="s">
        <v>1255</v>
      </c>
      <c r="C1199" s="1">
        <v>40939.833333333336</v>
      </c>
      <c r="D1199" t="s">
        <v>442</v>
      </c>
      <c r="E1199" t="s">
        <v>433</v>
      </c>
      <c r="F1199">
        <v>8</v>
      </c>
      <c r="G1199">
        <v>3</v>
      </c>
      <c r="H1199">
        <v>0.96773005582556704</v>
      </c>
      <c r="I1199">
        <f t="shared" si="252"/>
        <v>1</v>
      </c>
      <c r="J1199">
        <f t="shared" si="253"/>
        <v>0</v>
      </c>
      <c r="K1199">
        <f t="shared" si="254"/>
        <v>0</v>
      </c>
      <c r="L1199">
        <f t="shared" si="255"/>
        <v>0</v>
      </c>
      <c r="M1199">
        <v>1.33</v>
      </c>
      <c r="N1199">
        <v>5</v>
      </c>
      <c r="O1199">
        <v>10</v>
      </c>
      <c r="P1199">
        <v>1</v>
      </c>
      <c r="Q1199">
        <v>0.75187969924812004</v>
      </c>
      <c r="R1199" t="str">
        <f t="shared" si="256"/>
        <v/>
      </c>
      <c r="S1199">
        <f t="shared" si="257"/>
        <v>1</v>
      </c>
      <c r="T1199">
        <f t="shared" si="258"/>
        <v>1.33</v>
      </c>
      <c r="U1199" t="str">
        <f t="shared" si="259"/>
        <v/>
      </c>
      <c r="V1199">
        <f t="shared" si="260"/>
        <v>1.33</v>
      </c>
      <c r="W1199" t="str">
        <f t="shared" si="261"/>
        <v/>
      </c>
      <c r="X1199">
        <f t="shared" si="262"/>
        <v>1.33</v>
      </c>
      <c r="Y1199" t="str">
        <f t="shared" si="263"/>
        <v/>
      </c>
      <c r="Z1199" t="str">
        <f t="shared" si="264"/>
        <v/>
      </c>
      <c r="AA1199" t="str">
        <f t="shared" si="265"/>
        <v/>
      </c>
    </row>
    <row r="1200" spans="1:27" x14ac:dyDescent="0.25">
      <c r="A1200">
        <v>3273</v>
      </c>
      <c r="B1200" t="s">
        <v>1256</v>
      </c>
      <c r="C1200" s="1">
        <v>40939.833333333336</v>
      </c>
      <c r="D1200" t="s">
        <v>421</v>
      </c>
      <c r="E1200" t="s">
        <v>426</v>
      </c>
      <c r="F1200">
        <v>8</v>
      </c>
      <c r="G1200">
        <v>3</v>
      </c>
      <c r="H1200">
        <v>0.23749353401503101</v>
      </c>
      <c r="I1200">
        <f t="shared" si="252"/>
        <v>0</v>
      </c>
      <c r="J1200">
        <f t="shared" si="253"/>
        <v>0</v>
      </c>
      <c r="K1200">
        <f t="shared" si="254"/>
        <v>0</v>
      </c>
      <c r="L1200">
        <f t="shared" si="255"/>
        <v>1</v>
      </c>
      <c r="M1200">
        <v>4.33</v>
      </c>
      <c r="N1200">
        <v>3.5</v>
      </c>
      <c r="O1200">
        <v>1.85</v>
      </c>
      <c r="P1200">
        <v>0</v>
      </c>
      <c r="Q1200">
        <v>0.23094688221709</v>
      </c>
      <c r="R1200" t="str">
        <f t="shared" si="256"/>
        <v/>
      </c>
      <c r="S1200">
        <f t="shared" si="257"/>
        <v>0</v>
      </c>
      <c r="T1200" t="str">
        <f t="shared" si="258"/>
        <v/>
      </c>
      <c r="U1200" t="str">
        <f t="shared" si="259"/>
        <v/>
      </c>
      <c r="V1200">
        <f t="shared" si="260"/>
        <v>0</v>
      </c>
      <c r="W1200" t="str">
        <f t="shared" si="261"/>
        <v/>
      </c>
      <c r="X1200">
        <f t="shared" si="262"/>
        <v>0</v>
      </c>
      <c r="Y1200" t="str">
        <f t="shared" si="263"/>
        <v/>
      </c>
      <c r="Z1200" t="str">
        <f t="shared" si="264"/>
        <v/>
      </c>
      <c r="AA1200" t="str">
        <f t="shared" si="265"/>
        <v/>
      </c>
    </row>
    <row r="1201" spans="1:27" x14ac:dyDescent="0.25">
      <c r="A1201">
        <v>3275</v>
      </c>
      <c r="B1201" t="s">
        <v>1257</v>
      </c>
      <c r="C1201" s="1">
        <v>40939.822916666664</v>
      </c>
      <c r="D1201" t="s">
        <v>435</v>
      </c>
      <c r="E1201" t="s">
        <v>420</v>
      </c>
      <c r="F1201">
        <v>8</v>
      </c>
      <c r="G1201">
        <v>1</v>
      </c>
      <c r="H1201">
        <v>0.32578764552962097</v>
      </c>
      <c r="I1201">
        <f t="shared" si="252"/>
        <v>0</v>
      </c>
      <c r="J1201">
        <f t="shared" si="253"/>
        <v>0</v>
      </c>
      <c r="K1201">
        <f t="shared" si="254"/>
        <v>0</v>
      </c>
      <c r="L1201">
        <f t="shared" si="255"/>
        <v>1</v>
      </c>
      <c r="M1201">
        <v>4</v>
      </c>
      <c r="N1201">
        <v>3.25</v>
      </c>
      <c r="O1201">
        <v>2</v>
      </c>
      <c r="P1201">
        <v>0</v>
      </c>
      <c r="Q1201">
        <v>0.25</v>
      </c>
      <c r="R1201" t="str">
        <f t="shared" si="256"/>
        <v/>
      </c>
      <c r="S1201">
        <f t="shared" si="257"/>
        <v>0</v>
      </c>
      <c r="T1201" t="str">
        <f t="shared" si="258"/>
        <v/>
      </c>
      <c r="U1201" t="str">
        <f t="shared" si="259"/>
        <v/>
      </c>
      <c r="V1201">
        <f t="shared" si="260"/>
        <v>0</v>
      </c>
      <c r="W1201" t="str">
        <f t="shared" si="261"/>
        <v/>
      </c>
      <c r="X1201">
        <f t="shared" si="262"/>
        <v>0</v>
      </c>
      <c r="Y1201" t="str">
        <f t="shared" si="263"/>
        <v/>
      </c>
      <c r="Z1201" t="str">
        <f t="shared" si="264"/>
        <v/>
      </c>
      <c r="AA1201" t="str">
        <f t="shared" si="265"/>
        <v/>
      </c>
    </row>
    <row r="1202" spans="1:27" x14ac:dyDescent="0.25">
      <c r="A1202">
        <v>3277</v>
      </c>
      <c r="B1202" t="s">
        <v>1258</v>
      </c>
      <c r="C1202" s="1">
        <v>40939.822916666664</v>
      </c>
      <c r="D1202" t="s">
        <v>438</v>
      </c>
      <c r="E1202" t="s">
        <v>447</v>
      </c>
      <c r="F1202">
        <v>8</v>
      </c>
      <c r="G1202">
        <v>3</v>
      </c>
      <c r="H1202">
        <v>0.92113785720419095</v>
      </c>
      <c r="I1202">
        <f t="shared" si="252"/>
        <v>1</v>
      </c>
      <c r="J1202">
        <f t="shared" si="253"/>
        <v>0</v>
      </c>
      <c r="K1202">
        <f t="shared" si="254"/>
        <v>0</v>
      </c>
      <c r="L1202">
        <f t="shared" si="255"/>
        <v>0</v>
      </c>
      <c r="M1202">
        <v>1.22</v>
      </c>
      <c r="N1202">
        <v>6</v>
      </c>
      <c r="O1202">
        <v>15</v>
      </c>
      <c r="P1202">
        <v>1</v>
      </c>
      <c r="Q1202">
        <v>0.81967213114754101</v>
      </c>
      <c r="R1202" t="str">
        <f t="shared" si="256"/>
        <v/>
      </c>
      <c r="S1202">
        <f t="shared" si="257"/>
        <v>1</v>
      </c>
      <c r="T1202">
        <f t="shared" si="258"/>
        <v>1.22</v>
      </c>
      <c r="U1202" t="str">
        <f t="shared" si="259"/>
        <v/>
      </c>
      <c r="V1202">
        <f t="shared" si="260"/>
        <v>1.22</v>
      </c>
      <c r="W1202" t="str">
        <f t="shared" si="261"/>
        <v/>
      </c>
      <c r="X1202">
        <f t="shared" si="262"/>
        <v>1.22</v>
      </c>
      <c r="Y1202" t="str">
        <f t="shared" si="263"/>
        <v/>
      </c>
      <c r="Z1202" t="str">
        <f t="shared" si="264"/>
        <v/>
      </c>
      <c r="AA1202" t="str">
        <f t="shared" si="265"/>
        <v/>
      </c>
    </row>
    <row r="1203" spans="1:27" x14ac:dyDescent="0.25">
      <c r="A1203">
        <v>3279</v>
      </c>
      <c r="B1203" t="s">
        <v>1259</v>
      </c>
      <c r="C1203" s="1">
        <v>40939.822916666664</v>
      </c>
      <c r="D1203" t="s">
        <v>1109</v>
      </c>
      <c r="E1203" t="s">
        <v>423</v>
      </c>
      <c r="F1203">
        <v>8</v>
      </c>
      <c r="G1203">
        <v>0</v>
      </c>
      <c r="H1203">
        <v>0.21865496997160899</v>
      </c>
      <c r="I1203">
        <f t="shared" si="252"/>
        <v>0</v>
      </c>
      <c r="J1203">
        <f t="shared" si="253"/>
        <v>0</v>
      </c>
      <c r="K1203">
        <f t="shared" si="254"/>
        <v>1</v>
      </c>
      <c r="L1203">
        <f t="shared" si="255"/>
        <v>0</v>
      </c>
      <c r="M1203">
        <v>5</v>
      </c>
      <c r="N1203">
        <v>3.8</v>
      </c>
      <c r="O1203">
        <v>1.7</v>
      </c>
      <c r="P1203">
        <v>1</v>
      </c>
      <c r="Q1203">
        <v>0.2</v>
      </c>
      <c r="R1203" t="str">
        <f t="shared" si="256"/>
        <v/>
      </c>
      <c r="S1203">
        <f t="shared" si="257"/>
        <v>1</v>
      </c>
      <c r="T1203" t="str">
        <f t="shared" si="258"/>
        <v/>
      </c>
      <c r="U1203">
        <f t="shared" si="259"/>
        <v>1.7</v>
      </c>
      <c r="V1203">
        <f t="shared" si="260"/>
        <v>1.7</v>
      </c>
      <c r="W1203" t="str">
        <f t="shared" si="261"/>
        <v/>
      </c>
      <c r="X1203">
        <f t="shared" si="262"/>
        <v>1.7</v>
      </c>
      <c r="Y1203" t="str">
        <f t="shared" si="263"/>
        <v/>
      </c>
      <c r="Z1203" t="str">
        <f t="shared" si="264"/>
        <v/>
      </c>
      <c r="AA1203" t="str">
        <f t="shared" si="265"/>
        <v/>
      </c>
    </row>
    <row r="1204" spans="1:27" x14ac:dyDescent="0.25">
      <c r="A1204">
        <v>3281</v>
      </c>
      <c r="B1204" t="s">
        <v>1260</v>
      </c>
      <c r="C1204" s="1">
        <v>40930.666666666664</v>
      </c>
      <c r="D1204" t="s">
        <v>430</v>
      </c>
      <c r="E1204" t="s">
        <v>442</v>
      </c>
      <c r="F1204">
        <v>8</v>
      </c>
      <c r="G1204">
        <v>0</v>
      </c>
      <c r="H1204">
        <v>0.21453323045662201</v>
      </c>
      <c r="I1204">
        <f t="shared" si="252"/>
        <v>0</v>
      </c>
      <c r="J1204">
        <f t="shared" si="253"/>
        <v>0</v>
      </c>
      <c r="K1204">
        <f t="shared" si="254"/>
        <v>1</v>
      </c>
      <c r="L1204">
        <f t="shared" si="255"/>
        <v>0</v>
      </c>
      <c r="M1204">
        <v>2.8</v>
      </c>
      <c r="N1204">
        <v>3.4</v>
      </c>
      <c r="O1204">
        <v>2.5</v>
      </c>
      <c r="P1204">
        <v>1</v>
      </c>
      <c r="Q1204">
        <v>0.35714285714285698</v>
      </c>
      <c r="R1204" t="str">
        <f t="shared" si="256"/>
        <v/>
      </c>
      <c r="S1204">
        <f t="shared" si="257"/>
        <v>1</v>
      </c>
      <c r="T1204" t="str">
        <f t="shared" si="258"/>
        <v/>
      </c>
      <c r="U1204">
        <f t="shared" si="259"/>
        <v>2.5</v>
      </c>
      <c r="V1204">
        <f t="shared" si="260"/>
        <v>2.5</v>
      </c>
      <c r="W1204" t="str">
        <f t="shared" si="261"/>
        <v/>
      </c>
      <c r="X1204">
        <f t="shared" si="262"/>
        <v>2.5</v>
      </c>
      <c r="Y1204" t="str">
        <f t="shared" si="263"/>
        <v/>
      </c>
      <c r="Z1204" t="str">
        <f t="shared" si="264"/>
        <v/>
      </c>
      <c r="AA1204" t="str">
        <f t="shared" si="265"/>
        <v/>
      </c>
    </row>
    <row r="1205" spans="1:27" x14ac:dyDescent="0.25">
      <c r="A1205">
        <v>3283</v>
      </c>
      <c r="B1205" t="s">
        <v>1261</v>
      </c>
      <c r="C1205" s="1">
        <v>40930.5625</v>
      </c>
      <c r="D1205" t="s">
        <v>426</v>
      </c>
      <c r="E1205" t="s">
        <v>438</v>
      </c>
      <c r="F1205">
        <v>8</v>
      </c>
      <c r="G1205">
        <v>3</v>
      </c>
      <c r="H1205">
        <v>0.72992359486410496</v>
      </c>
      <c r="I1205">
        <f t="shared" si="252"/>
        <v>1</v>
      </c>
      <c r="J1205">
        <f t="shared" si="253"/>
        <v>0</v>
      </c>
      <c r="K1205">
        <f t="shared" si="254"/>
        <v>0</v>
      </c>
      <c r="L1205">
        <f t="shared" si="255"/>
        <v>0</v>
      </c>
      <c r="M1205">
        <v>1.91</v>
      </c>
      <c r="N1205">
        <v>3.6</v>
      </c>
      <c r="O1205">
        <v>4</v>
      </c>
      <c r="P1205">
        <v>1</v>
      </c>
      <c r="Q1205">
        <v>0.52356020942408299</v>
      </c>
      <c r="R1205" t="str">
        <f t="shared" si="256"/>
        <v/>
      </c>
      <c r="S1205">
        <f t="shared" si="257"/>
        <v>1</v>
      </c>
      <c r="T1205">
        <f t="shared" si="258"/>
        <v>1.91</v>
      </c>
      <c r="U1205" t="str">
        <f t="shared" si="259"/>
        <v/>
      </c>
      <c r="V1205">
        <f t="shared" si="260"/>
        <v>1.91</v>
      </c>
      <c r="W1205" t="str">
        <f t="shared" si="261"/>
        <v/>
      </c>
      <c r="X1205">
        <f t="shared" si="262"/>
        <v>1.91</v>
      </c>
      <c r="Y1205" t="str">
        <f t="shared" si="263"/>
        <v/>
      </c>
      <c r="Z1205" t="str">
        <f t="shared" si="264"/>
        <v/>
      </c>
      <c r="AA1205" t="str">
        <f t="shared" si="265"/>
        <v/>
      </c>
    </row>
    <row r="1206" spans="1:27" x14ac:dyDescent="0.25">
      <c r="A1206">
        <v>3285</v>
      </c>
      <c r="B1206" t="s">
        <v>1262</v>
      </c>
      <c r="C1206" s="1">
        <v>40929.729166666664</v>
      </c>
      <c r="D1206" t="s">
        <v>1103</v>
      </c>
      <c r="E1206" t="s">
        <v>423</v>
      </c>
      <c r="F1206">
        <v>8</v>
      </c>
      <c r="G1206">
        <v>3</v>
      </c>
      <c r="H1206">
        <v>0.25123433884466201</v>
      </c>
      <c r="I1206">
        <f t="shared" si="252"/>
        <v>0</v>
      </c>
      <c r="J1206">
        <f t="shared" si="253"/>
        <v>0</v>
      </c>
      <c r="K1206">
        <f t="shared" si="254"/>
        <v>0</v>
      </c>
      <c r="L1206">
        <f t="shared" si="255"/>
        <v>1</v>
      </c>
      <c r="M1206">
        <v>6</v>
      </c>
      <c r="N1206">
        <v>3.75</v>
      </c>
      <c r="O1206">
        <v>1.62</v>
      </c>
      <c r="P1206">
        <v>0</v>
      </c>
      <c r="Q1206">
        <v>0.16666666666666599</v>
      </c>
      <c r="R1206" t="str">
        <f t="shared" si="256"/>
        <v/>
      </c>
      <c r="S1206">
        <f t="shared" si="257"/>
        <v>0</v>
      </c>
      <c r="T1206" t="str">
        <f t="shared" si="258"/>
        <v/>
      </c>
      <c r="U1206" t="str">
        <f t="shared" si="259"/>
        <v/>
      </c>
      <c r="V1206">
        <f t="shared" si="260"/>
        <v>0</v>
      </c>
      <c r="W1206" t="str">
        <f t="shared" si="261"/>
        <v/>
      </c>
      <c r="X1206">
        <f t="shared" si="262"/>
        <v>0</v>
      </c>
      <c r="Y1206" t="str">
        <f t="shared" si="263"/>
        <v/>
      </c>
      <c r="Z1206" t="str">
        <f t="shared" si="264"/>
        <v/>
      </c>
      <c r="AA1206" t="str">
        <f t="shared" si="265"/>
        <v/>
      </c>
    </row>
    <row r="1207" spans="1:27" x14ac:dyDescent="0.25">
      <c r="A1207">
        <v>3287</v>
      </c>
      <c r="B1207" t="s">
        <v>1263</v>
      </c>
      <c r="C1207" s="1">
        <v>40929.625</v>
      </c>
      <c r="D1207" t="s">
        <v>421</v>
      </c>
      <c r="E1207" t="s">
        <v>1098</v>
      </c>
      <c r="F1207">
        <v>8</v>
      </c>
      <c r="G1207">
        <v>1</v>
      </c>
      <c r="H1207">
        <v>0.81387166411951795</v>
      </c>
      <c r="I1207">
        <f t="shared" si="252"/>
        <v>0</v>
      </c>
      <c r="J1207">
        <f t="shared" si="253"/>
        <v>1</v>
      </c>
      <c r="K1207">
        <f t="shared" si="254"/>
        <v>0</v>
      </c>
      <c r="L1207">
        <f t="shared" si="255"/>
        <v>0</v>
      </c>
      <c r="M1207">
        <v>1.53</v>
      </c>
      <c r="N1207">
        <v>4</v>
      </c>
      <c r="O1207">
        <v>6.5</v>
      </c>
      <c r="P1207">
        <v>0</v>
      </c>
      <c r="Q1207">
        <v>0.65359477124182996</v>
      </c>
      <c r="R1207" t="str">
        <f t="shared" si="256"/>
        <v/>
      </c>
      <c r="S1207">
        <f t="shared" si="257"/>
        <v>0</v>
      </c>
      <c r="T1207" t="str">
        <f t="shared" si="258"/>
        <v/>
      </c>
      <c r="U1207" t="str">
        <f t="shared" si="259"/>
        <v/>
      </c>
      <c r="V1207">
        <f t="shared" si="260"/>
        <v>0</v>
      </c>
      <c r="W1207" t="str">
        <f t="shared" si="261"/>
        <v/>
      </c>
      <c r="X1207">
        <f t="shared" si="262"/>
        <v>0</v>
      </c>
      <c r="Y1207" t="str">
        <f t="shared" si="263"/>
        <v/>
      </c>
      <c r="Z1207" t="str">
        <f t="shared" si="264"/>
        <v/>
      </c>
      <c r="AA1207" t="str">
        <f t="shared" si="265"/>
        <v/>
      </c>
    </row>
    <row r="1208" spans="1:27" x14ac:dyDescent="0.25">
      <c r="A1208">
        <v>3289</v>
      </c>
      <c r="B1208" t="s">
        <v>1264</v>
      </c>
      <c r="C1208" s="1">
        <v>40929.625</v>
      </c>
      <c r="D1208" t="s">
        <v>436</v>
      </c>
      <c r="E1208" t="s">
        <v>429</v>
      </c>
      <c r="F1208">
        <v>8</v>
      </c>
      <c r="G1208">
        <v>3</v>
      </c>
      <c r="H1208">
        <v>0.51866545859744895</v>
      </c>
      <c r="I1208">
        <f t="shared" si="252"/>
        <v>1</v>
      </c>
      <c r="J1208">
        <f t="shared" si="253"/>
        <v>0</v>
      </c>
      <c r="K1208">
        <f t="shared" si="254"/>
        <v>0</v>
      </c>
      <c r="L1208">
        <f t="shared" si="255"/>
        <v>0</v>
      </c>
      <c r="M1208">
        <v>2</v>
      </c>
      <c r="N1208">
        <v>3.4</v>
      </c>
      <c r="O1208">
        <v>3.8</v>
      </c>
      <c r="P1208">
        <v>1</v>
      </c>
      <c r="Q1208">
        <v>0.5</v>
      </c>
      <c r="R1208" t="str">
        <f t="shared" si="256"/>
        <v/>
      </c>
      <c r="S1208">
        <f t="shared" si="257"/>
        <v>1</v>
      </c>
      <c r="T1208">
        <f t="shared" si="258"/>
        <v>2</v>
      </c>
      <c r="U1208" t="str">
        <f t="shared" si="259"/>
        <v/>
      </c>
      <c r="V1208">
        <f t="shared" si="260"/>
        <v>2</v>
      </c>
      <c r="W1208" t="str">
        <f t="shared" si="261"/>
        <v/>
      </c>
      <c r="X1208">
        <f t="shared" si="262"/>
        <v>2</v>
      </c>
      <c r="Y1208" t="str">
        <f t="shared" si="263"/>
        <v/>
      </c>
      <c r="Z1208" t="str">
        <f t="shared" si="264"/>
        <v/>
      </c>
      <c r="AA1208" t="str">
        <f t="shared" si="265"/>
        <v/>
      </c>
    </row>
    <row r="1209" spans="1:27" x14ac:dyDescent="0.25">
      <c r="A1209">
        <v>3291</v>
      </c>
      <c r="B1209" t="s">
        <v>1265</v>
      </c>
      <c r="C1209" s="1">
        <v>40929.625</v>
      </c>
      <c r="D1209" t="s">
        <v>424</v>
      </c>
      <c r="E1209" t="s">
        <v>447</v>
      </c>
      <c r="F1209">
        <v>8</v>
      </c>
      <c r="G1209">
        <v>3</v>
      </c>
      <c r="H1209">
        <v>0.64346993160628696</v>
      </c>
      <c r="I1209">
        <f t="shared" si="252"/>
        <v>1</v>
      </c>
      <c r="J1209">
        <f t="shared" si="253"/>
        <v>0</v>
      </c>
      <c r="K1209">
        <f t="shared" si="254"/>
        <v>0</v>
      </c>
      <c r="L1209">
        <f t="shared" si="255"/>
        <v>0</v>
      </c>
      <c r="M1209">
        <v>2</v>
      </c>
      <c r="N1209">
        <v>3.4</v>
      </c>
      <c r="O1209">
        <v>3.8</v>
      </c>
      <c r="P1209">
        <v>1</v>
      </c>
      <c r="Q1209">
        <v>0.5</v>
      </c>
      <c r="R1209" t="str">
        <f t="shared" si="256"/>
        <v/>
      </c>
      <c r="S1209">
        <f t="shared" si="257"/>
        <v>1</v>
      </c>
      <c r="T1209">
        <f t="shared" si="258"/>
        <v>2</v>
      </c>
      <c r="U1209" t="str">
        <f t="shared" si="259"/>
        <v/>
      </c>
      <c r="V1209">
        <f t="shared" si="260"/>
        <v>2</v>
      </c>
      <c r="W1209" t="str">
        <f t="shared" si="261"/>
        <v/>
      </c>
      <c r="X1209">
        <f t="shared" si="262"/>
        <v>2</v>
      </c>
      <c r="Y1209" t="str">
        <f t="shared" si="263"/>
        <v/>
      </c>
      <c r="Z1209" t="str">
        <f t="shared" si="264"/>
        <v/>
      </c>
      <c r="AA1209" t="str">
        <f t="shared" si="265"/>
        <v/>
      </c>
    </row>
    <row r="1210" spans="1:27" x14ac:dyDescent="0.25">
      <c r="A1210">
        <v>3293</v>
      </c>
      <c r="B1210" t="s">
        <v>1266</v>
      </c>
      <c r="C1210" s="1">
        <v>40929.625</v>
      </c>
      <c r="D1210" t="s">
        <v>433</v>
      </c>
      <c r="E1210" t="s">
        <v>441</v>
      </c>
      <c r="F1210">
        <v>8</v>
      </c>
      <c r="G1210">
        <v>0</v>
      </c>
      <c r="H1210">
        <v>0.51764558748649303</v>
      </c>
      <c r="I1210">
        <f t="shared" si="252"/>
        <v>0</v>
      </c>
      <c r="J1210">
        <f t="shared" si="253"/>
        <v>1</v>
      </c>
      <c r="K1210">
        <f t="shared" si="254"/>
        <v>0</v>
      </c>
      <c r="L1210">
        <f t="shared" si="255"/>
        <v>0</v>
      </c>
      <c r="M1210">
        <v>1.91</v>
      </c>
      <c r="N1210">
        <v>3.4</v>
      </c>
      <c r="O1210">
        <v>4.2</v>
      </c>
      <c r="P1210">
        <v>0</v>
      </c>
      <c r="Q1210">
        <v>0.52356020942408299</v>
      </c>
      <c r="R1210" t="str">
        <f t="shared" si="256"/>
        <v/>
      </c>
      <c r="S1210">
        <f t="shared" si="257"/>
        <v>0</v>
      </c>
      <c r="T1210" t="str">
        <f t="shared" si="258"/>
        <v/>
      </c>
      <c r="U1210" t="str">
        <f t="shared" si="259"/>
        <v/>
      </c>
      <c r="V1210">
        <f t="shared" si="260"/>
        <v>0</v>
      </c>
      <c r="W1210" t="str">
        <f t="shared" si="261"/>
        <v/>
      </c>
      <c r="X1210">
        <f t="shared" si="262"/>
        <v>0</v>
      </c>
      <c r="Y1210" t="str">
        <f t="shared" si="263"/>
        <v/>
      </c>
      <c r="Z1210">
        <f t="shared" si="264"/>
        <v>0</v>
      </c>
      <c r="AA1210">
        <f t="shared" si="265"/>
        <v>0</v>
      </c>
    </row>
    <row r="1211" spans="1:27" x14ac:dyDescent="0.25">
      <c r="A1211">
        <v>3295</v>
      </c>
      <c r="B1211" t="s">
        <v>1267</v>
      </c>
      <c r="C1211" s="1">
        <v>40929.625</v>
      </c>
      <c r="D1211" t="s">
        <v>439</v>
      </c>
      <c r="E1211" t="s">
        <v>435</v>
      </c>
      <c r="F1211">
        <v>8</v>
      </c>
      <c r="G1211">
        <v>3</v>
      </c>
      <c r="H1211">
        <v>0.65555613352416198</v>
      </c>
      <c r="I1211">
        <f t="shared" si="252"/>
        <v>1</v>
      </c>
      <c r="J1211">
        <f t="shared" si="253"/>
        <v>0</v>
      </c>
      <c r="K1211">
        <f t="shared" si="254"/>
        <v>0</v>
      </c>
      <c r="L1211">
        <f t="shared" si="255"/>
        <v>0</v>
      </c>
      <c r="M1211">
        <v>1.91</v>
      </c>
      <c r="N1211">
        <v>3.4</v>
      </c>
      <c r="O1211">
        <v>4.2</v>
      </c>
      <c r="P1211">
        <v>1</v>
      </c>
      <c r="Q1211">
        <v>0.52356020942408299</v>
      </c>
      <c r="R1211" t="str">
        <f t="shared" si="256"/>
        <v/>
      </c>
      <c r="S1211">
        <f t="shared" si="257"/>
        <v>1</v>
      </c>
      <c r="T1211">
        <f t="shared" si="258"/>
        <v>1.91</v>
      </c>
      <c r="U1211" t="str">
        <f t="shared" si="259"/>
        <v/>
      </c>
      <c r="V1211">
        <f t="shared" si="260"/>
        <v>1.91</v>
      </c>
      <c r="W1211" t="str">
        <f t="shared" si="261"/>
        <v/>
      </c>
      <c r="X1211">
        <f t="shared" si="262"/>
        <v>1.91</v>
      </c>
      <c r="Y1211" t="str">
        <f t="shared" si="263"/>
        <v/>
      </c>
      <c r="Z1211" t="str">
        <f t="shared" si="264"/>
        <v/>
      </c>
      <c r="AA1211" t="str">
        <f t="shared" si="265"/>
        <v/>
      </c>
    </row>
    <row r="1212" spans="1:27" x14ac:dyDescent="0.25">
      <c r="A1212">
        <v>3297</v>
      </c>
      <c r="B1212" t="s">
        <v>1268</v>
      </c>
      <c r="C1212" s="1">
        <v>40929.625</v>
      </c>
      <c r="D1212" t="s">
        <v>1109</v>
      </c>
      <c r="E1212" t="s">
        <v>448</v>
      </c>
      <c r="F1212">
        <v>8</v>
      </c>
      <c r="G1212">
        <v>0</v>
      </c>
      <c r="H1212">
        <v>0.43187496340845</v>
      </c>
      <c r="I1212">
        <f t="shared" si="252"/>
        <v>0</v>
      </c>
      <c r="J1212">
        <f t="shared" si="253"/>
        <v>0</v>
      </c>
      <c r="K1212">
        <f t="shared" si="254"/>
        <v>1</v>
      </c>
      <c r="L1212">
        <f t="shared" si="255"/>
        <v>0</v>
      </c>
      <c r="M1212">
        <v>2.5</v>
      </c>
      <c r="N1212">
        <v>3.25</v>
      </c>
      <c r="O1212">
        <v>2.88</v>
      </c>
      <c r="P1212">
        <v>1</v>
      </c>
      <c r="Q1212">
        <v>0.4</v>
      </c>
      <c r="R1212" t="str">
        <f t="shared" si="256"/>
        <v/>
      </c>
      <c r="S1212">
        <f t="shared" si="257"/>
        <v>1</v>
      </c>
      <c r="T1212" t="str">
        <f t="shared" si="258"/>
        <v/>
      </c>
      <c r="U1212">
        <f t="shared" si="259"/>
        <v>2.88</v>
      </c>
      <c r="V1212">
        <f t="shared" si="260"/>
        <v>2.88</v>
      </c>
      <c r="W1212" t="str">
        <f t="shared" si="261"/>
        <v/>
      </c>
      <c r="X1212">
        <f t="shared" si="262"/>
        <v>2.88</v>
      </c>
      <c r="Y1212" t="str">
        <f t="shared" si="263"/>
        <v/>
      </c>
      <c r="Z1212" t="str">
        <f t="shared" si="264"/>
        <v/>
      </c>
      <c r="AA1212" t="str">
        <f t="shared" si="265"/>
        <v/>
      </c>
    </row>
    <row r="1213" spans="1:27" x14ac:dyDescent="0.25">
      <c r="A1213">
        <v>3299</v>
      </c>
      <c r="B1213" t="s">
        <v>1269</v>
      </c>
      <c r="C1213" s="1">
        <v>40929.53125</v>
      </c>
      <c r="D1213" t="s">
        <v>427</v>
      </c>
      <c r="E1213" t="s">
        <v>420</v>
      </c>
      <c r="F1213">
        <v>8</v>
      </c>
      <c r="G1213">
        <v>1</v>
      </c>
      <c r="H1213">
        <v>0.339744032801926</v>
      </c>
      <c r="I1213">
        <f t="shared" si="252"/>
        <v>0</v>
      </c>
      <c r="J1213">
        <f t="shared" si="253"/>
        <v>0</v>
      </c>
      <c r="K1213">
        <f t="shared" si="254"/>
        <v>0</v>
      </c>
      <c r="L1213">
        <f t="shared" si="255"/>
        <v>1</v>
      </c>
      <c r="M1213">
        <v>5.5</v>
      </c>
      <c r="N1213">
        <v>4</v>
      </c>
      <c r="O1213">
        <v>1.62</v>
      </c>
      <c r="P1213">
        <v>0</v>
      </c>
      <c r="Q1213">
        <v>0.18181818181818099</v>
      </c>
      <c r="R1213" t="str">
        <f t="shared" si="256"/>
        <v/>
      </c>
      <c r="S1213">
        <f t="shared" si="257"/>
        <v>0</v>
      </c>
      <c r="T1213" t="str">
        <f t="shared" si="258"/>
        <v/>
      </c>
      <c r="U1213" t="str">
        <f t="shared" si="259"/>
        <v/>
      </c>
      <c r="V1213">
        <f t="shared" si="260"/>
        <v>0</v>
      </c>
      <c r="W1213" t="str">
        <f t="shared" si="261"/>
        <v/>
      </c>
      <c r="X1213">
        <f t="shared" si="262"/>
        <v>0</v>
      </c>
      <c r="Y1213" t="str">
        <f t="shared" si="263"/>
        <v/>
      </c>
      <c r="Z1213" t="str">
        <f t="shared" si="264"/>
        <v/>
      </c>
      <c r="AA1213" t="str">
        <f t="shared" si="265"/>
        <v/>
      </c>
    </row>
    <row r="1214" spans="1:27" x14ac:dyDescent="0.25">
      <c r="A1214">
        <v>3301</v>
      </c>
      <c r="B1214" t="s">
        <v>1270</v>
      </c>
      <c r="C1214" s="1">
        <v>40924.833333333336</v>
      </c>
      <c r="D1214" t="s">
        <v>447</v>
      </c>
      <c r="E1214" t="s">
        <v>426</v>
      </c>
      <c r="F1214">
        <v>8</v>
      </c>
      <c r="G1214">
        <v>0</v>
      </c>
      <c r="H1214">
        <v>0.16258142701426501</v>
      </c>
      <c r="I1214">
        <f t="shared" si="252"/>
        <v>0</v>
      </c>
      <c r="J1214">
        <f t="shared" si="253"/>
        <v>0</v>
      </c>
      <c r="K1214">
        <f t="shared" si="254"/>
        <v>1</v>
      </c>
      <c r="L1214">
        <f t="shared" si="255"/>
        <v>0</v>
      </c>
      <c r="M1214">
        <v>9</v>
      </c>
      <c r="N1214">
        <v>4.33</v>
      </c>
      <c r="O1214">
        <v>1.4</v>
      </c>
      <c r="P1214">
        <v>1</v>
      </c>
      <c r="Q1214">
        <v>0.11111111111111099</v>
      </c>
      <c r="R1214" t="str">
        <f t="shared" si="256"/>
        <v/>
      </c>
      <c r="S1214">
        <f t="shared" si="257"/>
        <v>1</v>
      </c>
      <c r="T1214" t="str">
        <f t="shared" si="258"/>
        <v/>
      </c>
      <c r="U1214">
        <f t="shared" si="259"/>
        <v>1.4</v>
      </c>
      <c r="V1214">
        <f t="shared" si="260"/>
        <v>1.4</v>
      </c>
      <c r="W1214" t="str">
        <f t="shared" si="261"/>
        <v/>
      </c>
      <c r="X1214">
        <f t="shared" si="262"/>
        <v>1.4</v>
      </c>
      <c r="Y1214" t="str">
        <f t="shared" si="263"/>
        <v/>
      </c>
      <c r="Z1214" t="str">
        <f t="shared" si="264"/>
        <v/>
      </c>
      <c r="AA1214" t="str">
        <f t="shared" si="265"/>
        <v/>
      </c>
    </row>
    <row r="1215" spans="1:27" x14ac:dyDescent="0.25">
      <c r="A1215">
        <v>3303</v>
      </c>
      <c r="B1215" t="s">
        <v>1271</v>
      </c>
      <c r="C1215" s="1">
        <v>40923.666666666664</v>
      </c>
      <c r="D1215" t="s">
        <v>435</v>
      </c>
      <c r="E1215" t="s">
        <v>430</v>
      </c>
      <c r="F1215">
        <v>8</v>
      </c>
      <c r="G1215">
        <v>3</v>
      </c>
      <c r="H1215">
        <v>0.38652718084717802</v>
      </c>
      <c r="I1215">
        <f t="shared" si="252"/>
        <v>0</v>
      </c>
      <c r="J1215">
        <f t="shared" si="253"/>
        <v>0</v>
      </c>
      <c r="K1215">
        <f t="shared" si="254"/>
        <v>0</v>
      </c>
      <c r="L1215">
        <f t="shared" si="255"/>
        <v>1</v>
      </c>
      <c r="M1215">
        <v>4.75</v>
      </c>
      <c r="N1215">
        <v>3.5</v>
      </c>
      <c r="O1215">
        <v>1.8</v>
      </c>
      <c r="P1215">
        <v>0</v>
      </c>
      <c r="Q1215">
        <v>0.21052631578947301</v>
      </c>
      <c r="R1215" t="str">
        <f t="shared" si="256"/>
        <v/>
      </c>
      <c r="S1215">
        <f t="shared" si="257"/>
        <v>0</v>
      </c>
      <c r="T1215" t="str">
        <f t="shared" si="258"/>
        <v/>
      </c>
      <c r="U1215" t="str">
        <f t="shared" si="259"/>
        <v/>
      </c>
      <c r="V1215">
        <f t="shared" si="260"/>
        <v>0</v>
      </c>
      <c r="W1215" t="str">
        <f t="shared" si="261"/>
        <v/>
      </c>
      <c r="X1215">
        <f t="shared" si="262"/>
        <v>0</v>
      </c>
      <c r="Y1215" t="str">
        <f t="shared" si="263"/>
        <v/>
      </c>
      <c r="Z1215" t="str">
        <f t="shared" si="264"/>
        <v/>
      </c>
      <c r="AA1215" t="str">
        <f t="shared" si="265"/>
        <v/>
      </c>
    </row>
    <row r="1216" spans="1:27" x14ac:dyDescent="0.25">
      <c r="A1216">
        <v>3305</v>
      </c>
      <c r="B1216" t="s">
        <v>1272</v>
      </c>
      <c r="C1216" s="1">
        <v>40923.5625</v>
      </c>
      <c r="D1216" t="s">
        <v>429</v>
      </c>
      <c r="E1216" t="s">
        <v>424</v>
      </c>
      <c r="F1216">
        <v>8</v>
      </c>
      <c r="G1216">
        <v>3</v>
      </c>
      <c r="H1216">
        <v>0.79493499813271096</v>
      </c>
      <c r="I1216">
        <f t="shared" si="252"/>
        <v>1</v>
      </c>
      <c r="J1216">
        <f t="shared" si="253"/>
        <v>0</v>
      </c>
      <c r="K1216">
        <f t="shared" si="254"/>
        <v>0</v>
      </c>
      <c r="L1216">
        <f t="shared" si="255"/>
        <v>0</v>
      </c>
      <c r="M1216">
        <v>1.73</v>
      </c>
      <c r="N1216">
        <v>3.6</v>
      </c>
      <c r="O1216">
        <v>5</v>
      </c>
      <c r="P1216">
        <v>1</v>
      </c>
      <c r="Q1216">
        <v>0.57803468208092401</v>
      </c>
      <c r="R1216" t="str">
        <f t="shared" si="256"/>
        <v/>
      </c>
      <c r="S1216">
        <f t="shared" si="257"/>
        <v>1</v>
      </c>
      <c r="T1216">
        <f t="shared" si="258"/>
        <v>1.73</v>
      </c>
      <c r="U1216" t="str">
        <f t="shared" si="259"/>
        <v/>
      </c>
      <c r="V1216">
        <f t="shared" si="260"/>
        <v>1.73</v>
      </c>
      <c r="W1216" t="str">
        <f t="shared" si="261"/>
        <v/>
      </c>
      <c r="X1216">
        <f t="shared" si="262"/>
        <v>1.73</v>
      </c>
      <c r="Y1216" t="str">
        <f t="shared" si="263"/>
        <v/>
      </c>
      <c r="Z1216" t="str">
        <f t="shared" si="264"/>
        <v/>
      </c>
      <c r="AA1216" t="str">
        <f t="shared" si="265"/>
        <v/>
      </c>
    </row>
    <row r="1217" spans="1:27" x14ac:dyDescent="0.25">
      <c r="A1217">
        <v>3307</v>
      </c>
      <c r="B1217" t="s">
        <v>1273</v>
      </c>
      <c r="C1217" s="1">
        <v>40922.625</v>
      </c>
      <c r="D1217" t="s">
        <v>448</v>
      </c>
      <c r="E1217" t="s">
        <v>421</v>
      </c>
      <c r="F1217">
        <v>8</v>
      </c>
      <c r="G1217">
        <v>1</v>
      </c>
      <c r="H1217">
        <v>0.39650951141858198</v>
      </c>
      <c r="I1217">
        <f t="shared" si="252"/>
        <v>0</v>
      </c>
      <c r="J1217">
        <f t="shared" si="253"/>
        <v>0</v>
      </c>
      <c r="K1217">
        <f t="shared" si="254"/>
        <v>0</v>
      </c>
      <c r="L1217">
        <f t="shared" si="255"/>
        <v>1</v>
      </c>
      <c r="M1217">
        <v>2.4</v>
      </c>
      <c r="N1217">
        <v>3.25</v>
      </c>
      <c r="O1217">
        <v>3</v>
      </c>
      <c r="P1217">
        <v>0</v>
      </c>
      <c r="Q1217">
        <v>0.41666666666666602</v>
      </c>
      <c r="R1217" t="str">
        <f t="shared" si="256"/>
        <v/>
      </c>
      <c r="S1217">
        <f t="shared" si="257"/>
        <v>0</v>
      </c>
      <c r="T1217" t="str">
        <f t="shared" si="258"/>
        <v/>
      </c>
      <c r="U1217" t="str">
        <f t="shared" si="259"/>
        <v/>
      </c>
      <c r="V1217">
        <f t="shared" si="260"/>
        <v>0</v>
      </c>
      <c r="W1217" t="str">
        <f t="shared" si="261"/>
        <v/>
      </c>
      <c r="X1217">
        <f t="shared" si="262"/>
        <v>0</v>
      </c>
      <c r="Y1217" t="str">
        <f t="shared" si="263"/>
        <v/>
      </c>
      <c r="Z1217" t="str">
        <f t="shared" si="264"/>
        <v/>
      </c>
      <c r="AA1217" t="str">
        <f t="shared" si="265"/>
        <v/>
      </c>
    </row>
    <row r="1218" spans="1:27" x14ac:dyDescent="0.25">
      <c r="A1218">
        <v>3309</v>
      </c>
      <c r="B1218" t="s">
        <v>1274</v>
      </c>
      <c r="C1218" s="1">
        <v>40922.625</v>
      </c>
      <c r="D1218" t="s">
        <v>1098</v>
      </c>
      <c r="E1218" t="s">
        <v>436</v>
      </c>
      <c r="F1218">
        <v>8</v>
      </c>
      <c r="G1218">
        <v>3</v>
      </c>
      <c r="H1218">
        <v>0.477024767241645</v>
      </c>
      <c r="I1218">
        <f t="shared" si="252"/>
        <v>0</v>
      </c>
      <c r="J1218">
        <f t="shared" si="253"/>
        <v>0</v>
      </c>
      <c r="K1218">
        <f t="shared" si="254"/>
        <v>0</v>
      </c>
      <c r="L1218">
        <f t="shared" si="255"/>
        <v>1</v>
      </c>
      <c r="M1218">
        <v>3</v>
      </c>
      <c r="N1218">
        <v>3.3</v>
      </c>
      <c r="O1218">
        <v>2.38</v>
      </c>
      <c r="P1218">
        <v>0</v>
      </c>
      <c r="Q1218">
        <v>0.33333333333333298</v>
      </c>
      <c r="R1218" t="str">
        <f t="shared" si="256"/>
        <v/>
      </c>
      <c r="S1218">
        <f t="shared" si="257"/>
        <v>0</v>
      </c>
      <c r="T1218" t="str">
        <f t="shared" si="258"/>
        <v/>
      </c>
      <c r="U1218" t="str">
        <f t="shared" si="259"/>
        <v/>
      </c>
      <c r="V1218">
        <f t="shared" si="260"/>
        <v>0</v>
      </c>
      <c r="W1218" t="str">
        <f t="shared" si="261"/>
        <v/>
      </c>
      <c r="X1218">
        <f t="shared" si="262"/>
        <v>0</v>
      </c>
      <c r="Y1218" t="str">
        <f t="shared" si="263"/>
        <v/>
      </c>
      <c r="Z1218" t="str">
        <f t="shared" si="264"/>
        <v/>
      </c>
      <c r="AA1218" t="str">
        <f t="shared" si="265"/>
        <v/>
      </c>
    </row>
    <row r="1219" spans="1:27" x14ac:dyDescent="0.25">
      <c r="A1219">
        <v>3311</v>
      </c>
      <c r="B1219" t="s">
        <v>1275</v>
      </c>
      <c r="C1219" s="1">
        <v>40922.625</v>
      </c>
      <c r="D1219" t="s">
        <v>420</v>
      </c>
      <c r="E1219" t="s">
        <v>439</v>
      </c>
      <c r="F1219">
        <v>8</v>
      </c>
      <c r="G1219">
        <v>3</v>
      </c>
      <c r="H1219">
        <v>0.80613658517502296</v>
      </c>
      <c r="I1219">
        <f t="shared" ref="I1219:I1282" si="266">IF(AND(H1219&gt;$AF$1,G1219=3),1,0)</f>
        <v>1</v>
      </c>
      <c r="J1219">
        <f t="shared" ref="J1219:J1282" si="267">IF(AND(H1219&gt;$AF$1,G1219&lt;&gt;3),1,0)</f>
        <v>0</v>
      </c>
      <c r="K1219">
        <f t="shared" ref="K1219:K1282" si="268">IF(AND(H1219&lt;$AF$1,G1219=0),1,0)</f>
        <v>0</v>
      </c>
      <c r="L1219">
        <f t="shared" ref="L1219:L1282" si="269">IF(AND(H1219&lt;$AF$1,G1219&lt;&gt;0),1,0)</f>
        <v>0</v>
      </c>
      <c r="M1219">
        <v>1.4</v>
      </c>
      <c r="N1219">
        <v>4.5</v>
      </c>
      <c r="O1219">
        <v>8.5</v>
      </c>
      <c r="P1219">
        <v>1</v>
      </c>
      <c r="Q1219">
        <v>0.71428571428571397</v>
      </c>
      <c r="R1219" t="str">
        <f t="shared" ref="R1219:R1282" si="270">IF(F1219=23,P1219,"")</f>
        <v/>
      </c>
      <c r="S1219">
        <f t="shared" ref="S1219:S1282" si="271">IF(F1219=8,P1219,"")</f>
        <v>1</v>
      </c>
      <c r="T1219">
        <f t="shared" ref="T1219:T1282" si="272">IF($I1219=1,$M1219,"")</f>
        <v>1.4</v>
      </c>
      <c r="U1219" t="str">
        <f t="shared" ref="U1219:U1282" si="273">IF($K1219=1,$O1219,"")</f>
        <v/>
      </c>
      <c r="V1219">
        <f t="shared" ref="V1219:V1282" si="274">IF(T1219&lt;&gt;"",T1219,IF(U1219&lt;&gt;"",U1219,0))</f>
        <v>1.4</v>
      </c>
      <c r="W1219" t="str">
        <f t="shared" ref="W1219:W1282" si="275">IF(R1219=1,V1219,IF(R1219=0,0,""))</f>
        <v/>
      </c>
      <c r="X1219">
        <f t="shared" ref="X1219:X1282" si="276">IF(S1219=1,V1219,IF(S1219=0,0,""))</f>
        <v>1.4</v>
      </c>
      <c r="Y1219" t="str">
        <f t="shared" ref="Y1219:Y1282" si="277">IF(AND(M1219=MAX($M$2:$O$2),G1219=3),V1219,"")</f>
        <v/>
      </c>
      <c r="Z1219" t="str">
        <f t="shared" ref="Z1219:Z1282" si="278">IF(AND(O1219=MAX($M$2:$O$2),G1219=0),V1219,"")</f>
        <v/>
      </c>
      <c r="AA1219" t="str">
        <f t="shared" ref="AA1219:AA1282" si="279">IF(Y1219&lt;&gt;"",Y1219,Z1219)</f>
        <v/>
      </c>
    </row>
    <row r="1220" spans="1:27" x14ac:dyDescent="0.25">
      <c r="A1220">
        <v>3313</v>
      </c>
      <c r="B1220" t="s">
        <v>1276</v>
      </c>
      <c r="C1220" s="1">
        <v>40922.625</v>
      </c>
      <c r="D1220" t="s">
        <v>423</v>
      </c>
      <c r="E1220" t="s">
        <v>433</v>
      </c>
      <c r="F1220">
        <v>8</v>
      </c>
      <c r="G1220">
        <v>1</v>
      </c>
      <c r="H1220">
        <v>0.88179964907664399</v>
      </c>
      <c r="I1220">
        <f t="shared" si="266"/>
        <v>0</v>
      </c>
      <c r="J1220">
        <f t="shared" si="267"/>
        <v>1</v>
      </c>
      <c r="K1220">
        <f t="shared" si="268"/>
        <v>0</v>
      </c>
      <c r="L1220">
        <f t="shared" si="269"/>
        <v>0</v>
      </c>
      <c r="M1220">
        <v>1.4</v>
      </c>
      <c r="N1220">
        <v>4.33</v>
      </c>
      <c r="O1220">
        <v>9</v>
      </c>
      <c r="P1220">
        <v>0</v>
      </c>
      <c r="Q1220">
        <v>0.71428571428571397</v>
      </c>
      <c r="R1220" t="str">
        <f t="shared" si="270"/>
        <v/>
      </c>
      <c r="S1220">
        <f t="shared" si="271"/>
        <v>0</v>
      </c>
      <c r="T1220" t="str">
        <f t="shared" si="272"/>
        <v/>
      </c>
      <c r="U1220" t="str">
        <f t="shared" si="273"/>
        <v/>
      </c>
      <c r="V1220">
        <f t="shared" si="274"/>
        <v>0</v>
      </c>
      <c r="W1220" t="str">
        <f t="shared" si="275"/>
        <v/>
      </c>
      <c r="X1220">
        <f t="shared" si="276"/>
        <v>0</v>
      </c>
      <c r="Y1220" t="str">
        <f t="shared" si="277"/>
        <v/>
      </c>
      <c r="Z1220" t="str">
        <f t="shared" si="278"/>
        <v/>
      </c>
      <c r="AA1220" t="str">
        <f t="shared" si="279"/>
        <v/>
      </c>
    </row>
    <row r="1221" spans="1:27" x14ac:dyDescent="0.25">
      <c r="A1221">
        <v>3315</v>
      </c>
      <c r="B1221" t="s">
        <v>1277</v>
      </c>
      <c r="C1221" s="1">
        <v>40922.625</v>
      </c>
      <c r="D1221" t="s">
        <v>442</v>
      </c>
      <c r="E1221" t="s">
        <v>1103</v>
      </c>
      <c r="F1221">
        <v>8</v>
      </c>
      <c r="G1221">
        <v>3</v>
      </c>
      <c r="H1221">
        <v>0.96549154493615397</v>
      </c>
      <c r="I1221">
        <f t="shared" si="266"/>
        <v>1</v>
      </c>
      <c r="J1221">
        <f t="shared" si="267"/>
        <v>0</v>
      </c>
      <c r="K1221">
        <f t="shared" si="268"/>
        <v>0</v>
      </c>
      <c r="L1221">
        <f t="shared" si="269"/>
        <v>0</v>
      </c>
      <c r="M1221">
        <v>1.1399999999999999</v>
      </c>
      <c r="N1221">
        <v>8</v>
      </c>
      <c r="O1221">
        <v>17</v>
      </c>
      <c r="P1221">
        <v>1</v>
      </c>
      <c r="Q1221">
        <v>0.87719298245613997</v>
      </c>
      <c r="R1221" t="str">
        <f t="shared" si="270"/>
        <v/>
      </c>
      <c r="S1221">
        <f t="shared" si="271"/>
        <v>1</v>
      </c>
      <c r="T1221">
        <f t="shared" si="272"/>
        <v>1.1399999999999999</v>
      </c>
      <c r="U1221" t="str">
        <f t="shared" si="273"/>
        <v/>
      </c>
      <c r="V1221">
        <f t="shared" si="274"/>
        <v>1.1399999999999999</v>
      </c>
      <c r="W1221" t="str">
        <f t="shared" si="275"/>
        <v/>
      </c>
      <c r="X1221">
        <f t="shared" si="276"/>
        <v>1.1399999999999999</v>
      </c>
      <c r="Y1221" t="str">
        <f t="shared" si="277"/>
        <v/>
      </c>
      <c r="Z1221" t="str">
        <f t="shared" si="278"/>
        <v/>
      </c>
      <c r="AA1221" t="str">
        <f t="shared" si="279"/>
        <v/>
      </c>
    </row>
    <row r="1222" spans="1:27" x14ac:dyDescent="0.25">
      <c r="A1222">
        <v>3317</v>
      </c>
      <c r="B1222" t="s">
        <v>1278</v>
      </c>
      <c r="C1222" s="1">
        <v>40922.625</v>
      </c>
      <c r="D1222" t="s">
        <v>438</v>
      </c>
      <c r="E1222" t="s">
        <v>1109</v>
      </c>
      <c r="F1222">
        <v>8</v>
      </c>
      <c r="G1222">
        <v>1</v>
      </c>
      <c r="H1222">
        <v>0.93860895908675901</v>
      </c>
      <c r="I1222">
        <f t="shared" si="266"/>
        <v>0</v>
      </c>
      <c r="J1222">
        <f t="shared" si="267"/>
        <v>1</v>
      </c>
      <c r="K1222">
        <f t="shared" si="268"/>
        <v>0</v>
      </c>
      <c r="L1222">
        <f t="shared" si="269"/>
        <v>0</v>
      </c>
      <c r="M1222">
        <v>1.25</v>
      </c>
      <c r="N1222">
        <v>5.5</v>
      </c>
      <c r="O1222">
        <v>13</v>
      </c>
      <c r="P1222">
        <v>0</v>
      </c>
      <c r="Q1222">
        <v>0.8</v>
      </c>
      <c r="R1222" t="str">
        <f t="shared" si="270"/>
        <v/>
      </c>
      <c r="S1222">
        <f t="shared" si="271"/>
        <v>0</v>
      </c>
      <c r="T1222" t="str">
        <f t="shared" si="272"/>
        <v/>
      </c>
      <c r="U1222" t="str">
        <f t="shared" si="273"/>
        <v/>
      </c>
      <c r="V1222">
        <f t="shared" si="274"/>
        <v>0</v>
      </c>
      <c r="W1222" t="str">
        <f t="shared" si="275"/>
        <v/>
      </c>
      <c r="X1222">
        <f t="shared" si="276"/>
        <v>0</v>
      </c>
      <c r="Y1222" t="str">
        <f t="shared" si="277"/>
        <v/>
      </c>
      <c r="Z1222" t="str">
        <f t="shared" si="278"/>
        <v/>
      </c>
      <c r="AA1222" t="str">
        <f t="shared" si="279"/>
        <v/>
      </c>
    </row>
    <row r="1223" spans="1:27" x14ac:dyDescent="0.25">
      <c r="A1223">
        <v>3319</v>
      </c>
      <c r="B1223" t="s">
        <v>1279</v>
      </c>
      <c r="C1223" s="1">
        <v>40922.625</v>
      </c>
      <c r="D1223" t="s">
        <v>441</v>
      </c>
      <c r="E1223" t="s">
        <v>427</v>
      </c>
      <c r="F1223">
        <v>8</v>
      </c>
      <c r="G1223">
        <v>0</v>
      </c>
      <c r="H1223">
        <v>0.67457903405285202</v>
      </c>
      <c r="I1223">
        <f t="shared" si="266"/>
        <v>0</v>
      </c>
      <c r="J1223">
        <f t="shared" si="267"/>
        <v>1</v>
      </c>
      <c r="K1223">
        <f t="shared" si="268"/>
        <v>0</v>
      </c>
      <c r="L1223">
        <f t="shared" si="269"/>
        <v>0</v>
      </c>
      <c r="M1223">
        <v>2</v>
      </c>
      <c r="N1223">
        <v>3.4</v>
      </c>
      <c r="O1223">
        <v>3.8</v>
      </c>
      <c r="P1223">
        <v>0</v>
      </c>
      <c r="Q1223">
        <v>0.5</v>
      </c>
      <c r="R1223" t="str">
        <f t="shared" si="270"/>
        <v/>
      </c>
      <c r="S1223">
        <f t="shared" si="271"/>
        <v>0</v>
      </c>
      <c r="T1223" t="str">
        <f t="shared" si="272"/>
        <v/>
      </c>
      <c r="U1223" t="str">
        <f t="shared" si="273"/>
        <v/>
      </c>
      <c r="V1223">
        <f t="shared" si="274"/>
        <v>0</v>
      </c>
      <c r="W1223" t="str">
        <f t="shared" si="275"/>
        <v/>
      </c>
      <c r="X1223">
        <f t="shared" si="276"/>
        <v>0</v>
      </c>
      <c r="Y1223" t="str">
        <f t="shared" si="277"/>
        <v/>
      </c>
      <c r="Z1223" t="str">
        <f t="shared" si="278"/>
        <v/>
      </c>
      <c r="AA1223" t="str">
        <f t="shared" si="279"/>
        <v/>
      </c>
    </row>
    <row r="1224" spans="1:27" x14ac:dyDescent="0.25">
      <c r="A1224">
        <v>3321</v>
      </c>
      <c r="B1224" t="s">
        <v>1280</v>
      </c>
      <c r="C1224" s="1">
        <v>40919.822916666664</v>
      </c>
      <c r="D1224" t="s">
        <v>438</v>
      </c>
      <c r="E1224" t="s">
        <v>421</v>
      </c>
      <c r="F1224">
        <v>8</v>
      </c>
      <c r="G1224">
        <v>3</v>
      </c>
      <c r="H1224">
        <v>0.746279707265183</v>
      </c>
      <c r="I1224">
        <f t="shared" si="266"/>
        <v>1</v>
      </c>
      <c r="J1224">
        <f t="shared" si="267"/>
        <v>0</v>
      </c>
      <c r="K1224">
        <f t="shared" si="268"/>
        <v>0</v>
      </c>
      <c r="L1224">
        <f t="shared" si="269"/>
        <v>0</v>
      </c>
      <c r="M1224">
        <v>1.53</v>
      </c>
      <c r="N1224">
        <v>3.8</v>
      </c>
      <c r="O1224">
        <v>7</v>
      </c>
      <c r="P1224">
        <v>1</v>
      </c>
      <c r="Q1224">
        <v>0.65359477124182996</v>
      </c>
      <c r="R1224" t="str">
        <f t="shared" si="270"/>
        <v/>
      </c>
      <c r="S1224">
        <f t="shared" si="271"/>
        <v>1</v>
      </c>
      <c r="T1224">
        <f t="shared" si="272"/>
        <v>1.53</v>
      </c>
      <c r="U1224" t="str">
        <f t="shared" si="273"/>
        <v/>
      </c>
      <c r="V1224">
        <f t="shared" si="274"/>
        <v>1.53</v>
      </c>
      <c r="W1224" t="str">
        <f t="shared" si="275"/>
        <v/>
      </c>
      <c r="X1224">
        <f t="shared" si="276"/>
        <v>1.53</v>
      </c>
      <c r="Y1224" t="str">
        <f t="shared" si="277"/>
        <v/>
      </c>
      <c r="Z1224" t="str">
        <f t="shared" si="278"/>
        <v/>
      </c>
      <c r="AA1224" t="str">
        <f t="shared" si="279"/>
        <v/>
      </c>
    </row>
    <row r="1225" spans="1:27" x14ac:dyDescent="0.25">
      <c r="A1225">
        <v>3323</v>
      </c>
      <c r="B1225" t="s">
        <v>1281</v>
      </c>
      <c r="C1225" s="1">
        <v>40912.833333333336</v>
      </c>
      <c r="D1225" t="s">
        <v>421</v>
      </c>
      <c r="E1225" t="s">
        <v>1103</v>
      </c>
      <c r="F1225">
        <v>8</v>
      </c>
      <c r="G1225">
        <v>0</v>
      </c>
      <c r="H1225">
        <v>0.87351030311810896</v>
      </c>
      <c r="I1225">
        <f t="shared" si="266"/>
        <v>0</v>
      </c>
      <c r="J1225">
        <f t="shared" si="267"/>
        <v>1</v>
      </c>
      <c r="K1225">
        <f t="shared" si="268"/>
        <v>0</v>
      </c>
      <c r="L1225">
        <f t="shared" si="269"/>
        <v>0</v>
      </c>
      <c r="M1225">
        <v>1.5</v>
      </c>
      <c r="N1225">
        <v>4</v>
      </c>
      <c r="O1225">
        <v>7</v>
      </c>
      <c r="P1225">
        <v>0</v>
      </c>
      <c r="Q1225">
        <v>0.66666666666666596</v>
      </c>
      <c r="R1225" t="str">
        <f t="shared" si="270"/>
        <v/>
      </c>
      <c r="S1225">
        <f t="shared" si="271"/>
        <v>0</v>
      </c>
      <c r="T1225" t="str">
        <f t="shared" si="272"/>
        <v/>
      </c>
      <c r="U1225" t="str">
        <f t="shared" si="273"/>
        <v/>
      </c>
      <c r="V1225">
        <f t="shared" si="274"/>
        <v>0</v>
      </c>
      <c r="W1225" t="str">
        <f t="shared" si="275"/>
        <v/>
      </c>
      <c r="X1225">
        <f t="shared" si="276"/>
        <v>0</v>
      </c>
      <c r="Y1225" t="str">
        <f t="shared" si="277"/>
        <v/>
      </c>
      <c r="Z1225" t="str">
        <f t="shared" si="278"/>
        <v/>
      </c>
      <c r="AA1225" t="str">
        <f t="shared" si="279"/>
        <v/>
      </c>
    </row>
    <row r="1226" spans="1:27" x14ac:dyDescent="0.25">
      <c r="A1226">
        <v>3325</v>
      </c>
      <c r="B1226" t="s">
        <v>1282</v>
      </c>
      <c r="C1226" s="1">
        <v>40912.833333333336</v>
      </c>
      <c r="D1226" t="s">
        <v>429</v>
      </c>
      <c r="E1226" t="s">
        <v>442</v>
      </c>
      <c r="F1226">
        <v>8</v>
      </c>
      <c r="G1226">
        <v>3</v>
      </c>
      <c r="H1226">
        <v>0.15926890461847901</v>
      </c>
      <c r="I1226">
        <f t="shared" si="266"/>
        <v>0</v>
      </c>
      <c r="J1226">
        <f t="shared" si="267"/>
        <v>0</v>
      </c>
      <c r="K1226">
        <f t="shared" si="268"/>
        <v>0</v>
      </c>
      <c r="L1226">
        <f t="shared" si="269"/>
        <v>1</v>
      </c>
      <c r="M1226">
        <v>5</v>
      </c>
      <c r="N1226">
        <v>3.6</v>
      </c>
      <c r="O1226">
        <v>1.73</v>
      </c>
      <c r="P1226">
        <v>0</v>
      </c>
      <c r="Q1226">
        <v>0.2</v>
      </c>
      <c r="R1226" t="str">
        <f t="shared" si="270"/>
        <v/>
      </c>
      <c r="S1226">
        <f t="shared" si="271"/>
        <v>0</v>
      </c>
      <c r="T1226" t="str">
        <f t="shared" si="272"/>
        <v/>
      </c>
      <c r="U1226" t="str">
        <f t="shared" si="273"/>
        <v/>
      </c>
      <c r="V1226">
        <f t="shared" si="274"/>
        <v>0</v>
      </c>
      <c r="W1226" t="str">
        <f t="shared" si="275"/>
        <v/>
      </c>
      <c r="X1226">
        <f t="shared" si="276"/>
        <v>0</v>
      </c>
      <c r="Y1226" t="str">
        <f t="shared" si="277"/>
        <v/>
      </c>
      <c r="Z1226" t="str">
        <f t="shared" si="278"/>
        <v/>
      </c>
      <c r="AA1226" t="str">
        <f t="shared" si="279"/>
        <v/>
      </c>
    </row>
    <row r="1227" spans="1:27" x14ac:dyDescent="0.25">
      <c r="A1227">
        <v>3327</v>
      </c>
      <c r="B1227" t="s">
        <v>1283</v>
      </c>
      <c r="C1227" s="1">
        <v>40911.833333333336</v>
      </c>
      <c r="D1227" t="s">
        <v>426</v>
      </c>
      <c r="E1227" t="s">
        <v>423</v>
      </c>
      <c r="F1227">
        <v>8</v>
      </c>
      <c r="G1227">
        <v>3</v>
      </c>
      <c r="H1227">
        <v>0.81435307096133003</v>
      </c>
      <c r="I1227">
        <f t="shared" si="266"/>
        <v>1</v>
      </c>
      <c r="J1227">
        <f t="shared" si="267"/>
        <v>0</v>
      </c>
      <c r="K1227">
        <f t="shared" si="268"/>
        <v>0</v>
      </c>
      <c r="L1227">
        <f t="shared" si="269"/>
        <v>0</v>
      </c>
      <c r="M1227">
        <v>1.91</v>
      </c>
      <c r="N1227">
        <v>3.4</v>
      </c>
      <c r="O1227">
        <v>4.2</v>
      </c>
      <c r="P1227">
        <v>1</v>
      </c>
      <c r="Q1227">
        <v>0.52356020942408299</v>
      </c>
      <c r="R1227" t="str">
        <f t="shared" si="270"/>
        <v/>
      </c>
      <c r="S1227">
        <f t="shared" si="271"/>
        <v>1</v>
      </c>
      <c r="T1227">
        <f t="shared" si="272"/>
        <v>1.91</v>
      </c>
      <c r="U1227" t="str">
        <f t="shared" si="273"/>
        <v/>
      </c>
      <c r="V1227">
        <f t="shared" si="274"/>
        <v>1.91</v>
      </c>
      <c r="W1227" t="str">
        <f t="shared" si="275"/>
        <v/>
      </c>
      <c r="X1227">
        <f t="shared" si="276"/>
        <v>1.91</v>
      </c>
      <c r="Y1227" t="str">
        <f t="shared" si="277"/>
        <v/>
      </c>
      <c r="Z1227" t="str">
        <f t="shared" si="278"/>
        <v/>
      </c>
      <c r="AA1227" t="str">
        <f t="shared" si="279"/>
        <v/>
      </c>
    </row>
    <row r="1228" spans="1:27" x14ac:dyDescent="0.25">
      <c r="A1228">
        <v>3329</v>
      </c>
      <c r="B1228" t="s">
        <v>1284</v>
      </c>
      <c r="C1228" s="1">
        <v>40911.822916666664</v>
      </c>
      <c r="D1228" t="s">
        <v>438</v>
      </c>
      <c r="E1228" t="s">
        <v>441</v>
      </c>
      <c r="F1228">
        <v>8</v>
      </c>
      <c r="G1228">
        <v>3</v>
      </c>
      <c r="H1228">
        <v>0.81063857560344299</v>
      </c>
      <c r="I1228">
        <f t="shared" si="266"/>
        <v>1</v>
      </c>
      <c r="J1228">
        <f t="shared" si="267"/>
        <v>0</v>
      </c>
      <c r="K1228">
        <f t="shared" si="268"/>
        <v>0</v>
      </c>
      <c r="L1228">
        <f t="shared" si="269"/>
        <v>0</v>
      </c>
      <c r="M1228">
        <v>1.33</v>
      </c>
      <c r="N1228">
        <v>5</v>
      </c>
      <c r="O1228">
        <v>10</v>
      </c>
      <c r="P1228">
        <v>1</v>
      </c>
      <c r="Q1228">
        <v>0.75187969924812004</v>
      </c>
      <c r="R1228" t="str">
        <f t="shared" si="270"/>
        <v/>
      </c>
      <c r="S1228">
        <f t="shared" si="271"/>
        <v>1</v>
      </c>
      <c r="T1228">
        <f t="shared" si="272"/>
        <v>1.33</v>
      </c>
      <c r="U1228" t="str">
        <f t="shared" si="273"/>
        <v/>
      </c>
      <c r="V1228">
        <f t="shared" si="274"/>
        <v>1.33</v>
      </c>
      <c r="W1228" t="str">
        <f t="shared" si="275"/>
        <v/>
      </c>
      <c r="X1228">
        <f t="shared" si="276"/>
        <v>1.33</v>
      </c>
      <c r="Y1228" t="str">
        <f t="shared" si="277"/>
        <v/>
      </c>
      <c r="Z1228" t="str">
        <f t="shared" si="278"/>
        <v/>
      </c>
      <c r="AA1228" t="str">
        <f t="shared" si="279"/>
        <v/>
      </c>
    </row>
    <row r="1229" spans="1:27" x14ac:dyDescent="0.25">
      <c r="A1229">
        <v>3331</v>
      </c>
      <c r="B1229" t="s">
        <v>1285</v>
      </c>
      <c r="C1229" s="1">
        <v>40911.822916666664</v>
      </c>
      <c r="D1229" t="s">
        <v>447</v>
      </c>
      <c r="E1229" t="s">
        <v>439</v>
      </c>
      <c r="F1229">
        <v>8</v>
      </c>
      <c r="G1229">
        <v>0</v>
      </c>
      <c r="H1229">
        <v>0.55291142186366804</v>
      </c>
      <c r="I1229">
        <f t="shared" si="266"/>
        <v>0</v>
      </c>
      <c r="J1229">
        <f t="shared" si="267"/>
        <v>1</v>
      </c>
      <c r="K1229">
        <f t="shared" si="268"/>
        <v>0</v>
      </c>
      <c r="L1229">
        <f t="shared" si="269"/>
        <v>0</v>
      </c>
      <c r="M1229">
        <v>2.63</v>
      </c>
      <c r="N1229">
        <v>3.25</v>
      </c>
      <c r="O1229">
        <v>2.75</v>
      </c>
      <c r="P1229">
        <v>0</v>
      </c>
      <c r="Q1229">
        <v>0.38022813688212898</v>
      </c>
      <c r="R1229" t="str">
        <f t="shared" si="270"/>
        <v/>
      </c>
      <c r="S1229">
        <f t="shared" si="271"/>
        <v>0</v>
      </c>
      <c r="T1229" t="str">
        <f t="shared" si="272"/>
        <v/>
      </c>
      <c r="U1229" t="str">
        <f t="shared" si="273"/>
        <v/>
      </c>
      <c r="V1229">
        <f t="shared" si="274"/>
        <v>0</v>
      </c>
      <c r="W1229" t="str">
        <f t="shared" si="275"/>
        <v/>
      </c>
      <c r="X1229">
        <f t="shared" si="276"/>
        <v>0</v>
      </c>
      <c r="Y1229" t="str">
        <f t="shared" si="277"/>
        <v/>
      </c>
      <c r="Z1229" t="str">
        <f t="shared" si="278"/>
        <v/>
      </c>
      <c r="AA1229" t="str">
        <f t="shared" si="279"/>
        <v/>
      </c>
    </row>
    <row r="1230" spans="1:27" x14ac:dyDescent="0.25">
      <c r="A1230">
        <v>3333</v>
      </c>
      <c r="B1230" t="s">
        <v>1286</v>
      </c>
      <c r="C1230" s="1">
        <v>40910.729166666664</v>
      </c>
      <c r="D1230" t="s">
        <v>436</v>
      </c>
      <c r="E1230" t="s">
        <v>430</v>
      </c>
      <c r="F1230">
        <v>8</v>
      </c>
      <c r="G1230">
        <v>3</v>
      </c>
      <c r="H1230">
        <v>0.42752269397208897</v>
      </c>
      <c r="I1230">
        <f t="shared" si="266"/>
        <v>0</v>
      </c>
      <c r="J1230">
        <f t="shared" si="267"/>
        <v>0</v>
      </c>
      <c r="K1230">
        <f t="shared" si="268"/>
        <v>0</v>
      </c>
      <c r="L1230">
        <f t="shared" si="269"/>
        <v>1</v>
      </c>
      <c r="M1230">
        <v>4</v>
      </c>
      <c r="N1230">
        <v>3.5</v>
      </c>
      <c r="O1230">
        <v>1.91</v>
      </c>
      <c r="P1230">
        <v>0</v>
      </c>
      <c r="Q1230">
        <v>0.25</v>
      </c>
      <c r="R1230" t="str">
        <f t="shared" si="270"/>
        <v/>
      </c>
      <c r="S1230">
        <f t="shared" si="271"/>
        <v>0</v>
      </c>
      <c r="T1230" t="str">
        <f t="shared" si="272"/>
        <v/>
      </c>
      <c r="U1230" t="str">
        <f t="shared" si="273"/>
        <v/>
      </c>
      <c r="V1230">
        <f t="shared" si="274"/>
        <v>0</v>
      </c>
      <c r="W1230" t="str">
        <f t="shared" si="275"/>
        <v/>
      </c>
      <c r="X1230">
        <f t="shared" si="276"/>
        <v>0</v>
      </c>
      <c r="Y1230" t="str">
        <f t="shared" si="277"/>
        <v/>
      </c>
      <c r="Z1230" t="str">
        <f t="shared" si="278"/>
        <v/>
      </c>
      <c r="AA1230" t="str">
        <f t="shared" si="279"/>
        <v/>
      </c>
    </row>
    <row r="1231" spans="1:27" x14ac:dyDescent="0.25">
      <c r="A1231">
        <v>3335</v>
      </c>
      <c r="B1231" t="s">
        <v>1287</v>
      </c>
      <c r="C1231" s="1">
        <v>40910.625</v>
      </c>
      <c r="D1231" t="s">
        <v>448</v>
      </c>
      <c r="E1231" t="s">
        <v>435</v>
      </c>
      <c r="F1231">
        <v>8</v>
      </c>
      <c r="G1231">
        <v>0</v>
      </c>
      <c r="H1231">
        <v>0.59392912065834802</v>
      </c>
      <c r="I1231">
        <f t="shared" si="266"/>
        <v>0</v>
      </c>
      <c r="J1231">
        <f t="shared" si="267"/>
        <v>1</v>
      </c>
      <c r="K1231">
        <f t="shared" si="268"/>
        <v>0</v>
      </c>
      <c r="L1231">
        <f t="shared" si="269"/>
        <v>0</v>
      </c>
      <c r="M1231">
        <v>1.83</v>
      </c>
      <c r="N1231">
        <v>3.4</v>
      </c>
      <c r="O1231">
        <v>4.75</v>
      </c>
      <c r="P1231">
        <v>0</v>
      </c>
      <c r="Q1231">
        <v>0.54644808743169304</v>
      </c>
      <c r="R1231" t="str">
        <f t="shared" si="270"/>
        <v/>
      </c>
      <c r="S1231">
        <f t="shared" si="271"/>
        <v>0</v>
      </c>
      <c r="T1231" t="str">
        <f t="shared" si="272"/>
        <v/>
      </c>
      <c r="U1231" t="str">
        <f t="shared" si="273"/>
        <v/>
      </c>
      <c r="V1231">
        <f t="shared" si="274"/>
        <v>0</v>
      </c>
      <c r="W1231" t="str">
        <f t="shared" si="275"/>
        <v/>
      </c>
      <c r="X1231">
        <f t="shared" si="276"/>
        <v>0</v>
      </c>
      <c r="Y1231" t="str">
        <f t="shared" si="277"/>
        <v/>
      </c>
      <c r="Z1231" t="str">
        <f t="shared" si="278"/>
        <v/>
      </c>
      <c r="AA1231" t="str">
        <f t="shared" si="279"/>
        <v/>
      </c>
    </row>
    <row r="1232" spans="1:27" x14ac:dyDescent="0.25">
      <c r="A1232">
        <v>3337</v>
      </c>
      <c r="B1232" t="s">
        <v>1288</v>
      </c>
      <c r="C1232" s="1">
        <v>40910.625</v>
      </c>
      <c r="D1232" t="s">
        <v>1098</v>
      </c>
      <c r="E1232" t="s">
        <v>433</v>
      </c>
      <c r="F1232">
        <v>8</v>
      </c>
      <c r="G1232">
        <v>0</v>
      </c>
      <c r="H1232">
        <v>0.54773575514816197</v>
      </c>
      <c r="I1232">
        <f t="shared" si="266"/>
        <v>0</v>
      </c>
      <c r="J1232">
        <f t="shared" si="267"/>
        <v>1</v>
      </c>
      <c r="K1232">
        <f t="shared" si="268"/>
        <v>0</v>
      </c>
      <c r="L1232">
        <f t="shared" si="269"/>
        <v>0</v>
      </c>
      <c r="M1232">
        <v>2.5</v>
      </c>
      <c r="N1232">
        <v>3.25</v>
      </c>
      <c r="O1232">
        <v>2.88</v>
      </c>
      <c r="P1232">
        <v>0</v>
      </c>
      <c r="Q1232">
        <v>0.4</v>
      </c>
      <c r="R1232" t="str">
        <f t="shared" si="270"/>
        <v/>
      </c>
      <c r="S1232">
        <f t="shared" si="271"/>
        <v>0</v>
      </c>
      <c r="T1232" t="str">
        <f t="shared" si="272"/>
        <v/>
      </c>
      <c r="U1232" t="str">
        <f t="shared" si="273"/>
        <v/>
      </c>
      <c r="V1232">
        <f t="shared" si="274"/>
        <v>0</v>
      </c>
      <c r="W1232" t="str">
        <f t="shared" si="275"/>
        <v/>
      </c>
      <c r="X1232">
        <f t="shared" si="276"/>
        <v>0</v>
      </c>
      <c r="Y1232" t="str">
        <f t="shared" si="277"/>
        <v/>
      </c>
      <c r="Z1232" t="str">
        <f t="shared" si="278"/>
        <v/>
      </c>
      <c r="AA1232" t="str">
        <f t="shared" si="279"/>
        <v/>
      </c>
    </row>
    <row r="1233" spans="1:27" x14ac:dyDescent="0.25">
      <c r="A1233">
        <v>3339</v>
      </c>
      <c r="B1233" t="s">
        <v>1289</v>
      </c>
      <c r="C1233" s="1">
        <v>40910.625</v>
      </c>
      <c r="D1233" t="s">
        <v>424</v>
      </c>
      <c r="E1233" t="s">
        <v>427</v>
      </c>
      <c r="F1233">
        <v>8</v>
      </c>
      <c r="G1233">
        <v>0</v>
      </c>
      <c r="H1233">
        <v>0.587642690207688</v>
      </c>
      <c r="I1233">
        <f t="shared" si="266"/>
        <v>0</v>
      </c>
      <c r="J1233">
        <f t="shared" si="267"/>
        <v>1</v>
      </c>
      <c r="K1233">
        <f t="shared" si="268"/>
        <v>0</v>
      </c>
      <c r="L1233">
        <f t="shared" si="269"/>
        <v>0</v>
      </c>
      <c r="M1233">
        <v>2.1</v>
      </c>
      <c r="N1233">
        <v>3.4</v>
      </c>
      <c r="O1233">
        <v>3.5</v>
      </c>
      <c r="P1233">
        <v>0</v>
      </c>
      <c r="Q1233">
        <v>0.476190476190476</v>
      </c>
      <c r="R1233" t="str">
        <f t="shared" si="270"/>
        <v/>
      </c>
      <c r="S1233">
        <f t="shared" si="271"/>
        <v>0</v>
      </c>
      <c r="T1233" t="str">
        <f t="shared" si="272"/>
        <v/>
      </c>
      <c r="U1233" t="str">
        <f t="shared" si="273"/>
        <v/>
      </c>
      <c r="V1233">
        <f t="shared" si="274"/>
        <v>0</v>
      </c>
      <c r="W1233" t="str">
        <f t="shared" si="275"/>
        <v/>
      </c>
      <c r="X1233">
        <f t="shared" si="276"/>
        <v>0</v>
      </c>
      <c r="Y1233" t="str">
        <f t="shared" si="277"/>
        <v/>
      </c>
      <c r="Z1233" t="str">
        <f t="shared" si="278"/>
        <v/>
      </c>
      <c r="AA1233" t="str">
        <f t="shared" si="279"/>
        <v/>
      </c>
    </row>
    <row r="1234" spans="1:27" x14ac:dyDescent="0.25">
      <c r="A1234">
        <v>3341</v>
      </c>
      <c r="B1234" t="s">
        <v>1290</v>
      </c>
      <c r="C1234" s="1">
        <v>40910.625</v>
      </c>
      <c r="D1234" t="s">
        <v>1109</v>
      </c>
      <c r="E1234" t="s">
        <v>420</v>
      </c>
      <c r="F1234">
        <v>8</v>
      </c>
      <c r="G1234">
        <v>0</v>
      </c>
      <c r="H1234">
        <v>0.242408425941564</v>
      </c>
      <c r="I1234">
        <f t="shared" si="266"/>
        <v>0</v>
      </c>
      <c r="J1234">
        <f t="shared" si="267"/>
        <v>0</v>
      </c>
      <c r="K1234">
        <f t="shared" si="268"/>
        <v>1</v>
      </c>
      <c r="L1234">
        <f t="shared" si="269"/>
        <v>0</v>
      </c>
      <c r="M1234">
        <v>6</v>
      </c>
      <c r="N1234">
        <v>4</v>
      </c>
      <c r="O1234">
        <v>1.57</v>
      </c>
      <c r="P1234">
        <v>1</v>
      </c>
      <c r="Q1234">
        <v>0.16666666666666599</v>
      </c>
      <c r="R1234" t="str">
        <f t="shared" si="270"/>
        <v/>
      </c>
      <c r="S1234">
        <f t="shared" si="271"/>
        <v>1</v>
      </c>
      <c r="T1234" t="str">
        <f t="shared" si="272"/>
        <v/>
      </c>
      <c r="U1234">
        <f t="shared" si="273"/>
        <v>1.57</v>
      </c>
      <c r="V1234">
        <f t="shared" si="274"/>
        <v>1.57</v>
      </c>
      <c r="W1234" t="str">
        <f t="shared" si="275"/>
        <v/>
      </c>
      <c r="X1234">
        <f t="shared" si="276"/>
        <v>1.57</v>
      </c>
      <c r="Y1234" t="str">
        <f t="shared" si="277"/>
        <v/>
      </c>
      <c r="Z1234" t="str">
        <f t="shared" si="278"/>
        <v/>
      </c>
      <c r="AA1234" t="str">
        <f t="shared" si="279"/>
        <v/>
      </c>
    </row>
    <row r="1235" spans="1:27" x14ac:dyDescent="0.25">
      <c r="A1235">
        <v>3343</v>
      </c>
      <c r="B1235" t="s">
        <v>1291</v>
      </c>
      <c r="C1235" s="1">
        <v>40909.625</v>
      </c>
      <c r="D1235" t="s">
        <v>439</v>
      </c>
      <c r="E1235" t="s">
        <v>426</v>
      </c>
      <c r="F1235">
        <v>8</v>
      </c>
      <c r="G1235">
        <v>3</v>
      </c>
      <c r="H1235">
        <v>0.22989958855010101</v>
      </c>
      <c r="I1235">
        <f t="shared" si="266"/>
        <v>0</v>
      </c>
      <c r="J1235">
        <f t="shared" si="267"/>
        <v>0</v>
      </c>
      <c r="K1235">
        <f t="shared" si="268"/>
        <v>0</v>
      </c>
      <c r="L1235">
        <f t="shared" si="269"/>
        <v>1</v>
      </c>
      <c r="M1235">
        <v>6.5</v>
      </c>
      <c r="N1235">
        <v>4</v>
      </c>
      <c r="O1235">
        <v>1.53</v>
      </c>
      <c r="P1235">
        <v>0</v>
      </c>
      <c r="Q1235">
        <v>0.15384615384615299</v>
      </c>
      <c r="R1235" t="str">
        <f t="shared" si="270"/>
        <v/>
      </c>
      <c r="S1235">
        <f t="shared" si="271"/>
        <v>0</v>
      </c>
      <c r="T1235" t="str">
        <f t="shared" si="272"/>
        <v/>
      </c>
      <c r="U1235" t="str">
        <f t="shared" si="273"/>
        <v/>
      </c>
      <c r="V1235">
        <f t="shared" si="274"/>
        <v>0</v>
      </c>
      <c r="W1235" t="str">
        <f t="shared" si="275"/>
        <v/>
      </c>
      <c r="X1235">
        <f t="shared" si="276"/>
        <v>0</v>
      </c>
      <c r="Y1235" t="str">
        <f t="shared" si="277"/>
        <v/>
      </c>
      <c r="Z1235" t="str">
        <f t="shared" si="278"/>
        <v/>
      </c>
      <c r="AA1235" t="str">
        <f t="shared" si="279"/>
        <v/>
      </c>
    </row>
    <row r="1236" spans="1:27" x14ac:dyDescent="0.25">
      <c r="A1236">
        <v>3345</v>
      </c>
      <c r="B1236" t="s">
        <v>1292</v>
      </c>
      <c r="C1236" s="1">
        <v>40909.520833333336</v>
      </c>
      <c r="D1236" t="s">
        <v>441</v>
      </c>
      <c r="E1236" t="s">
        <v>421</v>
      </c>
      <c r="F1236">
        <v>8</v>
      </c>
      <c r="G1236">
        <v>0</v>
      </c>
      <c r="H1236">
        <v>0.48736443283288799</v>
      </c>
      <c r="I1236">
        <f t="shared" si="266"/>
        <v>0</v>
      </c>
      <c r="J1236">
        <f t="shared" si="267"/>
        <v>0</v>
      </c>
      <c r="K1236">
        <f t="shared" si="268"/>
        <v>1</v>
      </c>
      <c r="L1236">
        <f t="shared" si="269"/>
        <v>0</v>
      </c>
      <c r="M1236">
        <v>2.6</v>
      </c>
      <c r="N1236">
        <v>3.25</v>
      </c>
      <c r="O1236">
        <v>2.75</v>
      </c>
      <c r="P1236">
        <v>1</v>
      </c>
      <c r="Q1236">
        <v>0.38461538461538403</v>
      </c>
      <c r="R1236" t="str">
        <f t="shared" si="270"/>
        <v/>
      </c>
      <c r="S1236">
        <f t="shared" si="271"/>
        <v>1</v>
      </c>
      <c r="T1236" t="str">
        <f t="shared" si="272"/>
        <v/>
      </c>
      <c r="U1236">
        <f t="shared" si="273"/>
        <v>2.75</v>
      </c>
      <c r="V1236">
        <f t="shared" si="274"/>
        <v>2.75</v>
      </c>
      <c r="W1236" t="str">
        <f t="shared" si="275"/>
        <v/>
      </c>
      <c r="X1236">
        <f t="shared" si="276"/>
        <v>2.75</v>
      </c>
      <c r="Y1236" t="str">
        <f t="shared" si="277"/>
        <v/>
      </c>
      <c r="Z1236" t="str">
        <f t="shared" si="278"/>
        <v/>
      </c>
      <c r="AA1236" t="str">
        <f t="shared" si="279"/>
        <v/>
      </c>
    </row>
    <row r="1237" spans="1:27" x14ac:dyDescent="0.25">
      <c r="A1237">
        <v>3347</v>
      </c>
      <c r="B1237" t="s">
        <v>1293</v>
      </c>
      <c r="C1237" s="1">
        <v>40908.625</v>
      </c>
      <c r="D1237" t="s">
        <v>430</v>
      </c>
      <c r="E1237" t="s">
        <v>424</v>
      </c>
      <c r="F1237">
        <v>8</v>
      </c>
      <c r="G1237">
        <v>3</v>
      </c>
      <c r="H1237">
        <v>0.858876399231845</v>
      </c>
      <c r="I1237">
        <f t="shared" si="266"/>
        <v>1</v>
      </c>
      <c r="J1237">
        <f t="shared" si="267"/>
        <v>0</v>
      </c>
      <c r="K1237">
        <f t="shared" si="268"/>
        <v>0</v>
      </c>
      <c r="L1237">
        <f t="shared" si="269"/>
        <v>0</v>
      </c>
      <c r="M1237">
        <v>1.25</v>
      </c>
      <c r="N1237">
        <v>5.5</v>
      </c>
      <c r="O1237">
        <v>13</v>
      </c>
      <c r="P1237">
        <v>1</v>
      </c>
      <c r="Q1237">
        <v>0.8</v>
      </c>
      <c r="R1237" t="str">
        <f t="shared" si="270"/>
        <v/>
      </c>
      <c r="S1237">
        <f t="shared" si="271"/>
        <v>1</v>
      </c>
      <c r="T1237">
        <f t="shared" si="272"/>
        <v>1.25</v>
      </c>
      <c r="U1237" t="str">
        <f t="shared" si="273"/>
        <v/>
      </c>
      <c r="V1237">
        <f t="shared" si="274"/>
        <v>1.25</v>
      </c>
      <c r="W1237" t="str">
        <f t="shared" si="275"/>
        <v/>
      </c>
      <c r="X1237">
        <f t="shared" si="276"/>
        <v>1.25</v>
      </c>
      <c r="Y1237" t="str">
        <f t="shared" si="277"/>
        <v/>
      </c>
      <c r="Z1237" t="str">
        <f t="shared" si="278"/>
        <v/>
      </c>
      <c r="AA1237" t="str">
        <f t="shared" si="279"/>
        <v/>
      </c>
    </row>
    <row r="1238" spans="1:27" x14ac:dyDescent="0.25">
      <c r="A1238">
        <v>3349</v>
      </c>
      <c r="B1238" t="s">
        <v>1294</v>
      </c>
      <c r="C1238" s="1">
        <v>40908.625</v>
      </c>
      <c r="D1238" t="s">
        <v>1103</v>
      </c>
      <c r="E1238" t="s">
        <v>1109</v>
      </c>
      <c r="F1238">
        <v>8</v>
      </c>
      <c r="G1238">
        <v>1</v>
      </c>
      <c r="H1238">
        <v>0.60378283741383898</v>
      </c>
      <c r="I1238">
        <f t="shared" si="266"/>
        <v>0</v>
      </c>
      <c r="J1238">
        <f t="shared" si="267"/>
        <v>1</v>
      </c>
      <c r="K1238">
        <f t="shared" si="268"/>
        <v>0</v>
      </c>
      <c r="L1238">
        <f t="shared" si="269"/>
        <v>0</v>
      </c>
      <c r="M1238">
        <v>2.2000000000000002</v>
      </c>
      <c r="N1238">
        <v>3.25</v>
      </c>
      <c r="O1238">
        <v>3.4</v>
      </c>
      <c r="P1238">
        <v>0</v>
      </c>
      <c r="Q1238">
        <v>0.45454545454545398</v>
      </c>
      <c r="R1238" t="str">
        <f t="shared" si="270"/>
        <v/>
      </c>
      <c r="S1238">
        <f t="shared" si="271"/>
        <v>0</v>
      </c>
      <c r="T1238" t="str">
        <f t="shared" si="272"/>
        <v/>
      </c>
      <c r="U1238" t="str">
        <f t="shared" si="273"/>
        <v/>
      </c>
      <c r="V1238">
        <f t="shared" si="274"/>
        <v>0</v>
      </c>
      <c r="W1238" t="str">
        <f t="shared" si="275"/>
        <v/>
      </c>
      <c r="X1238">
        <f t="shared" si="276"/>
        <v>0</v>
      </c>
      <c r="Y1238" t="str">
        <f t="shared" si="277"/>
        <v/>
      </c>
      <c r="Z1238" t="str">
        <f t="shared" si="278"/>
        <v/>
      </c>
      <c r="AA1238" t="str">
        <f t="shared" si="279"/>
        <v/>
      </c>
    </row>
    <row r="1239" spans="1:27" x14ac:dyDescent="0.25">
      <c r="A1239">
        <v>3351</v>
      </c>
      <c r="B1239" t="s">
        <v>1295</v>
      </c>
      <c r="C1239" s="1">
        <v>40908.625</v>
      </c>
      <c r="D1239" t="s">
        <v>420</v>
      </c>
      <c r="E1239" t="s">
        <v>448</v>
      </c>
      <c r="F1239">
        <v>8</v>
      </c>
      <c r="G1239">
        <v>0</v>
      </c>
      <c r="H1239">
        <v>0.84163322110227501</v>
      </c>
      <c r="I1239">
        <f t="shared" si="266"/>
        <v>0</v>
      </c>
      <c r="J1239">
        <f t="shared" si="267"/>
        <v>1</v>
      </c>
      <c r="K1239">
        <f t="shared" si="268"/>
        <v>0</v>
      </c>
      <c r="L1239">
        <f t="shared" si="269"/>
        <v>0</v>
      </c>
      <c r="M1239">
        <v>1.29</v>
      </c>
      <c r="N1239">
        <v>5</v>
      </c>
      <c r="O1239">
        <v>13</v>
      </c>
      <c r="P1239">
        <v>0</v>
      </c>
      <c r="Q1239">
        <v>0.775193798449612</v>
      </c>
      <c r="R1239" t="str">
        <f t="shared" si="270"/>
        <v/>
      </c>
      <c r="S1239">
        <f t="shared" si="271"/>
        <v>0</v>
      </c>
      <c r="T1239" t="str">
        <f t="shared" si="272"/>
        <v/>
      </c>
      <c r="U1239" t="str">
        <f t="shared" si="273"/>
        <v/>
      </c>
      <c r="V1239">
        <f t="shared" si="274"/>
        <v>0</v>
      </c>
      <c r="W1239" t="str">
        <f t="shared" si="275"/>
        <v/>
      </c>
      <c r="X1239">
        <f t="shared" si="276"/>
        <v>0</v>
      </c>
      <c r="Y1239" t="str">
        <f t="shared" si="277"/>
        <v/>
      </c>
      <c r="Z1239" t="str">
        <f t="shared" si="278"/>
        <v/>
      </c>
      <c r="AA1239" t="str">
        <f t="shared" si="279"/>
        <v/>
      </c>
    </row>
    <row r="1240" spans="1:27" x14ac:dyDescent="0.25">
      <c r="A1240">
        <v>3353</v>
      </c>
      <c r="B1240" t="s">
        <v>1296</v>
      </c>
      <c r="C1240" s="1">
        <v>40908.625</v>
      </c>
      <c r="D1240" t="s">
        <v>427</v>
      </c>
      <c r="E1240" t="s">
        <v>436</v>
      </c>
      <c r="F1240">
        <v>8</v>
      </c>
      <c r="G1240">
        <v>1</v>
      </c>
      <c r="H1240">
        <v>0.56752611644767703</v>
      </c>
      <c r="I1240">
        <f t="shared" si="266"/>
        <v>0</v>
      </c>
      <c r="J1240">
        <f t="shared" si="267"/>
        <v>1</v>
      </c>
      <c r="K1240">
        <f t="shared" si="268"/>
        <v>0</v>
      </c>
      <c r="L1240">
        <f t="shared" si="269"/>
        <v>0</v>
      </c>
      <c r="M1240">
        <v>2.6</v>
      </c>
      <c r="N1240">
        <v>3.25</v>
      </c>
      <c r="O1240">
        <v>2.75</v>
      </c>
      <c r="P1240">
        <v>0</v>
      </c>
      <c r="Q1240">
        <v>0.38461538461538403</v>
      </c>
      <c r="R1240" t="str">
        <f t="shared" si="270"/>
        <v/>
      </c>
      <c r="S1240">
        <f t="shared" si="271"/>
        <v>0</v>
      </c>
      <c r="T1240" t="str">
        <f t="shared" si="272"/>
        <v/>
      </c>
      <c r="U1240" t="str">
        <f t="shared" si="273"/>
        <v/>
      </c>
      <c r="V1240">
        <f t="shared" si="274"/>
        <v>0</v>
      </c>
      <c r="W1240" t="str">
        <f t="shared" si="275"/>
        <v/>
      </c>
      <c r="X1240">
        <f t="shared" si="276"/>
        <v>0</v>
      </c>
      <c r="Y1240" t="str">
        <f t="shared" si="277"/>
        <v/>
      </c>
      <c r="Z1240" t="str">
        <f t="shared" si="278"/>
        <v/>
      </c>
      <c r="AA1240" t="str">
        <f t="shared" si="279"/>
        <v/>
      </c>
    </row>
    <row r="1241" spans="1:27" x14ac:dyDescent="0.25">
      <c r="A1241">
        <v>3355</v>
      </c>
      <c r="B1241" t="s">
        <v>1297</v>
      </c>
      <c r="C1241" s="1">
        <v>40908.625</v>
      </c>
      <c r="D1241" t="s">
        <v>433</v>
      </c>
      <c r="E1241" t="s">
        <v>447</v>
      </c>
      <c r="F1241">
        <v>8</v>
      </c>
      <c r="G1241">
        <v>1</v>
      </c>
      <c r="H1241">
        <v>0.63399329428803797</v>
      </c>
      <c r="I1241">
        <f t="shared" si="266"/>
        <v>0</v>
      </c>
      <c r="J1241">
        <f t="shared" si="267"/>
        <v>1</v>
      </c>
      <c r="K1241">
        <f t="shared" si="268"/>
        <v>0</v>
      </c>
      <c r="L1241">
        <f t="shared" si="269"/>
        <v>0</v>
      </c>
      <c r="M1241">
        <v>1.67</v>
      </c>
      <c r="N1241">
        <v>3.6</v>
      </c>
      <c r="O1241">
        <v>5.5</v>
      </c>
      <c r="P1241">
        <v>0</v>
      </c>
      <c r="Q1241">
        <v>0.59880239520958001</v>
      </c>
      <c r="R1241" t="str">
        <f t="shared" si="270"/>
        <v/>
      </c>
      <c r="S1241">
        <f t="shared" si="271"/>
        <v>0</v>
      </c>
      <c r="T1241" t="str">
        <f t="shared" si="272"/>
        <v/>
      </c>
      <c r="U1241" t="str">
        <f t="shared" si="273"/>
        <v/>
      </c>
      <c r="V1241">
        <f t="shared" si="274"/>
        <v>0</v>
      </c>
      <c r="W1241" t="str">
        <f t="shared" si="275"/>
        <v/>
      </c>
      <c r="X1241">
        <f t="shared" si="276"/>
        <v>0</v>
      </c>
      <c r="Y1241" t="str">
        <f t="shared" si="277"/>
        <v/>
      </c>
      <c r="Z1241" t="str">
        <f t="shared" si="278"/>
        <v/>
      </c>
      <c r="AA1241" t="str">
        <f t="shared" si="279"/>
        <v/>
      </c>
    </row>
    <row r="1242" spans="1:27" x14ac:dyDescent="0.25">
      <c r="A1242">
        <v>3357</v>
      </c>
      <c r="B1242" t="s">
        <v>1298</v>
      </c>
      <c r="C1242" s="1">
        <v>40908.625</v>
      </c>
      <c r="D1242" t="s">
        <v>435</v>
      </c>
      <c r="E1242" t="s">
        <v>438</v>
      </c>
      <c r="F1242">
        <v>8</v>
      </c>
      <c r="G1242">
        <v>1</v>
      </c>
      <c r="H1242">
        <v>0.32377456487937301</v>
      </c>
      <c r="I1242">
        <f t="shared" si="266"/>
        <v>0</v>
      </c>
      <c r="J1242">
        <f t="shared" si="267"/>
        <v>0</v>
      </c>
      <c r="K1242">
        <f t="shared" si="268"/>
        <v>0</v>
      </c>
      <c r="L1242">
        <f t="shared" si="269"/>
        <v>1</v>
      </c>
      <c r="M1242">
        <v>5.5</v>
      </c>
      <c r="N1242">
        <v>3.6</v>
      </c>
      <c r="O1242">
        <v>1.67</v>
      </c>
      <c r="P1242">
        <v>0</v>
      </c>
      <c r="Q1242">
        <v>0.18181818181818099</v>
      </c>
      <c r="R1242" t="str">
        <f t="shared" si="270"/>
        <v/>
      </c>
      <c r="S1242">
        <f t="shared" si="271"/>
        <v>0</v>
      </c>
      <c r="T1242" t="str">
        <f t="shared" si="272"/>
        <v/>
      </c>
      <c r="U1242" t="str">
        <f t="shared" si="273"/>
        <v/>
      </c>
      <c r="V1242">
        <f t="shared" si="274"/>
        <v>0</v>
      </c>
      <c r="W1242" t="str">
        <f t="shared" si="275"/>
        <v/>
      </c>
      <c r="X1242">
        <f t="shared" si="276"/>
        <v>0</v>
      </c>
      <c r="Y1242" t="str">
        <f t="shared" si="277"/>
        <v/>
      </c>
      <c r="Z1242" t="str">
        <f t="shared" si="278"/>
        <v/>
      </c>
      <c r="AA1242" t="str">
        <f t="shared" si="279"/>
        <v/>
      </c>
    </row>
    <row r="1243" spans="1:27" x14ac:dyDescent="0.25">
      <c r="A1243">
        <v>3359</v>
      </c>
      <c r="B1243" t="s">
        <v>1299</v>
      </c>
      <c r="C1243" s="1">
        <v>40908.53125</v>
      </c>
      <c r="D1243" t="s">
        <v>442</v>
      </c>
      <c r="E1243" t="s">
        <v>1098</v>
      </c>
      <c r="F1243">
        <v>8</v>
      </c>
      <c r="G1243">
        <v>0</v>
      </c>
      <c r="H1243">
        <v>0.96177867417847696</v>
      </c>
      <c r="I1243">
        <f t="shared" si="266"/>
        <v>0</v>
      </c>
      <c r="J1243">
        <f t="shared" si="267"/>
        <v>1</v>
      </c>
      <c r="K1243">
        <f t="shared" si="268"/>
        <v>0</v>
      </c>
      <c r="L1243">
        <f t="shared" si="269"/>
        <v>0</v>
      </c>
      <c r="M1243">
        <v>1.1299999999999999</v>
      </c>
      <c r="N1243">
        <v>8</v>
      </c>
      <c r="O1243">
        <v>26</v>
      </c>
      <c r="P1243">
        <v>0</v>
      </c>
      <c r="Q1243">
        <v>0.88495575221238898</v>
      </c>
      <c r="R1243" t="str">
        <f t="shared" si="270"/>
        <v/>
      </c>
      <c r="S1243">
        <f t="shared" si="271"/>
        <v>0</v>
      </c>
      <c r="T1243" t="str">
        <f t="shared" si="272"/>
        <v/>
      </c>
      <c r="U1243" t="str">
        <f t="shared" si="273"/>
        <v/>
      </c>
      <c r="V1243">
        <f t="shared" si="274"/>
        <v>0</v>
      </c>
      <c r="W1243" t="str">
        <f t="shared" si="275"/>
        <v/>
      </c>
      <c r="X1243">
        <f t="shared" si="276"/>
        <v>0</v>
      </c>
      <c r="Y1243" t="str">
        <f t="shared" si="277"/>
        <v/>
      </c>
      <c r="Z1243" t="str">
        <f t="shared" si="278"/>
        <v/>
      </c>
      <c r="AA1243" t="str">
        <f t="shared" si="279"/>
        <v/>
      </c>
    </row>
    <row r="1244" spans="1:27" x14ac:dyDescent="0.25">
      <c r="A1244">
        <v>3361</v>
      </c>
      <c r="B1244" t="s">
        <v>1300</v>
      </c>
      <c r="C1244" s="1">
        <v>40907.822916666664</v>
      </c>
      <c r="D1244" t="s">
        <v>423</v>
      </c>
      <c r="E1244" t="s">
        <v>429</v>
      </c>
      <c r="F1244">
        <v>8</v>
      </c>
      <c r="G1244">
        <v>3</v>
      </c>
      <c r="H1244">
        <v>0.79221159305438305</v>
      </c>
      <c r="I1244">
        <f t="shared" si="266"/>
        <v>1</v>
      </c>
      <c r="J1244">
        <f t="shared" si="267"/>
        <v>0</v>
      </c>
      <c r="K1244">
        <f t="shared" si="268"/>
        <v>0</v>
      </c>
      <c r="L1244">
        <f t="shared" si="269"/>
        <v>0</v>
      </c>
      <c r="M1244">
        <v>1.53</v>
      </c>
      <c r="N1244">
        <v>4</v>
      </c>
      <c r="O1244">
        <v>6.5</v>
      </c>
      <c r="P1244">
        <v>1</v>
      </c>
      <c r="Q1244">
        <v>0.65359477124182996</v>
      </c>
      <c r="R1244" t="str">
        <f t="shared" si="270"/>
        <v/>
      </c>
      <c r="S1244">
        <f t="shared" si="271"/>
        <v>1</v>
      </c>
      <c r="T1244">
        <f t="shared" si="272"/>
        <v>1.53</v>
      </c>
      <c r="U1244" t="str">
        <f t="shared" si="273"/>
        <v/>
      </c>
      <c r="V1244">
        <f t="shared" si="274"/>
        <v>1.53</v>
      </c>
      <c r="W1244" t="str">
        <f t="shared" si="275"/>
        <v/>
      </c>
      <c r="X1244">
        <f t="shared" si="276"/>
        <v>1.53</v>
      </c>
      <c r="Y1244" t="str">
        <f t="shared" si="277"/>
        <v/>
      </c>
      <c r="Z1244" t="str">
        <f t="shared" si="278"/>
        <v/>
      </c>
      <c r="AA1244" t="str">
        <f t="shared" si="279"/>
        <v/>
      </c>
    </row>
    <row r="1245" spans="1:27" x14ac:dyDescent="0.25">
      <c r="A1245">
        <v>3363</v>
      </c>
      <c r="B1245" t="s">
        <v>1301</v>
      </c>
      <c r="C1245" s="1">
        <v>40904.8125</v>
      </c>
      <c r="D1245" t="s">
        <v>427</v>
      </c>
      <c r="E1245" t="s">
        <v>438</v>
      </c>
      <c r="F1245">
        <v>8</v>
      </c>
      <c r="G1245">
        <v>0</v>
      </c>
      <c r="H1245">
        <v>0.25734770961699799</v>
      </c>
      <c r="I1245">
        <f t="shared" si="266"/>
        <v>0</v>
      </c>
      <c r="J1245">
        <f t="shared" si="267"/>
        <v>0</v>
      </c>
      <c r="K1245">
        <f t="shared" si="268"/>
        <v>1</v>
      </c>
      <c r="L1245">
        <f t="shared" si="269"/>
        <v>0</v>
      </c>
      <c r="M1245">
        <v>4.5</v>
      </c>
      <c r="N1245">
        <v>3.6</v>
      </c>
      <c r="O1245">
        <v>1.8</v>
      </c>
      <c r="P1245">
        <v>1</v>
      </c>
      <c r="Q1245">
        <v>0.22222222222222199</v>
      </c>
      <c r="R1245" t="str">
        <f t="shared" si="270"/>
        <v/>
      </c>
      <c r="S1245">
        <f t="shared" si="271"/>
        <v>1</v>
      </c>
      <c r="T1245" t="str">
        <f t="shared" si="272"/>
        <v/>
      </c>
      <c r="U1245">
        <f t="shared" si="273"/>
        <v>1.8</v>
      </c>
      <c r="V1245">
        <f t="shared" si="274"/>
        <v>1.8</v>
      </c>
      <c r="W1245" t="str">
        <f t="shared" si="275"/>
        <v/>
      </c>
      <c r="X1245">
        <f t="shared" si="276"/>
        <v>1.8</v>
      </c>
      <c r="Y1245" t="str">
        <f t="shared" si="277"/>
        <v/>
      </c>
      <c r="Z1245" t="str">
        <f t="shared" si="278"/>
        <v/>
      </c>
      <c r="AA1245" t="str">
        <f t="shared" si="279"/>
        <v/>
      </c>
    </row>
    <row r="1246" spans="1:27" x14ac:dyDescent="0.25">
      <c r="A1246">
        <v>3365</v>
      </c>
      <c r="B1246" t="s">
        <v>1302</v>
      </c>
      <c r="C1246" s="1">
        <v>40904.708333333336</v>
      </c>
      <c r="D1246" t="s">
        <v>435</v>
      </c>
      <c r="E1246" t="s">
        <v>424</v>
      </c>
      <c r="F1246">
        <v>8</v>
      </c>
      <c r="G1246">
        <v>1</v>
      </c>
      <c r="H1246">
        <v>0.78562184112012801</v>
      </c>
      <c r="I1246">
        <f t="shared" si="266"/>
        <v>0</v>
      </c>
      <c r="J1246">
        <f t="shared" si="267"/>
        <v>1</v>
      </c>
      <c r="K1246">
        <f t="shared" si="268"/>
        <v>0</v>
      </c>
      <c r="L1246">
        <f t="shared" si="269"/>
        <v>0</v>
      </c>
      <c r="M1246">
        <v>2</v>
      </c>
      <c r="N1246">
        <v>3.4</v>
      </c>
      <c r="O1246">
        <v>3.8</v>
      </c>
      <c r="P1246">
        <v>0</v>
      </c>
      <c r="Q1246">
        <v>0.5</v>
      </c>
      <c r="R1246" t="str">
        <f t="shared" si="270"/>
        <v/>
      </c>
      <c r="S1246">
        <f t="shared" si="271"/>
        <v>0</v>
      </c>
      <c r="T1246" t="str">
        <f t="shared" si="272"/>
        <v/>
      </c>
      <c r="U1246" t="str">
        <f t="shared" si="273"/>
        <v/>
      </c>
      <c r="V1246">
        <f t="shared" si="274"/>
        <v>0</v>
      </c>
      <c r="W1246" t="str">
        <f t="shared" si="275"/>
        <v/>
      </c>
      <c r="X1246">
        <f t="shared" si="276"/>
        <v>0</v>
      </c>
      <c r="Y1246" t="str">
        <f t="shared" si="277"/>
        <v/>
      </c>
      <c r="Z1246" t="str">
        <f t="shared" si="278"/>
        <v/>
      </c>
      <c r="AA1246" t="str">
        <f t="shared" si="279"/>
        <v/>
      </c>
    </row>
    <row r="1247" spans="1:27" x14ac:dyDescent="0.25">
      <c r="A1247">
        <v>3367</v>
      </c>
      <c r="B1247" t="s">
        <v>1303</v>
      </c>
      <c r="C1247" s="1">
        <v>40904.625</v>
      </c>
      <c r="D1247" t="s">
        <v>430</v>
      </c>
      <c r="E1247" t="s">
        <v>1109</v>
      </c>
      <c r="F1247">
        <v>8</v>
      </c>
      <c r="G1247">
        <v>1</v>
      </c>
      <c r="H1247">
        <v>0.84522411223360305</v>
      </c>
      <c r="I1247">
        <f t="shared" si="266"/>
        <v>0</v>
      </c>
      <c r="J1247">
        <f t="shared" si="267"/>
        <v>1</v>
      </c>
      <c r="K1247">
        <f t="shared" si="268"/>
        <v>0</v>
      </c>
      <c r="L1247">
        <f t="shared" si="269"/>
        <v>0</v>
      </c>
      <c r="M1247">
        <v>1.22</v>
      </c>
      <c r="N1247">
        <v>6</v>
      </c>
      <c r="O1247">
        <v>15</v>
      </c>
      <c r="P1247">
        <v>0</v>
      </c>
      <c r="Q1247">
        <v>0.81967213114754101</v>
      </c>
      <c r="R1247" t="str">
        <f t="shared" si="270"/>
        <v/>
      </c>
      <c r="S1247">
        <f t="shared" si="271"/>
        <v>0</v>
      </c>
      <c r="T1247" t="str">
        <f t="shared" si="272"/>
        <v/>
      </c>
      <c r="U1247" t="str">
        <f t="shared" si="273"/>
        <v/>
      </c>
      <c r="V1247">
        <f t="shared" si="274"/>
        <v>0</v>
      </c>
      <c r="W1247" t="str">
        <f t="shared" si="275"/>
        <v/>
      </c>
      <c r="X1247">
        <f t="shared" si="276"/>
        <v>0</v>
      </c>
      <c r="Y1247" t="str">
        <f t="shared" si="277"/>
        <v/>
      </c>
      <c r="Z1247" t="str">
        <f t="shared" si="278"/>
        <v/>
      </c>
      <c r="AA1247" t="str">
        <f t="shared" si="279"/>
        <v/>
      </c>
    </row>
    <row r="1248" spans="1:27" x14ac:dyDescent="0.25">
      <c r="A1248">
        <v>3369</v>
      </c>
      <c r="B1248" t="s">
        <v>1304</v>
      </c>
      <c r="C1248" s="1">
        <v>40903.822916666664</v>
      </c>
      <c r="D1248" t="s">
        <v>433</v>
      </c>
      <c r="E1248" t="s">
        <v>448</v>
      </c>
      <c r="F1248">
        <v>8</v>
      </c>
      <c r="G1248">
        <v>1</v>
      </c>
      <c r="H1248">
        <v>0.59764858518255304</v>
      </c>
      <c r="I1248">
        <f t="shared" si="266"/>
        <v>0</v>
      </c>
      <c r="J1248">
        <f t="shared" si="267"/>
        <v>1</v>
      </c>
      <c r="K1248">
        <f t="shared" si="268"/>
        <v>0</v>
      </c>
      <c r="L1248">
        <f t="shared" si="269"/>
        <v>0</v>
      </c>
      <c r="M1248">
        <v>1.91</v>
      </c>
      <c r="N1248">
        <v>3.4</v>
      </c>
      <c r="O1248">
        <v>4.2</v>
      </c>
      <c r="P1248">
        <v>0</v>
      </c>
      <c r="Q1248">
        <v>0.52356020942408299</v>
      </c>
      <c r="R1248" t="str">
        <f t="shared" si="270"/>
        <v/>
      </c>
      <c r="S1248">
        <f t="shared" si="271"/>
        <v>0</v>
      </c>
      <c r="T1248" t="str">
        <f t="shared" si="272"/>
        <v/>
      </c>
      <c r="U1248" t="str">
        <f t="shared" si="273"/>
        <v/>
      </c>
      <c r="V1248">
        <f t="shared" si="274"/>
        <v>0</v>
      </c>
      <c r="W1248" t="str">
        <f t="shared" si="275"/>
        <v/>
      </c>
      <c r="X1248">
        <f t="shared" si="276"/>
        <v>0</v>
      </c>
      <c r="Y1248" t="str">
        <f t="shared" si="277"/>
        <v/>
      </c>
      <c r="Z1248" t="str">
        <f t="shared" si="278"/>
        <v/>
      </c>
      <c r="AA1248" t="str">
        <f t="shared" si="279"/>
        <v/>
      </c>
    </row>
    <row r="1249" spans="1:27" x14ac:dyDescent="0.25">
      <c r="A1249">
        <v>3371</v>
      </c>
      <c r="B1249" t="s">
        <v>1305</v>
      </c>
      <c r="C1249" s="1">
        <v>40903.625</v>
      </c>
      <c r="D1249" t="s">
        <v>1103</v>
      </c>
      <c r="E1249" t="s">
        <v>429</v>
      </c>
      <c r="F1249">
        <v>8</v>
      </c>
      <c r="G1249">
        <v>0</v>
      </c>
      <c r="H1249">
        <v>0.39466014984737402</v>
      </c>
      <c r="I1249">
        <f t="shared" si="266"/>
        <v>0</v>
      </c>
      <c r="J1249">
        <f t="shared" si="267"/>
        <v>0</v>
      </c>
      <c r="K1249">
        <f t="shared" si="268"/>
        <v>1</v>
      </c>
      <c r="L1249">
        <f t="shared" si="269"/>
        <v>0</v>
      </c>
      <c r="M1249">
        <v>2.5</v>
      </c>
      <c r="N1249">
        <v>3.4</v>
      </c>
      <c r="O1249">
        <v>2.8</v>
      </c>
      <c r="P1249">
        <v>1</v>
      </c>
      <c r="Q1249">
        <v>0.4</v>
      </c>
      <c r="R1249" t="str">
        <f t="shared" si="270"/>
        <v/>
      </c>
      <c r="S1249">
        <f t="shared" si="271"/>
        <v>1</v>
      </c>
      <c r="T1249" t="str">
        <f t="shared" si="272"/>
        <v/>
      </c>
      <c r="U1249">
        <f t="shared" si="273"/>
        <v>2.8</v>
      </c>
      <c r="V1249">
        <f t="shared" si="274"/>
        <v>2.8</v>
      </c>
      <c r="W1249" t="str">
        <f t="shared" si="275"/>
        <v/>
      </c>
      <c r="X1249">
        <f t="shared" si="276"/>
        <v>2.8</v>
      </c>
      <c r="Y1249" t="str">
        <f t="shared" si="277"/>
        <v/>
      </c>
      <c r="Z1249" t="str">
        <f t="shared" si="278"/>
        <v/>
      </c>
      <c r="AA1249" t="str">
        <f t="shared" si="279"/>
        <v/>
      </c>
    </row>
    <row r="1250" spans="1:27" x14ac:dyDescent="0.25">
      <c r="A1250">
        <v>3373</v>
      </c>
      <c r="B1250" t="s">
        <v>1306</v>
      </c>
      <c r="C1250" s="1">
        <v>40903.625</v>
      </c>
      <c r="D1250" t="s">
        <v>423</v>
      </c>
      <c r="E1250" t="s">
        <v>1098</v>
      </c>
      <c r="F1250">
        <v>8</v>
      </c>
      <c r="G1250">
        <v>1</v>
      </c>
      <c r="H1250">
        <v>0.84458655109487901</v>
      </c>
      <c r="I1250">
        <f t="shared" si="266"/>
        <v>0</v>
      </c>
      <c r="J1250">
        <f t="shared" si="267"/>
        <v>1</v>
      </c>
      <c r="K1250">
        <f t="shared" si="268"/>
        <v>0</v>
      </c>
      <c r="L1250">
        <f t="shared" si="269"/>
        <v>0</v>
      </c>
      <c r="M1250">
        <v>1.25</v>
      </c>
      <c r="N1250">
        <v>5.5</v>
      </c>
      <c r="O1250">
        <v>13</v>
      </c>
      <c r="P1250">
        <v>0</v>
      </c>
      <c r="Q1250">
        <v>0.8</v>
      </c>
      <c r="R1250" t="str">
        <f t="shared" si="270"/>
        <v/>
      </c>
      <c r="S1250">
        <f t="shared" si="271"/>
        <v>0</v>
      </c>
      <c r="T1250" t="str">
        <f t="shared" si="272"/>
        <v/>
      </c>
      <c r="U1250" t="str">
        <f t="shared" si="273"/>
        <v/>
      </c>
      <c r="V1250">
        <f t="shared" si="274"/>
        <v>0</v>
      </c>
      <c r="W1250" t="str">
        <f t="shared" si="275"/>
        <v/>
      </c>
      <c r="X1250">
        <f t="shared" si="276"/>
        <v>0</v>
      </c>
      <c r="Y1250" t="str">
        <f t="shared" si="277"/>
        <v/>
      </c>
      <c r="Z1250" t="str">
        <f t="shared" si="278"/>
        <v/>
      </c>
      <c r="AA1250" t="str">
        <f t="shared" si="279"/>
        <v/>
      </c>
    </row>
    <row r="1251" spans="1:27" x14ac:dyDescent="0.25">
      <c r="A1251">
        <v>3375</v>
      </c>
      <c r="B1251" t="s">
        <v>1307</v>
      </c>
      <c r="C1251" s="1">
        <v>40903.625</v>
      </c>
      <c r="D1251" t="s">
        <v>442</v>
      </c>
      <c r="E1251" t="s">
        <v>447</v>
      </c>
      <c r="F1251">
        <v>8</v>
      </c>
      <c r="G1251">
        <v>3</v>
      </c>
      <c r="H1251">
        <v>0.94019315880392096</v>
      </c>
      <c r="I1251">
        <f t="shared" si="266"/>
        <v>1</v>
      </c>
      <c r="J1251">
        <f t="shared" si="267"/>
        <v>0</v>
      </c>
      <c r="K1251">
        <f t="shared" si="268"/>
        <v>0</v>
      </c>
      <c r="L1251">
        <f t="shared" si="269"/>
        <v>0</v>
      </c>
      <c r="M1251">
        <v>1.1399999999999999</v>
      </c>
      <c r="N1251">
        <v>7.5</v>
      </c>
      <c r="O1251">
        <v>21</v>
      </c>
      <c r="P1251">
        <v>1</v>
      </c>
      <c r="Q1251">
        <v>0.87719298245613997</v>
      </c>
      <c r="R1251" t="str">
        <f t="shared" si="270"/>
        <v/>
      </c>
      <c r="S1251">
        <f t="shared" si="271"/>
        <v>1</v>
      </c>
      <c r="T1251">
        <f t="shared" si="272"/>
        <v>1.1399999999999999</v>
      </c>
      <c r="U1251" t="str">
        <f t="shared" si="273"/>
        <v/>
      </c>
      <c r="V1251">
        <f t="shared" si="274"/>
        <v>1.1399999999999999</v>
      </c>
      <c r="W1251" t="str">
        <f t="shared" si="275"/>
        <v/>
      </c>
      <c r="X1251">
        <f t="shared" si="276"/>
        <v>1.1399999999999999</v>
      </c>
      <c r="Y1251" t="str">
        <f t="shared" si="277"/>
        <v/>
      </c>
      <c r="Z1251" t="str">
        <f t="shared" si="278"/>
        <v/>
      </c>
      <c r="AA1251" t="str">
        <f t="shared" si="279"/>
        <v/>
      </c>
    </row>
    <row r="1252" spans="1:27" x14ac:dyDescent="0.25">
      <c r="A1252">
        <v>3377</v>
      </c>
      <c r="B1252" t="s">
        <v>1308</v>
      </c>
      <c r="C1252" s="1">
        <v>40903.625</v>
      </c>
      <c r="D1252" t="s">
        <v>439</v>
      </c>
      <c r="E1252" t="s">
        <v>421</v>
      </c>
      <c r="F1252">
        <v>8</v>
      </c>
      <c r="G1252">
        <v>1</v>
      </c>
      <c r="H1252">
        <v>0.45007810060976799</v>
      </c>
      <c r="I1252">
        <f t="shared" si="266"/>
        <v>0</v>
      </c>
      <c r="J1252">
        <f t="shared" si="267"/>
        <v>0</v>
      </c>
      <c r="K1252">
        <f t="shared" si="268"/>
        <v>0</v>
      </c>
      <c r="L1252">
        <f t="shared" si="269"/>
        <v>1</v>
      </c>
      <c r="M1252">
        <v>2.4</v>
      </c>
      <c r="N1252">
        <v>3.25</v>
      </c>
      <c r="O1252">
        <v>3</v>
      </c>
      <c r="P1252">
        <v>0</v>
      </c>
      <c r="Q1252">
        <v>0.41666666666666602</v>
      </c>
      <c r="R1252" t="str">
        <f t="shared" si="270"/>
        <v/>
      </c>
      <c r="S1252">
        <f t="shared" si="271"/>
        <v>0</v>
      </c>
      <c r="T1252" t="str">
        <f t="shared" si="272"/>
        <v/>
      </c>
      <c r="U1252" t="str">
        <f t="shared" si="273"/>
        <v/>
      </c>
      <c r="V1252">
        <f t="shared" si="274"/>
        <v>0</v>
      </c>
      <c r="W1252" t="str">
        <f t="shared" si="275"/>
        <v/>
      </c>
      <c r="X1252">
        <f t="shared" si="276"/>
        <v>0</v>
      </c>
      <c r="Y1252" t="str">
        <f t="shared" si="277"/>
        <v/>
      </c>
      <c r="Z1252" t="str">
        <f t="shared" si="278"/>
        <v/>
      </c>
      <c r="AA1252" t="str">
        <f t="shared" si="279"/>
        <v/>
      </c>
    </row>
    <row r="1253" spans="1:27" x14ac:dyDescent="0.25">
      <c r="A1253">
        <v>3379</v>
      </c>
      <c r="B1253" t="s">
        <v>1309</v>
      </c>
      <c r="C1253" s="1">
        <v>40903.625</v>
      </c>
      <c r="D1253" t="s">
        <v>441</v>
      </c>
      <c r="E1253" t="s">
        <v>426</v>
      </c>
      <c r="F1253">
        <v>8</v>
      </c>
      <c r="G1253">
        <v>1</v>
      </c>
      <c r="H1253">
        <v>0.299830655913567</v>
      </c>
      <c r="I1253">
        <f t="shared" si="266"/>
        <v>0</v>
      </c>
      <c r="J1253">
        <f t="shared" si="267"/>
        <v>0</v>
      </c>
      <c r="K1253">
        <f t="shared" si="268"/>
        <v>0</v>
      </c>
      <c r="L1253">
        <f t="shared" si="269"/>
        <v>1</v>
      </c>
      <c r="M1253">
        <v>7</v>
      </c>
      <c r="N1253">
        <v>4.5</v>
      </c>
      <c r="O1253">
        <v>1.44</v>
      </c>
      <c r="P1253">
        <v>0</v>
      </c>
      <c r="Q1253">
        <v>0.14285714285714199</v>
      </c>
      <c r="R1253" t="str">
        <f t="shared" si="270"/>
        <v/>
      </c>
      <c r="S1253">
        <f t="shared" si="271"/>
        <v>0</v>
      </c>
      <c r="T1253" t="str">
        <f t="shared" si="272"/>
        <v/>
      </c>
      <c r="U1253" t="str">
        <f t="shared" si="273"/>
        <v/>
      </c>
      <c r="V1253">
        <f t="shared" si="274"/>
        <v>0</v>
      </c>
      <c r="W1253" t="str">
        <f t="shared" si="275"/>
        <v/>
      </c>
      <c r="X1253">
        <f t="shared" si="276"/>
        <v>0</v>
      </c>
      <c r="Y1253" t="str">
        <f t="shared" si="277"/>
        <v/>
      </c>
      <c r="Z1253" t="str">
        <f t="shared" si="278"/>
        <v/>
      </c>
      <c r="AA1253" t="str">
        <f t="shared" si="279"/>
        <v/>
      </c>
    </row>
    <row r="1254" spans="1:27" x14ac:dyDescent="0.25">
      <c r="A1254">
        <v>3381</v>
      </c>
      <c r="B1254" t="s">
        <v>1310</v>
      </c>
      <c r="C1254" s="1">
        <v>40903.541666666664</v>
      </c>
      <c r="D1254" t="s">
        <v>420</v>
      </c>
      <c r="E1254" t="s">
        <v>436</v>
      </c>
      <c r="F1254">
        <v>8</v>
      </c>
      <c r="G1254">
        <v>1</v>
      </c>
      <c r="H1254">
        <v>0.80499747299597102</v>
      </c>
      <c r="I1254">
        <f t="shared" si="266"/>
        <v>0</v>
      </c>
      <c r="J1254">
        <f t="shared" si="267"/>
        <v>1</v>
      </c>
      <c r="K1254">
        <f t="shared" si="268"/>
        <v>0</v>
      </c>
      <c r="L1254">
        <f t="shared" si="269"/>
        <v>0</v>
      </c>
      <c r="M1254">
        <v>1.3</v>
      </c>
      <c r="N1254">
        <v>5</v>
      </c>
      <c r="O1254">
        <v>12</v>
      </c>
      <c r="P1254">
        <v>0</v>
      </c>
      <c r="Q1254">
        <v>0.76923076923076905</v>
      </c>
      <c r="R1254" t="str">
        <f t="shared" si="270"/>
        <v/>
      </c>
      <c r="S1254">
        <f t="shared" si="271"/>
        <v>0</v>
      </c>
      <c r="T1254" t="str">
        <f t="shared" si="272"/>
        <v/>
      </c>
      <c r="U1254" t="str">
        <f t="shared" si="273"/>
        <v/>
      </c>
      <c r="V1254">
        <f t="shared" si="274"/>
        <v>0</v>
      </c>
      <c r="W1254" t="str">
        <f t="shared" si="275"/>
        <v/>
      </c>
      <c r="X1254">
        <f t="shared" si="276"/>
        <v>0</v>
      </c>
      <c r="Y1254" t="str">
        <f t="shared" si="277"/>
        <v/>
      </c>
      <c r="Z1254" t="str">
        <f t="shared" si="278"/>
        <v/>
      </c>
      <c r="AA1254" t="str">
        <f t="shared" si="279"/>
        <v/>
      </c>
    </row>
    <row r="1255" spans="1:27" x14ac:dyDescent="0.25">
      <c r="A1255">
        <v>3383</v>
      </c>
      <c r="B1255" t="s">
        <v>1311</v>
      </c>
      <c r="C1255" s="1">
        <v>40899.833333333336</v>
      </c>
      <c r="D1255" t="s">
        <v>438</v>
      </c>
      <c r="E1255" t="s">
        <v>420</v>
      </c>
      <c r="F1255">
        <v>8</v>
      </c>
      <c r="G1255">
        <v>1</v>
      </c>
      <c r="H1255">
        <v>0.643711190998839</v>
      </c>
      <c r="I1255">
        <f t="shared" si="266"/>
        <v>0</v>
      </c>
      <c r="J1255">
        <f t="shared" si="267"/>
        <v>1</v>
      </c>
      <c r="K1255">
        <f t="shared" si="268"/>
        <v>0</v>
      </c>
      <c r="L1255">
        <f t="shared" si="269"/>
        <v>0</v>
      </c>
      <c r="M1255">
        <v>2.6</v>
      </c>
      <c r="N1255">
        <v>3.4</v>
      </c>
      <c r="O1255">
        <v>2.7</v>
      </c>
      <c r="P1255">
        <v>0</v>
      </c>
      <c r="Q1255">
        <v>0.38461538461538403</v>
      </c>
      <c r="R1255" t="str">
        <f t="shared" si="270"/>
        <v/>
      </c>
      <c r="S1255">
        <f t="shared" si="271"/>
        <v>0</v>
      </c>
      <c r="T1255" t="str">
        <f t="shared" si="272"/>
        <v/>
      </c>
      <c r="U1255" t="str">
        <f t="shared" si="273"/>
        <v/>
      </c>
      <c r="V1255">
        <f t="shared" si="274"/>
        <v>0</v>
      </c>
      <c r="W1255" t="str">
        <f t="shared" si="275"/>
        <v/>
      </c>
      <c r="X1255">
        <f t="shared" si="276"/>
        <v>0</v>
      </c>
      <c r="Y1255" t="str">
        <f t="shared" si="277"/>
        <v/>
      </c>
      <c r="Z1255" t="str">
        <f t="shared" si="278"/>
        <v/>
      </c>
      <c r="AA1255" t="str">
        <f t="shared" si="279"/>
        <v/>
      </c>
    </row>
    <row r="1256" spans="1:27" x14ac:dyDescent="0.25">
      <c r="A1256">
        <v>3385</v>
      </c>
      <c r="B1256" t="s">
        <v>1312</v>
      </c>
      <c r="C1256" s="1">
        <v>40898.833333333336</v>
      </c>
      <c r="D1256" t="s">
        <v>424</v>
      </c>
      <c r="E1256" t="s">
        <v>439</v>
      </c>
      <c r="F1256">
        <v>8</v>
      </c>
      <c r="G1256">
        <v>0</v>
      </c>
      <c r="H1256">
        <v>0.41547943551668798</v>
      </c>
      <c r="I1256">
        <f t="shared" si="266"/>
        <v>0</v>
      </c>
      <c r="J1256">
        <f t="shared" si="267"/>
        <v>0</v>
      </c>
      <c r="K1256">
        <f t="shared" si="268"/>
        <v>1</v>
      </c>
      <c r="L1256">
        <f t="shared" si="269"/>
        <v>0</v>
      </c>
      <c r="M1256">
        <v>2.5</v>
      </c>
      <c r="N1256">
        <v>3.3</v>
      </c>
      <c r="O1256">
        <v>2.88</v>
      </c>
      <c r="P1256">
        <v>1</v>
      </c>
      <c r="Q1256">
        <v>0.4</v>
      </c>
      <c r="R1256" t="str">
        <f t="shared" si="270"/>
        <v/>
      </c>
      <c r="S1256">
        <f t="shared" si="271"/>
        <v>1</v>
      </c>
      <c r="T1256" t="str">
        <f t="shared" si="272"/>
        <v/>
      </c>
      <c r="U1256">
        <f t="shared" si="273"/>
        <v>2.88</v>
      </c>
      <c r="V1256">
        <f t="shared" si="274"/>
        <v>2.88</v>
      </c>
      <c r="W1256" t="str">
        <f t="shared" si="275"/>
        <v/>
      </c>
      <c r="X1256">
        <f t="shared" si="276"/>
        <v>2.88</v>
      </c>
      <c r="Y1256" t="str">
        <f t="shared" si="277"/>
        <v/>
      </c>
      <c r="Z1256" t="str">
        <f t="shared" si="278"/>
        <v/>
      </c>
      <c r="AA1256" t="str">
        <f t="shared" si="279"/>
        <v/>
      </c>
    </row>
    <row r="1257" spans="1:27" x14ac:dyDescent="0.25">
      <c r="A1257">
        <v>3387</v>
      </c>
      <c r="B1257" t="s">
        <v>1313</v>
      </c>
      <c r="C1257" s="1">
        <v>40898.833333333336</v>
      </c>
      <c r="D1257" t="s">
        <v>447</v>
      </c>
      <c r="E1257" t="s">
        <v>423</v>
      </c>
      <c r="F1257">
        <v>8</v>
      </c>
      <c r="G1257">
        <v>1</v>
      </c>
      <c r="H1257">
        <v>0.362181971783542</v>
      </c>
      <c r="I1257">
        <f t="shared" si="266"/>
        <v>0</v>
      </c>
      <c r="J1257">
        <f t="shared" si="267"/>
        <v>0</v>
      </c>
      <c r="K1257">
        <f t="shared" si="268"/>
        <v>0</v>
      </c>
      <c r="L1257">
        <f t="shared" si="269"/>
        <v>1</v>
      </c>
      <c r="M1257">
        <v>7</v>
      </c>
      <c r="N1257">
        <v>4</v>
      </c>
      <c r="O1257">
        <v>1.5</v>
      </c>
      <c r="P1257">
        <v>0</v>
      </c>
      <c r="Q1257">
        <v>0.14285714285714199</v>
      </c>
      <c r="R1257" t="str">
        <f t="shared" si="270"/>
        <v/>
      </c>
      <c r="S1257">
        <f t="shared" si="271"/>
        <v>0</v>
      </c>
      <c r="T1257" t="str">
        <f t="shared" si="272"/>
        <v/>
      </c>
      <c r="U1257" t="str">
        <f t="shared" si="273"/>
        <v/>
      </c>
      <c r="V1257">
        <f t="shared" si="274"/>
        <v>0</v>
      </c>
      <c r="W1257" t="str">
        <f t="shared" si="275"/>
        <v/>
      </c>
      <c r="X1257">
        <f t="shared" si="276"/>
        <v>0</v>
      </c>
      <c r="Y1257" t="str">
        <f t="shared" si="277"/>
        <v/>
      </c>
      <c r="Z1257" t="str">
        <f t="shared" si="278"/>
        <v/>
      </c>
      <c r="AA1257" t="str">
        <f t="shared" si="279"/>
        <v/>
      </c>
    </row>
    <row r="1258" spans="1:27" x14ac:dyDescent="0.25">
      <c r="A1258">
        <v>3389</v>
      </c>
      <c r="B1258" t="s">
        <v>1314</v>
      </c>
      <c r="C1258" s="1">
        <v>40898.833333333336</v>
      </c>
      <c r="D1258" t="s">
        <v>421</v>
      </c>
      <c r="E1258" t="s">
        <v>435</v>
      </c>
      <c r="F1258">
        <v>8</v>
      </c>
      <c r="G1258">
        <v>3</v>
      </c>
      <c r="H1258">
        <v>0.76279867337601104</v>
      </c>
      <c r="I1258">
        <f t="shared" si="266"/>
        <v>1</v>
      </c>
      <c r="J1258">
        <f t="shared" si="267"/>
        <v>0</v>
      </c>
      <c r="K1258">
        <f t="shared" si="268"/>
        <v>0</v>
      </c>
      <c r="L1258">
        <f t="shared" si="269"/>
        <v>0</v>
      </c>
      <c r="M1258">
        <v>1.57</v>
      </c>
      <c r="N1258">
        <v>3.75</v>
      </c>
      <c r="O1258">
        <v>6.5</v>
      </c>
      <c r="P1258">
        <v>1</v>
      </c>
      <c r="Q1258">
        <v>0.63694267515923497</v>
      </c>
      <c r="R1258" t="str">
        <f t="shared" si="270"/>
        <v/>
      </c>
      <c r="S1258">
        <f t="shared" si="271"/>
        <v>1</v>
      </c>
      <c r="T1258">
        <f t="shared" si="272"/>
        <v>1.57</v>
      </c>
      <c r="U1258" t="str">
        <f t="shared" si="273"/>
        <v/>
      </c>
      <c r="V1258">
        <f t="shared" si="274"/>
        <v>1.57</v>
      </c>
      <c r="W1258" t="str">
        <f t="shared" si="275"/>
        <v/>
      </c>
      <c r="X1258">
        <f t="shared" si="276"/>
        <v>1.57</v>
      </c>
      <c r="Y1258" t="str">
        <f t="shared" si="277"/>
        <v/>
      </c>
      <c r="Z1258" t="str">
        <f t="shared" si="278"/>
        <v/>
      </c>
      <c r="AA1258" t="str">
        <f t="shared" si="279"/>
        <v/>
      </c>
    </row>
    <row r="1259" spans="1:27" x14ac:dyDescent="0.25">
      <c r="A1259">
        <v>3391</v>
      </c>
      <c r="B1259" t="s">
        <v>1315</v>
      </c>
      <c r="C1259" s="1">
        <v>40898.833333333336</v>
      </c>
      <c r="D1259" t="s">
        <v>436</v>
      </c>
      <c r="E1259" t="s">
        <v>442</v>
      </c>
      <c r="F1259">
        <v>8</v>
      </c>
      <c r="G1259">
        <v>0</v>
      </c>
      <c r="H1259">
        <v>0.19079996148043399</v>
      </c>
      <c r="I1259">
        <f t="shared" si="266"/>
        <v>0</v>
      </c>
      <c r="J1259">
        <f t="shared" si="267"/>
        <v>0</v>
      </c>
      <c r="K1259">
        <f t="shared" si="268"/>
        <v>1</v>
      </c>
      <c r="L1259">
        <f t="shared" si="269"/>
        <v>0</v>
      </c>
      <c r="M1259">
        <v>5</v>
      </c>
      <c r="N1259">
        <v>3.6</v>
      </c>
      <c r="O1259">
        <v>1.73</v>
      </c>
      <c r="P1259">
        <v>1</v>
      </c>
      <c r="Q1259">
        <v>0.2</v>
      </c>
      <c r="R1259" t="str">
        <f t="shared" si="270"/>
        <v/>
      </c>
      <c r="S1259">
        <f t="shared" si="271"/>
        <v>1</v>
      </c>
      <c r="T1259" t="str">
        <f t="shared" si="272"/>
        <v/>
      </c>
      <c r="U1259">
        <f t="shared" si="273"/>
        <v>1.73</v>
      </c>
      <c r="V1259">
        <f t="shared" si="274"/>
        <v>1.73</v>
      </c>
      <c r="W1259" t="str">
        <f t="shared" si="275"/>
        <v/>
      </c>
      <c r="X1259">
        <f t="shared" si="276"/>
        <v>1.73</v>
      </c>
      <c r="Y1259" t="str">
        <f t="shared" si="277"/>
        <v/>
      </c>
      <c r="Z1259" t="str">
        <f t="shared" si="278"/>
        <v/>
      </c>
      <c r="AA1259" t="str">
        <f t="shared" si="279"/>
        <v/>
      </c>
    </row>
    <row r="1260" spans="1:27" x14ac:dyDescent="0.25">
      <c r="A1260">
        <v>3393</v>
      </c>
      <c r="B1260" t="s">
        <v>1316</v>
      </c>
      <c r="C1260" s="1">
        <v>40898.822916666664</v>
      </c>
      <c r="D1260" t="s">
        <v>448</v>
      </c>
      <c r="E1260" t="s">
        <v>430</v>
      </c>
      <c r="F1260">
        <v>8</v>
      </c>
      <c r="G1260">
        <v>0</v>
      </c>
      <c r="H1260">
        <v>0.32365698881652299</v>
      </c>
      <c r="I1260">
        <f t="shared" si="266"/>
        <v>0</v>
      </c>
      <c r="J1260">
        <f t="shared" si="267"/>
        <v>0</v>
      </c>
      <c r="K1260">
        <f t="shared" si="268"/>
        <v>1</v>
      </c>
      <c r="L1260">
        <f t="shared" si="269"/>
        <v>0</v>
      </c>
      <c r="M1260">
        <v>5</v>
      </c>
      <c r="N1260">
        <v>3.6</v>
      </c>
      <c r="O1260">
        <v>1.73</v>
      </c>
      <c r="P1260">
        <v>1</v>
      </c>
      <c r="Q1260">
        <v>0.2</v>
      </c>
      <c r="R1260" t="str">
        <f t="shared" si="270"/>
        <v/>
      </c>
      <c r="S1260">
        <f t="shared" si="271"/>
        <v>1</v>
      </c>
      <c r="T1260" t="str">
        <f t="shared" si="272"/>
        <v/>
      </c>
      <c r="U1260">
        <f t="shared" si="273"/>
        <v>1.73</v>
      </c>
      <c r="V1260">
        <f t="shared" si="274"/>
        <v>1.73</v>
      </c>
      <c r="W1260" t="str">
        <f t="shared" si="275"/>
        <v/>
      </c>
      <c r="X1260">
        <f t="shared" si="276"/>
        <v>1.73</v>
      </c>
      <c r="Y1260" t="str">
        <f t="shared" si="277"/>
        <v/>
      </c>
      <c r="Z1260" t="str">
        <f t="shared" si="278"/>
        <v/>
      </c>
      <c r="AA1260" t="str">
        <f t="shared" si="279"/>
        <v/>
      </c>
    </row>
    <row r="1261" spans="1:27" x14ac:dyDescent="0.25">
      <c r="A1261">
        <v>3395</v>
      </c>
      <c r="B1261" t="s">
        <v>1317</v>
      </c>
      <c r="C1261" s="1">
        <v>40898.822916666664</v>
      </c>
      <c r="D1261" t="s">
        <v>426</v>
      </c>
      <c r="E1261" t="s">
        <v>433</v>
      </c>
      <c r="F1261">
        <v>8</v>
      </c>
      <c r="G1261">
        <v>3</v>
      </c>
      <c r="H1261">
        <v>0.90847973777767599</v>
      </c>
      <c r="I1261">
        <f t="shared" si="266"/>
        <v>1</v>
      </c>
      <c r="J1261">
        <f t="shared" si="267"/>
        <v>0</v>
      </c>
      <c r="K1261">
        <f t="shared" si="268"/>
        <v>0</v>
      </c>
      <c r="L1261">
        <f t="shared" si="269"/>
        <v>0</v>
      </c>
      <c r="M1261">
        <v>1.22</v>
      </c>
      <c r="N1261">
        <v>6</v>
      </c>
      <c r="O1261">
        <v>15</v>
      </c>
      <c r="P1261">
        <v>1</v>
      </c>
      <c r="Q1261">
        <v>0.81967213114754101</v>
      </c>
      <c r="R1261" t="str">
        <f t="shared" si="270"/>
        <v/>
      </c>
      <c r="S1261">
        <f t="shared" si="271"/>
        <v>1</v>
      </c>
      <c r="T1261">
        <f t="shared" si="272"/>
        <v>1.22</v>
      </c>
      <c r="U1261" t="str">
        <f t="shared" si="273"/>
        <v/>
      </c>
      <c r="V1261">
        <f t="shared" si="274"/>
        <v>1.22</v>
      </c>
      <c r="W1261" t="str">
        <f t="shared" si="275"/>
        <v/>
      </c>
      <c r="X1261">
        <f t="shared" si="276"/>
        <v>1.22</v>
      </c>
      <c r="Y1261" t="str">
        <f t="shared" si="277"/>
        <v/>
      </c>
      <c r="Z1261" t="str">
        <f t="shared" si="278"/>
        <v/>
      </c>
      <c r="AA1261" t="str">
        <f t="shared" si="279"/>
        <v/>
      </c>
    </row>
    <row r="1262" spans="1:27" x14ac:dyDescent="0.25">
      <c r="A1262">
        <v>3397</v>
      </c>
      <c r="B1262" t="s">
        <v>1318</v>
      </c>
      <c r="C1262" s="1">
        <v>40898.822916666664</v>
      </c>
      <c r="D1262" t="s">
        <v>429</v>
      </c>
      <c r="E1262" t="s">
        <v>441</v>
      </c>
      <c r="F1262">
        <v>8</v>
      </c>
      <c r="G1262">
        <v>0</v>
      </c>
      <c r="H1262">
        <v>0.53784276249807705</v>
      </c>
      <c r="I1262">
        <f t="shared" si="266"/>
        <v>0</v>
      </c>
      <c r="J1262">
        <f t="shared" si="267"/>
        <v>1</v>
      </c>
      <c r="K1262">
        <f t="shared" si="268"/>
        <v>0</v>
      </c>
      <c r="L1262">
        <f t="shared" si="269"/>
        <v>0</v>
      </c>
      <c r="M1262">
        <v>2</v>
      </c>
      <c r="N1262">
        <v>3.5</v>
      </c>
      <c r="O1262">
        <v>3.75</v>
      </c>
      <c r="P1262">
        <v>0</v>
      </c>
      <c r="Q1262">
        <v>0.5</v>
      </c>
      <c r="R1262" t="str">
        <f t="shared" si="270"/>
        <v/>
      </c>
      <c r="S1262">
        <f t="shared" si="271"/>
        <v>0</v>
      </c>
      <c r="T1262" t="str">
        <f t="shared" si="272"/>
        <v/>
      </c>
      <c r="U1262" t="str">
        <f t="shared" si="273"/>
        <v/>
      </c>
      <c r="V1262">
        <f t="shared" si="274"/>
        <v>0</v>
      </c>
      <c r="W1262" t="str">
        <f t="shared" si="275"/>
        <v/>
      </c>
      <c r="X1262">
        <f t="shared" si="276"/>
        <v>0</v>
      </c>
      <c r="Y1262" t="str">
        <f t="shared" si="277"/>
        <v/>
      </c>
      <c r="Z1262" t="str">
        <f t="shared" si="278"/>
        <v/>
      </c>
      <c r="AA1262" t="str">
        <f t="shared" si="279"/>
        <v/>
      </c>
    </row>
    <row r="1263" spans="1:27" x14ac:dyDescent="0.25">
      <c r="A1263">
        <v>3399</v>
      </c>
      <c r="B1263" t="s">
        <v>1319</v>
      </c>
      <c r="C1263" s="1">
        <v>40897.833333333336</v>
      </c>
      <c r="D1263" t="s">
        <v>1098</v>
      </c>
      <c r="E1263" t="s">
        <v>1103</v>
      </c>
      <c r="F1263">
        <v>8</v>
      </c>
      <c r="G1263">
        <v>0</v>
      </c>
      <c r="H1263">
        <v>0.707770190996447</v>
      </c>
      <c r="I1263">
        <f t="shared" si="266"/>
        <v>0</v>
      </c>
      <c r="J1263">
        <f t="shared" si="267"/>
        <v>1</v>
      </c>
      <c r="K1263">
        <f t="shared" si="268"/>
        <v>0</v>
      </c>
      <c r="L1263">
        <f t="shared" si="269"/>
        <v>0</v>
      </c>
      <c r="M1263">
        <v>2.1</v>
      </c>
      <c r="N1263">
        <v>3.4</v>
      </c>
      <c r="O1263">
        <v>3.5</v>
      </c>
      <c r="P1263">
        <v>0</v>
      </c>
      <c r="Q1263">
        <v>0.476190476190476</v>
      </c>
      <c r="R1263" t="str">
        <f t="shared" si="270"/>
        <v/>
      </c>
      <c r="S1263">
        <f t="shared" si="271"/>
        <v>0</v>
      </c>
      <c r="T1263" t="str">
        <f t="shared" si="272"/>
        <v/>
      </c>
      <c r="U1263" t="str">
        <f t="shared" si="273"/>
        <v/>
      </c>
      <c r="V1263">
        <f t="shared" si="274"/>
        <v>0</v>
      </c>
      <c r="W1263" t="str">
        <f t="shared" si="275"/>
        <v/>
      </c>
      <c r="X1263">
        <f t="shared" si="276"/>
        <v>0</v>
      </c>
      <c r="Y1263" t="str">
        <f t="shared" si="277"/>
        <v/>
      </c>
      <c r="Z1263" t="str">
        <f t="shared" si="278"/>
        <v/>
      </c>
      <c r="AA1263" t="str">
        <f t="shared" si="279"/>
        <v/>
      </c>
    </row>
    <row r="1264" spans="1:27" x14ac:dyDescent="0.25">
      <c r="A1264">
        <v>3401</v>
      </c>
      <c r="B1264" t="s">
        <v>1320</v>
      </c>
      <c r="C1264" s="1">
        <v>40897.822916666664</v>
      </c>
      <c r="D1264" t="s">
        <v>1109</v>
      </c>
      <c r="E1264" t="s">
        <v>427</v>
      </c>
      <c r="F1264">
        <v>8</v>
      </c>
      <c r="G1264">
        <v>1</v>
      </c>
      <c r="H1264">
        <v>0.59997818761583699</v>
      </c>
      <c r="I1264">
        <f t="shared" si="266"/>
        <v>0</v>
      </c>
      <c r="J1264">
        <f t="shared" si="267"/>
        <v>1</v>
      </c>
      <c r="K1264">
        <f t="shared" si="268"/>
        <v>0</v>
      </c>
      <c r="L1264">
        <f t="shared" si="269"/>
        <v>0</v>
      </c>
      <c r="M1264">
        <v>2</v>
      </c>
      <c r="N1264">
        <v>3.5</v>
      </c>
      <c r="O1264">
        <v>3.75</v>
      </c>
      <c r="P1264">
        <v>0</v>
      </c>
      <c r="Q1264">
        <v>0.5</v>
      </c>
      <c r="R1264" t="str">
        <f t="shared" si="270"/>
        <v/>
      </c>
      <c r="S1264">
        <f t="shared" si="271"/>
        <v>0</v>
      </c>
      <c r="T1264" t="str">
        <f t="shared" si="272"/>
        <v/>
      </c>
      <c r="U1264" t="str">
        <f t="shared" si="273"/>
        <v/>
      </c>
      <c r="V1264">
        <f t="shared" si="274"/>
        <v>0</v>
      </c>
      <c r="W1264" t="str">
        <f t="shared" si="275"/>
        <v/>
      </c>
      <c r="X1264">
        <f t="shared" si="276"/>
        <v>0</v>
      </c>
      <c r="Y1264" t="str">
        <f t="shared" si="277"/>
        <v/>
      </c>
      <c r="Z1264" t="str">
        <f t="shared" si="278"/>
        <v/>
      </c>
      <c r="AA1264" t="str">
        <f t="shared" si="279"/>
        <v/>
      </c>
    </row>
    <row r="1265" spans="1:27" x14ac:dyDescent="0.25">
      <c r="A1265">
        <v>3403</v>
      </c>
      <c r="B1265" t="s">
        <v>1321</v>
      </c>
      <c r="C1265" s="1">
        <v>40895.673611111109</v>
      </c>
      <c r="D1265" t="s">
        <v>426</v>
      </c>
      <c r="E1265" t="s">
        <v>430</v>
      </c>
      <c r="F1265">
        <v>8</v>
      </c>
      <c r="G1265">
        <v>3</v>
      </c>
      <c r="H1265">
        <v>0.719898752296528</v>
      </c>
      <c r="I1265">
        <f t="shared" si="266"/>
        <v>1</v>
      </c>
      <c r="J1265">
        <f t="shared" si="267"/>
        <v>0</v>
      </c>
      <c r="K1265">
        <f t="shared" si="268"/>
        <v>0</v>
      </c>
      <c r="L1265">
        <f t="shared" si="269"/>
        <v>0</v>
      </c>
      <c r="M1265">
        <v>1.73</v>
      </c>
      <c r="N1265">
        <v>3.75</v>
      </c>
      <c r="O1265">
        <v>4.5</v>
      </c>
      <c r="P1265">
        <v>1</v>
      </c>
      <c r="Q1265">
        <v>0.57803468208092401</v>
      </c>
      <c r="R1265" t="str">
        <f t="shared" si="270"/>
        <v/>
      </c>
      <c r="S1265">
        <f t="shared" si="271"/>
        <v>1</v>
      </c>
      <c r="T1265">
        <f t="shared" si="272"/>
        <v>1.73</v>
      </c>
      <c r="U1265" t="str">
        <f t="shared" si="273"/>
        <v/>
      </c>
      <c r="V1265">
        <f t="shared" si="274"/>
        <v>1.73</v>
      </c>
      <c r="W1265" t="str">
        <f t="shared" si="275"/>
        <v/>
      </c>
      <c r="X1265">
        <f t="shared" si="276"/>
        <v>1.73</v>
      </c>
      <c r="Y1265" t="str">
        <f t="shared" si="277"/>
        <v/>
      </c>
      <c r="Z1265" t="str">
        <f t="shared" si="278"/>
        <v/>
      </c>
      <c r="AA1265" t="str">
        <f t="shared" si="279"/>
        <v/>
      </c>
    </row>
    <row r="1266" spans="1:27" x14ac:dyDescent="0.25">
      <c r="A1266">
        <v>3405</v>
      </c>
      <c r="B1266" t="s">
        <v>1322</v>
      </c>
      <c r="C1266" s="1">
        <v>40895.625</v>
      </c>
      <c r="D1266" t="s">
        <v>438</v>
      </c>
      <c r="E1266" t="s">
        <v>439</v>
      </c>
      <c r="F1266">
        <v>8</v>
      </c>
      <c r="G1266">
        <v>3</v>
      </c>
      <c r="H1266">
        <v>0.74891999441588297</v>
      </c>
      <c r="I1266">
        <f t="shared" si="266"/>
        <v>1</v>
      </c>
      <c r="J1266">
        <f t="shared" si="267"/>
        <v>0</v>
      </c>
      <c r="K1266">
        <f t="shared" si="268"/>
        <v>0</v>
      </c>
      <c r="L1266">
        <f t="shared" si="269"/>
        <v>0</v>
      </c>
      <c r="M1266">
        <v>1.36</v>
      </c>
      <c r="N1266">
        <v>4.75</v>
      </c>
      <c r="O1266">
        <v>9</v>
      </c>
      <c r="P1266">
        <v>1</v>
      </c>
      <c r="Q1266">
        <v>0.73529411764705799</v>
      </c>
      <c r="R1266" t="str">
        <f t="shared" si="270"/>
        <v/>
      </c>
      <c r="S1266">
        <f t="shared" si="271"/>
        <v>1</v>
      </c>
      <c r="T1266">
        <f t="shared" si="272"/>
        <v>1.36</v>
      </c>
      <c r="U1266" t="str">
        <f t="shared" si="273"/>
        <v/>
      </c>
      <c r="V1266">
        <f t="shared" si="274"/>
        <v>1.36</v>
      </c>
      <c r="W1266" t="str">
        <f t="shared" si="275"/>
        <v/>
      </c>
      <c r="X1266">
        <f t="shared" si="276"/>
        <v>1.36</v>
      </c>
      <c r="Y1266" t="str">
        <f t="shared" si="277"/>
        <v/>
      </c>
      <c r="Z1266" t="str">
        <f t="shared" si="278"/>
        <v/>
      </c>
      <c r="AA1266" t="str">
        <f t="shared" si="279"/>
        <v/>
      </c>
    </row>
    <row r="1267" spans="1:27" x14ac:dyDescent="0.25">
      <c r="A1267">
        <v>3407</v>
      </c>
      <c r="B1267" t="s">
        <v>1323</v>
      </c>
      <c r="C1267" s="1">
        <v>40895.586805555555</v>
      </c>
      <c r="D1267" t="s">
        <v>448</v>
      </c>
      <c r="E1267" t="s">
        <v>423</v>
      </c>
      <c r="F1267">
        <v>8</v>
      </c>
      <c r="G1267">
        <v>0</v>
      </c>
      <c r="H1267">
        <v>0.32355145249940598</v>
      </c>
      <c r="I1267">
        <f t="shared" si="266"/>
        <v>0</v>
      </c>
      <c r="J1267">
        <f t="shared" si="267"/>
        <v>0</v>
      </c>
      <c r="K1267">
        <f t="shared" si="268"/>
        <v>1</v>
      </c>
      <c r="L1267">
        <f t="shared" si="269"/>
        <v>0</v>
      </c>
      <c r="M1267">
        <v>4.2</v>
      </c>
      <c r="N1267">
        <v>3.4</v>
      </c>
      <c r="O1267">
        <v>1.91</v>
      </c>
      <c r="P1267">
        <v>1</v>
      </c>
      <c r="Q1267">
        <v>0.238095238095238</v>
      </c>
      <c r="R1267" t="str">
        <f t="shared" si="270"/>
        <v/>
      </c>
      <c r="S1267">
        <f t="shared" si="271"/>
        <v>1</v>
      </c>
      <c r="T1267" t="str">
        <f t="shared" si="272"/>
        <v/>
      </c>
      <c r="U1267">
        <f t="shared" si="273"/>
        <v>1.91</v>
      </c>
      <c r="V1267">
        <f t="shared" si="274"/>
        <v>1.91</v>
      </c>
      <c r="W1267" t="str">
        <f t="shared" si="275"/>
        <v/>
      </c>
      <c r="X1267">
        <f t="shared" si="276"/>
        <v>1.91</v>
      </c>
      <c r="Y1267" t="str">
        <f t="shared" si="277"/>
        <v/>
      </c>
      <c r="Z1267" t="str">
        <f t="shared" si="278"/>
        <v/>
      </c>
      <c r="AA1267" t="str">
        <f t="shared" si="279"/>
        <v/>
      </c>
    </row>
    <row r="1268" spans="1:27" x14ac:dyDescent="0.25">
      <c r="A1268">
        <v>3409</v>
      </c>
      <c r="B1268" t="s">
        <v>1324</v>
      </c>
      <c r="C1268" s="1">
        <v>40895.5</v>
      </c>
      <c r="D1268" t="s">
        <v>424</v>
      </c>
      <c r="E1268" t="s">
        <v>442</v>
      </c>
      <c r="F1268">
        <v>8</v>
      </c>
      <c r="G1268">
        <v>0</v>
      </c>
      <c r="H1268">
        <v>0.115430503122221</v>
      </c>
      <c r="I1268">
        <f t="shared" si="266"/>
        <v>0</v>
      </c>
      <c r="J1268">
        <f t="shared" si="267"/>
        <v>0</v>
      </c>
      <c r="K1268">
        <f t="shared" si="268"/>
        <v>1</v>
      </c>
      <c r="L1268">
        <f t="shared" si="269"/>
        <v>0</v>
      </c>
      <c r="M1268">
        <v>7.5</v>
      </c>
      <c r="N1268">
        <v>4.33</v>
      </c>
      <c r="O1268">
        <v>1.44</v>
      </c>
      <c r="P1268">
        <v>1</v>
      </c>
      <c r="Q1268">
        <v>0.133333333333333</v>
      </c>
      <c r="R1268" t="str">
        <f t="shared" si="270"/>
        <v/>
      </c>
      <c r="S1268">
        <f t="shared" si="271"/>
        <v>1</v>
      </c>
      <c r="T1268" t="str">
        <f t="shared" si="272"/>
        <v/>
      </c>
      <c r="U1268">
        <f t="shared" si="273"/>
        <v>1.44</v>
      </c>
      <c r="V1268">
        <f t="shared" si="274"/>
        <v>1.44</v>
      </c>
      <c r="W1268" t="str">
        <f t="shared" si="275"/>
        <v/>
      </c>
      <c r="X1268">
        <f t="shared" si="276"/>
        <v>1.44</v>
      </c>
      <c r="Y1268" t="str">
        <f t="shared" si="277"/>
        <v/>
      </c>
      <c r="Z1268" t="str">
        <f t="shared" si="278"/>
        <v/>
      </c>
      <c r="AA1268" t="str">
        <f t="shared" si="279"/>
        <v/>
      </c>
    </row>
    <row r="1269" spans="1:27" x14ac:dyDescent="0.25">
      <c r="A1269">
        <v>3411</v>
      </c>
      <c r="B1269" t="s">
        <v>1325</v>
      </c>
      <c r="C1269" s="1">
        <v>40894.729166666664</v>
      </c>
      <c r="D1269" t="s">
        <v>447</v>
      </c>
      <c r="E1269" t="s">
        <v>420</v>
      </c>
      <c r="F1269">
        <v>8</v>
      </c>
      <c r="G1269">
        <v>1</v>
      </c>
      <c r="H1269">
        <v>0.331688054760372</v>
      </c>
      <c r="I1269">
        <f t="shared" si="266"/>
        <v>0</v>
      </c>
      <c r="J1269">
        <f t="shared" si="267"/>
        <v>0</v>
      </c>
      <c r="K1269">
        <f t="shared" si="268"/>
        <v>0</v>
      </c>
      <c r="L1269">
        <f t="shared" si="269"/>
        <v>1</v>
      </c>
      <c r="M1269">
        <v>9</v>
      </c>
      <c r="N1269">
        <v>4.75</v>
      </c>
      <c r="O1269">
        <v>1.36</v>
      </c>
      <c r="P1269">
        <v>0</v>
      </c>
      <c r="Q1269">
        <v>0.11111111111111099</v>
      </c>
      <c r="R1269" t="str">
        <f t="shared" si="270"/>
        <v/>
      </c>
      <c r="S1269">
        <f t="shared" si="271"/>
        <v>0</v>
      </c>
      <c r="T1269" t="str">
        <f t="shared" si="272"/>
        <v/>
      </c>
      <c r="U1269" t="str">
        <f t="shared" si="273"/>
        <v/>
      </c>
      <c r="V1269">
        <f t="shared" si="274"/>
        <v>0</v>
      </c>
      <c r="W1269" t="str">
        <f t="shared" si="275"/>
        <v/>
      </c>
      <c r="X1269">
        <f t="shared" si="276"/>
        <v>0</v>
      </c>
      <c r="Y1269" t="str">
        <f t="shared" si="277"/>
        <v/>
      </c>
      <c r="Z1269" t="str">
        <f t="shared" si="278"/>
        <v/>
      </c>
      <c r="AA1269" t="str">
        <f t="shared" si="279"/>
        <v/>
      </c>
    </row>
    <row r="1270" spans="1:27" x14ac:dyDescent="0.25">
      <c r="A1270">
        <v>3413</v>
      </c>
      <c r="B1270" t="s">
        <v>1326</v>
      </c>
      <c r="C1270" s="1">
        <v>40894.625</v>
      </c>
      <c r="D1270" t="s">
        <v>1098</v>
      </c>
      <c r="E1270" t="s">
        <v>441</v>
      </c>
      <c r="F1270">
        <v>8</v>
      </c>
      <c r="G1270">
        <v>0</v>
      </c>
      <c r="H1270">
        <v>0.44054831215319301</v>
      </c>
      <c r="I1270">
        <f t="shared" si="266"/>
        <v>0</v>
      </c>
      <c r="J1270">
        <f t="shared" si="267"/>
        <v>0</v>
      </c>
      <c r="K1270">
        <f t="shared" si="268"/>
        <v>1</v>
      </c>
      <c r="L1270">
        <f t="shared" si="269"/>
        <v>0</v>
      </c>
      <c r="M1270">
        <v>2.38</v>
      </c>
      <c r="N1270">
        <v>3.3</v>
      </c>
      <c r="O1270">
        <v>3</v>
      </c>
      <c r="P1270">
        <v>1</v>
      </c>
      <c r="Q1270">
        <v>0.42016806722688999</v>
      </c>
      <c r="R1270" t="str">
        <f t="shared" si="270"/>
        <v/>
      </c>
      <c r="S1270">
        <f t="shared" si="271"/>
        <v>1</v>
      </c>
      <c r="T1270" t="str">
        <f t="shared" si="272"/>
        <v/>
      </c>
      <c r="U1270">
        <f t="shared" si="273"/>
        <v>3</v>
      </c>
      <c r="V1270">
        <f t="shared" si="274"/>
        <v>3</v>
      </c>
      <c r="W1270" t="str">
        <f t="shared" si="275"/>
        <v/>
      </c>
      <c r="X1270">
        <f t="shared" si="276"/>
        <v>3</v>
      </c>
      <c r="Y1270" t="str">
        <f t="shared" si="277"/>
        <v/>
      </c>
      <c r="Z1270" t="str">
        <f t="shared" si="278"/>
        <v/>
      </c>
      <c r="AA1270" t="str">
        <f t="shared" si="279"/>
        <v/>
      </c>
    </row>
    <row r="1271" spans="1:27" x14ac:dyDescent="0.25">
      <c r="A1271">
        <v>3415</v>
      </c>
      <c r="B1271" t="s">
        <v>1327</v>
      </c>
      <c r="C1271" s="1">
        <v>40894.625</v>
      </c>
      <c r="D1271" t="s">
        <v>421</v>
      </c>
      <c r="E1271" t="s">
        <v>427</v>
      </c>
      <c r="F1271">
        <v>8</v>
      </c>
      <c r="G1271">
        <v>1</v>
      </c>
      <c r="H1271">
        <v>0.79011880699571801</v>
      </c>
      <c r="I1271">
        <f t="shared" si="266"/>
        <v>0</v>
      </c>
      <c r="J1271">
        <f t="shared" si="267"/>
        <v>1</v>
      </c>
      <c r="K1271">
        <f t="shared" si="268"/>
        <v>0</v>
      </c>
      <c r="L1271">
        <f t="shared" si="269"/>
        <v>0</v>
      </c>
      <c r="M1271">
        <v>1.62</v>
      </c>
      <c r="N1271">
        <v>3.75</v>
      </c>
      <c r="O1271">
        <v>6</v>
      </c>
      <c r="P1271">
        <v>0</v>
      </c>
      <c r="Q1271">
        <v>0.61728395061728303</v>
      </c>
      <c r="R1271" t="str">
        <f t="shared" si="270"/>
        <v/>
      </c>
      <c r="S1271">
        <f t="shared" si="271"/>
        <v>0</v>
      </c>
      <c r="T1271" t="str">
        <f t="shared" si="272"/>
        <v/>
      </c>
      <c r="U1271" t="str">
        <f t="shared" si="273"/>
        <v/>
      </c>
      <c r="V1271">
        <f t="shared" si="274"/>
        <v>0</v>
      </c>
      <c r="W1271" t="str">
        <f t="shared" si="275"/>
        <v/>
      </c>
      <c r="X1271">
        <f t="shared" si="276"/>
        <v>0</v>
      </c>
      <c r="Y1271" t="str">
        <f t="shared" si="277"/>
        <v/>
      </c>
      <c r="Z1271" t="str">
        <f t="shared" si="278"/>
        <v/>
      </c>
      <c r="AA1271" t="str">
        <f t="shared" si="279"/>
        <v/>
      </c>
    </row>
    <row r="1272" spans="1:27" x14ac:dyDescent="0.25">
      <c r="A1272">
        <v>3417</v>
      </c>
      <c r="B1272" t="s">
        <v>1328</v>
      </c>
      <c r="C1272" s="1">
        <v>40894.625</v>
      </c>
      <c r="D1272" t="s">
        <v>436</v>
      </c>
      <c r="E1272" t="s">
        <v>1103</v>
      </c>
      <c r="F1272">
        <v>8</v>
      </c>
      <c r="G1272">
        <v>3</v>
      </c>
      <c r="H1272">
        <v>0.798504862032278</v>
      </c>
      <c r="I1272">
        <f t="shared" si="266"/>
        <v>1</v>
      </c>
      <c r="J1272">
        <f t="shared" si="267"/>
        <v>0</v>
      </c>
      <c r="K1272">
        <f t="shared" si="268"/>
        <v>0</v>
      </c>
      <c r="L1272">
        <f t="shared" si="269"/>
        <v>0</v>
      </c>
      <c r="M1272">
        <v>1.62</v>
      </c>
      <c r="N1272">
        <v>3.75</v>
      </c>
      <c r="O1272">
        <v>6</v>
      </c>
      <c r="P1272">
        <v>1</v>
      </c>
      <c r="Q1272">
        <v>0.61728395061728303</v>
      </c>
      <c r="R1272" t="str">
        <f t="shared" si="270"/>
        <v/>
      </c>
      <c r="S1272">
        <f t="shared" si="271"/>
        <v>1</v>
      </c>
      <c r="T1272">
        <f t="shared" si="272"/>
        <v>1.62</v>
      </c>
      <c r="U1272" t="str">
        <f t="shared" si="273"/>
        <v/>
      </c>
      <c r="V1272">
        <f t="shared" si="274"/>
        <v>1.62</v>
      </c>
      <c r="W1272" t="str">
        <f t="shared" si="275"/>
        <v/>
      </c>
      <c r="X1272">
        <f t="shared" si="276"/>
        <v>1.62</v>
      </c>
      <c r="Y1272" t="str">
        <f t="shared" si="277"/>
        <v/>
      </c>
      <c r="Z1272" t="str">
        <f t="shared" si="278"/>
        <v/>
      </c>
      <c r="AA1272" t="str">
        <f t="shared" si="279"/>
        <v/>
      </c>
    </row>
    <row r="1273" spans="1:27" x14ac:dyDescent="0.25">
      <c r="A1273">
        <v>3419</v>
      </c>
      <c r="B1273" t="s">
        <v>1329</v>
      </c>
      <c r="C1273" s="1">
        <v>40894.625</v>
      </c>
      <c r="D1273" t="s">
        <v>429</v>
      </c>
      <c r="E1273" t="s">
        <v>435</v>
      </c>
      <c r="F1273">
        <v>8</v>
      </c>
      <c r="G1273">
        <v>1</v>
      </c>
      <c r="H1273">
        <v>0.47700215848782901</v>
      </c>
      <c r="I1273">
        <f t="shared" si="266"/>
        <v>0</v>
      </c>
      <c r="J1273">
        <f t="shared" si="267"/>
        <v>0</v>
      </c>
      <c r="K1273">
        <f t="shared" si="268"/>
        <v>0</v>
      </c>
      <c r="L1273">
        <f t="shared" si="269"/>
        <v>1</v>
      </c>
      <c r="M1273">
        <v>1.8</v>
      </c>
      <c r="N1273">
        <v>3.6</v>
      </c>
      <c r="O1273">
        <v>4.5</v>
      </c>
      <c r="P1273">
        <v>0</v>
      </c>
      <c r="Q1273">
        <v>0.55555555555555503</v>
      </c>
      <c r="R1273" t="str">
        <f t="shared" si="270"/>
        <v/>
      </c>
      <c r="S1273">
        <f t="shared" si="271"/>
        <v>0</v>
      </c>
      <c r="T1273" t="str">
        <f t="shared" si="272"/>
        <v/>
      </c>
      <c r="U1273" t="str">
        <f t="shared" si="273"/>
        <v/>
      </c>
      <c r="V1273">
        <f t="shared" si="274"/>
        <v>0</v>
      </c>
      <c r="W1273" t="str">
        <f t="shared" si="275"/>
        <v/>
      </c>
      <c r="X1273">
        <f t="shared" si="276"/>
        <v>0</v>
      </c>
      <c r="Y1273" t="str">
        <f t="shared" si="277"/>
        <v/>
      </c>
      <c r="Z1273" t="str">
        <f t="shared" si="278"/>
        <v/>
      </c>
      <c r="AA1273" t="str">
        <f t="shared" si="279"/>
        <v/>
      </c>
    </row>
    <row r="1274" spans="1:27" x14ac:dyDescent="0.25">
      <c r="A1274">
        <v>3421</v>
      </c>
      <c r="B1274" t="s">
        <v>1330</v>
      </c>
      <c r="C1274" s="1">
        <v>40894.625</v>
      </c>
      <c r="D1274" t="s">
        <v>1109</v>
      </c>
      <c r="E1274" t="s">
        <v>433</v>
      </c>
      <c r="F1274">
        <v>8</v>
      </c>
      <c r="G1274">
        <v>0</v>
      </c>
      <c r="H1274">
        <v>0.60665850310200797</v>
      </c>
      <c r="I1274">
        <f t="shared" si="266"/>
        <v>0</v>
      </c>
      <c r="J1274">
        <f t="shared" si="267"/>
        <v>1</v>
      </c>
      <c r="K1274">
        <f t="shared" si="268"/>
        <v>0</v>
      </c>
      <c r="L1274">
        <f t="shared" si="269"/>
        <v>0</v>
      </c>
      <c r="M1274">
        <v>2.5</v>
      </c>
      <c r="N1274">
        <v>3.25</v>
      </c>
      <c r="O1274">
        <v>2.88</v>
      </c>
      <c r="P1274">
        <v>0</v>
      </c>
      <c r="Q1274">
        <v>0.4</v>
      </c>
      <c r="R1274" t="str">
        <f t="shared" si="270"/>
        <v/>
      </c>
      <c r="S1274">
        <f t="shared" si="271"/>
        <v>0</v>
      </c>
      <c r="T1274" t="str">
        <f t="shared" si="272"/>
        <v/>
      </c>
      <c r="U1274" t="str">
        <f t="shared" si="273"/>
        <v/>
      </c>
      <c r="V1274">
        <f t="shared" si="274"/>
        <v>0</v>
      </c>
      <c r="W1274" t="str">
        <f t="shared" si="275"/>
        <v/>
      </c>
      <c r="X1274">
        <f t="shared" si="276"/>
        <v>0</v>
      </c>
      <c r="Y1274" t="str">
        <f t="shared" si="277"/>
        <v/>
      </c>
      <c r="Z1274" t="str">
        <f t="shared" si="278"/>
        <v/>
      </c>
      <c r="AA1274" t="str">
        <f t="shared" si="279"/>
        <v/>
      </c>
    </row>
    <row r="1275" spans="1:27" x14ac:dyDescent="0.25">
      <c r="A1275">
        <v>3423</v>
      </c>
      <c r="B1275" t="s">
        <v>1331</v>
      </c>
      <c r="C1275" s="1">
        <v>40889.833333333336</v>
      </c>
      <c r="D1275" t="s">
        <v>420</v>
      </c>
      <c r="E1275" t="s">
        <v>426</v>
      </c>
      <c r="F1275">
        <v>8</v>
      </c>
      <c r="G1275">
        <v>3</v>
      </c>
      <c r="H1275">
        <v>0.44496362575725901</v>
      </c>
      <c r="I1275">
        <f t="shared" si="266"/>
        <v>0</v>
      </c>
      <c r="J1275">
        <f t="shared" si="267"/>
        <v>0</v>
      </c>
      <c r="K1275">
        <f t="shared" si="268"/>
        <v>0</v>
      </c>
      <c r="L1275">
        <f t="shared" si="269"/>
        <v>1</v>
      </c>
      <c r="M1275">
        <v>2.4</v>
      </c>
      <c r="N1275">
        <v>3.3</v>
      </c>
      <c r="O1275">
        <v>3</v>
      </c>
      <c r="P1275">
        <v>0</v>
      </c>
      <c r="Q1275">
        <v>0.41666666666666602</v>
      </c>
      <c r="R1275" t="str">
        <f t="shared" si="270"/>
        <v/>
      </c>
      <c r="S1275">
        <f t="shared" si="271"/>
        <v>0</v>
      </c>
      <c r="T1275" t="str">
        <f t="shared" si="272"/>
        <v/>
      </c>
      <c r="U1275" t="str">
        <f t="shared" si="273"/>
        <v/>
      </c>
      <c r="V1275">
        <f t="shared" si="274"/>
        <v>0</v>
      </c>
      <c r="W1275" t="str">
        <f t="shared" si="275"/>
        <v/>
      </c>
      <c r="X1275">
        <f t="shared" si="276"/>
        <v>0</v>
      </c>
      <c r="Y1275" t="str">
        <f t="shared" si="277"/>
        <v/>
      </c>
      <c r="Z1275" t="str">
        <f t="shared" si="278"/>
        <v/>
      </c>
      <c r="AA1275" t="str">
        <f t="shared" si="279"/>
        <v/>
      </c>
    </row>
    <row r="1276" spans="1:27" x14ac:dyDescent="0.25">
      <c r="A1276">
        <v>3425</v>
      </c>
      <c r="B1276" t="s">
        <v>1332</v>
      </c>
      <c r="C1276" s="1">
        <v>40888.666666666664</v>
      </c>
      <c r="D1276" t="s">
        <v>433</v>
      </c>
      <c r="E1276" t="s">
        <v>438</v>
      </c>
      <c r="F1276">
        <v>8</v>
      </c>
      <c r="G1276">
        <v>3</v>
      </c>
      <c r="H1276">
        <v>0.29944509020703802</v>
      </c>
      <c r="I1276">
        <f t="shared" si="266"/>
        <v>0</v>
      </c>
      <c r="J1276">
        <f t="shared" si="267"/>
        <v>0</v>
      </c>
      <c r="K1276">
        <f t="shared" si="268"/>
        <v>0</v>
      </c>
      <c r="L1276">
        <f t="shared" si="269"/>
        <v>1</v>
      </c>
      <c r="M1276">
        <v>3.75</v>
      </c>
      <c r="N1276">
        <v>3.5</v>
      </c>
      <c r="O1276">
        <v>2</v>
      </c>
      <c r="P1276">
        <v>0</v>
      </c>
      <c r="Q1276">
        <v>0.266666666666666</v>
      </c>
      <c r="R1276" t="str">
        <f t="shared" si="270"/>
        <v/>
      </c>
      <c r="S1276">
        <f t="shared" si="271"/>
        <v>0</v>
      </c>
      <c r="T1276" t="str">
        <f t="shared" si="272"/>
        <v/>
      </c>
      <c r="U1276" t="str">
        <f t="shared" si="273"/>
        <v/>
      </c>
      <c r="V1276">
        <f t="shared" si="274"/>
        <v>0</v>
      </c>
      <c r="W1276" t="str">
        <f t="shared" si="275"/>
        <v/>
      </c>
      <c r="X1276">
        <f t="shared" si="276"/>
        <v>0</v>
      </c>
      <c r="Y1276" t="str">
        <f t="shared" si="277"/>
        <v/>
      </c>
      <c r="Z1276" t="str">
        <f t="shared" si="278"/>
        <v/>
      </c>
      <c r="AA1276" t="str">
        <f t="shared" si="279"/>
        <v/>
      </c>
    </row>
    <row r="1277" spans="1:27" x14ac:dyDescent="0.25">
      <c r="A1277">
        <v>3427</v>
      </c>
      <c r="B1277" t="s">
        <v>1333</v>
      </c>
      <c r="C1277" s="1">
        <v>40888.5625</v>
      </c>
      <c r="D1277" t="s">
        <v>439</v>
      </c>
      <c r="E1277" t="s">
        <v>1098</v>
      </c>
      <c r="F1277">
        <v>8</v>
      </c>
      <c r="G1277">
        <v>3</v>
      </c>
      <c r="H1277">
        <v>0.72246374080756504</v>
      </c>
      <c r="I1277">
        <f t="shared" si="266"/>
        <v>1</v>
      </c>
      <c r="J1277">
        <f t="shared" si="267"/>
        <v>0</v>
      </c>
      <c r="K1277">
        <f t="shared" si="268"/>
        <v>0</v>
      </c>
      <c r="L1277">
        <f t="shared" si="269"/>
        <v>0</v>
      </c>
      <c r="M1277">
        <v>1.83</v>
      </c>
      <c r="N1277">
        <v>3.5</v>
      </c>
      <c r="O1277">
        <v>4.5</v>
      </c>
      <c r="P1277">
        <v>1</v>
      </c>
      <c r="Q1277">
        <v>0.54644808743169304</v>
      </c>
      <c r="R1277" t="str">
        <f t="shared" si="270"/>
        <v/>
      </c>
      <c r="S1277">
        <f t="shared" si="271"/>
        <v>1</v>
      </c>
      <c r="T1277">
        <f t="shared" si="272"/>
        <v>1.83</v>
      </c>
      <c r="U1277" t="str">
        <f t="shared" si="273"/>
        <v/>
      </c>
      <c r="V1277">
        <f t="shared" si="274"/>
        <v>1.83</v>
      </c>
      <c r="W1277" t="str">
        <f t="shared" si="275"/>
        <v/>
      </c>
      <c r="X1277">
        <f t="shared" si="276"/>
        <v>1.83</v>
      </c>
      <c r="Y1277" t="str">
        <f t="shared" si="277"/>
        <v/>
      </c>
      <c r="Z1277" t="str">
        <f t="shared" si="278"/>
        <v/>
      </c>
      <c r="AA1277" t="str">
        <f t="shared" si="279"/>
        <v/>
      </c>
    </row>
    <row r="1278" spans="1:27" x14ac:dyDescent="0.25">
      <c r="A1278">
        <v>3429</v>
      </c>
      <c r="B1278" t="s">
        <v>1334</v>
      </c>
      <c r="C1278" s="1">
        <v>40887.625</v>
      </c>
      <c r="D1278" t="s">
        <v>430</v>
      </c>
      <c r="E1278" t="s">
        <v>421</v>
      </c>
      <c r="F1278">
        <v>8</v>
      </c>
      <c r="G1278">
        <v>3</v>
      </c>
      <c r="H1278">
        <v>0.68631686707686401</v>
      </c>
      <c r="I1278">
        <f t="shared" si="266"/>
        <v>1</v>
      </c>
      <c r="J1278">
        <f t="shared" si="267"/>
        <v>0</v>
      </c>
      <c r="K1278">
        <f t="shared" si="268"/>
        <v>0</v>
      </c>
      <c r="L1278">
        <f t="shared" si="269"/>
        <v>0</v>
      </c>
      <c r="M1278">
        <v>1.53</v>
      </c>
      <c r="N1278">
        <v>4</v>
      </c>
      <c r="O1278">
        <v>6.5</v>
      </c>
      <c r="P1278">
        <v>1</v>
      </c>
      <c r="Q1278">
        <v>0.65359477124182996</v>
      </c>
      <c r="R1278" t="str">
        <f t="shared" si="270"/>
        <v/>
      </c>
      <c r="S1278">
        <f t="shared" si="271"/>
        <v>1</v>
      </c>
      <c r="T1278">
        <f t="shared" si="272"/>
        <v>1.53</v>
      </c>
      <c r="U1278" t="str">
        <f t="shared" si="273"/>
        <v/>
      </c>
      <c r="V1278">
        <f t="shared" si="274"/>
        <v>1.53</v>
      </c>
      <c r="W1278" t="str">
        <f t="shared" si="275"/>
        <v/>
      </c>
      <c r="X1278">
        <f t="shared" si="276"/>
        <v>1.53</v>
      </c>
      <c r="Y1278" t="str">
        <f t="shared" si="277"/>
        <v/>
      </c>
      <c r="Z1278" t="str">
        <f t="shared" si="278"/>
        <v/>
      </c>
      <c r="AA1278" t="str">
        <f t="shared" si="279"/>
        <v/>
      </c>
    </row>
    <row r="1279" spans="1:27" x14ac:dyDescent="0.25">
      <c r="A1279">
        <v>3431</v>
      </c>
      <c r="B1279" t="s">
        <v>1335</v>
      </c>
      <c r="C1279" s="1">
        <v>40887.625</v>
      </c>
      <c r="D1279" t="s">
        <v>1103</v>
      </c>
      <c r="E1279" t="s">
        <v>448</v>
      </c>
      <c r="F1279">
        <v>8</v>
      </c>
      <c r="G1279">
        <v>0</v>
      </c>
      <c r="H1279">
        <v>0.54195982998898395</v>
      </c>
      <c r="I1279">
        <f t="shared" si="266"/>
        <v>0</v>
      </c>
      <c r="J1279">
        <f t="shared" si="267"/>
        <v>1</v>
      </c>
      <c r="K1279">
        <f t="shared" si="268"/>
        <v>0</v>
      </c>
      <c r="L1279">
        <f t="shared" si="269"/>
        <v>0</v>
      </c>
      <c r="M1279">
        <v>2.5</v>
      </c>
      <c r="N1279">
        <v>3.3</v>
      </c>
      <c r="O1279">
        <v>2.88</v>
      </c>
      <c r="P1279">
        <v>0</v>
      </c>
      <c r="Q1279">
        <v>0.4</v>
      </c>
      <c r="R1279" t="str">
        <f t="shared" si="270"/>
        <v/>
      </c>
      <c r="S1279">
        <f t="shared" si="271"/>
        <v>0</v>
      </c>
      <c r="T1279" t="str">
        <f t="shared" si="272"/>
        <v/>
      </c>
      <c r="U1279" t="str">
        <f t="shared" si="273"/>
        <v/>
      </c>
      <c r="V1279">
        <f t="shared" si="274"/>
        <v>0</v>
      </c>
      <c r="W1279" t="str">
        <f t="shared" si="275"/>
        <v/>
      </c>
      <c r="X1279">
        <f t="shared" si="276"/>
        <v>0</v>
      </c>
      <c r="Y1279" t="str">
        <f t="shared" si="277"/>
        <v/>
      </c>
      <c r="Z1279" t="str">
        <f t="shared" si="278"/>
        <v/>
      </c>
      <c r="AA1279" t="str">
        <f t="shared" si="279"/>
        <v/>
      </c>
    </row>
    <row r="1280" spans="1:27" x14ac:dyDescent="0.25">
      <c r="A1280">
        <v>3433</v>
      </c>
      <c r="B1280" t="s">
        <v>1336</v>
      </c>
      <c r="C1280" s="1">
        <v>40887.625</v>
      </c>
      <c r="D1280" t="s">
        <v>423</v>
      </c>
      <c r="E1280" t="s">
        <v>424</v>
      </c>
      <c r="F1280">
        <v>8</v>
      </c>
      <c r="G1280">
        <v>3</v>
      </c>
      <c r="H1280">
        <v>0.81356409135635799</v>
      </c>
      <c r="I1280">
        <f t="shared" si="266"/>
        <v>1</v>
      </c>
      <c r="J1280">
        <f t="shared" si="267"/>
        <v>0</v>
      </c>
      <c r="K1280">
        <f t="shared" si="268"/>
        <v>0</v>
      </c>
      <c r="L1280">
        <f t="shared" si="269"/>
        <v>0</v>
      </c>
      <c r="M1280">
        <v>1.33</v>
      </c>
      <c r="N1280">
        <v>5</v>
      </c>
      <c r="O1280">
        <v>10</v>
      </c>
      <c r="P1280">
        <v>1</v>
      </c>
      <c r="Q1280">
        <v>0.75187969924812004</v>
      </c>
      <c r="R1280" t="str">
        <f t="shared" si="270"/>
        <v/>
      </c>
      <c r="S1280">
        <f t="shared" si="271"/>
        <v>1</v>
      </c>
      <c r="T1280">
        <f t="shared" si="272"/>
        <v>1.33</v>
      </c>
      <c r="U1280" t="str">
        <f t="shared" si="273"/>
        <v/>
      </c>
      <c r="V1280">
        <f t="shared" si="274"/>
        <v>1.33</v>
      </c>
      <c r="W1280" t="str">
        <f t="shared" si="275"/>
        <v/>
      </c>
      <c r="X1280">
        <f t="shared" si="276"/>
        <v>1.33</v>
      </c>
      <c r="Y1280" t="str">
        <f t="shared" si="277"/>
        <v/>
      </c>
      <c r="Z1280" t="str">
        <f t="shared" si="278"/>
        <v/>
      </c>
      <c r="AA1280" t="str">
        <f t="shared" si="279"/>
        <v/>
      </c>
    </row>
    <row r="1281" spans="1:27" x14ac:dyDescent="0.25">
      <c r="A1281">
        <v>3435</v>
      </c>
      <c r="B1281" t="s">
        <v>1337</v>
      </c>
      <c r="C1281" s="1">
        <v>40887.625</v>
      </c>
      <c r="D1281" t="s">
        <v>442</v>
      </c>
      <c r="E1281" t="s">
        <v>1109</v>
      </c>
      <c r="F1281">
        <v>8</v>
      </c>
      <c r="G1281">
        <v>3</v>
      </c>
      <c r="H1281">
        <v>0.94454361226174799</v>
      </c>
      <c r="I1281">
        <f t="shared" si="266"/>
        <v>1</v>
      </c>
      <c r="J1281">
        <f t="shared" si="267"/>
        <v>0</v>
      </c>
      <c r="K1281">
        <f t="shared" si="268"/>
        <v>0</v>
      </c>
      <c r="L1281">
        <f t="shared" si="269"/>
        <v>0</v>
      </c>
      <c r="M1281">
        <v>1.22</v>
      </c>
      <c r="N1281">
        <v>6</v>
      </c>
      <c r="O1281">
        <v>15</v>
      </c>
      <c r="P1281">
        <v>1</v>
      </c>
      <c r="Q1281">
        <v>0.81967213114754101</v>
      </c>
      <c r="R1281" t="str">
        <f t="shared" si="270"/>
        <v/>
      </c>
      <c r="S1281">
        <f t="shared" si="271"/>
        <v>1</v>
      </c>
      <c r="T1281">
        <f t="shared" si="272"/>
        <v>1.22</v>
      </c>
      <c r="U1281" t="str">
        <f t="shared" si="273"/>
        <v/>
      </c>
      <c r="V1281">
        <f t="shared" si="274"/>
        <v>1.22</v>
      </c>
      <c r="W1281" t="str">
        <f t="shared" si="275"/>
        <v/>
      </c>
      <c r="X1281">
        <f t="shared" si="276"/>
        <v>1.22</v>
      </c>
      <c r="Y1281" t="str">
        <f t="shared" si="277"/>
        <v/>
      </c>
      <c r="Z1281" t="str">
        <f t="shared" si="278"/>
        <v/>
      </c>
      <c r="AA1281" t="str">
        <f t="shared" si="279"/>
        <v/>
      </c>
    </row>
    <row r="1282" spans="1:27" x14ac:dyDescent="0.25">
      <c r="A1282">
        <v>3437</v>
      </c>
      <c r="B1282" t="s">
        <v>1338</v>
      </c>
      <c r="C1282" s="1">
        <v>40887.625</v>
      </c>
      <c r="D1282" t="s">
        <v>427</v>
      </c>
      <c r="E1282" t="s">
        <v>429</v>
      </c>
      <c r="F1282">
        <v>8</v>
      </c>
      <c r="G1282">
        <v>3</v>
      </c>
      <c r="H1282">
        <v>0.53790789070515799</v>
      </c>
      <c r="I1282">
        <f t="shared" si="266"/>
        <v>1</v>
      </c>
      <c r="J1282">
        <f t="shared" si="267"/>
        <v>0</v>
      </c>
      <c r="K1282">
        <f t="shared" si="268"/>
        <v>0</v>
      </c>
      <c r="L1282">
        <f t="shared" si="269"/>
        <v>0</v>
      </c>
      <c r="M1282">
        <v>2.4</v>
      </c>
      <c r="N1282">
        <v>3.4</v>
      </c>
      <c r="O1282">
        <v>2.88</v>
      </c>
      <c r="P1282">
        <v>1</v>
      </c>
      <c r="Q1282">
        <v>0.41666666666666602</v>
      </c>
      <c r="R1282" t="str">
        <f t="shared" si="270"/>
        <v/>
      </c>
      <c r="S1282">
        <f t="shared" si="271"/>
        <v>1</v>
      </c>
      <c r="T1282">
        <f t="shared" si="272"/>
        <v>2.4</v>
      </c>
      <c r="U1282" t="str">
        <f t="shared" si="273"/>
        <v/>
      </c>
      <c r="V1282">
        <f t="shared" si="274"/>
        <v>2.4</v>
      </c>
      <c r="W1282" t="str">
        <f t="shared" si="275"/>
        <v/>
      </c>
      <c r="X1282">
        <f t="shared" si="276"/>
        <v>2.4</v>
      </c>
      <c r="Y1282" t="str">
        <f t="shared" si="277"/>
        <v/>
      </c>
      <c r="Z1282" t="str">
        <f t="shared" si="278"/>
        <v/>
      </c>
      <c r="AA1282" t="str">
        <f t="shared" si="279"/>
        <v/>
      </c>
    </row>
    <row r="1283" spans="1:27" x14ac:dyDescent="0.25">
      <c r="A1283">
        <v>3439</v>
      </c>
      <c r="B1283" t="s">
        <v>1339</v>
      </c>
      <c r="C1283" s="1">
        <v>40887.625</v>
      </c>
      <c r="D1283" t="s">
        <v>435</v>
      </c>
      <c r="E1283" t="s">
        <v>436</v>
      </c>
      <c r="F1283">
        <v>8</v>
      </c>
      <c r="G1283">
        <v>3</v>
      </c>
      <c r="H1283">
        <v>0.62346707310762595</v>
      </c>
      <c r="I1283">
        <f t="shared" ref="I1283:I1346" si="280">IF(AND(H1283&gt;$AF$1,G1283=3),1,0)</f>
        <v>1</v>
      </c>
      <c r="J1283">
        <f t="shared" ref="J1283:J1346" si="281">IF(AND(H1283&gt;$AF$1,G1283&lt;&gt;3),1,0)</f>
        <v>0</v>
      </c>
      <c r="K1283">
        <f t="shared" ref="K1283:K1346" si="282">IF(AND(H1283&lt;$AF$1,G1283=0),1,0)</f>
        <v>0</v>
      </c>
      <c r="L1283">
        <f t="shared" ref="L1283:L1346" si="283">IF(AND(H1283&lt;$AF$1,G1283&lt;&gt;0),1,0)</f>
        <v>0</v>
      </c>
      <c r="M1283">
        <v>2.63</v>
      </c>
      <c r="N1283">
        <v>3.25</v>
      </c>
      <c r="O1283">
        <v>2.75</v>
      </c>
      <c r="P1283">
        <v>1</v>
      </c>
      <c r="Q1283">
        <v>0.38022813688212898</v>
      </c>
      <c r="R1283" t="str">
        <f t="shared" ref="R1283:R1346" si="284">IF(F1283=23,P1283,"")</f>
        <v/>
      </c>
      <c r="S1283">
        <f t="shared" ref="S1283:S1346" si="285">IF(F1283=8,P1283,"")</f>
        <v>1</v>
      </c>
      <c r="T1283">
        <f t="shared" ref="T1283:T1346" si="286">IF($I1283=1,$M1283,"")</f>
        <v>2.63</v>
      </c>
      <c r="U1283" t="str">
        <f t="shared" ref="U1283:U1346" si="287">IF($K1283=1,$O1283,"")</f>
        <v/>
      </c>
      <c r="V1283">
        <f t="shared" ref="V1283:V1346" si="288">IF(T1283&lt;&gt;"",T1283,IF(U1283&lt;&gt;"",U1283,0))</f>
        <v>2.63</v>
      </c>
      <c r="W1283" t="str">
        <f t="shared" ref="W1283:W1346" si="289">IF(R1283=1,V1283,IF(R1283=0,0,""))</f>
        <v/>
      </c>
      <c r="X1283">
        <f t="shared" ref="X1283:X1346" si="290">IF(S1283=1,V1283,IF(S1283=0,0,""))</f>
        <v>2.63</v>
      </c>
      <c r="Y1283" t="str">
        <f t="shared" ref="Y1283:Y1346" si="291">IF(AND(M1283=MAX($M$2:$O$2),G1283=3),V1283,"")</f>
        <v/>
      </c>
      <c r="Z1283" t="str">
        <f t="shared" ref="Z1283:Z1346" si="292">IF(AND(O1283=MAX($M$2:$O$2),G1283=0),V1283,"")</f>
        <v/>
      </c>
      <c r="AA1283" t="str">
        <f t="shared" ref="AA1283:AA1346" si="293">IF(Y1283&lt;&gt;"",Y1283,Z1283)</f>
        <v/>
      </c>
    </row>
    <row r="1284" spans="1:27" x14ac:dyDescent="0.25">
      <c r="A1284">
        <v>3441</v>
      </c>
      <c r="B1284" t="s">
        <v>1340</v>
      </c>
      <c r="C1284" s="1">
        <v>40887.625</v>
      </c>
      <c r="D1284" t="s">
        <v>441</v>
      </c>
      <c r="E1284" t="s">
        <v>447</v>
      </c>
      <c r="F1284">
        <v>8</v>
      </c>
      <c r="G1284">
        <v>0</v>
      </c>
      <c r="H1284">
        <v>0.71926232228722398</v>
      </c>
      <c r="I1284">
        <f t="shared" si="280"/>
        <v>0</v>
      </c>
      <c r="J1284">
        <f t="shared" si="281"/>
        <v>1</v>
      </c>
      <c r="K1284">
        <f t="shared" si="282"/>
        <v>0</v>
      </c>
      <c r="L1284">
        <f t="shared" si="283"/>
        <v>0</v>
      </c>
      <c r="M1284">
        <v>1.67</v>
      </c>
      <c r="N1284">
        <v>3.8</v>
      </c>
      <c r="O1284">
        <v>5.25</v>
      </c>
      <c r="P1284">
        <v>0</v>
      </c>
      <c r="Q1284">
        <v>0.59880239520958001</v>
      </c>
      <c r="R1284" t="str">
        <f t="shared" si="284"/>
        <v/>
      </c>
      <c r="S1284">
        <f t="shared" si="285"/>
        <v>0</v>
      </c>
      <c r="T1284" t="str">
        <f t="shared" si="286"/>
        <v/>
      </c>
      <c r="U1284" t="str">
        <f t="shared" si="287"/>
        <v/>
      </c>
      <c r="V1284">
        <f t="shared" si="288"/>
        <v>0</v>
      </c>
      <c r="W1284" t="str">
        <f t="shared" si="289"/>
        <v/>
      </c>
      <c r="X1284">
        <f t="shared" si="290"/>
        <v>0</v>
      </c>
      <c r="Y1284" t="str">
        <f t="shared" si="291"/>
        <v/>
      </c>
      <c r="Z1284" t="str">
        <f t="shared" si="292"/>
        <v/>
      </c>
      <c r="AA1284" t="str">
        <f t="shared" si="293"/>
        <v/>
      </c>
    </row>
    <row r="1285" spans="1:27" x14ac:dyDescent="0.25">
      <c r="A1285">
        <v>3443</v>
      </c>
      <c r="B1285" t="s">
        <v>1341</v>
      </c>
      <c r="C1285" s="1">
        <v>40882.833333333336</v>
      </c>
      <c r="D1285" t="s">
        <v>436</v>
      </c>
      <c r="E1285" t="s">
        <v>423</v>
      </c>
      <c r="F1285">
        <v>8</v>
      </c>
      <c r="G1285">
        <v>3</v>
      </c>
      <c r="H1285">
        <v>0.44089291665264102</v>
      </c>
      <c r="I1285">
        <f t="shared" si="280"/>
        <v>0</v>
      </c>
      <c r="J1285">
        <f t="shared" si="281"/>
        <v>0</v>
      </c>
      <c r="K1285">
        <f t="shared" si="282"/>
        <v>0</v>
      </c>
      <c r="L1285">
        <f t="shared" si="283"/>
        <v>1</v>
      </c>
      <c r="M1285">
        <v>3.5</v>
      </c>
      <c r="N1285">
        <v>3.4</v>
      </c>
      <c r="O1285">
        <v>2.1</v>
      </c>
      <c r="P1285">
        <v>0</v>
      </c>
      <c r="Q1285">
        <v>0.28571428571428498</v>
      </c>
      <c r="R1285" t="str">
        <f t="shared" si="284"/>
        <v/>
      </c>
      <c r="S1285">
        <f t="shared" si="285"/>
        <v>0</v>
      </c>
      <c r="T1285" t="str">
        <f t="shared" si="286"/>
        <v/>
      </c>
      <c r="U1285" t="str">
        <f t="shared" si="287"/>
        <v/>
      </c>
      <c r="V1285">
        <f t="shared" si="288"/>
        <v>0</v>
      </c>
      <c r="W1285" t="str">
        <f t="shared" si="289"/>
        <v/>
      </c>
      <c r="X1285">
        <f t="shared" si="290"/>
        <v>0</v>
      </c>
      <c r="Y1285" t="str">
        <f t="shared" si="291"/>
        <v/>
      </c>
      <c r="Z1285" t="str">
        <f t="shared" si="292"/>
        <v/>
      </c>
      <c r="AA1285" t="str">
        <f t="shared" si="293"/>
        <v/>
      </c>
    </row>
    <row r="1286" spans="1:27" x14ac:dyDescent="0.25">
      <c r="A1286">
        <v>3445</v>
      </c>
      <c r="B1286" t="s">
        <v>1342</v>
      </c>
      <c r="C1286" s="1">
        <v>40881.666666666664</v>
      </c>
      <c r="D1286" t="s">
        <v>1109</v>
      </c>
      <c r="E1286" t="s">
        <v>439</v>
      </c>
      <c r="F1286">
        <v>8</v>
      </c>
      <c r="G1286">
        <v>3</v>
      </c>
      <c r="H1286">
        <v>0.48676445472042701</v>
      </c>
      <c r="I1286">
        <f t="shared" si="280"/>
        <v>0</v>
      </c>
      <c r="J1286">
        <f t="shared" si="281"/>
        <v>0</v>
      </c>
      <c r="K1286">
        <f t="shared" si="282"/>
        <v>0</v>
      </c>
      <c r="L1286">
        <f t="shared" si="283"/>
        <v>1</v>
      </c>
      <c r="M1286">
        <v>2.4</v>
      </c>
      <c r="N1286">
        <v>3.3</v>
      </c>
      <c r="O1286">
        <v>3</v>
      </c>
      <c r="P1286">
        <v>0</v>
      </c>
      <c r="Q1286">
        <v>0.41666666666666602</v>
      </c>
      <c r="R1286" t="str">
        <f t="shared" si="284"/>
        <v/>
      </c>
      <c r="S1286">
        <f t="shared" si="285"/>
        <v>0</v>
      </c>
      <c r="T1286" t="str">
        <f t="shared" si="286"/>
        <v/>
      </c>
      <c r="U1286" t="str">
        <f t="shared" si="287"/>
        <v/>
      </c>
      <c r="V1286">
        <f t="shared" si="288"/>
        <v>0</v>
      </c>
      <c r="W1286" t="str">
        <f t="shared" si="289"/>
        <v/>
      </c>
      <c r="X1286">
        <f t="shared" si="290"/>
        <v>0</v>
      </c>
      <c r="Y1286" t="str">
        <f t="shared" si="291"/>
        <v/>
      </c>
      <c r="Z1286" t="str">
        <f t="shared" si="292"/>
        <v/>
      </c>
      <c r="AA1286" t="str">
        <f t="shared" si="293"/>
        <v/>
      </c>
    </row>
    <row r="1287" spans="1:27" x14ac:dyDescent="0.25">
      <c r="A1287">
        <v>3447</v>
      </c>
      <c r="B1287" t="s">
        <v>1343</v>
      </c>
      <c r="C1287" s="1">
        <v>40881.625</v>
      </c>
      <c r="D1287" t="s">
        <v>421</v>
      </c>
      <c r="E1287" t="s">
        <v>433</v>
      </c>
      <c r="F1287">
        <v>8</v>
      </c>
      <c r="G1287">
        <v>0</v>
      </c>
      <c r="H1287">
        <v>0.81535262388999297</v>
      </c>
      <c r="I1287">
        <f t="shared" si="280"/>
        <v>0</v>
      </c>
      <c r="J1287">
        <f t="shared" si="281"/>
        <v>1</v>
      </c>
      <c r="K1287">
        <f t="shared" si="282"/>
        <v>0</v>
      </c>
      <c r="L1287">
        <f t="shared" si="283"/>
        <v>0</v>
      </c>
      <c r="M1287">
        <v>1.67</v>
      </c>
      <c r="N1287">
        <v>3.6</v>
      </c>
      <c r="O1287">
        <v>5.5</v>
      </c>
      <c r="P1287">
        <v>0</v>
      </c>
      <c r="Q1287">
        <v>0.59880239520958001</v>
      </c>
      <c r="R1287" t="str">
        <f t="shared" si="284"/>
        <v/>
      </c>
      <c r="S1287">
        <f t="shared" si="285"/>
        <v>0</v>
      </c>
      <c r="T1287" t="str">
        <f t="shared" si="286"/>
        <v/>
      </c>
      <c r="U1287" t="str">
        <f t="shared" si="287"/>
        <v/>
      </c>
      <c r="V1287">
        <f t="shared" si="288"/>
        <v>0</v>
      </c>
      <c r="W1287" t="str">
        <f t="shared" si="289"/>
        <v/>
      </c>
      <c r="X1287">
        <f t="shared" si="290"/>
        <v>0</v>
      </c>
      <c r="Y1287" t="str">
        <f t="shared" si="291"/>
        <v/>
      </c>
      <c r="Z1287" t="str">
        <f t="shared" si="292"/>
        <v/>
      </c>
      <c r="AA1287" t="str">
        <f t="shared" si="293"/>
        <v/>
      </c>
    </row>
    <row r="1288" spans="1:27" x14ac:dyDescent="0.25">
      <c r="A1288">
        <v>3449</v>
      </c>
      <c r="B1288" t="s">
        <v>1344</v>
      </c>
      <c r="C1288" s="1">
        <v>40880.729166666664</v>
      </c>
      <c r="D1288" t="s">
        <v>448</v>
      </c>
      <c r="E1288" t="s">
        <v>442</v>
      </c>
      <c r="F1288">
        <v>8</v>
      </c>
      <c r="G1288">
        <v>0</v>
      </c>
      <c r="H1288">
        <v>0.141463014420737</v>
      </c>
      <c r="I1288">
        <f t="shared" si="280"/>
        <v>0</v>
      </c>
      <c r="J1288">
        <f t="shared" si="281"/>
        <v>0</v>
      </c>
      <c r="K1288">
        <f t="shared" si="282"/>
        <v>1</v>
      </c>
      <c r="L1288">
        <f t="shared" si="283"/>
        <v>0</v>
      </c>
      <c r="M1288">
        <v>5</v>
      </c>
      <c r="N1288">
        <v>3.6</v>
      </c>
      <c r="O1288">
        <v>1.73</v>
      </c>
      <c r="P1288">
        <v>1</v>
      </c>
      <c r="Q1288">
        <v>0.2</v>
      </c>
      <c r="R1288" t="str">
        <f t="shared" si="284"/>
        <v/>
      </c>
      <c r="S1288">
        <f t="shared" si="285"/>
        <v>1</v>
      </c>
      <c r="T1288" t="str">
        <f t="shared" si="286"/>
        <v/>
      </c>
      <c r="U1288">
        <f t="shared" si="287"/>
        <v>1.73</v>
      </c>
      <c r="V1288">
        <f t="shared" si="288"/>
        <v>1.73</v>
      </c>
      <c r="W1288" t="str">
        <f t="shared" si="289"/>
        <v/>
      </c>
      <c r="X1288">
        <f t="shared" si="290"/>
        <v>1.73</v>
      </c>
      <c r="Y1288" t="str">
        <f t="shared" si="291"/>
        <v/>
      </c>
      <c r="Z1288" t="str">
        <f t="shared" si="292"/>
        <v/>
      </c>
      <c r="AA1288" t="str">
        <f t="shared" si="293"/>
        <v/>
      </c>
    </row>
    <row r="1289" spans="1:27" x14ac:dyDescent="0.25">
      <c r="A1289">
        <v>3451</v>
      </c>
      <c r="B1289" t="s">
        <v>1345</v>
      </c>
      <c r="C1289" s="1">
        <v>40880.625</v>
      </c>
      <c r="D1289" t="s">
        <v>1098</v>
      </c>
      <c r="E1289" t="s">
        <v>435</v>
      </c>
      <c r="F1289">
        <v>8</v>
      </c>
      <c r="G1289">
        <v>3</v>
      </c>
      <c r="H1289">
        <v>0.53967622299690599</v>
      </c>
      <c r="I1289">
        <f t="shared" si="280"/>
        <v>1</v>
      </c>
      <c r="J1289">
        <f t="shared" si="281"/>
        <v>0</v>
      </c>
      <c r="K1289">
        <f t="shared" si="282"/>
        <v>0</v>
      </c>
      <c r="L1289">
        <f t="shared" si="283"/>
        <v>0</v>
      </c>
      <c r="M1289">
        <v>2.1</v>
      </c>
      <c r="N1289">
        <v>3.4</v>
      </c>
      <c r="O1289">
        <v>3.5</v>
      </c>
      <c r="P1289">
        <v>1</v>
      </c>
      <c r="Q1289">
        <v>0.476190476190476</v>
      </c>
      <c r="R1289" t="str">
        <f t="shared" si="284"/>
        <v/>
      </c>
      <c r="S1289">
        <f t="shared" si="285"/>
        <v>1</v>
      </c>
      <c r="T1289">
        <f t="shared" si="286"/>
        <v>2.1</v>
      </c>
      <c r="U1289" t="str">
        <f t="shared" si="287"/>
        <v/>
      </c>
      <c r="V1289">
        <f t="shared" si="288"/>
        <v>2.1</v>
      </c>
      <c r="W1289" t="str">
        <f t="shared" si="289"/>
        <v/>
      </c>
      <c r="X1289">
        <f t="shared" si="290"/>
        <v>2.1</v>
      </c>
      <c r="Y1289" t="str">
        <f t="shared" si="291"/>
        <v/>
      </c>
      <c r="Z1289" t="str">
        <f t="shared" si="292"/>
        <v/>
      </c>
      <c r="AA1289" t="str">
        <f t="shared" si="293"/>
        <v/>
      </c>
    </row>
    <row r="1290" spans="1:27" x14ac:dyDescent="0.25">
      <c r="A1290">
        <v>3453</v>
      </c>
      <c r="B1290" t="s">
        <v>1346</v>
      </c>
      <c r="C1290" s="1">
        <v>40880.625</v>
      </c>
      <c r="D1290" t="s">
        <v>426</v>
      </c>
      <c r="E1290" t="s">
        <v>427</v>
      </c>
      <c r="F1290">
        <v>8</v>
      </c>
      <c r="G1290">
        <v>3</v>
      </c>
      <c r="H1290">
        <v>0.86645776368784699</v>
      </c>
      <c r="I1290">
        <f t="shared" si="280"/>
        <v>1</v>
      </c>
      <c r="J1290">
        <f t="shared" si="281"/>
        <v>0</v>
      </c>
      <c r="K1290">
        <f t="shared" si="282"/>
        <v>0</v>
      </c>
      <c r="L1290">
        <f t="shared" si="283"/>
        <v>0</v>
      </c>
      <c r="M1290">
        <v>1.17</v>
      </c>
      <c r="N1290">
        <v>7</v>
      </c>
      <c r="O1290">
        <v>17</v>
      </c>
      <c r="P1290">
        <v>1</v>
      </c>
      <c r="Q1290">
        <v>0.854700854700854</v>
      </c>
      <c r="R1290" t="str">
        <f t="shared" si="284"/>
        <v/>
      </c>
      <c r="S1290">
        <f t="shared" si="285"/>
        <v>1</v>
      </c>
      <c r="T1290">
        <f t="shared" si="286"/>
        <v>1.17</v>
      </c>
      <c r="U1290" t="str">
        <f t="shared" si="287"/>
        <v/>
      </c>
      <c r="V1290">
        <f t="shared" si="288"/>
        <v>1.17</v>
      </c>
      <c r="W1290" t="str">
        <f t="shared" si="289"/>
        <v/>
      </c>
      <c r="X1290">
        <f t="shared" si="290"/>
        <v>1.17</v>
      </c>
      <c r="Y1290" t="str">
        <f t="shared" si="291"/>
        <v/>
      </c>
      <c r="Z1290" t="str">
        <f t="shared" si="292"/>
        <v/>
      </c>
      <c r="AA1290" t="str">
        <f t="shared" si="293"/>
        <v/>
      </c>
    </row>
    <row r="1291" spans="1:27" x14ac:dyDescent="0.25">
      <c r="A1291">
        <v>3455</v>
      </c>
      <c r="B1291" t="s">
        <v>1347</v>
      </c>
      <c r="C1291" s="1">
        <v>40880.625</v>
      </c>
      <c r="D1291" t="s">
        <v>424</v>
      </c>
      <c r="E1291" t="s">
        <v>441</v>
      </c>
      <c r="F1291">
        <v>8</v>
      </c>
      <c r="G1291">
        <v>1</v>
      </c>
      <c r="H1291">
        <v>0.52827298179606397</v>
      </c>
      <c r="I1291">
        <f t="shared" si="280"/>
        <v>0</v>
      </c>
      <c r="J1291">
        <f t="shared" si="281"/>
        <v>1</v>
      </c>
      <c r="K1291">
        <f t="shared" si="282"/>
        <v>0</v>
      </c>
      <c r="L1291">
        <f t="shared" si="283"/>
        <v>0</v>
      </c>
      <c r="M1291">
        <v>2.25</v>
      </c>
      <c r="N1291">
        <v>3.3</v>
      </c>
      <c r="O1291">
        <v>3.25</v>
      </c>
      <c r="P1291">
        <v>0</v>
      </c>
      <c r="Q1291">
        <v>0.44444444444444398</v>
      </c>
      <c r="R1291" t="str">
        <f t="shared" si="284"/>
        <v/>
      </c>
      <c r="S1291">
        <f t="shared" si="285"/>
        <v>0</v>
      </c>
      <c r="T1291" t="str">
        <f t="shared" si="286"/>
        <v/>
      </c>
      <c r="U1291" t="str">
        <f t="shared" si="287"/>
        <v/>
      </c>
      <c r="V1291">
        <f t="shared" si="288"/>
        <v>0</v>
      </c>
      <c r="W1291" t="str">
        <f t="shared" si="289"/>
        <v/>
      </c>
      <c r="X1291">
        <f t="shared" si="290"/>
        <v>0</v>
      </c>
      <c r="Y1291" t="str">
        <f t="shared" si="291"/>
        <v/>
      </c>
      <c r="Z1291" t="str">
        <f t="shared" si="292"/>
        <v/>
      </c>
      <c r="AA1291" t="str">
        <f t="shared" si="293"/>
        <v/>
      </c>
    </row>
    <row r="1292" spans="1:27" x14ac:dyDescent="0.25">
      <c r="A1292">
        <v>3457</v>
      </c>
      <c r="B1292" t="s">
        <v>1348</v>
      </c>
      <c r="C1292" s="1">
        <v>40880.625</v>
      </c>
      <c r="D1292" t="s">
        <v>438</v>
      </c>
      <c r="E1292" t="s">
        <v>1103</v>
      </c>
      <c r="F1292">
        <v>8</v>
      </c>
      <c r="G1292">
        <v>3</v>
      </c>
      <c r="H1292">
        <v>0.84640117033753504</v>
      </c>
      <c r="I1292">
        <f t="shared" si="280"/>
        <v>1</v>
      </c>
      <c r="J1292">
        <f t="shared" si="281"/>
        <v>0</v>
      </c>
      <c r="K1292">
        <f t="shared" si="282"/>
        <v>0</v>
      </c>
      <c r="L1292">
        <f t="shared" si="283"/>
        <v>0</v>
      </c>
      <c r="M1292">
        <v>1.3</v>
      </c>
      <c r="N1292">
        <v>5</v>
      </c>
      <c r="O1292">
        <v>12</v>
      </c>
      <c r="P1292">
        <v>1</v>
      </c>
      <c r="Q1292">
        <v>0.76923076923076905</v>
      </c>
      <c r="R1292" t="str">
        <f t="shared" si="284"/>
        <v/>
      </c>
      <c r="S1292">
        <f t="shared" si="285"/>
        <v>1</v>
      </c>
      <c r="T1292">
        <f t="shared" si="286"/>
        <v>1.3</v>
      </c>
      <c r="U1292" t="str">
        <f t="shared" si="287"/>
        <v/>
      </c>
      <c r="V1292">
        <f t="shared" si="288"/>
        <v>1.3</v>
      </c>
      <c r="W1292" t="str">
        <f t="shared" si="289"/>
        <v/>
      </c>
      <c r="X1292">
        <f t="shared" si="290"/>
        <v>1.3</v>
      </c>
      <c r="Y1292" t="str">
        <f t="shared" si="291"/>
        <v/>
      </c>
      <c r="Z1292" t="str">
        <f t="shared" si="292"/>
        <v/>
      </c>
      <c r="AA1292" t="str">
        <f t="shared" si="293"/>
        <v/>
      </c>
    </row>
    <row r="1293" spans="1:27" x14ac:dyDescent="0.25">
      <c r="A1293">
        <v>3459</v>
      </c>
      <c r="B1293" t="s">
        <v>1349</v>
      </c>
      <c r="C1293" s="1">
        <v>40880.625</v>
      </c>
      <c r="D1293" t="s">
        <v>447</v>
      </c>
      <c r="E1293" t="s">
        <v>430</v>
      </c>
      <c r="F1293">
        <v>8</v>
      </c>
      <c r="G1293">
        <v>0</v>
      </c>
      <c r="H1293">
        <v>0.333306583277313</v>
      </c>
      <c r="I1293">
        <f t="shared" si="280"/>
        <v>0</v>
      </c>
      <c r="J1293">
        <f t="shared" si="281"/>
        <v>0</v>
      </c>
      <c r="K1293">
        <f t="shared" si="282"/>
        <v>1</v>
      </c>
      <c r="L1293">
        <f t="shared" si="283"/>
        <v>0</v>
      </c>
      <c r="M1293">
        <v>6</v>
      </c>
      <c r="N1293">
        <v>4</v>
      </c>
      <c r="O1293">
        <v>1.57</v>
      </c>
      <c r="P1293">
        <v>1</v>
      </c>
      <c r="Q1293">
        <v>0.16666666666666599</v>
      </c>
      <c r="R1293" t="str">
        <f t="shared" si="284"/>
        <v/>
      </c>
      <c r="S1293">
        <f t="shared" si="285"/>
        <v>1</v>
      </c>
      <c r="T1293" t="str">
        <f t="shared" si="286"/>
        <v/>
      </c>
      <c r="U1293">
        <f t="shared" si="287"/>
        <v>1.57</v>
      </c>
      <c r="V1293">
        <f t="shared" si="288"/>
        <v>1.57</v>
      </c>
      <c r="W1293" t="str">
        <f t="shared" si="289"/>
        <v/>
      </c>
      <c r="X1293">
        <f t="shared" si="290"/>
        <v>1.57</v>
      </c>
      <c r="Y1293" t="str">
        <f t="shared" si="291"/>
        <v/>
      </c>
      <c r="Z1293" t="str">
        <f t="shared" si="292"/>
        <v/>
      </c>
      <c r="AA1293" t="str">
        <f t="shared" si="293"/>
        <v/>
      </c>
    </row>
    <row r="1294" spans="1:27" x14ac:dyDescent="0.25">
      <c r="A1294">
        <v>3461</v>
      </c>
      <c r="B1294" t="s">
        <v>1350</v>
      </c>
      <c r="C1294" s="1">
        <v>40880.53125</v>
      </c>
      <c r="D1294" t="s">
        <v>429</v>
      </c>
      <c r="E1294" t="s">
        <v>420</v>
      </c>
      <c r="F1294">
        <v>8</v>
      </c>
      <c r="G1294">
        <v>0</v>
      </c>
      <c r="H1294">
        <v>0.41581552371652902</v>
      </c>
      <c r="I1294">
        <f t="shared" si="280"/>
        <v>0</v>
      </c>
      <c r="J1294">
        <f t="shared" si="281"/>
        <v>0</v>
      </c>
      <c r="K1294">
        <f t="shared" si="282"/>
        <v>1</v>
      </c>
      <c r="L1294">
        <f t="shared" si="283"/>
        <v>0</v>
      </c>
      <c r="M1294">
        <v>3.5</v>
      </c>
      <c r="N1294">
        <v>3.4</v>
      </c>
      <c r="O1294">
        <v>2.1</v>
      </c>
      <c r="P1294">
        <v>1</v>
      </c>
      <c r="Q1294">
        <v>0.28571428571428498</v>
      </c>
      <c r="R1294" t="str">
        <f t="shared" si="284"/>
        <v/>
      </c>
      <c r="S1294">
        <f t="shared" si="285"/>
        <v>1</v>
      </c>
      <c r="T1294" t="str">
        <f t="shared" si="286"/>
        <v/>
      </c>
      <c r="U1294">
        <f t="shared" si="287"/>
        <v>2.1</v>
      </c>
      <c r="V1294">
        <f t="shared" si="288"/>
        <v>2.1</v>
      </c>
      <c r="W1294" t="str">
        <f t="shared" si="289"/>
        <v/>
      </c>
      <c r="X1294">
        <f t="shared" si="290"/>
        <v>2.1</v>
      </c>
      <c r="Y1294" t="str">
        <f t="shared" si="291"/>
        <v/>
      </c>
      <c r="Z1294" t="str">
        <f t="shared" si="292"/>
        <v/>
      </c>
      <c r="AA1294" t="str">
        <f t="shared" si="293"/>
        <v/>
      </c>
    </row>
    <row r="1295" spans="1:27" x14ac:dyDescent="0.25">
      <c r="A1295">
        <v>3463</v>
      </c>
      <c r="B1295" t="s">
        <v>1351</v>
      </c>
      <c r="C1295" s="1">
        <v>40874.666666666664</v>
      </c>
      <c r="D1295" t="s">
        <v>423</v>
      </c>
      <c r="E1295" t="s">
        <v>426</v>
      </c>
      <c r="F1295">
        <v>8</v>
      </c>
      <c r="G1295">
        <v>1</v>
      </c>
      <c r="H1295">
        <v>0.43227150149778998</v>
      </c>
      <c r="I1295">
        <f t="shared" si="280"/>
        <v>0</v>
      </c>
      <c r="J1295">
        <f t="shared" si="281"/>
        <v>0</v>
      </c>
      <c r="K1295">
        <f t="shared" si="282"/>
        <v>0</v>
      </c>
      <c r="L1295">
        <f t="shared" si="283"/>
        <v>1</v>
      </c>
      <c r="M1295">
        <v>2.75</v>
      </c>
      <c r="N1295">
        <v>3.2</v>
      </c>
      <c r="O1295">
        <v>2.63</v>
      </c>
      <c r="P1295">
        <v>0</v>
      </c>
      <c r="Q1295">
        <v>0.36363636363636298</v>
      </c>
      <c r="R1295" t="str">
        <f t="shared" si="284"/>
        <v/>
      </c>
      <c r="S1295">
        <f t="shared" si="285"/>
        <v>0</v>
      </c>
      <c r="T1295" t="str">
        <f t="shared" si="286"/>
        <v/>
      </c>
      <c r="U1295" t="str">
        <f t="shared" si="287"/>
        <v/>
      </c>
      <c r="V1295">
        <f t="shared" si="288"/>
        <v>0</v>
      </c>
      <c r="W1295" t="str">
        <f t="shared" si="289"/>
        <v/>
      </c>
      <c r="X1295">
        <f t="shared" si="290"/>
        <v>0</v>
      </c>
      <c r="Y1295" t="str">
        <f t="shared" si="291"/>
        <v/>
      </c>
      <c r="Z1295" t="str">
        <f t="shared" si="292"/>
        <v/>
      </c>
      <c r="AA1295" t="str">
        <f t="shared" si="293"/>
        <v/>
      </c>
    </row>
    <row r="1296" spans="1:27" x14ac:dyDescent="0.25">
      <c r="A1296">
        <v>3465</v>
      </c>
      <c r="B1296" t="s">
        <v>1352</v>
      </c>
      <c r="C1296" s="1">
        <v>40874.5625</v>
      </c>
      <c r="D1296" t="s">
        <v>435</v>
      </c>
      <c r="E1296" t="s">
        <v>448</v>
      </c>
      <c r="F1296">
        <v>8</v>
      </c>
      <c r="G1296">
        <v>1</v>
      </c>
      <c r="H1296">
        <v>0.71490388327875798</v>
      </c>
      <c r="I1296">
        <f t="shared" si="280"/>
        <v>0</v>
      </c>
      <c r="J1296">
        <f t="shared" si="281"/>
        <v>1</v>
      </c>
      <c r="K1296">
        <f t="shared" si="282"/>
        <v>0</v>
      </c>
      <c r="L1296">
        <f t="shared" si="283"/>
        <v>0</v>
      </c>
      <c r="M1296">
        <v>2.2000000000000002</v>
      </c>
      <c r="N1296">
        <v>3.25</v>
      </c>
      <c r="O1296">
        <v>3.4</v>
      </c>
      <c r="P1296">
        <v>0</v>
      </c>
      <c r="Q1296">
        <v>0.45454545454545398</v>
      </c>
      <c r="R1296" t="str">
        <f t="shared" si="284"/>
        <v/>
      </c>
      <c r="S1296">
        <f t="shared" si="285"/>
        <v>0</v>
      </c>
      <c r="T1296" t="str">
        <f t="shared" si="286"/>
        <v/>
      </c>
      <c r="U1296" t="str">
        <f t="shared" si="287"/>
        <v/>
      </c>
      <c r="V1296">
        <f t="shared" si="288"/>
        <v>0</v>
      </c>
      <c r="W1296" t="str">
        <f t="shared" si="289"/>
        <v/>
      </c>
      <c r="X1296">
        <f t="shared" si="290"/>
        <v>0</v>
      </c>
      <c r="Y1296" t="str">
        <f t="shared" si="291"/>
        <v/>
      </c>
      <c r="Z1296" t="str">
        <f t="shared" si="292"/>
        <v/>
      </c>
      <c r="AA1296" t="str">
        <f t="shared" si="293"/>
        <v/>
      </c>
    </row>
    <row r="1297" spans="1:27" x14ac:dyDescent="0.25">
      <c r="A1297">
        <v>3467</v>
      </c>
      <c r="B1297" t="s">
        <v>1353</v>
      </c>
      <c r="C1297" s="1">
        <v>40873.729166666664</v>
      </c>
      <c r="D1297" t="s">
        <v>430</v>
      </c>
      <c r="E1297" t="s">
        <v>436</v>
      </c>
      <c r="F1297">
        <v>8</v>
      </c>
      <c r="G1297">
        <v>1</v>
      </c>
      <c r="H1297">
        <v>0.72200023503268895</v>
      </c>
      <c r="I1297">
        <f t="shared" si="280"/>
        <v>0</v>
      </c>
      <c r="J1297">
        <f t="shared" si="281"/>
        <v>1</v>
      </c>
      <c r="K1297">
        <f t="shared" si="282"/>
        <v>0</v>
      </c>
      <c r="L1297">
        <f t="shared" si="283"/>
        <v>0</v>
      </c>
      <c r="M1297">
        <v>1.44</v>
      </c>
      <c r="N1297">
        <v>4.2</v>
      </c>
      <c r="O1297">
        <v>8</v>
      </c>
      <c r="P1297">
        <v>0</v>
      </c>
      <c r="Q1297">
        <v>0.69444444444444398</v>
      </c>
      <c r="R1297" t="str">
        <f t="shared" si="284"/>
        <v/>
      </c>
      <c r="S1297">
        <f t="shared" si="285"/>
        <v>0</v>
      </c>
      <c r="T1297" t="str">
        <f t="shared" si="286"/>
        <v/>
      </c>
      <c r="U1297" t="str">
        <f t="shared" si="287"/>
        <v/>
      </c>
      <c r="V1297">
        <f t="shared" si="288"/>
        <v>0</v>
      </c>
      <c r="W1297" t="str">
        <f t="shared" si="289"/>
        <v/>
      </c>
      <c r="X1297">
        <f t="shared" si="290"/>
        <v>0</v>
      </c>
      <c r="Y1297" t="str">
        <f t="shared" si="291"/>
        <v/>
      </c>
      <c r="Z1297" t="str">
        <f t="shared" si="292"/>
        <v/>
      </c>
      <c r="AA1297" t="str">
        <f t="shared" si="293"/>
        <v/>
      </c>
    </row>
    <row r="1298" spans="1:27" x14ac:dyDescent="0.25">
      <c r="A1298">
        <v>3469</v>
      </c>
      <c r="B1298" t="s">
        <v>1354</v>
      </c>
      <c r="C1298" s="1">
        <v>40873.625</v>
      </c>
      <c r="D1298" t="s">
        <v>1103</v>
      </c>
      <c r="E1298" t="s">
        <v>421</v>
      </c>
      <c r="F1298">
        <v>8</v>
      </c>
      <c r="G1298">
        <v>0</v>
      </c>
      <c r="H1298">
        <v>0.42840510059790499</v>
      </c>
      <c r="I1298">
        <f t="shared" si="280"/>
        <v>0</v>
      </c>
      <c r="J1298">
        <f t="shared" si="281"/>
        <v>0</v>
      </c>
      <c r="K1298">
        <f t="shared" si="282"/>
        <v>1</v>
      </c>
      <c r="L1298">
        <f t="shared" si="283"/>
        <v>0</v>
      </c>
      <c r="M1298">
        <v>3.1</v>
      </c>
      <c r="N1298">
        <v>3.25</v>
      </c>
      <c r="O1298">
        <v>2.38</v>
      </c>
      <c r="P1298">
        <v>1</v>
      </c>
      <c r="Q1298">
        <v>0.32258064516128998</v>
      </c>
      <c r="R1298" t="str">
        <f t="shared" si="284"/>
        <v/>
      </c>
      <c r="S1298">
        <f t="shared" si="285"/>
        <v>1</v>
      </c>
      <c r="T1298" t="str">
        <f t="shared" si="286"/>
        <v/>
      </c>
      <c r="U1298">
        <f t="shared" si="287"/>
        <v>2.38</v>
      </c>
      <c r="V1298">
        <f t="shared" si="288"/>
        <v>2.38</v>
      </c>
      <c r="W1298" t="str">
        <f t="shared" si="289"/>
        <v/>
      </c>
      <c r="X1298">
        <f t="shared" si="290"/>
        <v>2.38</v>
      </c>
      <c r="Y1298" t="str">
        <f t="shared" si="291"/>
        <v/>
      </c>
      <c r="Z1298" t="str">
        <f t="shared" si="292"/>
        <v/>
      </c>
      <c r="AA1298" t="str">
        <f t="shared" si="293"/>
        <v/>
      </c>
    </row>
    <row r="1299" spans="1:27" x14ac:dyDescent="0.25">
      <c r="A1299">
        <v>3471</v>
      </c>
      <c r="B1299" t="s">
        <v>1355</v>
      </c>
      <c r="C1299" s="1">
        <v>40873.625</v>
      </c>
      <c r="D1299" t="s">
        <v>420</v>
      </c>
      <c r="E1299" t="s">
        <v>1109</v>
      </c>
      <c r="F1299">
        <v>8</v>
      </c>
      <c r="G1299">
        <v>3</v>
      </c>
      <c r="H1299">
        <v>0.833215074087444</v>
      </c>
      <c r="I1299">
        <f t="shared" si="280"/>
        <v>1</v>
      </c>
      <c r="J1299">
        <f t="shared" si="281"/>
        <v>0</v>
      </c>
      <c r="K1299">
        <f t="shared" si="282"/>
        <v>0</v>
      </c>
      <c r="L1299">
        <f t="shared" si="283"/>
        <v>0</v>
      </c>
      <c r="M1299">
        <v>1.22</v>
      </c>
      <c r="N1299">
        <v>6</v>
      </c>
      <c r="O1299">
        <v>15</v>
      </c>
      <c r="P1299">
        <v>1</v>
      </c>
      <c r="Q1299">
        <v>0.81967213114754101</v>
      </c>
      <c r="R1299" t="str">
        <f t="shared" si="284"/>
        <v/>
      </c>
      <c r="S1299">
        <f t="shared" si="285"/>
        <v>1</v>
      </c>
      <c r="T1299">
        <f t="shared" si="286"/>
        <v>1.22</v>
      </c>
      <c r="U1299" t="str">
        <f t="shared" si="287"/>
        <v/>
      </c>
      <c r="V1299">
        <f t="shared" si="288"/>
        <v>1.22</v>
      </c>
      <c r="W1299" t="str">
        <f t="shared" si="289"/>
        <v/>
      </c>
      <c r="X1299">
        <f t="shared" si="290"/>
        <v>1.22</v>
      </c>
      <c r="Y1299" t="str">
        <f t="shared" si="291"/>
        <v/>
      </c>
      <c r="Z1299" t="str">
        <f t="shared" si="292"/>
        <v/>
      </c>
      <c r="AA1299" t="str">
        <f t="shared" si="293"/>
        <v/>
      </c>
    </row>
    <row r="1300" spans="1:27" x14ac:dyDescent="0.25">
      <c r="A1300">
        <v>3473</v>
      </c>
      <c r="B1300" t="s">
        <v>1356</v>
      </c>
      <c r="C1300" s="1">
        <v>40873.625</v>
      </c>
      <c r="D1300" t="s">
        <v>442</v>
      </c>
      <c r="E1300" t="s">
        <v>429</v>
      </c>
      <c r="F1300">
        <v>8</v>
      </c>
      <c r="G1300">
        <v>1</v>
      </c>
      <c r="H1300">
        <v>0.91775870183637898</v>
      </c>
      <c r="I1300">
        <f t="shared" si="280"/>
        <v>0</v>
      </c>
      <c r="J1300">
        <f t="shared" si="281"/>
        <v>1</v>
      </c>
      <c r="K1300">
        <f t="shared" si="282"/>
        <v>0</v>
      </c>
      <c r="L1300">
        <f t="shared" si="283"/>
        <v>0</v>
      </c>
      <c r="M1300">
        <v>1.4</v>
      </c>
      <c r="N1300">
        <v>4.5</v>
      </c>
      <c r="O1300">
        <v>8.5</v>
      </c>
      <c r="P1300">
        <v>0</v>
      </c>
      <c r="Q1300">
        <v>0.71428571428571397</v>
      </c>
      <c r="R1300" t="str">
        <f t="shared" si="284"/>
        <v/>
      </c>
      <c r="S1300">
        <f t="shared" si="285"/>
        <v>0</v>
      </c>
      <c r="T1300" t="str">
        <f t="shared" si="286"/>
        <v/>
      </c>
      <c r="U1300" t="str">
        <f t="shared" si="287"/>
        <v/>
      </c>
      <c r="V1300">
        <f t="shared" si="288"/>
        <v>0</v>
      </c>
      <c r="W1300" t="str">
        <f t="shared" si="289"/>
        <v/>
      </c>
      <c r="X1300">
        <f t="shared" si="290"/>
        <v>0</v>
      </c>
      <c r="Y1300" t="str">
        <f t="shared" si="291"/>
        <v/>
      </c>
      <c r="Z1300" t="str">
        <f t="shared" si="292"/>
        <v/>
      </c>
      <c r="AA1300" t="str">
        <f t="shared" si="293"/>
        <v/>
      </c>
    </row>
    <row r="1301" spans="1:27" x14ac:dyDescent="0.25">
      <c r="A1301">
        <v>3475</v>
      </c>
      <c r="B1301" t="s">
        <v>1357</v>
      </c>
      <c r="C1301" s="1">
        <v>40873.625</v>
      </c>
      <c r="D1301" t="s">
        <v>427</v>
      </c>
      <c r="E1301" t="s">
        <v>424</v>
      </c>
      <c r="F1301">
        <v>8</v>
      </c>
      <c r="G1301">
        <v>3</v>
      </c>
      <c r="H1301">
        <v>0.63195488469846595</v>
      </c>
      <c r="I1301">
        <f t="shared" si="280"/>
        <v>1</v>
      </c>
      <c r="J1301">
        <f t="shared" si="281"/>
        <v>0</v>
      </c>
      <c r="K1301">
        <f t="shared" si="282"/>
        <v>0</v>
      </c>
      <c r="L1301">
        <f t="shared" si="283"/>
        <v>0</v>
      </c>
      <c r="M1301">
        <v>2.1</v>
      </c>
      <c r="N1301">
        <v>3.4</v>
      </c>
      <c r="O1301">
        <v>3.5</v>
      </c>
      <c r="P1301">
        <v>1</v>
      </c>
      <c r="Q1301">
        <v>0.476190476190476</v>
      </c>
      <c r="R1301" t="str">
        <f t="shared" si="284"/>
        <v/>
      </c>
      <c r="S1301">
        <f t="shared" si="285"/>
        <v>1</v>
      </c>
      <c r="T1301">
        <f t="shared" si="286"/>
        <v>2.1</v>
      </c>
      <c r="U1301" t="str">
        <f t="shared" si="287"/>
        <v/>
      </c>
      <c r="V1301">
        <f t="shared" si="288"/>
        <v>2.1</v>
      </c>
      <c r="W1301" t="str">
        <f t="shared" si="289"/>
        <v/>
      </c>
      <c r="X1301">
        <f t="shared" si="290"/>
        <v>2.1</v>
      </c>
      <c r="Y1301" t="str">
        <f t="shared" si="291"/>
        <v/>
      </c>
      <c r="Z1301" t="str">
        <f t="shared" si="292"/>
        <v/>
      </c>
      <c r="AA1301" t="str">
        <f t="shared" si="293"/>
        <v/>
      </c>
    </row>
    <row r="1302" spans="1:27" x14ac:dyDescent="0.25">
      <c r="A1302">
        <v>3477</v>
      </c>
      <c r="B1302" t="s">
        <v>1358</v>
      </c>
      <c r="C1302" s="1">
        <v>40873.625</v>
      </c>
      <c r="D1302" t="s">
        <v>439</v>
      </c>
      <c r="E1302" t="s">
        <v>447</v>
      </c>
      <c r="F1302">
        <v>8</v>
      </c>
      <c r="G1302">
        <v>0</v>
      </c>
      <c r="H1302">
        <v>0.70169553363079895</v>
      </c>
      <c r="I1302">
        <f t="shared" si="280"/>
        <v>0</v>
      </c>
      <c r="J1302">
        <f t="shared" si="281"/>
        <v>1</v>
      </c>
      <c r="K1302">
        <f t="shared" si="282"/>
        <v>0</v>
      </c>
      <c r="L1302">
        <f t="shared" si="283"/>
        <v>0</v>
      </c>
      <c r="M1302">
        <v>1.67</v>
      </c>
      <c r="N1302">
        <v>3.6</v>
      </c>
      <c r="O1302">
        <v>5.5</v>
      </c>
      <c r="P1302">
        <v>0</v>
      </c>
      <c r="Q1302">
        <v>0.59880239520958001</v>
      </c>
      <c r="R1302" t="str">
        <f t="shared" si="284"/>
        <v/>
      </c>
      <c r="S1302">
        <f t="shared" si="285"/>
        <v>0</v>
      </c>
      <c r="T1302" t="str">
        <f t="shared" si="286"/>
        <v/>
      </c>
      <c r="U1302" t="str">
        <f t="shared" si="287"/>
        <v/>
      </c>
      <c r="V1302">
        <f t="shared" si="288"/>
        <v>0</v>
      </c>
      <c r="W1302" t="str">
        <f t="shared" si="289"/>
        <v/>
      </c>
      <c r="X1302">
        <f t="shared" si="290"/>
        <v>0</v>
      </c>
      <c r="Y1302" t="str">
        <f t="shared" si="291"/>
        <v/>
      </c>
      <c r="Z1302" t="str">
        <f t="shared" si="292"/>
        <v/>
      </c>
      <c r="AA1302" t="str">
        <f t="shared" si="293"/>
        <v/>
      </c>
    </row>
    <row r="1303" spans="1:27" x14ac:dyDescent="0.25">
      <c r="A1303">
        <v>3479</v>
      </c>
      <c r="B1303" t="s">
        <v>1359</v>
      </c>
      <c r="C1303" s="1">
        <v>40873.625</v>
      </c>
      <c r="D1303" t="s">
        <v>441</v>
      </c>
      <c r="E1303" t="s">
        <v>438</v>
      </c>
      <c r="F1303">
        <v>8</v>
      </c>
      <c r="G1303">
        <v>0</v>
      </c>
      <c r="H1303">
        <v>0.48665711799106998</v>
      </c>
      <c r="I1303">
        <f t="shared" si="280"/>
        <v>0</v>
      </c>
      <c r="J1303">
        <f t="shared" si="281"/>
        <v>0</v>
      </c>
      <c r="K1303">
        <f t="shared" si="282"/>
        <v>1</v>
      </c>
      <c r="L1303">
        <f t="shared" si="283"/>
        <v>0</v>
      </c>
      <c r="M1303">
        <v>4</v>
      </c>
      <c r="N1303">
        <v>3.6</v>
      </c>
      <c r="O1303">
        <v>1.91</v>
      </c>
      <c r="P1303">
        <v>1</v>
      </c>
      <c r="Q1303">
        <v>0.25</v>
      </c>
      <c r="R1303" t="str">
        <f t="shared" si="284"/>
        <v/>
      </c>
      <c r="S1303">
        <f t="shared" si="285"/>
        <v>1</v>
      </c>
      <c r="T1303" t="str">
        <f t="shared" si="286"/>
        <v/>
      </c>
      <c r="U1303">
        <f t="shared" si="287"/>
        <v>1.91</v>
      </c>
      <c r="V1303">
        <f t="shared" si="288"/>
        <v>1.91</v>
      </c>
      <c r="W1303" t="str">
        <f t="shared" si="289"/>
        <v/>
      </c>
      <c r="X1303">
        <f t="shared" si="290"/>
        <v>1.91</v>
      </c>
      <c r="Y1303" t="str">
        <f t="shared" si="291"/>
        <v/>
      </c>
      <c r="Z1303" t="str">
        <f t="shared" si="292"/>
        <v/>
      </c>
      <c r="AA1303" t="str">
        <f t="shared" si="293"/>
        <v/>
      </c>
    </row>
    <row r="1304" spans="1:27" x14ac:dyDescent="0.25">
      <c r="A1304">
        <v>3481</v>
      </c>
      <c r="B1304" t="s">
        <v>1360</v>
      </c>
      <c r="C1304" s="1">
        <v>40873.53125</v>
      </c>
      <c r="D1304" t="s">
        <v>433</v>
      </c>
      <c r="E1304" t="s">
        <v>1098</v>
      </c>
      <c r="F1304">
        <v>8</v>
      </c>
      <c r="G1304">
        <v>3</v>
      </c>
      <c r="H1304">
        <v>0.63612651508089901</v>
      </c>
      <c r="I1304">
        <f t="shared" si="280"/>
        <v>1</v>
      </c>
      <c r="J1304">
        <f t="shared" si="281"/>
        <v>0</v>
      </c>
      <c r="K1304">
        <f t="shared" si="282"/>
        <v>0</v>
      </c>
      <c r="L1304">
        <f t="shared" si="283"/>
        <v>0</v>
      </c>
      <c r="M1304">
        <v>1.83</v>
      </c>
      <c r="N1304">
        <v>3.5</v>
      </c>
      <c r="O1304">
        <v>4.5</v>
      </c>
      <c r="P1304">
        <v>1</v>
      </c>
      <c r="Q1304">
        <v>0.54644808743169304</v>
      </c>
      <c r="R1304" t="str">
        <f t="shared" si="284"/>
        <v/>
      </c>
      <c r="S1304">
        <f t="shared" si="285"/>
        <v>1</v>
      </c>
      <c r="T1304">
        <f t="shared" si="286"/>
        <v>1.83</v>
      </c>
      <c r="U1304" t="str">
        <f t="shared" si="287"/>
        <v/>
      </c>
      <c r="V1304">
        <f t="shared" si="288"/>
        <v>1.83</v>
      </c>
      <c r="W1304" t="str">
        <f t="shared" si="289"/>
        <v/>
      </c>
      <c r="X1304">
        <f t="shared" si="290"/>
        <v>1.83</v>
      </c>
      <c r="Y1304" t="str">
        <f t="shared" si="291"/>
        <v/>
      </c>
      <c r="Z1304" t="str">
        <f t="shared" si="292"/>
        <v/>
      </c>
      <c r="AA1304" t="str">
        <f t="shared" si="293"/>
        <v/>
      </c>
    </row>
    <row r="1305" spans="1:27" x14ac:dyDescent="0.25">
      <c r="A1305">
        <v>3483</v>
      </c>
      <c r="B1305" t="s">
        <v>1361</v>
      </c>
      <c r="C1305" s="1">
        <v>40868.833333333336</v>
      </c>
      <c r="D1305" t="s">
        <v>438</v>
      </c>
      <c r="E1305" t="s">
        <v>448</v>
      </c>
      <c r="F1305">
        <v>8</v>
      </c>
      <c r="G1305">
        <v>3</v>
      </c>
      <c r="H1305">
        <v>0.81814816656957101</v>
      </c>
      <c r="I1305">
        <f t="shared" si="280"/>
        <v>1</v>
      </c>
      <c r="J1305">
        <f t="shared" si="281"/>
        <v>0</v>
      </c>
      <c r="K1305">
        <f t="shared" si="282"/>
        <v>0</v>
      </c>
      <c r="L1305">
        <f t="shared" si="283"/>
        <v>0</v>
      </c>
      <c r="M1305">
        <v>1.57</v>
      </c>
      <c r="N1305">
        <v>4</v>
      </c>
      <c r="O1305">
        <v>6</v>
      </c>
      <c r="P1305">
        <v>1</v>
      </c>
      <c r="Q1305">
        <v>0.63694267515923497</v>
      </c>
      <c r="R1305" t="str">
        <f t="shared" si="284"/>
        <v/>
      </c>
      <c r="S1305">
        <f t="shared" si="285"/>
        <v>1</v>
      </c>
      <c r="T1305">
        <f t="shared" si="286"/>
        <v>1.57</v>
      </c>
      <c r="U1305" t="str">
        <f t="shared" si="287"/>
        <v/>
      </c>
      <c r="V1305">
        <f t="shared" si="288"/>
        <v>1.57</v>
      </c>
      <c r="W1305" t="str">
        <f t="shared" si="289"/>
        <v/>
      </c>
      <c r="X1305">
        <f t="shared" si="290"/>
        <v>1.57</v>
      </c>
      <c r="Y1305" t="str">
        <f t="shared" si="291"/>
        <v/>
      </c>
      <c r="Z1305" t="str">
        <f t="shared" si="292"/>
        <v/>
      </c>
      <c r="AA1305" t="str">
        <f t="shared" si="293"/>
        <v/>
      </c>
    </row>
    <row r="1306" spans="1:27" x14ac:dyDescent="0.25">
      <c r="A1306">
        <v>3485</v>
      </c>
      <c r="B1306" t="s">
        <v>1362</v>
      </c>
      <c r="C1306" s="1">
        <v>40867.666666666664</v>
      </c>
      <c r="D1306" t="s">
        <v>420</v>
      </c>
      <c r="E1306" t="s">
        <v>423</v>
      </c>
      <c r="F1306">
        <v>8</v>
      </c>
      <c r="G1306">
        <v>0</v>
      </c>
      <c r="H1306">
        <v>0.626334175978839</v>
      </c>
      <c r="I1306">
        <f t="shared" si="280"/>
        <v>0</v>
      </c>
      <c r="J1306">
        <f t="shared" si="281"/>
        <v>1</v>
      </c>
      <c r="K1306">
        <f t="shared" si="282"/>
        <v>0</v>
      </c>
      <c r="L1306">
        <f t="shared" si="283"/>
        <v>0</v>
      </c>
      <c r="M1306">
        <v>1.83</v>
      </c>
      <c r="N1306">
        <v>3.5</v>
      </c>
      <c r="O1306">
        <v>4.5</v>
      </c>
      <c r="P1306">
        <v>0</v>
      </c>
      <c r="Q1306">
        <v>0.54644808743169304</v>
      </c>
      <c r="R1306" t="str">
        <f t="shared" si="284"/>
        <v/>
      </c>
      <c r="S1306">
        <f t="shared" si="285"/>
        <v>0</v>
      </c>
      <c r="T1306" t="str">
        <f t="shared" si="286"/>
        <v/>
      </c>
      <c r="U1306" t="str">
        <f t="shared" si="287"/>
        <v/>
      </c>
      <c r="V1306">
        <f t="shared" si="288"/>
        <v>0</v>
      </c>
      <c r="W1306" t="str">
        <f t="shared" si="289"/>
        <v/>
      </c>
      <c r="X1306">
        <f t="shared" si="290"/>
        <v>0</v>
      </c>
      <c r="Y1306" t="str">
        <f t="shared" si="291"/>
        <v/>
      </c>
      <c r="Z1306" t="str">
        <f t="shared" si="292"/>
        <v/>
      </c>
      <c r="AA1306" t="str">
        <f t="shared" si="293"/>
        <v/>
      </c>
    </row>
    <row r="1307" spans="1:27" x14ac:dyDescent="0.25">
      <c r="A1307">
        <v>3487</v>
      </c>
      <c r="B1307" t="s">
        <v>1363</v>
      </c>
      <c r="C1307" s="1">
        <v>40866.729166666664</v>
      </c>
      <c r="D1307" t="s">
        <v>435</v>
      </c>
      <c r="E1307" t="s">
        <v>442</v>
      </c>
      <c r="F1307">
        <v>8</v>
      </c>
      <c r="G1307">
        <v>0</v>
      </c>
      <c r="H1307">
        <v>0.19801928630100599</v>
      </c>
      <c r="I1307">
        <f t="shared" si="280"/>
        <v>0</v>
      </c>
      <c r="J1307">
        <f t="shared" si="281"/>
        <v>0</v>
      </c>
      <c r="K1307">
        <f t="shared" si="282"/>
        <v>1</v>
      </c>
      <c r="L1307">
        <f t="shared" si="283"/>
        <v>0</v>
      </c>
      <c r="M1307">
        <v>6.5</v>
      </c>
      <c r="N1307">
        <v>4.2</v>
      </c>
      <c r="O1307">
        <v>1.5</v>
      </c>
      <c r="P1307">
        <v>1</v>
      </c>
      <c r="Q1307">
        <v>0.15384615384615299</v>
      </c>
      <c r="R1307" t="str">
        <f t="shared" si="284"/>
        <v/>
      </c>
      <c r="S1307">
        <f t="shared" si="285"/>
        <v>1</v>
      </c>
      <c r="T1307" t="str">
        <f t="shared" si="286"/>
        <v/>
      </c>
      <c r="U1307">
        <f t="shared" si="287"/>
        <v>1.5</v>
      </c>
      <c r="V1307">
        <f t="shared" si="288"/>
        <v>1.5</v>
      </c>
      <c r="W1307" t="str">
        <f t="shared" si="289"/>
        <v/>
      </c>
      <c r="X1307">
        <f t="shared" si="290"/>
        <v>1.5</v>
      </c>
      <c r="Y1307" t="str">
        <f t="shared" si="291"/>
        <v/>
      </c>
      <c r="Z1307" t="str">
        <f t="shared" si="292"/>
        <v/>
      </c>
      <c r="AA1307" t="str">
        <f t="shared" si="293"/>
        <v/>
      </c>
    </row>
    <row r="1308" spans="1:27" x14ac:dyDescent="0.25">
      <c r="A1308">
        <v>3489</v>
      </c>
      <c r="B1308" t="s">
        <v>1364</v>
      </c>
      <c r="C1308" s="1">
        <v>40866.625</v>
      </c>
      <c r="D1308" t="s">
        <v>421</v>
      </c>
      <c r="E1308" t="s">
        <v>1109</v>
      </c>
      <c r="F1308">
        <v>8</v>
      </c>
      <c r="G1308">
        <v>3</v>
      </c>
      <c r="H1308">
        <v>0.78219175182756995</v>
      </c>
      <c r="I1308">
        <f t="shared" si="280"/>
        <v>1</v>
      </c>
      <c r="J1308">
        <f t="shared" si="281"/>
        <v>0</v>
      </c>
      <c r="K1308">
        <f t="shared" si="282"/>
        <v>0</v>
      </c>
      <c r="L1308">
        <f t="shared" si="283"/>
        <v>0</v>
      </c>
      <c r="M1308">
        <v>1.57</v>
      </c>
      <c r="N1308">
        <v>3.75</v>
      </c>
      <c r="O1308">
        <v>6.5</v>
      </c>
      <c r="P1308">
        <v>1</v>
      </c>
      <c r="Q1308">
        <v>0.63694267515923497</v>
      </c>
      <c r="R1308" t="str">
        <f t="shared" si="284"/>
        <v/>
      </c>
      <c r="S1308">
        <f t="shared" si="285"/>
        <v>1</v>
      </c>
      <c r="T1308">
        <f t="shared" si="286"/>
        <v>1.57</v>
      </c>
      <c r="U1308" t="str">
        <f t="shared" si="287"/>
        <v/>
      </c>
      <c r="V1308">
        <f t="shared" si="288"/>
        <v>1.57</v>
      </c>
      <c r="W1308" t="str">
        <f t="shared" si="289"/>
        <v/>
      </c>
      <c r="X1308">
        <f t="shared" si="290"/>
        <v>1.57</v>
      </c>
      <c r="Y1308" t="str">
        <f t="shared" si="291"/>
        <v/>
      </c>
      <c r="Z1308" t="str">
        <f t="shared" si="292"/>
        <v/>
      </c>
      <c r="AA1308" t="str">
        <f t="shared" si="293"/>
        <v/>
      </c>
    </row>
    <row r="1309" spans="1:27" x14ac:dyDescent="0.25">
      <c r="A1309">
        <v>3491</v>
      </c>
      <c r="B1309" t="s">
        <v>1365</v>
      </c>
      <c r="C1309" s="1">
        <v>40866.625</v>
      </c>
      <c r="D1309" t="s">
        <v>426</v>
      </c>
      <c r="E1309" t="s">
        <v>429</v>
      </c>
      <c r="F1309">
        <v>8</v>
      </c>
      <c r="G1309">
        <v>3</v>
      </c>
      <c r="H1309">
        <v>0.87551409601465902</v>
      </c>
      <c r="I1309">
        <f t="shared" si="280"/>
        <v>1</v>
      </c>
      <c r="J1309">
        <f t="shared" si="281"/>
        <v>0</v>
      </c>
      <c r="K1309">
        <f t="shared" si="282"/>
        <v>0</v>
      </c>
      <c r="L1309">
        <f t="shared" si="283"/>
        <v>0</v>
      </c>
      <c r="M1309">
        <v>1.3</v>
      </c>
      <c r="N1309">
        <v>5.5</v>
      </c>
      <c r="O1309">
        <v>10</v>
      </c>
      <c r="P1309">
        <v>1</v>
      </c>
      <c r="Q1309">
        <v>0.76923076923076905</v>
      </c>
      <c r="R1309" t="str">
        <f t="shared" si="284"/>
        <v/>
      </c>
      <c r="S1309">
        <f t="shared" si="285"/>
        <v>1</v>
      </c>
      <c r="T1309">
        <f t="shared" si="286"/>
        <v>1.3</v>
      </c>
      <c r="U1309" t="str">
        <f t="shared" si="287"/>
        <v/>
      </c>
      <c r="V1309">
        <f t="shared" si="288"/>
        <v>1.3</v>
      </c>
      <c r="W1309" t="str">
        <f t="shared" si="289"/>
        <v/>
      </c>
      <c r="X1309">
        <f t="shared" si="290"/>
        <v>1.3</v>
      </c>
      <c r="Y1309" t="str">
        <f t="shared" si="291"/>
        <v/>
      </c>
      <c r="Z1309" t="str">
        <f t="shared" si="292"/>
        <v/>
      </c>
      <c r="AA1309" t="str">
        <f t="shared" si="293"/>
        <v/>
      </c>
    </row>
    <row r="1310" spans="1:27" x14ac:dyDescent="0.25">
      <c r="A1310">
        <v>3493</v>
      </c>
      <c r="B1310" t="s">
        <v>1366</v>
      </c>
      <c r="C1310" s="1">
        <v>40866.625</v>
      </c>
      <c r="D1310" t="s">
        <v>433</v>
      </c>
      <c r="E1310" t="s">
        <v>424</v>
      </c>
      <c r="F1310">
        <v>8</v>
      </c>
      <c r="G1310">
        <v>0</v>
      </c>
      <c r="H1310">
        <v>0.59913051716190102</v>
      </c>
      <c r="I1310">
        <f t="shared" si="280"/>
        <v>0</v>
      </c>
      <c r="J1310">
        <f t="shared" si="281"/>
        <v>1</v>
      </c>
      <c r="K1310">
        <f t="shared" si="282"/>
        <v>0</v>
      </c>
      <c r="L1310">
        <f t="shared" si="283"/>
        <v>0</v>
      </c>
      <c r="M1310">
        <v>1.83</v>
      </c>
      <c r="N1310">
        <v>3.5</v>
      </c>
      <c r="O1310">
        <v>4.5</v>
      </c>
      <c r="P1310">
        <v>0</v>
      </c>
      <c r="Q1310">
        <v>0.54644808743169304</v>
      </c>
      <c r="R1310" t="str">
        <f t="shared" si="284"/>
        <v/>
      </c>
      <c r="S1310">
        <f t="shared" si="285"/>
        <v>0</v>
      </c>
      <c r="T1310" t="str">
        <f t="shared" si="286"/>
        <v/>
      </c>
      <c r="U1310" t="str">
        <f t="shared" si="287"/>
        <v/>
      </c>
      <c r="V1310">
        <f t="shared" si="288"/>
        <v>0</v>
      </c>
      <c r="W1310" t="str">
        <f t="shared" si="289"/>
        <v/>
      </c>
      <c r="X1310">
        <f t="shared" si="290"/>
        <v>0</v>
      </c>
      <c r="Y1310" t="str">
        <f t="shared" si="291"/>
        <v/>
      </c>
      <c r="Z1310" t="str">
        <f t="shared" si="292"/>
        <v/>
      </c>
      <c r="AA1310" t="str">
        <f t="shared" si="293"/>
        <v/>
      </c>
    </row>
    <row r="1311" spans="1:27" x14ac:dyDescent="0.25">
      <c r="A1311">
        <v>3495</v>
      </c>
      <c r="B1311" t="s">
        <v>1367</v>
      </c>
      <c r="C1311" s="1">
        <v>40866.625</v>
      </c>
      <c r="D1311" t="s">
        <v>439</v>
      </c>
      <c r="E1311" t="s">
        <v>436</v>
      </c>
      <c r="F1311">
        <v>8</v>
      </c>
      <c r="G1311">
        <v>1</v>
      </c>
      <c r="H1311">
        <v>0.53068858158154397</v>
      </c>
      <c r="I1311">
        <f t="shared" si="280"/>
        <v>0</v>
      </c>
      <c r="J1311">
        <f t="shared" si="281"/>
        <v>1</v>
      </c>
      <c r="K1311">
        <f t="shared" si="282"/>
        <v>0</v>
      </c>
      <c r="L1311">
        <f t="shared" si="283"/>
        <v>0</v>
      </c>
      <c r="M1311">
        <v>2.2999999999999998</v>
      </c>
      <c r="N1311">
        <v>3.25</v>
      </c>
      <c r="O1311">
        <v>3.2</v>
      </c>
      <c r="P1311">
        <v>0</v>
      </c>
      <c r="Q1311">
        <v>0.434782608695652</v>
      </c>
      <c r="R1311" t="str">
        <f t="shared" si="284"/>
        <v/>
      </c>
      <c r="S1311">
        <f t="shared" si="285"/>
        <v>0</v>
      </c>
      <c r="T1311" t="str">
        <f t="shared" si="286"/>
        <v/>
      </c>
      <c r="U1311" t="str">
        <f t="shared" si="287"/>
        <v/>
      </c>
      <c r="V1311">
        <f t="shared" si="288"/>
        <v>0</v>
      </c>
      <c r="W1311" t="str">
        <f t="shared" si="289"/>
        <v/>
      </c>
      <c r="X1311">
        <f t="shared" si="290"/>
        <v>0</v>
      </c>
      <c r="Y1311" t="str">
        <f t="shared" si="291"/>
        <v/>
      </c>
      <c r="Z1311" t="str">
        <f t="shared" si="292"/>
        <v/>
      </c>
      <c r="AA1311" t="str">
        <f t="shared" si="293"/>
        <v/>
      </c>
    </row>
    <row r="1312" spans="1:27" x14ac:dyDescent="0.25">
      <c r="A1312">
        <v>3497</v>
      </c>
      <c r="B1312" t="s">
        <v>1368</v>
      </c>
      <c r="C1312" s="1">
        <v>40866.625</v>
      </c>
      <c r="D1312" t="s">
        <v>441</v>
      </c>
      <c r="E1312" t="s">
        <v>1103</v>
      </c>
      <c r="F1312">
        <v>8</v>
      </c>
      <c r="G1312">
        <v>3</v>
      </c>
      <c r="H1312">
        <v>0.68326855004901799</v>
      </c>
      <c r="I1312">
        <f t="shared" si="280"/>
        <v>1</v>
      </c>
      <c r="J1312">
        <f t="shared" si="281"/>
        <v>0</v>
      </c>
      <c r="K1312">
        <f t="shared" si="282"/>
        <v>0</v>
      </c>
      <c r="L1312">
        <f t="shared" si="283"/>
        <v>0</v>
      </c>
      <c r="M1312">
        <v>2</v>
      </c>
      <c r="N1312">
        <v>3.4</v>
      </c>
      <c r="O1312">
        <v>3.8</v>
      </c>
      <c r="P1312">
        <v>1</v>
      </c>
      <c r="Q1312">
        <v>0.5</v>
      </c>
      <c r="R1312" t="str">
        <f t="shared" si="284"/>
        <v/>
      </c>
      <c r="S1312">
        <f t="shared" si="285"/>
        <v>1</v>
      </c>
      <c r="T1312">
        <f t="shared" si="286"/>
        <v>2</v>
      </c>
      <c r="U1312" t="str">
        <f t="shared" si="287"/>
        <v/>
      </c>
      <c r="V1312">
        <f t="shared" si="288"/>
        <v>2</v>
      </c>
      <c r="W1312" t="str">
        <f t="shared" si="289"/>
        <v/>
      </c>
      <c r="X1312">
        <f t="shared" si="290"/>
        <v>2</v>
      </c>
      <c r="Y1312" t="str">
        <f t="shared" si="291"/>
        <v/>
      </c>
      <c r="Z1312" t="str">
        <f t="shared" si="292"/>
        <v/>
      </c>
      <c r="AA1312" t="str">
        <f t="shared" si="293"/>
        <v/>
      </c>
    </row>
    <row r="1313" spans="1:27" x14ac:dyDescent="0.25">
      <c r="A1313">
        <v>3499</v>
      </c>
      <c r="B1313" t="s">
        <v>1369</v>
      </c>
      <c r="C1313" s="1">
        <v>40866.625</v>
      </c>
      <c r="D1313" t="s">
        <v>447</v>
      </c>
      <c r="E1313" t="s">
        <v>1098</v>
      </c>
      <c r="F1313">
        <v>8</v>
      </c>
      <c r="G1313">
        <v>1</v>
      </c>
      <c r="H1313">
        <v>0.63945644849760497</v>
      </c>
      <c r="I1313">
        <f t="shared" si="280"/>
        <v>0</v>
      </c>
      <c r="J1313">
        <f t="shared" si="281"/>
        <v>1</v>
      </c>
      <c r="K1313">
        <f t="shared" si="282"/>
        <v>0</v>
      </c>
      <c r="L1313">
        <f t="shared" si="283"/>
        <v>0</v>
      </c>
      <c r="M1313">
        <v>2.5</v>
      </c>
      <c r="N1313">
        <v>3.25</v>
      </c>
      <c r="O1313">
        <v>2.88</v>
      </c>
      <c r="P1313">
        <v>0</v>
      </c>
      <c r="Q1313">
        <v>0.4</v>
      </c>
      <c r="R1313" t="str">
        <f t="shared" si="284"/>
        <v/>
      </c>
      <c r="S1313">
        <f t="shared" si="285"/>
        <v>0</v>
      </c>
      <c r="T1313" t="str">
        <f t="shared" si="286"/>
        <v/>
      </c>
      <c r="U1313" t="str">
        <f t="shared" si="287"/>
        <v/>
      </c>
      <c r="V1313">
        <f t="shared" si="288"/>
        <v>0</v>
      </c>
      <c r="W1313" t="str">
        <f t="shared" si="289"/>
        <v/>
      </c>
      <c r="X1313">
        <f t="shared" si="290"/>
        <v>0</v>
      </c>
      <c r="Y1313" t="str">
        <f t="shared" si="291"/>
        <v/>
      </c>
      <c r="Z1313" t="str">
        <f t="shared" si="292"/>
        <v/>
      </c>
      <c r="AA1313" t="str">
        <f t="shared" si="293"/>
        <v/>
      </c>
    </row>
    <row r="1314" spans="1:27" x14ac:dyDescent="0.25">
      <c r="A1314">
        <v>3501</v>
      </c>
      <c r="B1314" t="s">
        <v>1370</v>
      </c>
      <c r="C1314" s="1">
        <v>40866.53125</v>
      </c>
      <c r="D1314" t="s">
        <v>427</v>
      </c>
      <c r="E1314" t="s">
        <v>430</v>
      </c>
      <c r="F1314">
        <v>8</v>
      </c>
      <c r="G1314">
        <v>0</v>
      </c>
      <c r="H1314">
        <v>0.40988925774471002</v>
      </c>
      <c r="I1314">
        <f t="shared" si="280"/>
        <v>0</v>
      </c>
      <c r="J1314">
        <f t="shared" si="281"/>
        <v>0</v>
      </c>
      <c r="K1314">
        <f t="shared" si="282"/>
        <v>1</v>
      </c>
      <c r="L1314">
        <f t="shared" si="283"/>
        <v>0</v>
      </c>
      <c r="M1314">
        <v>5.5</v>
      </c>
      <c r="N1314">
        <v>3.6</v>
      </c>
      <c r="O1314">
        <v>1.67</v>
      </c>
      <c r="P1314">
        <v>1</v>
      </c>
      <c r="Q1314">
        <v>0.18181818181818099</v>
      </c>
      <c r="R1314" t="str">
        <f t="shared" si="284"/>
        <v/>
      </c>
      <c r="S1314">
        <f t="shared" si="285"/>
        <v>1</v>
      </c>
      <c r="T1314" t="str">
        <f t="shared" si="286"/>
        <v/>
      </c>
      <c r="U1314">
        <f t="shared" si="287"/>
        <v>1.67</v>
      </c>
      <c r="V1314">
        <f t="shared" si="288"/>
        <v>1.67</v>
      </c>
      <c r="W1314" t="str">
        <f t="shared" si="289"/>
        <v/>
      </c>
      <c r="X1314">
        <f t="shared" si="290"/>
        <v>1.67</v>
      </c>
      <c r="Y1314" t="str">
        <f t="shared" si="291"/>
        <v/>
      </c>
      <c r="Z1314" t="str">
        <f t="shared" si="292"/>
        <v/>
      </c>
      <c r="AA1314" t="str">
        <f t="shared" si="293"/>
        <v/>
      </c>
    </row>
    <row r="1315" spans="1:27" x14ac:dyDescent="0.25">
      <c r="A1315">
        <v>3503</v>
      </c>
      <c r="B1315" t="s">
        <v>1371</v>
      </c>
      <c r="C1315" s="1">
        <v>40853.666666666664</v>
      </c>
      <c r="D1315" t="s">
        <v>436</v>
      </c>
      <c r="E1315" t="s">
        <v>438</v>
      </c>
      <c r="F1315">
        <v>8</v>
      </c>
      <c r="G1315">
        <v>0</v>
      </c>
      <c r="H1315">
        <v>0.38796729606629299</v>
      </c>
      <c r="I1315">
        <f t="shared" si="280"/>
        <v>0</v>
      </c>
      <c r="J1315">
        <f t="shared" si="281"/>
        <v>0</v>
      </c>
      <c r="K1315">
        <f t="shared" si="282"/>
        <v>1</v>
      </c>
      <c r="L1315">
        <f t="shared" si="283"/>
        <v>0</v>
      </c>
      <c r="M1315">
        <v>3.25</v>
      </c>
      <c r="N1315">
        <v>3.3</v>
      </c>
      <c r="O1315">
        <v>2.25</v>
      </c>
      <c r="P1315">
        <v>1</v>
      </c>
      <c r="Q1315">
        <v>0.30769230769230699</v>
      </c>
      <c r="R1315" t="str">
        <f t="shared" si="284"/>
        <v/>
      </c>
      <c r="S1315">
        <f t="shared" si="285"/>
        <v>1</v>
      </c>
      <c r="T1315" t="str">
        <f t="shared" si="286"/>
        <v/>
      </c>
      <c r="U1315">
        <f t="shared" si="287"/>
        <v>2.25</v>
      </c>
      <c r="V1315">
        <f t="shared" si="288"/>
        <v>2.25</v>
      </c>
      <c r="W1315" t="str">
        <f t="shared" si="289"/>
        <v/>
      </c>
      <c r="X1315">
        <f t="shared" si="290"/>
        <v>2.25</v>
      </c>
      <c r="Y1315" t="str">
        <f t="shared" si="291"/>
        <v/>
      </c>
      <c r="Z1315" t="str">
        <f t="shared" si="292"/>
        <v/>
      </c>
      <c r="AA1315" t="str">
        <f t="shared" si="293"/>
        <v/>
      </c>
    </row>
    <row r="1316" spans="1:27" x14ac:dyDescent="0.25">
      <c r="A1316">
        <v>3505</v>
      </c>
      <c r="B1316" t="s">
        <v>1372</v>
      </c>
      <c r="C1316" s="1">
        <v>40853.625</v>
      </c>
      <c r="D1316" t="s">
        <v>1103</v>
      </c>
      <c r="E1316" t="s">
        <v>433</v>
      </c>
      <c r="F1316">
        <v>8</v>
      </c>
      <c r="G1316">
        <v>3</v>
      </c>
      <c r="H1316">
        <v>0.52602023587978897</v>
      </c>
      <c r="I1316">
        <f t="shared" si="280"/>
        <v>1</v>
      </c>
      <c r="J1316">
        <f t="shared" si="281"/>
        <v>0</v>
      </c>
      <c r="K1316">
        <f t="shared" si="282"/>
        <v>0</v>
      </c>
      <c r="L1316">
        <f t="shared" si="283"/>
        <v>0</v>
      </c>
      <c r="M1316">
        <v>2.4</v>
      </c>
      <c r="N1316">
        <v>3.3</v>
      </c>
      <c r="O1316">
        <v>3</v>
      </c>
      <c r="P1316">
        <v>1</v>
      </c>
      <c r="Q1316">
        <v>0.41666666666666602</v>
      </c>
      <c r="R1316" t="str">
        <f t="shared" si="284"/>
        <v/>
      </c>
      <c r="S1316">
        <f t="shared" si="285"/>
        <v>1</v>
      </c>
      <c r="T1316">
        <f t="shared" si="286"/>
        <v>2.4</v>
      </c>
      <c r="U1316" t="str">
        <f t="shared" si="287"/>
        <v/>
      </c>
      <c r="V1316">
        <f t="shared" si="288"/>
        <v>2.4</v>
      </c>
      <c r="W1316" t="str">
        <f t="shared" si="289"/>
        <v/>
      </c>
      <c r="X1316">
        <f t="shared" si="290"/>
        <v>2.4</v>
      </c>
      <c r="Y1316" t="str">
        <f t="shared" si="291"/>
        <v/>
      </c>
      <c r="Z1316" t="str">
        <f t="shared" si="292"/>
        <v/>
      </c>
      <c r="AA1316" t="str">
        <f t="shared" si="293"/>
        <v/>
      </c>
    </row>
    <row r="1317" spans="1:27" x14ac:dyDescent="0.25">
      <c r="A1317">
        <v>3507</v>
      </c>
      <c r="B1317" t="s">
        <v>1373</v>
      </c>
      <c r="C1317" s="1">
        <v>40853.5625</v>
      </c>
      <c r="D1317" t="s">
        <v>1109</v>
      </c>
      <c r="E1317" t="s">
        <v>447</v>
      </c>
      <c r="F1317">
        <v>8</v>
      </c>
      <c r="G1317">
        <v>3</v>
      </c>
      <c r="H1317">
        <v>0.61740546473761204</v>
      </c>
      <c r="I1317">
        <f t="shared" si="280"/>
        <v>1</v>
      </c>
      <c r="J1317">
        <f t="shared" si="281"/>
        <v>0</v>
      </c>
      <c r="K1317">
        <f t="shared" si="282"/>
        <v>0</v>
      </c>
      <c r="L1317">
        <f t="shared" si="283"/>
        <v>0</v>
      </c>
      <c r="M1317">
        <v>1.91</v>
      </c>
      <c r="N1317">
        <v>3.3</v>
      </c>
      <c r="O1317">
        <v>4.33</v>
      </c>
      <c r="P1317">
        <v>1</v>
      </c>
      <c r="Q1317">
        <v>0.52356020942408299</v>
      </c>
      <c r="R1317" t="str">
        <f t="shared" si="284"/>
        <v/>
      </c>
      <c r="S1317">
        <f t="shared" si="285"/>
        <v>1</v>
      </c>
      <c r="T1317">
        <f t="shared" si="286"/>
        <v>1.91</v>
      </c>
      <c r="U1317" t="str">
        <f t="shared" si="287"/>
        <v/>
      </c>
      <c r="V1317">
        <f t="shared" si="288"/>
        <v>1.91</v>
      </c>
      <c r="W1317" t="str">
        <f t="shared" si="289"/>
        <v/>
      </c>
      <c r="X1317">
        <f t="shared" si="290"/>
        <v>1.91</v>
      </c>
      <c r="Y1317" t="str">
        <f t="shared" si="291"/>
        <v/>
      </c>
      <c r="Z1317" t="str">
        <f t="shared" si="292"/>
        <v/>
      </c>
      <c r="AA1317" t="str">
        <f t="shared" si="293"/>
        <v/>
      </c>
    </row>
    <row r="1318" spans="1:27" x14ac:dyDescent="0.25">
      <c r="A1318">
        <v>3509</v>
      </c>
      <c r="B1318" t="s">
        <v>1374</v>
      </c>
      <c r="C1318" s="1">
        <v>40852.729166666664</v>
      </c>
      <c r="D1318" t="s">
        <v>424</v>
      </c>
      <c r="E1318" t="s">
        <v>426</v>
      </c>
      <c r="F1318">
        <v>8</v>
      </c>
      <c r="G1318">
        <v>0</v>
      </c>
      <c r="H1318">
        <v>0.181835137909793</v>
      </c>
      <c r="I1318">
        <f t="shared" si="280"/>
        <v>0</v>
      </c>
      <c r="J1318">
        <f t="shared" si="281"/>
        <v>0</v>
      </c>
      <c r="K1318">
        <f t="shared" si="282"/>
        <v>1</v>
      </c>
      <c r="L1318">
        <f t="shared" si="283"/>
        <v>0</v>
      </c>
      <c r="M1318">
        <v>10</v>
      </c>
      <c r="N1318">
        <v>5</v>
      </c>
      <c r="O1318">
        <v>1.33</v>
      </c>
      <c r="P1318">
        <v>1</v>
      </c>
      <c r="Q1318">
        <v>0.1</v>
      </c>
      <c r="R1318" t="str">
        <f t="shared" si="284"/>
        <v/>
      </c>
      <c r="S1318">
        <f t="shared" si="285"/>
        <v>1</v>
      </c>
      <c r="T1318" t="str">
        <f t="shared" si="286"/>
        <v/>
      </c>
      <c r="U1318">
        <f t="shared" si="287"/>
        <v>1.33</v>
      </c>
      <c r="V1318">
        <f t="shared" si="288"/>
        <v>1.33</v>
      </c>
      <c r="W1318" t="str">
        <f t="shared" si="289"/>
        <v/>
      </c>
      <c r="X1318">
        <f t="shared" si="290"/>
        <v>1.33</v>
      </c>
      <c r="Y1318" t="str">
        <f t="shared" si="291"/>
        <v/>
      </c>
      <c r="Z1318" t="str">
        <f t="shared" si="292"/>
        <v/>
      </c>
      <c r="AA1318" t="str">
        <f t="shared" si="293"/>
        <v/>
      </c>
    </row>
    <row r="1319" spans="1:27" x14ac:dyDescent="0.25">
      <c r="A1319">
        <v>3511</v>
      </c>
      <c r="B1319" t="s">
        <v>1375</v>
      </c>
      <c r="C1319" s="1">
        <v>40852.625</v>
      </c>
      <c r="D1319" t="s">
        <v>430</v>
      </c>
      <c r="E1319" t="s">
        <v>441</v>
      </c>
      <c r="F1319">
        <v>8</v>
      </c>
      <c r="G1319">
        <v>3</v>
      </c>
      <c r="H1319">
        <v>0.76154433402372901</v>
      </c>
      <c r="I1319">
        <f t="shared" si="280"/>
        <v>1</v>
      </c>
      <c r="J1319">
        <f t="shared" si="281"/>
        <v>0</v>
      </c>
      <c r="K1319">
        <f t="shared" si="282"/>
        <v>0</v>
      </c>
      <c r="L1319">
        <f t="shared" si="283"/>
        <v>0</v>
      </c>
      <c r="M1319">
        <v>1.4</v>
      </c>
      <c r="N1319">
        <v>4.5</v>
      </c>
      <c r="O1319">
        <v>8.5</v>
      </c>
      <c r="P1319">
        <v>1</v>
      </c>
      <c r="Q1319">
        <v>0.71428571428571397</v>
      </c>
      <c r="R1319" t="str">
        <f t="shared" si="284"/>
        <v/>
      </c>
      <c r="S1319">
        <f t="shared" si="285"/>
        <v>1</v>
      </c>
      <c r="T1319">
        <f t="shared" si="286"/>
        <v>1.4</v>
      </c>
      <c r="U1319" t="str">
        <f t="shared" si="287"/>
        <v/>
      </c>
      <c r="V1319">
        <f t="shared" si="288"/>
        <v>1.4</v>
      </c>
      <c r="W1319" t="str">
        <f t="shared" si="289"/>
        <v/>
      </c>
      <c r="X1319">
        <f t="shared" si="290"/>
        <v>1.4</v>
      </c>
      <c r="Y1319" t="str">
        <f t="shared" si="291"/>
        <v/>
      </c>
      <c r="Z1319" t="str">
        <f t="shared" si="292"/>
        <v/>
      </c>
      <c r="AA1319" t="str">
        <f t="shared" si="293"/>
        <v/>
      </c>
    </row>
    <row r="1320" spans="1:27" x14ac:dyDescent="0.25">
      <c r="A1320">
        <v>3513</v>
      </c>
      <c r="B1320" t="s">
        <v>1376</v>
      </c>
      <c r="C1320" s="1">
        <v>40852.625</v>
      </c>
      <c r="D1320" t="s">
        <v>1098</v>
      </c>
      <c r="E1320" t="s">
        <v>420</v>
      </c>
      <c r="F1320">
        <v>8</v>
      </c>
      <c r="G1320">
        <v>0</v>
      </c>
      <c r="H1320">
        <v>0.283909589156214</v>
      </c>
      <c r="I1320">
        <f t="shared" si="280"/>
        <v>0</v>
      </c>
      <c r="J1320">
        <f t="shared" si="281"/>
        <v>0</v>
      </c>
      <c r="K1320">
        <f t="shared" si="282"/>
        <v>1</v>
      </c>
      <c r="L1320">
        <f t="shared" si="283"/>
        <v>0</v>
      </c>
      <c r="M1320">
        <v>7.5</v>
      </c>
      <c r="N1320">
        <v>4.33</v>
      </c>
      <c r="O1320">
        <v>1.44</v>
      </c>
      <c r="P1320">
        <v>1</v>
      </c>
      <c r="Q1320">
        <v>0.133333333333333</v>
      </c>
      <c r="R1320" t="str">
        <f t="shared" si="284"/>
        <v/>
      </c>
      <c r="S1320">
        <f t="shared" si="285"/>
        <v>1</v>
      </c>
      <c r="T1320" t="str">
        <f t="shared" si="286"/>
        <v/>
      </c>
      <c r="U1320">
        <f t="shared" si="287"/>
        <v>1.44</v>
      </c>
      <c r="V1320">
        <f t="shared" si="288"/>
        <v>1.44</v>
      </c>
      <c r="W1320" t="str">
        <f t="shared" si="289"/>
        <v/>
      </c>
      <c r="X1320">
        <f t="shared" si="290"/>
        <v>1.44</v>
      </c>
      <c r="Y1320" t="str">
        <f t="shared" si="291"/>
        <v/>
      </c>
      <c r="Z1320" t="str">
        <f t="shared" si="292"/>
        <v/>
      </c>
      <c r="AA1320" t="str">
        <f t="shared" si="293"/>
        <v/>
      </c>
    </row>
    <row r="1321" spans="1:27" x14ac:dyDescent="0.25">
      <c r="A1321">
        <v>3515</v>
      </c>
      <c r="B1321" t="s">
        <v>1377</v>
      </c>
      <c r="C1321" s="1">
        <v>40852.625</v>
      </c>
      <c r="D1321" t="s">
        <v>423</v>
      </c>
      <c r="E1321" t="s">
        <v>435</v>
      </c>
      <c r="F1321">
        <v>8</v>
      </c>
      <c r="G1321">
        <v>1</v>
      </c>
      <c r="H1321">
        <v>0.74625044428952503</v>
      </c>
      <c r="I1321">
        <f t="shared" si="280"/>
        <v>0</v>
      </c>
      <c r="J1321">
        <f t="shared" si="281"/>
        <v>1</v>
      </c>
      <c r="K1321">
        <f t="shared" si="282"/>
        <v>0</v>
      </c>
      <c r="L1321">
        <f t="shared" si="283"/>
        <v>0</v>
      </c>
      <c r="M1321">
        <v>1.29</v>
      </c>
      <c r="N1321">
        <v>5.5</v>
      </c>
      <c r="O1321">
        <v>10</v>
      </c>
      <c r="P1321">
        <v>0</v>
      </c>
      <c r="Q1321">
        <v>0.775193798449612</v>
      </c>
      <c r="R1321" t="str">
        <f t="shared" si="284"/>
        <v/>
      </c>
      <c r="S1321">
        <f t="shared" si="285"/>
        <v>0</v>
      </c>
      <c r="T1321" t="str">
        <f t="shared" si="286"/>
        <v/>
      </c>
      <c r="U1321" t="str">
        <f t="shared" si="287"/>
        <v/>
      </c>
      <c r="V1321">
        <f t="shared" si="288"/>
        <v>0</v>
      </c>
      <c r="W1321" t="str">
        <f t="shared" si="289"/>
        <v/>
      </c>
      <c r="X1321">
        <f t="shared" si="290"/>
        <v>0</v>
      </c>
      <c r="Y1321" t="str">
        <f t="shared" si="291"/>
        <v/>
      </c>
      <c r="Z1321" t="str">
        <f t="shared" si="292"/>
        <v/>
      </c>
      <c r="AA1321" t="str">
        <f t="shared" si="293"/>
        <v/>
      </c>
    </row>
    <row r="1322" spans="1:27" x14ac:dyDescent="0.25">
      <c r="A1322">
        <v>3517</v>
      </c>
      <c r="B1322" t="s">
        <v>1378</v>
      </c>
      <c r="C1322" s="1">
        <v>40852.625</v>
      </c>
      <c r="D1322" t="s">
        <v>442</v>
      </c>
      <c r="E1322" t="s">
        <v>439</v>
      </c>
      <c r="F1322">
        <v>8</v>
      </c>
      <c r="G1322">
        <v>3</v>
      </c>
      <c r="H1322">
        <v>0.89846277801882102</v>
      </c>
      <c r="I1322">
        <f t="shared" si="280"/>
        <v>1</v>
      </c>
      <c r="J1322">
        <f t="shared" si="281"/>
        <v>0</v>
      </c>
      <c r="K1322">
        <f t="shared" si="282"/>
        <v>0</v>
      </c>
      <c r="L1322">
        <f t="shared" si="283"/>
        <v>0</v>
      </c>
      <c r="M1322">
        <v>1.25</v>
      </c>
      <c r="N1322">
        <v>5.5</v>
      </c>
      <c r="O1322">
        <v>13</v>
      </c>
      <c r="P1322">
        <v>1</v>
      </c>
      <c r="Q1322">
        <v>0.8</v>
      </c>
      <c r="R1322" t="str">
        <f t="shared" si="284"/>
        <v/>
      </c>
      <c r="S1322">
        <f t="shared" si="285"/>
        <v>1</v>
      </c>
      <c r="T1322">
        <f t="shared" si="286"/>
        <v>1.25</v>
      </c>
      <c r="U1322" t="str">
        <f t="shared" si="287"/>
        <v/>
      </c>
      <c r="V1322">
        <f t="shared" si="288"/>
        <v>1.25</v>
      </c>
      <c r="W1322" t="str">
        <f t="shared" si="289"/>
        <v/>
      </c>
      <c r="X1322">
        <f t="shared" si="290"/>
        <v>1.25</v>
      </c>
      <c r="Y1322" t="str">
        <f t="shared" si="291"/>
        <v/>
      </c>
      <c r="Z1322" t="str">
        <f t="shared" si="292"/>
        <v/>
      </c>
      <c r="AA1322" t="str">
        <f t="shared" si="293"/>
        <v/>
      </c>
    </row>
    <row r="1323" spans="1:27" x14ac:dyDescent="0.25">
      <c r="A1323">
        <v>3519</v>
      </c>
      <c r="B1323" t="s">
        <v>1379</v>
      </c>
      <c r="C1323" s="1">
        <v>40852.53125</v>
      </c>
      <c r="D1323" t="s">
        <v>429</v>
      </c>
      <c r="E1323" t="s">
        <v>421</v>
      </c>
      <c r="F1323">
        <v>8</v>
      </c>
      <c r="G1323">
        <v>3</v>
      </c>
      <c r="H1323">
        <v>0.56919694611791105</v>
      </c>
      <c r="I1323">
        <f t="shared" si="280"/>
        <v>1</v>
      </c>
      <c r="J1323">
        <f t="shared" si="281"/>
        <v>0</v>
      </c>
      <c r="K1323">
        <f t="shared" si="282"/>
        <v>0</v>
      </c>
      <c r="L1323">
        <f t="shared" si="283"/>
        <v>0</v>
      </c>
      <c r="M1323">
        <v>2.25</v>
      </c>
      <c r="N1323">
        <v>3.25</v>
      </c>
      <c r="O1323">
        <v>3.3</v>
      </c>
      <c r="P1323">
        <v>1</v>
      </c>
      <c r="Q1323">
        <v>0.44444444444444398</v>
      </c>
      <c r="R1323" t="str">
        <f t="shared" si="284"/>
        <v/>
      </c>
      <c r="S1323">
        <f t="shared" si="285"/>
        <v>1</v>
      </c>
      <c r="T1323">
        <f t="shared" si="286"/>
        <v>2.25</v>
      </c>
      <c r="U1323" t="str">
        <f t="shared" si="287"/>
        <v/>
      </c>
      <c r="V1323">
        <f t="shared" si="288"/>
        <v>2.25</v>
      </c>
      <c r="W1323" t="str">
        <f t="shared" si="289"/>
        <v/>
      </c>
      <c r="X1323">
        <f t="shared" si="290"/>
        <v>2.25</v>
      </c>
      <c r="Y1323" t="str">
        <f t="shared" si="291"/>
        <v/>
      </c>
      <c r="Z1323" t="str">
        <f t="shared" si="292"/>
        <v/>
      </c>
      <c r="AA1323" t="str">
        <f t="shared" si="293"/>
        <v/>
      </c>
    </row>
    <row r="1324" spans="1:27" x14ac:dyDescent="0.25">
      <c r="A1324">
        <v>3521</v>
      </c>
      <c r="B1324" t="s">
        <v>1380</v>
      </c>
      <c r="C1324" s="1">
        <v>40847.833333333336</v>
      </c>
      <c r="D1324" t="s">
        <v>433</v>
      </c>
      <c r="E1324" t="s">
        <v>429</v>
      </c>
      <c r="F1324">
        <v>8</v>
      </c>
      <c r="G1324">
        <v>0</v>
      </c>
      <c r="H1324">
        <v>0.49098641824948203</v>
      </c>
      <c r="I1324">
        <f t="shared" si="280"/>
        <v>0</v>
      </c>
      <c r="J1324">
        <f t="shared" si="281"/>
        <v>0</v>
      </c>
      <c r="K1324">
        <f t="shared" si="282"/>
        <v>1</v>
      </c>
      <c r="L1324">
        <f t="shared" si="283"/>
        <v>0</v>
      </c>
      <c r="M1324">
        <v>2.1</v>
      </c>
      <c r="N1324">
        <v>3.2</v>
      </c>
      <c r="O1324">
        <v>3.8</v>
      </c>
      <c r="P1324">
        <v>1</v>
      </c>
      <c r="Q1324">
        <v>0.476190476190476</v>
      </c>
      <c r="R1324" t="str">
        <f t="shared" si="284"/>
        <v/>
      </c>
      <c r="S1324">
        <f t="shared" si="285"/>
        <v>1</v>
      </c>
      <c r="T1324" t="str">
        <f t="shared" si="286"/>
        <v/>
      </c>
      <c r="U1324">
        <f t="shared" si="287"/>
        <v>3.8</v>
      </c>
      <c r="V1324">
        <f t="shared" si="288"/>
        <v>3.8</v>
      </c>
      <c r="W1324" t="str">
        <f t="shared" si="289"/>
        <v/>
      </c>
      <c r="X1324">
        <f t="shared" si="290"/>
        <v>3.8</v>
      </c>
      <c r="Y1324" t="str">
        <f t="shared" si="291"/>
        <v/>
      </c>
      <c r="Z1324" t="str">
        <f t="shared" si="292"/>
        <v/>
      </c>
      <c r="AA1324" t="str">
        <f t="shared" si="293"/>
        <v/>
      </c>
    </row>
    <row r="1325" spans="1:27" x14ac:dyDescent="0.25">
      <c r="A1325">
        <v>3523</v>
      </c>
      <c r="B1325" t="s">
        <v>1381</v>
      </c>
      <c r="C1325" s="1">
        <v>40846.666666666664</v>
      </c>
      <c r="D1325" t="s">
        <v>438</v>
      </c>
      <c r="E1325" t="s">
        <v>424</v>
      </c>
      <c r="F1325">
        <v>8</v>
      </c>
      <c r="G1325">
        <v>3</v>
      </c>
      <c r="H1325">
        <v>0.84705462611260895</v>
      </c>
      <c r="I1325">
        <f t="shared" si="280"/>
        <v>1</v>
      </c>
      <c r="J1325">
        <f t="shared" si="281"/>
        <v>0</v>
      </c>
      <c r="K1325">
        <f t="shared" si="282"/>
        <v>0</v>
      </c>
      <c r="L1325">
        <f t="shared" si="283"/>
        <v>0</v>
      </c>
      <c r="M1325">
        <v>1.36</v>
      </c>
      <c r="N1325">
        <v>4.75</v>
      </c>
      <c r="O1325">
        <v>9</v>
      </c>
      <c r="P1325">
        <v>1</v>
      </c>
      <c r="Q1325">
        <v>0.73529411764705799</v>
      </c>
      <c r="R1325" t="str">
        <f t="shared" si="284"/>
        <v/>
      </c>
      <c r="S1325">
        <f t="shared" si="285"/>
        <v>1</v>
      </c>
      <c r="T1325">
        <f t="shared" si="286"/>
        <v>1.36</v>
      </c>
      <c r="U1325" t="str">
        <f t="shared" si="287"/>
        <v/>
      </c>
      <c r="V1325">
        <f t="shared" si="288"/>
        <v>1.36</v>
      </c>
      <c r="W1325" t="str">
        <f t="shared" si="289"/>
        <v/>
      </c>
      <c r="X1325">
        <f t="shared" si="290"/>
        <v>1.36</v>
      </c>
      <c r="Y1325" t="str">
        <f t="shared" si="291"/>
        <v/>
      </c>
      <c r="Z1325" t="str">
        <f t="shared" si="292"/>
        <v/>
      </c>
      <c r="AA1325" t="str">
        <f t="shared" si="293"/>
        <v/>
      </c>
    </row>
    <row r="1326" spans="1:27" x14ac:dyDescent="0.25">
      <c r="A1326">
        <v>3525</v>
      </c>
      <c r="B1326" t="s">
        <v>1382</v>
      </c>
      <c r="C1326" s="1">
        <v>40845.729166666664</v>
      </c>
      <c r="D1326" t="s">
        <v>441</v>
      </c>
      <c r="E1326" t="s">
        <v>423</v>
      </c>
      <c r="F1326">
        <v>8</v>
      </c>
      <c r="G1326">
        <v>0</v>
      </c>
      <c r="H1326">
        <v>0.478375546189099</v>
      </c>
      <c r="I1326">
        <f t="shared" si="280"/>
        <v>0</v>
      </c>
      <c r="J1326">
        <f t="shared" si="281"/>
        <v>0</v>
      </c>
      <c r="K1326">
        <f t="shared" si="282"/>
        <v>1</v>
      </c>
      <c r="L1326">
        <f t="shared" si="283"/>
        <v>0</v>
      </c>
      <c r="M1326">
        <v>4</v>
      </c>
      <c r="N1326">
        <v>3.3</v>
      </c>
      <c r="O1326">
        <v>2</v>
      </c>
      <c r="P1326">
        <v>1</v>
      </c>
      <c r="Q1326">
        <v>0.25</v>
      </c>
      <c r="R1326" t="str">
        <f t="shared" si="284"/>
        <v/>
      </c>
      <c r="S1326">
        <f t="shared" si="285"/>
        <v>1</v>
      </c>
      <c r="T1326" t="str">
        <f t="shared" si="286"/>
        <v/>
      </c>
      <c r="U1326">
        <f t="shared" si="287"/>
        <v>2</v>
      </c>
      <c r="V1326">
        <f t="shared" si="288"/>
        <v>2</v>
      </c>
      <c r="W1326" t="str">
        <f t="shared" si="289"/>
        <v/>
      </c>
      <c r="X1326">
        <f t="shared" si="290"/>
        <v>2</v>
      </c>
      <c r="Y1326" t="str">
        <f t="shared" si="291"/>
        <v/>
      </c>
      <c r="Z1326" t="str">
        <f t="shared" si="292"/>
        <v/>
      </c>
      <c r="AA1326" t="str">
        <f t="shared" si="293"/>
        <v/>
      </c>
    </row>
    <row r="1327" spans="1:27" x14ac:dyDescent="0.25">
      <c r="A1327">
        <v>3527</v>
      </c>
      <c r="B1327" t="s">
        <v>1383</v>
      </c>
      <c r="C1327" s="1">
        <v>40845.625</v>
      </c>
      <c r="D1327" t="s">
        <v>426</v>
      </c>
      <c r="E1327" t="s">
        <v>1109</v>
      </c>
      <c r="F1327">
        <v>8</v>
      </c>
      <c r="G1327">
        <v>3</v>
      </c>
      <c r="H1327">
        <v>0.93799474894169499</v>
      </c>
      <c r="I1327">
        <f t="shared" si="280"/>
        <v>1</v>
      </c>
      <c r="J1327">
        <f t="shared" si="281"/>
        <v>0</v>
      </c>
      <c r="K1327">
        <f t="shared" si="282"/>
        <v>0</v>
      </c>
      <c r="L1327">
        <f t="shared" si="283"/>
        <v>0</v>
      </c>
      <c r="M1327">
        <v>1.17</v>
      </c>
      <c r="N1327">
        <v>7</v>
      </c>
      <c r="O1327">
        <v>19</v>
      </c>
      <c r="P1327">
        <v>1</v>
      </c>
      <c r="Q1327">
        <v>0.854700854700854</v>
      </c>
      <c r="R1327" t="str">
        <f t="shared" si="284"/>
        <v/>
      </c>
      <c r="S1327">
        <f t="shared" si="285"/>
        <v>1</v>
      </c>
      <c r="T1327">
        <f t="shared" si="286"/>
        <v>1.17</v>
      </c>
      <c r="U1327" t="str">
        <f t="shared" si="287"/>
        <v/>
      </c>
      <c r="V1327">
        <f t="shared" si="288"/>
        <v>1.17</v>
      </c>
      <c r="W1327" t="str">
        <f t="shared" si="289"/>
        <v/>
      </c>
      <c r="X1327">
        <f t="shared" si="290"/>
        <v>1.17</v>
      </c>
      <c r="Y1327" t="str">
        <f t="shared" si="291"/>
        <v/>
      </c>
      <c r="Z1327" t="str">
        <f t="shared" si="292"/>
        <v/>
      </c>
      <c r="AA1327" t="str">
        <f t="shared" si="293"/>
        <v/>
      </c>
    </row>
    <row r="1328" spans="1:27" x14ac:dyDescent="0.25">
      <c r="A1328">
        <v>3529</v>
      </c>
      <c r="B1328" t="s">
        <v>1384</v>
      </c>
      <c r="C1328" s="1">
        <v>40845.625</v>
      </c>
      <c r="D1328" t="s">
        <v>427</v>
      </c>
      <c r="E1328" t="s">
        <v>1098</v>
      </c>
      <c r="F1328">
        <v>8</v>
      </c>
      <c r="G1328">
        <v>1</v>
      </c>
      <c r="H1328">
        <v>0.72396654803013105</v>
      </c>
      <c r="I1328">
        <f t="shared" si="280"/>
        <v>0</v>
      </c>
      <c r="J1328">
        <f t="shared" si="281"/>
        <v>1</v>
      </c>
      <c r="K1328">
        <f t="shared" si="282"/>
        <v>0</v>
      </c>
      <c r="L1328">
        <f t="shared" si="283"/>
        <v>0</v>
      </c>
      <c r="M1328">
        <v>1.91</v>
      </c>
      <c r="N1328">
        <v>3.6</v>
      </c>
      <c r="O1328">
        <v>4</v>
      </c>
      <c r="P1328">
        <v>0</v>
      </c>
      <c r="Q1328">
        <v>0.52356020942408299</v>
      </c>
      <c r="R1328" t="str">
        <f t="shared" si="284"/>
        <v/>
      </c>
      <c r="S1328">
        <f t="shared" si="285"/>
        <v>0</v>
      </c>
      <c r="T1328" t="str">
        <f t="shared" si="286"/>
        <v/>
      </c>
      <c r="U1328" t="str">
        <f t="shared" si="287"/>
        <v/>
      </c>
      <c r="V1328">
        <f t="shared" si="288"/>
        <v>0</v>
      </c>
      <c r="W1328" t="str">
        <f t="shared" si="289"/>
        <v/>
      </c>
      <c r="X1328">
        <f t="shared" si="290"/>
        <v>0</v>
      </c>
      <c r="Y1328" t="str">
        <f t="shared" si="291"/>
        <v/>
      </c>
      <c r="Z1328" t="str">
        <f t="shared" si="292"/>
        <v/>
      </c>
      <c r="AA1328" t="str">
        <f t="shared" si="293"/>
        <v/>
      </c>
    </row>
    <row r="1329" spans="1:27" x14ac:dyDescent="0.25">
      <c r="A1329">
        <v>3531</v>
      </c>
      <c r="B1329" t="s">
        <v>1385</v>
      </c>
      <c r="C1329" s="1">
        <v>40845.625</v>
      </c>
      <c r="D1329" t="s">
        <v>439</v>
      </c>
      <c r="E1329" t="s">
        <v>448</v>
      </c>
      <c r="F1329">
        <v>8</v>
      </c>
      <c r="G1329">
        <v>1</v>
      </c>
      <c r="H1329">
        <v>0.700938019626691</v>
      </c>
      <c r="I1329">
        <f t="shared" si="280"/>
        <v>0</v>
      </c>
      <c r="J1329">
        <f t="shared" si="281"/>
        <v>1</v>
      </c>
      <c r="K1329">
        <f t="shared" si="282"/>
        <v>0</v>
      </c>
      <c r="L1329">
        <f t="shared" si="283"/>
        <v>0</v>
      </c>
      <c r="M1329">
        <v>2.1</v>
      </c>
      <c r="N1329">
        <v>3.3</v>
      </c>
      <c r="O1329">
        <v>3.6</v>
      </c>
      <c r="P1329">
        <v>0</v>
      </c>
      <c r="Q1329">
        <v>0.476190476190476</v>
      </c>
      <c r="R1329" t="str">
        <f t="shared" si="284"/>
        <v/>
      </c>
      <c r="S1329">
        <f t="shared" si="285"/>
        <v>0</v>
      </c>
      <c r="T1329" t="str">
        <f t="shared" si="286"/>
        <v/>
      </c>
      <c r="U1329" t="str">
        <f t="shared" si="287"/>
        <v/>
      </c>
      <c r="V1329">
        <f t="shared" si="288"/>
        <v>0</v>
      </c>
      <c r="W1329" t="str">
        <f t="shared" si="289"/>
        <v/>
      </c>
      <c r="X1329">
        <f t="shared" si="290"/>
        <v>0</v>
      </c>
      <c r="Y1329" t="str">
        <f t="shared" si="291"/>
        <v/>
      </c>
      <c r="Z1329" t="str">
        <f t="shared" si="292"/>
        <v/>
      </c>
      <c r="AA1329" t="str">
        <f t="shared" si="293"/>
        <v/>
      </c>
    </row>
    <row r="1330" spans="1:27" x14ac:dyDescent="0.25">
      <c r="A1330">
        <v>3533</v>
      </c>
      <c r="B1330" t="s">
        <v>1386</v>
      </c>
      <c r="C1330" s="1">
        <v>40845.625</v>
      </c>
      <c r="D1330" t="s">
        <v>435</v>
      </c>
      <c r="E1330" t="s">
        <v>1103</v>
      </c>
      <c r="F1330">
        <v>8</v>
      </c>
      <c r="G1330">
        <v>3</v>
      </c>
      <c r="H1330">
        <v>0.69802224115972</v>
      </c>
      <c r="I1330">
        <f t="shared" si="280"/>
        <v>1</v>
      </c>
      <c r="J1330">
        <f t="shared" si="281"/>
        <v>0</v>
      </c>
      <c r="K1330">
        <f t="shared" si="282"/>
        <v>0</v>
      </c>
      <c r="L1330">
        <f t="shared" si="283"/>
        <v>0</v>
      </c>
      <c r="M1330">
        <v>2.1</v>
      </c>
      <c r="N1330">
        <v>3.3</v>
      </c>
      <c r="O1330">
        <v>3.6</v>
      </c>
      <c r="P1330">
        <v>1</v>
      </c>
      <c r="Q1330">
        <v>0.476190476190476</v>
      </c>
      <c r="R1330" t="str">
        <f t="shared" si="284"/>
        <v/>
      </c>
      <c r="S1330">
        <f t="shared" si="285"/>
        <v>1</v>
      </c>
      <c r="T1330">
        <f t="shared" si="286"/>
        <v>2.1</v>
      </c>
      <c r="U1330" t="str">
        <f t="shared" si="287"/>
        <v/>
      </c>
      <c r="V1330">
        <f t="shared" si="288"/>
        <v>2.1</v>
      </c>
      <c r="W1330" t="str">
        <f t="shared" si="289"/>
        <v/>
      </c>
      <c r="X1330">
        <f t="shared" si="290"/>
        <v>2.1</v>
      </c>
      <c r="Y1330" t="str">
        <f t="shared" si="291"/>
        <v/>
      </c>
      <c r="Z1330" t="str">
        <f t="shared" si="292"/>
        <v/>
      </c>
      <c r="AA1330" t="str">
        <f t="shared" si="293"/>
        <v/>
      </c>
    </row>
    <row r="1331" spans="1:27" x14ac:dyDescent="0.25">
      <c r="A1331">
        <v>3535</v>
      </c>
      <c r="B1331" t="s">
        <v>1387</v>
      </c>
      <c r="C1331" s="1">
        <v>40845.625</v>
      </c>
      <c r="D1331" t="s">
        <v>447</v>
      </c>
      <c r="E1331" t="s">
        <v>436</v>
      </c>
      <c r="F1331">
        <v>8</v>
      </c>
      <c r="G1331">
        <v>0</v>
      </c>
      <c r="H1331">
        <v>0.444697444441851</v>
      </c>
      <c r="I1331">
        <f t="shared" si="280"/>
        <v>0</v>
      </c>
      <c r="J1331">
        <f t="shared" si="281"/>
        <v>0</v>
      </c>
      <c r="K1331">
        <f t="shared" si="282"/>
        <v>1</v>
      </c>
      <c r="L1331">
        <f t="shared" si="283"/>
        <v>0</v>
      </c>
      <c r="M1331">
        <v>2.88</v>
      </c>
      <c r="N1331">
        <v>3.25</v>
      </c>
      <c r="O1331">
        <v>2.5</v>
      </c>
      <c r="P1331">
        <v>1</v>
      </c>
      <c r="Q1331">
        <v>0.34722222222222199</v>
      </c>
      <c r="R1331" t="str">
        <f t="shared" si="284"/>
        <v/>
      </c>
      <c r="S1331">
        <f t="shared" si="285"/>
        <v>1</v>
      </c>
      <c r="T1331" t="str">
        <f t="shared" si="286"/>
        <v/>
      </c>
      <c r="U1331">
        <f t="shared" si="287"/>
        <v>2.5</v>
      </c>
      <c r="V1331">
        <f t="shared" si="288"/>
        <v>2.5</v>
      </c>
      <c r="W1331" t="str">
        <f t="shared" si="289"/>
        <v/>
      </c>
      <c r="X1331">
        <f t="shared" si="290"/>
        <v>2.5</v>
      </c>
      <c r="Y1331" t="str">
        <f t="shared" si="291"/>
        <v/>
      </c>
      <c r="Z1331" t="str">
        <f t="shared" si="292"/>
        <v/>
      </c>
      <c r="AA1331" t="str">
        <f t="shared" si="293"/>
        <v/>
      </c>
    </row>
    <row r="1332" spans="1:27" x14ac:dyDescent="0.25">
      <c r="A1332">
        <v>3537</v>
      </c>
      <c r="B1332" t="s">
        <v>1388</v>
      </c>
      <c r="C1332" s="1">
        <v>40845.53125</v>
      </c>
      <c r="D1332" t="s">
        <v>420</v>
      </c>
      <c r="E1332" t="s">
        <v>430</v>
      </c>
      <c r="F1332">
        <v>8</v>
      </c>
      <c r="G1332">
        <v>0</v>
      </c>
      <c r="H1332">
        <v>0.62710163324451695</v>
      </c>
      <c r="I1332">
        <f t="shared" si="280"/>
        <v>0</v>
      </c>
      <c r="J1332">
        <f t="shared" si="281"/>
        <v>1</v>
      </c>
      <c r="K1332">
        <f t="shared" si="282"/>
        <v>0</v>
      </c>
      <c r="L1332">
        <f t="shared" si="283"/>
        <v>0</v>
      </c>
      <c r="M1332">
        <v>1.62</v>
      </c>
      <c r="N1332">
        <v>4</v>
      </c>
      <c r="O1332">
        <v>5.5</v>
      </c>
      <c r="P1332">
        <v>0</v>
      </c>
      <c r="Q1332">
        <v>0.61728395061728303</v>
      </c>
      <c r="R1332" t="str">
        <f t="shared" si="284"/>
        <v/>
      </c>
      <c r="S1332">
        <f t="shared" si="285"/>
        <v>0</v>
      </c>
      <c r="T1332" t="str">
        <f t="shared" si="286"/>
        <v/>
      </c>
      <c r="U1332" t="str">
        <f t="shared" si="287"/>
        <v/>
      </c>
      <c r="V1332">
        <f t="shared" si="288"/>
        <v>0</v>
      </c>
      <c r="W1332" t="str">
        <f t="shared" si="289"/>
        <v/>
      </c>
      <c r="X1332">
        <f t="shared" si="290"/>
        <v>0</v>
      </c>
      <c r="Y1332" t="str">
        <f t="shared" si="291"/>
        <v/>
      </c>
      <c r="Z1332" t="str">
        <f t="shared" si="292"/>
        <v/>
      </c>
      <c r="AA1332" t="str">
        <f t="shared" si="293"/>
        <v/>
      </c>
    </row>
    <row r="1333" spans="1:27" x14ac:dyDescent="0.25">
      <c r="A1333">
        <v>3539</v>
      </c>
      <c r="B1333" t="s">
        <v>1389</v>
      </c>
      <c r="C1333" s="1">
        <v>40845.5</v>
      </c>
      <c r="D1333" t="s">
        <v>421</v>
      </c>
      <c r="E1333" t="s">
        <v>442</v>
      </c>
      <c r="F1333">
        <v>8</v>
      </c>
      <c r="G1333">
        <v>0</v>
      </c>
      <c r="H1333">
        <v>0.32320687121174502</v>
      </c>
      <c r="I1333">
        <f t="shared" si="280"/>
        <v>0</v>
      </c>
      <c r="J1333">
        <f t="shared" si="281"/>
        <v>0</v>
      </c>
      <c r="K1333">
        <f t="shared" si="282"/>
        <v>1</v>
      </c>
      <c r="L1333">
        <f t="shared" si="283"/>
        <v>0</v>
      </c>
      <c r="M1333">
        <v>4.5</v>
      </c>
      <c r="N1333">
        <v>3.6</v>
      </c>
      <c r="O1333">
        <v>1.8</v>
      </c>
      <c r="P1333">
        <v>1</v>
      </c>
      <c r="Q1333">
        <v>0.22222222222222199</v>
      </c>
      <c r="R1333" t="str">
        <f t="shared" si="284"/>
        <v/>
      </c>
      <c r="S1333">
        <f t="shared" si="285"/>
        <v>1</v>
      </c>
      <c r="T1333" t="str">
        <f t="shared" si="286"/>
        <v/>
      </c>
      <c r="U1333">
        <f t="shared" si="287"/>
        <v>1.8</v>
      </c>
      <c r="V1333">
        <f t="shared" si="288"/>
        <v>1.8</v>
      </c>
      <c r="W1333" t="str">
        <f t="shared" si="289"/>
        <v/>
      </c>
      <c r="X1333">
        <f t="shared" si="290"/>
        <v>1.8</v>
      </c>
      <c r="Y1333" t="str">
        <f t="shared" si="291"/>
        <v/>
      </c>
      <c r="Z1333" t="str">
        <f t="shared" si="292"/>
        <v/>
      </c>
      <c r="AA1333" t="str">
        <f t="shared" si="293"/>
        <v/>
      </c>
    </row>
    <row r="1334" spans="1:27" x14ac:dyDescent="0.25">
      <c r="A1334">
        <v>3541</v>
      </c>
      <c r="B1334" t="s">
        <v>1390</v>
      </c>
      <c r="C1334" s="1">
        <v>40839.666666666664</v>
      </c>
      <c r="D1334" t="s">
        <v>424</v>
      </c>
      <c r="E1334" t="s">
        <v>420</v>
      </c>
      <c r="F1334">
        <v>8</v>
      </c>
      <c r="G1334">
        <v>3</v>
      </c>
      <c r="H1334">
        <v>0.375172793481163</v>
      </c>
      <c r="I1334">
        <f t="shared" si="280"/>
        <v>0</v>
      </c>
      <c r="J1334">
        <f t="shared" si="281"/>
        <v>0</v>
      </c>
      <c r="K1334">
        <f t="shared" si="282"/>
        <v>0</v>
      </c>
      <c r="L1334">
        <f t="shared" si="283"/>
        <v>1</v>
      </c>
      <c r="M1334">
        <v>9.5</v>
      </c>
      <c r="N1334">
        <v>5</v>
      </c>
      <c r="O1334">
        <v>1.33</v>
      </c>
      <c r="P1334">
        <v>0</v>
      </c>
      <c r="Q1334">
        <v>0.105263157894736</v>
      </c>
      <c r="R1334" t="str">
        <f t="shared" si="284"/>
        <v/>
      </c>
      <c r="S1334">
        <f t="shared" si="285"/>
        <v>0</v>
      </c>
      <c r="T1334" t="str">
        <f t="shared" si="286"/>
        <v/>
      </c>
      <c r="U1334" t="str">
        <f t="shared" si="287"/>
        <v/>
      </c>
      <c r="V1334">
        <f t="shared" si="288"/>
        <v>0</v>
      </c>
      <c r="W1334" t="str">
        <f t="shared" si="289"/>
        <v/>
      </c>
      <c r="X1334">
        <f t="shared" si="290"/>
        <v>0</v>
      </c>
      <c r="Y1334" t="str">
        <f t="shared" si="291"/>
        <v/>
      </c>
      <c r="Z1334" t="str">
        <f t="shared" si="292"/>
        <v/>
      </c>
      <c r="AA1334" t="str">
        <f t="shared" si="293"/>
        <v/>
      </c>
    </row>
    <row r="1335" spans="1:27" x14ac:dyDescent="0.25">
      <c r="A1335">
        <v>3543</v>
      </c>
      <c r="B1335" t="s">
        <v>1391</v>
      </c>
      <c r="C1335" s="1">
        <v>40839.625</v>
      </c>
      <c r="D1335" t="s">
        <v>1098</v>
      </c>
      <c r="E1335" t="s">
        <v>438</v>
      </c>
      <c r="F1335">
        <v>8</v>
      </c>
      <c r="G1335">
        <v>0</v>
      </c>
      <c r="H1335">
        <v>0.254426715838454</v>
      </c>
      <c r="I1335">
        <f t="shared" si="280"/>
        <v>0</v>
      </c>
      <c r="J1335">
        <f t="shared" si="281"/>
        <v>0</v>
      </c>
      <c r="K1335">
        <f t="shared" si="282"/>
        <v>1</v>
      </c>
      <c r="L1335">
        <f t="shared" si="283"/>
        <v>0</v>
      </c>
      <c r="M1335">
        <v>4</v>
      </c>
      <c r="N1335">
        <v>3.5</v>
      </c>
      <c r="O1335">
        <v>1.91</v>
      </c>
      <c r="P1335">
        <v>1</v>
      </c>
      <c r="Q1335">
        <v>0.25</v>
      </c>
      <c r="R1335" t="str">
        <f t="shared" si="284"/>
        <v/>
      </c>
      <c r="S1335">
        <f t="shared" si="285"/>
        <v>1</v>
      </c>
      <c r="T1335" t="str">
        <f t="shared" si="286"/>
        <v/>
      </c>
      <c r="U1335">
        <f t="shared" si="287"/>
        <v>1.91</v>
      </c>
      <c r="V1335">
        <f t="shared" si="288"/>
        <v>1.91</v>
      </c>
      <c r="W1335" t="str">
        <f t="shared" si="289"/>
        <v/>
      </c>
      <c r="X1335">
        <f t="shared" si="290"/>
        <v>1.91</v>
      </c>
      <c r="Y1335" t="str">
        <f t="shared" si="291"/>
        <v/>
      </c>
      <c r="Z1335" t="str">
        <f t="shared" si="292"/>
        <v/>
      </c>
      <c r="AA1335" t="str">
        <f t="shared" si="293"/>
        <v/>
      </c>
    </row>
    <row r="1336" spans="1:27" x14ac:dyDescent="0.25">
      <c r="A1336">
        <v>3545</v>
      </c>
      <c r="B1336" t="s">
        <v>1392</v>
      </c>
      <c r="C1336" s="1">
        <v>40839.5625</v>
      </c>
      <c r="D1336" t="s">
        <v>430</v>
      </c>
      <c r="E1336" t="s">
        <v>433</v>
      </c>
      <c r="F1336">
        <v>8</v>
      </c>
      <c r="G1336">
        <v>3</v>
      </c>
      <c r="H1336">
        <v>0.81495847982263603</v>
      </c>
      <c r="I1336">
        <f t="shared" si="280"/>
        <v>1</v>
      </c>
      <c r="J1336">
        <f t="shared" si="281"/>
        <v>0</v>
      </c>
      <c r="K1336">
        <f t="shared" si="282"/>
        <v>0</v>
      </c>
      <c r="L1336">
        <f t="shared" si="283"/>
        <v>0</v>
      </c>
      <c r="M1336">
        <v>1.53</v>
      </c>
      <c r="N1336">
        <v>4</v>
      </c>
      <c r="O1336">
        <v>6.5</v>
      </c>
      <c r="P1336">
        <v>1</v>
      </c>
      <c r="Q1336">
        <v>0.65359477124182996</v>
      </c>
      <c r="R1336" t="str">
        <f t="shared" si="284"/>
        <v/>
      </c>
      <c r="S1336">
        <f t="shared" si="285"/>
        <v>1</v>
      </c>
      <c r="T1336">
        <f t="shared" si="286"/>
        <v>1.53</v>
      </c>
      <c r="U1336" t="str">
        <f t="shared" si="287"/>
        <v/>
      </c>
      <c r="V1336">
        <f t="shared" si="288"/>
        <v>1.53</v>
      </c>
      <c r="W1336" t="str">
        <f t="shared" si="289"/>
        <v/>
      </c>
      <c r="X1336">
        <f t="shared" si="290"/>
        <v>1.53</v>
      </c>
      <c r="Y1336" t="str">
        <f t="shared" si="291"/>
        <v/>
      </c>
      <c r="Z1336" t="str">
        <f t="shared" si="292"/>
        <v/>
      </c>
      <c r="AA1336" t="str">
        <f t="shared" si="293"/>
        <v/>
      </c>
    </row>
    <row r="1337" spans="1:27" x14ac:dyDescent="0.25">
      <c r="A1337">
        <v>3547</v>
      </c>
      <c r="B1337" t="s">
        <v>1393</v>
      </c>
      <c r="C1337" s="1">
        <v>40839.5625</v>
      </c>
      <c r="D1337" t="s">
        <v>436</v>
      </c>
      <c r="E1337" t="s">
        <v>421</v>
      </c>
      <c r="F1337">
        <v>8</v>
      </c>
      <c r="G1337">
        <v>0</v>
      </c>
      <c r="H1337">
        <v>0.57955986940335702</v>
      </c>
      <c r="I1337">
        <f t="shared" si="280"/>
        <v>0</v>
      </c>
      <c r="J1337">
        <f t="shared" si="281"/>
        <v>1</v>
      </c>
      <c r="K1337">
        <f t="shared" si="282"/>
        <v>0</v>
      </c>
      <c r="L1337">
        <f t="shared" si="283"/>
        <v>0</v>
      </c>
      <c r="M1337">
        <v>2.25</v>
      </c>
      <c r="N1337">
        <v>3.25</v>
      </c>
      <c r="O1337">
        <v>3.3</v>
      </c>
      <c r="P1337">
        <v>0</v>
      </c>
      <c r="Q1337">
        <v>0.44444444444444398</v>
      </c>
      <c r="R1337" t="str">
        <f t="shared" si="284"/>
        <v/>
      </c>
      <c r="S1337">
        <f t="shared" si="285"/>
        <v>0</v>
      </c>
      <c r="T1337" t="str">
        <f t="shared" si="286"/>
        <v/>
      </c>
      <c r="U1337" t="str">
        <f t="shared" si="287"/>
        <v/>
      </c>
      <c r="V1337">
        <f t="shared" si="288"/>
        <v>0</v>
      </c>
      <c r="W1337" t="str">
        <f t="shared" si="289"/>
        <v/>
      </c>
      <c r="X1337">
        <f t="shared" si="290"/>
        <v>0</v>
      </c>
      <c r="Y1337" t="str">
        <f t="shared" si="291"/>
        <v/>
      </c>
      <c r="Z1337" t="str">
        <f t="shared" si="292"/>
        <v/>
      </c>
      <c r="AA1337" t="str">
        <f t="shared" si="293"/>
        <v/>
      </c>
    </row>
    <row r="1338" spans="1:27" x14ac:dyDescent="0.25">
      <c r="A1338">
        <v>3549</v>
      </c>
      <c r="B1338" t="s">
        <v>1394</v>
      </c>
      <c r="C1338" s="1">
        <v>40839.5625</v>
      </c>
      <c r="D1338" t="s">
        <v>442</v>
      </c>
      <c r="E1338" t="s">
        <v>426</v>
      </c>
      <c r="F1338">
        <v>8</v>
      </c>
      <c r="G1338">
        <v>0</v>
      </c>
      <c r="H1338">
        <v>0.60852632704189102</v>
      </c>
      <c r="I1338">
        <f t="shared" si="280"/>
        <v>0</v>
      </c>
      <c r="J1338">
        <f t="shared" si="281"/>
        <v>1</v>
      </c>
      <c r="K1338">
        <f t="shared" si="282"/>
        <v>0</v>
      </c>
      <c r="L1338">
        <f t="shared" si="283"/>
        <v>0</v>
      </c>
      <c r="M1338">
        <v>2</v>
      </c>
      <c r="N1338">
        <v>3.4</v>
      </c>
      <c r="O1338">
        <v>3.8</v>
      </c>
      <c r="P1338">
        <v>0</v>
      </c>
      <c r="Q1338">
        <v>0.5</v>
      </c>
      <c r="R1338" t="str">
        <f t="shared" si="284"/>
        <v/>
      </c>
      <c r="S1338">
        <f t="shared" si="285"/>
        <v>0</v>
      </c>
      <c r="T1338" t="str">
        <f t="shared" si="286"/>
        <v/>
      </c>
      <c r="U1338" t="str">
        <f t="shared" si="287"/>
        <v/>
      </c>
      <c r="V1338">
        <f t="shared" si="288"/>
        <v>0</v>
      </c>
      <c r="W1338" t="str">
        <f t="shared" si="289"/>
        <v/>
      </c>
      <c r="X1338">
        <f t="shared" si="290"/>
        <v>0</v>
      </c>
      <c r="Y1338" t="str">
        <f t="shared" si="291"/>
        <v/>
      </c>
      <c r="Z1338" t="str">
        <f t="shared" si="292"/>
        <v/>
      </c>
      <c r="AA1338" t="str">
        <f t="shared" si="293"/>
        <v/>
      </c>
    </row>
    <row r="1339" spans="1:27" x14ac:dyDescent="0.25">
      <c r="A1339">
        <v>3551</v>
      </c>
      <c r="B1339" t="s">
        <v>1395</v>
      </c>
      <c r="C1339" s="1">
        <v>40838.729166666664</v>
      </c>
      <c r="D1339" t="s">
        <v>423</v>
      </c>
      <c r="E1339" t="s">
        <v>427</v>
      </c>
      <c r="F1339">
        <v>8</v>
      </c>
      <c r="G1339">
        <v>1</v>
      </c>
      <c r="H1339">
        <v>0.765634339181827</v>
      </c>
      <c r="I1339">
        <f t="shared" si="280"/>
        <v>0</v>
      </c>
      <c r="J1339">
        <f t="shared" si="281"/>
        <v>1</v>
      </c>
      <c r="K1339">
        <f t="shared" si="282"/>
        <v>0</v>
      </c>
      <c r="L1339">
        <f t="shared" si="283"/>
        <v>0</v>
      </c>
      <c r="M1339">
        <v>1.29</v>
      </c>
      <c r="N1339">
        <v>5.5</v>
      </c>
      <c r="O1339">
        <v>11</v>
      </c>
      <c r="P1339">
        <v>0</v>
      </c>
      <c r="Q1339">
        <v>0.775193798449612</v>
      </c>
      <c r="R1339" t="str">
        <f t="shared" si="284"/>
        <v/>
      </c>
      <c r="S1339">
        <f t="shared" si="285"/>
        <v>0</v>
      </c>
      <c r="T1339" t="str">
        <f t="shared" si="286"/>
        <v/>
      </c>
      <c r="U1339" t="str">
        <f t="shared" si="287"/>
        <v/>
      </c>
      <c r="V1339">
        <f t="shared" si="288"/>
        <v>0</v>
      </c>
      <c r="W1339" t="str">
        <f t="shared" si="289"/>
        <v/>
      </c>
      <c r="X1339">
        <f t="shared" si="290"/>
        <v>0</v>
      </c>
      <c r="Y1339" t="str">
        <f t="shared" si="291"/>
        <v/>
      </c>
      <c r="Z1339" t="str">
        <f t="shared" si="292"/>
        <v/>
      </c>
      <c r="AA1339" t="str">
        <f t="shared" si="293"/>
        <v/>
      </c>
    </row>
    <row r="1340" spans="1:27" x14ac:dyDescent="0.25">
      <c r="A1340">
        <v>3553</v>
      </c>
      <c r="B1340" t="s">
        <v>1396</v>
      </c>
      <c r="C1340" s="1">
        <v>40838.625</v>
      </c>
      <c r="D1340" t="s">
        <v>448</v>
      </c>
      <c r="E1340" t="s">
        <v>441</v>
      </c>
      <c r="F1340">
        <v>8</v>
      </c>
      <c r="G1340">
        <v>0</v>
      </c>
      <c r="H1340">
        <v>0.54751979407576601</v>
      </c>
      <c r="I1340">
        <f t="shared" si="280"/>
        <v>0</v>
      </c>
      <c r="J1340">
        <f t="shared" si="281"/>
        <v>1</v>
      </c>
      <c r="K1340">
        <f t="shared" si="282"/>
        <v>0</v>
      </c>
      <c r="L1340">
        <f t="shared" si="283"/>
        <v>0</v>
      </c>
      <c r="M1340">
        <v>2</v>
      </c>
      <c r="N1340">
        <v>3.3</v>
      </c>
      <c r="O1340">
        <v>4</v>
      </c>
      <c r="P1340">
        <v>0</v>
      </c>
      <c r="Q1340">
        <v>0.5</v>
      </c>
      <c r="R1340" t="str">
        <f t="shared" si="284"/>
        <v/>
      </c>
      <c r="S1340">
        <f t="shared" si="285"/>
        <v>0</v>
      </c>
      <c r="T1340" t="str">
        <f t="shared" si="286"/>
        <v/>
      </c>
      <c r="U1340" t="str">
        <f t="shared" si="287"/>
        <v/>
      </c>
      <c r="V1340">
        <f t="shared" si="288"/>
        <v>0</v>
      </c>
      <c r="W1340" t="str">
        <f t="shared" si="289"/>
        <v/>
      </c>
      <c r="X1340">
        <f t="shared" si="290"/>
        <v>0</v>
      </c>
      <c r="Y1340" t="str">
        <f t="shared" si="291"/>
        <v/>
      </c>
      <c r="Z1340" t="str">
        <f t="shared" si="292"/>
        <v/>
      </c>
      <c r="AA1340" t="str">
        <f t="shared" si="293"/>
        <v/>
      </c>
    </row>
    <row r="1341" spans="1:27" x14ac:dyDescent="0.25">
      <c r="A1341">
        <v>3555</v>
      </c>
      <c r="B1341" t="s">
        <v>1397</v>
      </c>
      <c r="C1341" s="1">
        <v>40838.625</v>
      </c>
      <c r="D1341" t="s">
        <v>1103</v>
      </c>
      <c r="E1341" t="s">
        <v>439</v>
      </c>
      <c r="F1341">
        <v>8</v>
      </c>
      <c r="G1341">
        <v>0</v>
      </c>
      <c r="H1341">
        <v>0.515834463899704</v>
      </c>
      <c r="I1341">
        <f t="shared" si="280"/>
        <v>0</v>
      </c>
      <c r="J1341">
        <f t="shared" si="281"/>
        <v>1</v>
      </c>
      <c r="K1341">
        <f t="shared" si="282"/>
        <v>0</v>
      </c>
      <c r="L1341">
        <f t="shared" si="283"/>
        <v>0</v>
      </c>
      <c r="M1341">
        <v>2.2000000000000002</v>
      </c>
      <c r="N1341">
        <v>3.2</v>
      </c>
      <c r="O1341">
        <v>3.5</v>
      </c>
      <c r="P1341">
        <v>0</v>
      </c>
      <c r="Q1341">
        <v>0.45454545454545398</v>
      </c>
      <c r="R1341" t="str">
        <f t="shared" si="284"/>
        <v/>
      </c>
      <c r="S1341">
        <f t="shared" si="285"/>
        <v>0</v>
      </c>
      <c r="T1341" t="str">
        <f t="shared" si="286"/>
        <v/>
      </c>
      <c r="U1341" t="str">
        <f t="shared" si="287"/>
        <v/>
      </c>
      <c r="V1341">
        <f t="shared" si="288"/>
        <v>0</v>
      </c>
      <c r="W1341" t="str">
        <f t="shared" si="289"/>
        <v/>
      </c>
      <c r="X1341">
        <f t="shared" si="290"/>
        <v>0</v>
      </c>
      <c r="Y1341" t="str">
        <f t="shared" si="291"/>
        <v/>
      </c>
      <c r="Z1341" t="str">
        <f t="shared" si="292"/>
        <v/>
      </c>
      <c r="AA1341" t="str">
        <f t="shared" si="293"/>
        <v/>
      </c>
    </row>
    <row r="1342" spans="1:27" x14ac:dyDescent="0.25">
      <c r="A1342">
        <v>3557</v>
      </c>
      <c r="B1342" t="s">
        <v>1398</v>
      </c>
      <c r="C1342" s="1">
        <v>40838.625</v>
      </c>
      <c r="D1342" t="s">
        <v>429</v>
      </c>
      <c r="E1342" t="s">
        <v>447</v>
      </c>
      <c r="F1342">
        <v>8</v>
      </c>
      <c r="G1342">
        <v>3</v>
      </c>
      <c r="H1342">
        <v>0.76794915851611201</v>
      </c>
      <c r="I1342">
        <f t="shared" si="280"/>
        <v>1</v>
      </c>
      <c r="J1342">
        <f t="shared" si="281"/>
        <v>0</v>
      </c>
      <c r="K1342">
        <f t="shared" si="282"/>
        <v>0</v>
      </c>
      <c r="L1342">
        <f t="shared" si="283"/>
        <v>0</v>
      </c>
      <c r="M1342">
        <v>1.57</v>
      </c>
      <c r="N1342">
        <v>3.8</v>
      </c>
      <c r="O1342">
        <v>6.5</v>
      </c>
      <c r="P1342">
        <v>1</v>
      </c>
      <c r="Q1342">
        <v>0.63694267515923497</v>
      </c>
      <c r="R1342" t="str">
        <f t="shared" si="284"/>
        <v/>
      </c>
      <c r="S1342">
        <f t="shared" si="285"/>
        <v>1</v>
      </c>
      <c r="T1342">
        <f t="shared" si="286"/>
        <v>1.57</v>
      </c>
      <c r="U1342" t="str">
        <f t="shared" si="287"/>
        <v/>
      </c>
      <c r="V1342">
        <f t="shared" si="288"/>
        <v>1.57</v>
      </c>
      <c r="W1342" t="str">
        <f t="shared" si="289"/>
        <v/>
      </c>
      <c r="X1342">
        <f t="shared" si="290"/>
        <v>1.57</v>
      </c>
      <c r="Y1342" t="str">
        <f t="shared" si="291"/>
        <v/>
      </c>
      <c r="Z1342" t="str">
        <f t="shared" si="292"/>
        <v/>
      </c>
      <c r="AA1342" t="str">
        <f t="shared" si="293"/>
        <v/>
      </c>
    </row>
    <row r="1343" spans="1:27" x14ac:dyDescent="0.25">
      <c r="A1343">
        <v>3559</v>
      </c>
      <c r="B1343" t="s">
        <v>1399</v>
      </c>
      <c r="C1343" s="1">
        <v>40838.53125</v>
      </c>
      <c r="D1343" t="s">
        <v>1109</v>
      </c>
      <c r="E1343" t="s">
        <v>435</v>
      </c>
      <c r="F1343">
        <v>8</v>
      </c>
      <c r="G1343">
        <v>1</v>
      </c>
      <c r="H1343">
        <v>0.50415810799945804</v>
      </c>
      <c r="I1343">
        <f t="shared" si="280"/>
        <v>0</v>
      </c>
      <c r="J1343">
        <f t="shared" si="281"/>
        <v>1</v>
      </c>
      <c r="K1343">
        <f t="shared" si="282"/>
        <v>0</v>
      </c>
      <c r="L1343">
        <f t="shared" si="283"/>
        <v>0</v>
      </c>
      <c r="M1343">
        <v>2</v>
      </c>
      <c r="N1343">
        <v>3.4</v>
      </c>
      <c r="O1343">
        <v>3.8</v>
      </c>
      <c r="P1343">
        <v>0</v>
      </c>
      <c r="Q1343">
        <v>0.5</v>
      </c>
      <c r="R1343" t="str">
        <f t="shared" si="284"/>
        <v/>
      </c>
      <c r="S1343">
        <f t="shared" si="285"/>
        <v>0</v>
      </c>
      <c r="T1343" t="str">
        <f t="shared" si="286"/>
        <v/>
      </c>
      <c r="U1343" t="str">
        <f t="shared" si="287"/>
        <v/>
      </c>
      <c r="V1343">
        <f t="shared" si="288"/>
        <v>0</v>
      </c>
      <c r="W1343" t="str">
        <f t="shared" si="289"/>
        <v/>
      </c>
      <c r="X1343">
        <f t="shared" si="290"/>
        <v>0</v>
      </c>
      <c r="Y1343" t="str">
        <f t="shared" si="291"/>
        <v/>
      </c>
      <c r="Z1343" t="str">
        <f t="shared" si="292"/>
        <v/>
      </c>
      <c r="AA1343" t="str">
        <f t="shared" si="293"/>
        <v/>
      </c>
    </row>
    <row r="1344" spans="1:27" x14ac:dyDescent="0.25">
      <c r="A1344">
        <v>3561</v>
      </c>
      <c r="B1344" t="s">
        <v>1400</v>
      </c>
      <c r="C1344" s="1">
        <v>40832.666666666664</v>
      </c>
      <c r="D1344" t="s">
        <v>429</v>
      </c>
      <c r="E1344" t="s">
        <v>438</v>
      </c>
      <c r="F1344">
        <v>8</v>
      </c>
      <c r="G1344">
        <v>1</v>
      </c>
      <c r="H1344">
        <v>0.44705454273524198</v>
      </c>
      <c r="I1344">
        <f t="shared" si="280"/>
        <v>0</v>
      </c>
      <c r="J1344">
        <f t="shared" si="281"/>
        <v>0</v>
      </c>
      <c r="K1344">
        <f t="shared" si="282"/>
        <v>0</v>
      </c>
      <c r="L1344">
        <f t="shared" si="283"/>
        <v>1</v>
      </c>
      <c r="M1344">
        <v>3</v>
      </c>
      <c r="N1344">
        <v>3.3</v>
      </c>
      <c r="O1344">
        <v>2.4</v>
      </c>
      <c r="P1344">
        <v>0</v>
      </c>
      <c r="Q1344">
        <v>0.33333333333333298</v>
      </c>
      <c r="R1344" t="str">
        <f t="shared" si="284"/>
        <v/>
      </c>
      <c r="S1344">
        <f t="shared" si="285"/>
        <v>0</v>
      </c>
      <c r="T1344" t="str">
        <f t="shared" si="286"/>
        <v/>
      </c>
      <c r="U1344" t="str">
        <f t="shared" si="287"/>
        <v/>
      </c>
      <c r="V1344">
        <f t="shared" si="288"/>
        <v>0</v>
      </c>
      <c r="W1344" t="str">
        <f t="shared" si="289"/>
        <v/>
      </c>
      <c r="X1344">
        <f t="shared" si="290"/>
        <v>0</v>
      </c>
      <c r="Y1344" t="str">
        <f t="shared" si="291"/>
        <v/>
      </c>
      <c r="Z1344" t="str">
        <f t="shared" si="292"/>
        <v/>
      </c>
      <c r="AA1344" t="str">
        <f t="shared" si="293"/>
        <v/>
      </c>
    </row>
    <row r="1345" spans="1:27" x14ac:dyDescent="0.25">
      <c r="A1345">
        <v>3563</v>
      </c>
      <c r="B1345" t="s">
        <v>1401</v>
      </c>
      <c r="C1345" s="1">
        <v>40832.5625</v>
      </c>
      <c r="D1345" t="s">
        <v>430</v>
      </c>
      <c r="E1345" t="s">
        <v>439</v>
      </c>
      <c r="F1345">
        <v>8</v>
      </c>
      <c r="G1345">
        <v>3</v>
      </c>
      <c r="H1345">
        <v>0.77721165771517098</v>
      </c>
      <c r="I1345">
        <f t="shared" si="280"/>
        <v>1</v>
      </c>
      <c r="J1345">
        <f t="shared" si="281"/>
        <v>0</v>
      </c>
      <c r="K1345">
        <f t="shared" si="282"/>
        <v>0</v>
      </c>
      <c r="L1345">
        <f t="shared" si="283"/>
        <v>0</v>
      </c>
      <c r="M1345">
        <v>1.44</v>
      </c>
      <c r="N1345">
        <v>4.33</v>
      </c>
      <c r="O1345">
        <v>7.5</v>
      </c>
      <c r="P1345">
        <v>1</v>
      </c>
      <c r="Q1345">
        <v>0.69444444444444398</v>
      </c>
      <c r="R1345" t="str">
        <f t="shared" si="284"/>
        <v/>
      </c>
      <c r="S1345">
        <f t="shared" si="285"/>
        <v>1</v>
      </c>
      <c r="T1345">
        <f t="shared" si="286"/>
        <v>1.44</v>
      </c>
      <c r="U1345" t="str">
        <f t="shared" si="287"/>
        <v/>
      </c>
      <c r="V1345">
        <f t="shared" si="288"/>
        <v>1.44</v>
      </c>
      <c r="W1345" t="str">
        <f t="shared" si="289"/>
        <v/>
      </c>
      <c r="X1345">
        <f t="shared" si="290"/>
        <v>1.44</v>
      </c>
      <c r="Y1345" t="str">
        <f t="shared" si="291"/>
        <v/>
      </c>
      <c r="Z1345" t="str">
        <f t="shared" si="292"/>
        <v/>
      </c>
      <c r="AA1345" t="str">
        <f t="shared" si="293"/>
        <v/>
      </c>
    </row>
    <row r="1346" spans="1:27" x14ac:dyDescent="0.25">
      <c r="A1346">
        <v>3565</v>
      </c>
      <c r="B1346" t="s">
        <v>1402</v>
      </c>
      <c r="C1346" s="1">
        <v>40832.5</v>
      </c>
      <c r="D1346" t="s">
        <v>441</v>
      </c>
      <c r="E1346" t="s">
        <v>1109</v>
      </c>
      <c r="F1346">
        <v>8</v>
      </c>
      <c r="G1346">
        <v>3</v>
      </c>
      <c r="H1346">
        <v>0.71169158779003705</v>
      </c>
      <c r="I1346">
        <f t="shared" si="280"/>
        <v>1</v>
      </c>
      <c r="J1346">
        <f t="shared" si="281"/>
        <v>0</v>
      </c>
      <c r="K1346">
        <f t="shared" si="282"/>
        <v>0</v>
      </c>
      <c r="L1346">
        <f t="shared" si="283"/>
        <v>0</v>
      </c>
      <c r="M1346">
        <v>2</v>
      </c>
      <c r="N1346">
        <v>3.3</v>
      </c>
      <c r="O1346">
        <v>4</v>
      </c>
      <c r="P1346">
        <v>1</v>
      </c>
      <c r="Q1346">
        <v>0.5</v>
      </c>
      <c r="R1346" t="str">
        <f t="shared" si="284"/>
        <v/>
      </c>
      <c r="S1346">
        <f t="shared" si="285"/>
        <v>1</v>
      </c>
      <c r="T1346">
        <f t="shared" si="286"/>
        <v>2</v>
      </c>
      <c r="U1346" t="str">
        <f t="shared" si="287"/>
        <v/>
      </c>
      <c r="V1346">
        <f t="shared" si="288"/>
        <v>2</v>
      </c>
      <c r="W1346" t="str">
        <f t="shared" si="289"/>
        <v/>
      </c>
      <c r="X1346">
        <f t="shared" si="290"/>
        <v>2</v>
      </c>
      <c r="Y1346" t="str">
        <f t="shared" si="291"/>
        <v/>
      </c>
      <c r="Z1346" t="str">
        <f t="shared" si="292"/>
        <v/>
      </c>
      <c r="AA1346" t="str">
        <f t="shared" si="293"/>
        <v/>
      </c>
    </row>
    <row r="1347" spans="1:27" x14ac:dyDescent="0.25">
      <c r="A1347">
        <v>3567</v>
      </c>
      <c r="B1347" t="s">
        <v>1403</v>
      </c>
      <c r="C1347" s="1">
        <v>40831.729166666664</v>
      </c>
      <c r="D1347" t="s">
        <v>420</v>
      </c>
      <c r="E1347" t="s">
        <v>421</v>
      </c>
      <c r="F1347">
        <v>8</v>
      </c>
      <c r="G1347">
        <v>3</v>
      </c>
      <c r="H1347">
        <v>0.71351685377361596</v>
      </c>
      <c r="I1347">
        <f t="shared" ref="I1347:I1361" si="294">IF(AND(H1347&gt;$AF$1,G1347=3),1,0)</f>
        <v>1</v>
      </c>
      <c r="J1347">
        <f t="shared" ref="J1347:J1361" si="295">IF(AND(H1347&gt;$AF$1,G1347&lt;&gt;3),1,0)</f>
        <v>0</v>
      </c>
      <c r="K1347">
        <f t="shared" ref="K1347:K1361" si="296">IF(AND(H1347&lt;$AF$1,G1347=0),1,0)</f>
        <v>0</v>
      </c>
      <c r="L1347">
        <f t="shared" ref="L1347:L1361" si="297">IF(AND(H1347&lt;$AF$1,G1347&lt;&gt;0),1,0)</f>
        <v>0</v>
      </c>
      <c r="M1347">
        <v>1.36</v>
      </c>
      <c r="N1347">
        <v>4.5</v>
      </c>
      <c r="O1347">
        <v>10</v>
      </c>
      <c r="P1347">
        <v>1</v>
      </c>
      <c r="Q1347">
        <v>0.73529411764705799</v>
      </c>
      <c r="R1347" t="str">
        <f t="shared" ref="R1347:R1361" si="298">IF(F1347=23,P1347,"")</f>
        <v/>
      </c>
      <c r="S1347">
        <f t="shared" ref="S1347:S1361" si="299">IF(F1347=8,P1347,"")</f>
        <v>1</v>
      </c>
      <c r="T1347">
        <f t="shared" ref="T1347:T1361" si="300">IF($I1347=1,$M1347,"")</f>
        <v>1.36</v>
      </c>
      <c r="U1347" t="str">
        <f t="shared" ref="U1347:U1361" si="301">IF($K1347=1,$O1347,"")</f>
        <v/>
      </c>
      <c r="V1347">
        <f t="shared" ref="V1347:V1361" si="302">IF(T1347&lt;&gt;"",T1347,IF(U1347&lt;&gt;"",U1347,0))</f>
        <v>1.36</v>
      </c>
      <c r="W1347" t="str">
        <f t="shared" ref="W1347:W1361" si="303">IF(R1347=1,V1347,IF(R1347=0,0,""))</f>
        <v/>
      </c>
      <c r="X1347">
        <f t="shared" ref="X1347:X1361" si="304">IF(S1347=1,V1347,IF(S1347=0,0,""))</f>
        <v>1.36</v>
      </c>
      <c r="Y1347" t="str">
        <f t="shared" ref="Y1347:Y1361" si="305">IF(AND(M1347=MAX($M$2:$O$2),G1347=3),V1347,"")</f>
        <v/>
      </c>
      <c r="Z1347" t="str">
        <f t="shared" ref="Z1347:Z1361" si="306">IF(AND(O1347=MAX($M$2:$O$2),G1347=0),V1347,"")</f>
        <v/>
      </c>
      <c r="AA1347" t="str">
        <f t="shared" ref="AA1347:AA1361" si="307">IF(Y1347&lt;&gt;"",Y1347,Z1347)</f>
        <v/>
      </c>
    </row>
    <row r="1348" spans="1:27" x14ac:dyDescent="0.25">
      <c r="A1348">
        <v>3569</v>
      </c>
      <c r="B1348" t="s">
        <v>1404</v>
      </c>
      <c r="C1348" s="1">
        <v>40831.625</v>
      </c>
      <c r="D1348" t="s">
        <v>426</v>
      </c>
      <c r="E1348" t="s">
        <v>448</v>
      </c>
      <c r="F1348">
        <v>8</v>
      </c>
      <c r="G1348">
        <v>3</v>
      </c>
      <c r="H1348">
        <v>0.92891419199008995</v>
      </c>
      <c r="I1348">
        <f t="shared" si="294"/>
        <v>1</v>
      </c>
      <c r="J1348">
        <f t="shared" si="295"/>
        <v>0</v>
      </c>
      <c r="K1348">
        <f t="shared" si="296"/>
        <v>0</v>
      </c>
      <c r="L1348">
        <f t="shared" si="297"/>
        <v>0</v>
      </c>
      <c r="M1348">
        <v>1.33</v>
      </c>
      <c r="N1348">
        <v>5</v>
      </c>
      <c r="O1348">
        <v>10</v>
      </c>
      <c r="P1348">
        <v>1</v>
      </c>
      <c r="Q1348">
        <v>0.75187969924812004</v>
      </c>
      <c r="R1348" t="str">
        <f t="shared" si="298"/>
        <v/>
      </c>
      <c r="S1348">
        <f t="shared" si="299"/>
        <v>1</v>
      </c>
      <c r="T1348">
        <f t="shared" si="300"/>
        <v>1.33</v>
      </c>
      <c r="U1348" t="str">
        <f t="shared" si="301"/>
        <v/>
      </c>
      <c r="V1348">
        <f t="shared" si="302"/>
        <v>1.33</v>
      </c>
      <c r="W1348" t="str">
        <f t="shared" si="303"/>
        <v/>
      </c>
      <c r="X1348">
        <f t="shared" si="304"/>
        <v>1.33</v>
      </c>
      <c r="Y1348" t="str">
        <f t="shared" si="305"/>
        <v/>
      </c>
      <c r="Z1348" t="str">
        <f t="shared" si="306"/>
        <v/>
      </c>
      <c r="AA1348" t="str">
        <f t="shared" si="307"/>
        <v/>
      </c>
    </row>
    <row r="1349" spans="1:27" x14ac:dyDescent="0.25">
      <c r="A1349">
        <v>3571</v>
      </c>
      <c r="B1349" t="s">
        <v>1405</v>
      </c>
      <c r="C1349" s="1">
        <v>40831.625</v>
      </c>
      <c r="D1349" t="s">
        <v>427</v>
      </c>
      <c r="E1349" t="s">
        <v>435</v>
      </c>
      <c r="F1349">
        <v>8</v>
      </c>
      <c r="G1349">
        <v>3</v>
      </c>
      <c r="H1349">
        <v>0.53073239225645596</v>
      </c>
      <c r="I1349">
        <f t="shared" si="294"/>
        <v>1</v>
      </c>
      <c r="J1349">
        <f t="shared" si="295"/>
        <v>0</v>
      </c>
      <c r="K1349">
        <f t="shared" si="296"/>
        <v>0</v>
      </c>
      <c r="L1349">
        <f t="shared" si="297"/>
        <v>0</v>
      </c>
      <c r="M1349">
        <v>2.2000000000000002</v>
      </c>
      <c r="N1349">
        <v>3.3</v>
      </c>
      <c r="O1349">
        <v>3.4</v>
      </c>
      <c r="P1349">
        <v>1</v>
      </c>
      <c r="Q1349">
        <v>0.45454545454545398</v>
      </c>
      <c r="R1349" t="str">
        <f t="shared" si="298"/>
        <v/>
      </c>
      <c r="S1349">
        <f t="shared" si="299"/>
        <v>1</v>
      </c>
      <c r="T1349">
        <f t="shared" si="300"/>
        <v>2.2000000000000002</v>
      </c>
      <c r="U1349" t="str">
        <f t="shared" si="301"/>
        <v/>
      </c>
      <c r="V1349">
        <f t="shared" si="302"/>
        <v>2.2000000000000002</v>
      </c>
      <c r="W1349" t="str">
        <f t="shared" si="303"/>
        <v/>
      </c>
      <c r="X1349">
        <f t="shared" si="304"/>
        <v>2.2000000000000002</v>
      </c>
      <c r="Y1349" t="str">
        <f t="shared" si="305"/>
        <v/>
      </c>
      <c r="Z1349" t="str">
        <f t="shared" si="306"/>
        <v/>
      </c>
      <c r="AA1349" t="str">
        <f t="shared" si="307"/>
        <v/>
      </c>
    </row>
    <row r="1350" spans="1:27" x14ac:dyDescent="0.25">
      <c r="A1350">
        <v>3573</v>
      </c>
      <c r="B1350" t="s">
        <v>1406</v>
      </c>
      <c r="C1350" s="1">
        <v>40831.625</v>
      </c>
      <c r="D1350" t="s">
        <v>424</v>
      </c>
      <c r="E1350" t="s">
        <v>1098</v>
      </c>
      <c r="F1350">
        <v>8</v>
      </c>
      <c r="G1350">
        <v>1</v>
      </c>
      <c r="H1350">
        <v>0.70669789546496697</v>
      </c>
      <c r="I1350">
        <f t="shared" si="294"/>
        <v>0</v>
      </c>
      <c r="J1350">
        <f t="shared" si="295"/>
        <v>1</v>
      </c>
      <c r="K1350">
        <f t="shared" si="296"/>
        <v>0</v>
      </c>
      <c r="L1350">
        <f t="shared" si="297"/>
        <v>0</v>
      </c>
      <c r="M1350">
        <v>1.83</v>
      </c>
      <c r="N1350">
        <v>3.5</v>
      </c>
      <c r="O1350">
        <v>4.5</v>
      </c>
      <c r="P1350">
        <v>0</v>
      </c>
      <c r="Q1350">
        <v>0.54644808743169304</v>
      </c>
      <c r="R1350" t="str">
        <f t="shared" si="298"/>
        <v/>
      </c>
      <c r="S1350">
        <f t="shared" si="299"/>
        <v>0</v>
      </c>
      <c r="T1350" t="str">
        <f t="shared" si="300"/>
        <v/>
      </c>
      <c r="U1350" t="str">
        <f t="shared" si="301"/>
        <v/>
      </c>
      <c r="V1350">
        <f t="shared" si="302"/>
        <v>0</v>
      </c>
      <c r="W1350" t="str">
        <f t="shared" si="303"/>
        <v/>
      </c>
      <c r="X1350">
        <f t="shared" si="304"/>
        <v>0</v>
      </c>
      <c r="Y1350" t="str">
        <f t="shared" si="305"/>
        <v/>
      </c>
      <c r="Z1350" t="str">
        <f t="shared" si="306"/>
        <v/>
      </c>
      <c r="AA1350" t="str">
        <f t="shared" si="307"/>
        <v/>
      </c>
    </row>
    <row r="1351" spans="1:27" x14ac:dyDescent="0.25">
      <c r="A1351">
        <v>3575</v>
      </c>
      <c r="B1351" t="s">
        <v>1407</v>
      </c>
      <c r="C1351" s="1">
        <v>40831.625</v>
      </c>
      <c r="D1351" t="s">
        <v>433</v>
      </c>
      <c r="E1351" t="s">
        <v>436</v>
      </c>
      <c r="F1351">
        <v>8</v>
      </c>
      <c r="G1351">
        <v>3</v>
      </c>
      <c r="H1351">
        <v>0.54250590143253696</v>
      </c>
      <c r="I1351">
        <f t="shared" si="294"/>
        <v>1</v>
      </c>
      <c r="J1351">
        <f t="shared" si="295"/>
        <v>0</v>
      </c>
      <c r="K1351">
        <f t="shared" si="296"/>
        <v>0</v>
      </c>
      <c r="L1351">
        <f t="shared" si="297"/>
        <v>0</v>
      </c>
      <c r="M1351">
        <v>2.2000000000000002</v>
      </c>
      <c r="N1351">
        <v>3.2</v>
      </c>
      <c r="O1351">
        <v>3.5</v>
      </c>
      <c r="P1351">
        <v>1</v>
      </c>
      <c r="Q1351">
        <v>0.45454545454545398</v>
      </c>
      <c r="R1351" t="str">
        <f t="shared" si="298"/>
        <v/>
      </c>
      <c r="S1351">
        <f t="shared" si="299"/>
        <v>1</v>
      </c>
      <c r="T1351">
        <f t="shared" si="300"/>
        <v>2.2000000000000002</v>
      </c>
      <c r="U1351" t="str">
        <f t="shared" si="301"/>
        <v/>
      </c>
      <c r="V1351">
        <f t="shared" si="302"/>
        <v>2.2000000000000002</v>
      </c>
      <c r="W1351" t="str">
        <f t="shared" si="303"/>
        <v/>
      </c>
      <c r="X1351">
        <f t="shared" si="304"/>
        <v>2.2000000000000002</v>
      </c>
      <c r="Y1351" t="str">
        <f t="shared" si="305"/>
        <v/>
      </c>
      <c r="Z1351" t="str">
        <f t="shared" si="306"/>
        <v/>
      </c>
      <c r="AA1351" t="str">
        <f t="shared" si="307"/>
        <v/>
      </c>
    </row>
    <row r="1352" spans="1:27" x14ac:dyDescent="0.25">
      <c r="A1352">
        <v>3577</v>
      </c>
      <c r="B1352" t="s">
        <v>1408</v>
      </c>
      <c r="C1352" s="1">
        <v>40831.625</v>
      </c>
      <c r="D1352" t="s">
        <v>447</v>
      </c>
      <c r="E1352" t="s">
        <v>1103</v>
      </c>
      <c r="F1352">
        <v>8</v>
      </c>
      <c r="G1352">
        <v>0</v>
      </c>
      <c r="H1352">
        <v>0.68455673909911496</v>
      </c>
      <c r="I1352">
        <f t="shared" si="294"/>
        <v>0</v>
      </c>
      <c r="J1352">
        <f t="shared" si="295"/>
        <v>1</v>
      </c>
      <c r="K1352">
        <f t="shared" si="296"/>
        <v>0</v>
      </c>
      <c r="L1352">
        <f t="shared" si="297"/>
        <v>0</v>
      </c>
      <c r="M1352">
        <v>2.2999999999999998</v>
      </c>
      <c r="N1352">
        <v>3.3</v>
      </c>
      <c r="O1352">
        <v>3.2</v>
      </c>
      <c r="P1352">
        <v>0</v>
      </c>
      <c r="Q1352">
        <v>0.434782608695652</v>
      </c>
      <c r="R1352" t="str">
        <f t="shared" si="298"/>
        <v/>
      </c>
      <c r="S1352">
        <f t="shared" si="299"/>
        <v>0</v>
      </c>
      <c r="T1352" t="str">
        <f t="shared" si="300"/>
        <v/>
      </c>
      <c r="U1352" t="str">
        <f t="shared" si="301"/>
        <v/>
      </c>
      <c r="V1352">
        <f t="shared" si="302"/>
        <v>0</v>
      </c>
      <c r="W1352" t="str">
        <f t="shared" si="303"/>
        <v/>
      </c>
      <c r="X1352">
        <f t="shared" si="304"/>
        <v>0</v>
      </c>
      <c r="Y1352" t="str">
        <f t="shared" si="305"/>
        <v/>
      </c>
      <c r="Z1352" t="str">
        <f t="shared" si="306"/>
        <v/>
      </c>
      <c r="AA1352" t="str">
        <f t="shared" si="307"/>
        <v/>
      </c>
    </row>
    <row r="1353" spans="1:27" x14ac:dyDescent="0.25">
      <c r="A1353">
        <v>3579</v>
      </c>
      <c r="B1353" t="s">
        <v>1409</v>
      </c>
      <c r="C1353" s="1">
        <v>40831.53125</v>
      </c>
      <c r="D1353" t="s">
        <v>423</v>
      </c>
      <c r="E1353" t="s">
        <v>442</v>
      </c>
      <c r="F1353">
        <v>8</v>
      </c>
      <c r="G1353">
        <v>1</v>
      </c>
      <c r="H1353">
        <v>0.33545000336916098</v>
      </c>
      <c r="I1353">
        <f t="shared" si="294"/>
        <v>0</v>
      </c>
      <c r="J1353">
        <f t="shared" si="295"/>
        <v>0</v>
      </c>
      <c r="K1353">
        <f t="shared" si="296"/>
        <v>0</v>
      </c>
      <c r="L1353">
        <f t="shared" si="297"/>
        <v>1</v>
      </c>
      <c r="M1353">
        <v>3</v>
      </c>
      <c r="N1353">
        <v>3.3</v>
      </c>
      <c r="O1353">
        <v>2.4</v>
      </c>
      <c r="P1353">
        <v>0</v>
      </c>
      <c r="Q1353">
        <v>0.33333333333333298</v>
      </c>
      <c r="R1353" t="str">
        <f t="shared" si="298"/>
        <v/>
      </c>
      <c r="S1353">
        <f t="shared" si="299"/>
        <v>0</v>
      </c>
      <c r="T1353" t="str">
        <f t="shared" si="300"/>
        <v/>
      </c>
      <c r="U1353" t="str">
        <f t="shared" si="301"/>
        <v/>
      </c>
      <c r="V1353">
        <f t="shared" si="302"/>
        <v>0</v>
      </c>
      <c r="W1353" t="str">
        <f t="shared" si="303"/>
        <v/>
      </c>
      <c r="X1353">
        <f t="shared" si="304"/>
        <v>0</v>
      </c>
      <c r="Y1353" t="str">
        <f t="shared" si="305"/>
        <v/>
      </c>
      <c r="Z1353" t="str">
        <f t="shared" si="306"/>
        <v/>
      </c>
      <c r="AA1353" t="str">
        <f t="shared" si="307"/>
        <v/>
      </c>
    </row>
    <row r="1354" spans="1:27" x14ac:dyDescent="0.25">
      <c r="A1354">
        <v>3581</v>
      </c>
      <c r="B1354" t="s">
        <v>1410</v>
      </c>
      <c r="C1354" s="1">
        <v>40818.625</v>
      </c>
      <c r="D1354" t="s">
        <v>436</v>
      </c>
      <c r="E1354" t="s">
        <v>424</v>
      </c>
      <c r="F1354">
        <v>8</v>
      </c>
      <c r="G1354">
        <v>3</v>
      </c>
      <c r="H1354">
        <v>0.65676221944971003</v>
      </c>
      <c r="I1354">
        <f t="shared" si="294"/>
        <v>1</v>
      </c>
      <c r="J1354">
        <f t="shared" si="295"/>
        <v>0</v>
      </c>
      <c r="K1354">
        <f t="shared" si="296"/>
        <v>0</v>
      </c>
      <c r="L1354">
        <f t="shared" si="297"/>
        <v>0</v>
      </c>
      <c r="M1354">
        <v>2</v>
      </c>
      <c r="N1354">
        <v>3.3</v>
      </c>
      <c r="O1354">
        <v>4</v>
      </c>
      <c r="P1354">
        <v>1</v>
      </c>
      <c r="Q1354">
        <v>0.5</v>
      </c>
      <c r="R1354" t="str">
        <f t="shared" si="298"/>
        <v/>
      </c>
      <c r="S1354">
        <f t="shared" si="299"/>
        <v>1</v>
      </c>
      <c r="T1354">
        <f t="shared" si="300"/>
        <v>2</v>
      </c>
      <c r="U1354" t="str">
        <f t="shared" si="301"/>
        <v/>
      </c>
      <c r="V1354">
        <f t="shared" si="302"/>
        <v>2</v>
      </c>
      <c r="W1354" t="str">
        <f t="shared" si="303"/>
        <v/>
      </c>
      <c r="X1354">
        <f t="shared" si="304"/>
        <v>2</v>
      </c>
      <c r="Y1354" t="str">
        <f t="shared" si="305"/>
        <v/>
      </c>
      <c r="Z1354" t="str">
        <f t="shared" si="306"/>
        <v/>
      </c>
      <c r="AA1354" t="str">
        <f t="shared" si="307"/>
        <v/>
      </c>
    </row>
    <row r="1355" spans="1:27" x14ac:dyDescent="0.25">
      <c r="A1355">
        <v>3583</v>
      </c>
      <c r="B1355" t="s">
        <v>1411</v>
      </c>
      <c r="C1355" s="1">
        <v>40818.625</v>
      </c>
      <c r="D1355" t="s">
        <v>435</v>
      </c>
      <c r="E1355" t="s">
        <v>433</v>
      </c>
      <c r="F1355">
        <v>8</v>
      </c>
      <c r="G1355">
        <v>3</v>
      </c>
      <c r="H1355">
        <v>0.67154931798233097</v>
      </c>
      <c r="I1355">
        <f t="shared" si="294"/>
        <v>1</v>
      </c>
      <c r="J1355">
        <f t="shared" si="295"/>
        <v>0</v>
      </c>
      <c r="K1355">
        <f t="shared" si="296"/>
        <v>0</v>
      </c>
      <c r="L1355">
        <f t="shared" si="297"/>
        <v>0</v>
      </c>
      <c r="M1355">
        <v>2.63</v>
      </c>
      <c r="N1355">
        <v>3.25</v>
      </c>
      <c r="O1355">
        <v>2.75</v>
      </c>
      <c r="P1355">
        <v>1</v>
      </c>
      <c r="Q1355">
        <v>0.38022813688212898</v>
      </c>
      <c r="R1355" t="str">
        <f t="shared" si="298"/>
        <v/>
      </c>
      <c r="S1355">
        <f t="shared" si="299"/>
        <v>1</v>
      </c>
      <c r="T1355">
        <f t="shared" si="300"/>
        <v>2.63</v>
      </c>
      <c r="U1355" t="str">
        <f t="shared" si="301"/>
        <v/>
      </c>
      <c r="V1355">
        <f t="shared" si="302"/>
        <v>2.63</v>
      </c>
      <c r="W1355" t="str">
        <f t="shared" si="303"/>
        <v/>
      </c>
      <c r="X1355">
        <f t="shared" si="304"/>
        <v>2.63</v>
      </c>
      <c r="Y1355" t="str">
        <f t="shared" si="305"/>
        <v/>
      </c>
      <c r="Z1355" t="str">
        <f t="shared" si="306"/>
        <v/>
      </c>
      <c r="AA1355" t="str">
        <f t="shared" si="307"/>
        <v/>
      </c>
    </row>
    <row r="1356" spans="1:27" x14ac:dyDescent="0.25">
      <c r="A1356">
        <v>3585</v>
      </c>
      <c r="B1356" t="s">
        <v>1412</v>
      </c>
      <c r="C1356" s="1">
        <v>40818.5625</v>
      </c>
      <c r="D1356" t="s">
        <v>1103</v>
      </c>
      <c r="E1356" t="s">
        <v>420</v>
      </c>
      <c r="F1356">
        <v>8</v>
      </c>
      <c r="G1356">
        <v>0</v>
      </c>
      <c r="H1356">
        <v>0.27397368156930701</v>
      </c>
      <c r="I1356">
        <f t="shared" si="294"/>
        <v>0</v>
      </c>
      <c r="J1356">
        <f t="shared" si="295"/>
        <v>0</v>
      </c>
      <c r="K1356">
        <f t="shared" si="296"/>
        <v>1</v>
      </c>
      <c r="L1356">
        <f t="shared" si="297"/>
        <v>0</v>
      </c>
      <c r="M1356">
        <v>6.5</v>
      </c>
      <c r="N1356">
        <v>4</v>
      </c>
      <c r="O1356">
        <v>1.53</v>
      </c>
      <c r="P1356">
        <v>1</v>
      </c>
      <c r="Q1356">
        <v>0.15384615384615299</v>
      </c>
      <c r="R1356" t="str">
        <f t="shared" si="298"/>
        <v/>
      </c>
      <c r="S1356">
        <f t="shared" si="299"/>
        <v>1</v>
      </c>
      <c r="T1356" t="str">
        <f t="shared" si="300"/>
        <v/>
      </c>
      <c r="U1356">
        <f t="shared" si="301"/>
        <v>1.53</v>
      </c>
      <c r="V1356">
        <f t="shared" si="302"/>
        <v>1.53</v>
      </c>
      <c r="W1356" t="str">
        <f t="shared" si="303"/>
        <v/>
      </c>
      <c r="X1356">
        <f t="shared" si="304"/>
        <v>1.53</v>
      </c>
      <c r="Y1356" t="str">
        <f t="shared" si="305"/>
        <v/>
      </c>
      <c r="Z1356" t="str">
        <f t="shared" si="306"/>
        <v/>
      </c>
      <c r="AA1356" t="str">
        <f t="shared" si="307"/>
        <v/>
      </c>
    </row>
    <row r="1357" spans="1:27" x14ac:dyDescent="0.25">
      <c r="A1357">
        <v>3587</v>
      </c>
      <c r="B1357" t="s">
        <v>1413</v>
      </c>
      <c r="C1357" s="1">
        <v>40817.625</v>
      </c>
      <c r="D1357" t="s">
        <v>448</v>
      </c>
      <c r="E1357" t="s">
        <v>447</v>
      </c>
      <c r="F1357">
        <v>8</v>
      </c>
      <c r="G1357">
        <v>3</v>
      </c>
      <c r="H1357">
        <v>0.63616050175281602</v>
      </c>
      <c r="I1357">
        <f t="shared" si="294"/>
        <v>1</v>
      </c>
      <c r="J1357">
        <f t="shared" si="295"/>
        <v>0</v>
      </c>
      <c r="K1357">
        <f t="shared" si="296"/>
        <v>0</v>
      </c>
      <c r="L1357">
        <f t="shared" si="297"/>
        <v>0</v>
      </c>
      <c r="M1357">
        <v>1.62</v>
      </c>
      <c r="N1357">
        <v>3.75</v>
      </c>
      <c r="O1357">
        <v>6</v>
      </c>
      <c r="P1357">
        <v>1</v>
      </c>
      <c r="Q1357">
        <v>0.61728395061728303</v>
      </c>
      <c r="R1357" t="str">
        <f t="shared" si="298"/>
        <v/>
      </c>
      <c r="S1357">
        <f t="shared" si="299"/>
        <v>1</v>
      </c>
      <c r="T1357">
        <f t="shared" si="300"/>
        <v>1.62</v>
      </c>
      <c r="U1357" t="str">
        <f t="shared" si="301"/>
        <v/>
      </c>
      <c r="V1357">
        <f t="shared" si="302"/>
        <v>1.62</v>
      </c>
      <c r="W1357" t="str">
        <f t="shared" si="303"/>
        <v/>
      </c>
      <c r="X1357">
        <f t="shared" si="304"/>
        <v>1.62</v>
      </c>
      <c r="Y1357" t="str">
        <f t="shared" si="305"/>
        <v/>
      </c>
      <c r="Z1357" t="str">
        <f t="shared" si="306"/>
        <v/>
      </c>
      <c r="AA1357" t="str">
        <f t="shared" si="307"/>
        <v/>
      </c>
    </row>
    <row r="1358" spans="1:27" x14ac:dyDescent="0.25">
      <c r="A1358">
        <v>3589</v>
      </c>
      <c r="B1358" t="s">
        <v>1414</v>
      </c>
      <c r="C1358" s="1">
        <v>40817.625</v>
      </c>
      <c r="D1358" t="s">
        <v>1098</v>
      </c>
      <c r="E1358" t="s">
        <v>426</v>
      </c>
      <c r="F1358">
        <v>8</v>
      </c>
      <c r="G1358">
        <v>0</v>
      </c>
      <c r="H1358">
        <v>0.14011653376349001</v>
      </c>
      <c r="I1358">
        <f t="shared" si="294"/>
        <v>0</v>
      </c>
      <c r="J1358">
        <f t="shared" si="295"/>
        <v>0</v>
      </c>
      <c r="K1358">
        <f t="shared" si="296"/>
        <v>1</v>
      </c>
      <c r="L1358">
        <f t="shared" si="297"/>
        <v>0</v>
      </c>
      <c r="M1358">
        <v>6.5</v>
      </c>
      <c r="N1358">
        <v>3.75</v>
      </c>
      <c r="O1358">
        <v>1.57</v>
      </c>
      <c r="P1358">
        <v>1</v>
      </c>
      <c r="Q1358">
        <v>0.15384615384615299</v>
      </c>
      <c r="R1358" t="str">
        <f t="shared" si="298"/>
        <v/>
      </c>
      <c r="S1358">
        <f t="shared" si="299"/>
        <v>1</v>
      </c>
      <c r="T1358" t="str">
        <f t="shared" si="300"/>
        <v/>
      </c>
      <c r="U1358">
        <f t="shared" si="301"/>
        <v>1.57</v>
      </c>
      <c r="V1358">
        <f t="shared" si="302"/>
        <v>1.57</v>
      </c>
      <c r="W1358" t="str">
        <f t="shared" si="303"/>
        <v/>
      </c>
      <c r="X1358">
        <f t="shared" si="304"/>
        <v>1.57</v>
      </c>
      <c r="Y1358" t="str">
        <f t="shared" si="305"/>
        <v/>
      </c>
      <c r="Z1358" t="str">
        <f t="shared" si="306"/>
        <v/>
      </c>
      <c r="AA1358" t="str">
        <f t="shared" si="307"/>
        <v/>
      </c>
    </row>
    <row r="1359" spans="1:27" x14ac:dyDescent="0.25">
      <c r="A1359">
        <v>3591</v>
      </c>
      <c r="B1359" t="s">
        <v>1415</v>
      </c>
      <c r="C1359" s="1">
        <v>40817.625</v>
      </c>
      <c r="D1359" t="s">
        <v>442</v>
      </c>
      <c r="E1359" t="s">
        <v>427</v>
      </c>
      <c r="F1359">
        <v>8</v>
      </c>
      <c r="G1359">
        <v>3</v>
      </c>
      <c r="H1359">
        <v>0.92199465931918301</v>
      </c>
      <c r="I1359">
        <f t="shared" si="294"/>
        <v>1</v>
      </c>
      <c r="J1359">
        <f t="shared" si="295"/>
        <v>0</v>
      </c>
      <c r="K1359">
        <f t="shared" si="296"/>
        <v>0</v>
      </c>
      <c r="L1359">
        <f t="shared" si="297"/>
        <v>0</v>
      </c>
      <c r="M1359">
        <v>1.17</v>
      </c>
      <c r="N1359">
        <v>7</v>
      </c>
      <c r="O1359">
        <v>17</v>
      </c>
      <c r="P1359">
        <v>1</v>
      </c>
      <c r="Q1359">
        <v>0.854700854700854</v>
      </c>
      <c r="R1359" t="str">
        <f t="shared" si="298"/>
        <v/>
      </c>
      <c r="S1359">
        <f t="shared" si="299"/>
        <v>1</v>
      </c>
      <c r="T1359">
        <f t="shared" si="300"/>
        <v>1.17</v>
      </c>
      <c r="U1359" t="str">
        <f t="shared" si="301"/>
        <v/>
      </c>
      <c r="V1359">
        <f t="shared" si="302"/>
        <v>1.17</v>
      </c>
      <c r="W1359" t="str">
        <f t="shared" si="303"/>
        <v/>
      </c>
      <c r="X1359">
        <f t="shared" si="304"/>
        <v>1.17</v>
      </c>
      <c r="Y1359" t="str">
        <f t="shared" si="305"/>
        <v/>
      </c>
      <c r="Z1359" t="str">
        <f t="shared" si="306"/>
        <v/>
      </c>
      <c r="AA1359" t="str">
        <f t="shared" si="307"/>
        <v/>
      </c>
    </row>
    <row r="1360" spans="1:27" x14ac:dyDescent="0.25">
      <c r="A1360">
        <v>3593</v>
      </c>
      <c r="B1360" t="s">
        <v>1416</v>
      </c>
      <c r="C1360" s="1">
        <v>40817.625</v>
      </c>
      <c r="D1360" t="s">
        <v>439</v>
      </c>
      <c r="E1360" t="s">
        <v>441</v>
      </c>
      <c r="F1360">
        <v>8</v>
      </c>
      <c r="G1360">
        <v>1</v>
      </c>
      <c r="H1360">
        <v>0.56716123273202201</v>
      </c>
      <c r="I1360">
        <f t="shared" si="294"/>
        <v>0</v>
      </c>
      <c r="J1360">
        <f t="shared" si="295"/>
        <v>1</v>
      </c>
      <c r="K1360">
        <f t="shared" si="296"/>
        <v>0</v>
      </c>
      <c r="L1360">
        <f t="shared" si="297"/>
        <v>0</v>
      </c>
      <c r="M1360">
        <v>2.25</v>
      </c>
      <c r="N1360">
        <v>3.4</v>
      </c>
      <c r="O1360">
        <v>3.2</v>
      </c>
      <c r="P1360">
        <v>0</v>
      </c>
      <c r="Q1360">
        <v>0.44444444444444398</v>
      </c>
      <c r="R1360" t="str">
        <f t="shared" si="298"/>
        <v/>
      </c>
      <c r="S1360">
        <f t="shared" si="299"/>
        <v>0</v>
      </c>
      <c r="T1360" t="str">
        <f t="shared" si="300"/>
        <v/>
      </c>
      <c r="U1360" t="str">
        <f t="shared" si="301"/>
        <v/>
      </c>
      <c r="V1360">
        <f t="shared" si="302"/>
        <v>0</v>
      </c>
      <c r="W1360" t="str">
        <f t="shared" si="303"/>
        <v/>
      </c>
      <c r="X1360">
        <f t="shared" si="304"/>
        <v>0</v>
      </c>
      <c r="Y1360" t="str">
        <f t="shared" si="305"/>
        <v/>
      </c>
      <c r="Z1360" t="str">
        <f t="shared" si="306"/>
        <v/>
      </c>
      <c r="AA1360" t="str">
        <f t="shared" si="307"/>
        <v/>
      </c>
    </row>
    <row r="1361" spans="1:27" x14ac:dyDescent="0.25">
      <c r="A1361">
        <v>3595</v>
      </c>
      <c r="B1361" t="s">
        <v>1417</v>
      </c>
      <c r="C1361" s="1">
        <v>40817.625</v>
      </c>
      <c r="D1361" t="s">
        <v>1109</v>
      </c>
      <c r="E1361" t="s">
        <v>429</v>
      </c>
      <c r="F1361">
        <v>8</v>
      </c>
      <c r="G1361">
        <v>0</v>
      </c>
      <c r="H1361">
        <v>0.44361379934988998</v>
      </c>
      <c r="I1361">
        <f t="shared" si="294"/>
        <v>0</v>
      </c>
      <c r="J1361">
        <f t="shared" si="295"/>
        <v>0</v>
      </c>
      <c r="K1361">
        <f t="shared" si="296"/>
        <v>1</v>
      </c>
      <c r="L1361">
        <f t="shared" si="297"/>
        <v>0</v>
      </c>
      <c r="M1361">
        <v>2.5</v>
      </c>
      <c r="N1361">
        <v>3.25</v>
      </c>
      <c r="O1361">
        <v>2.88</v>
      </c>
      <c r="P1361">
        <v>1</v>
      </c>
      <c r="Q1361">
        <v>0.4</v>
      </c>
      <c r="R1361" t="str">
        <f t="shared" si="298"/>
        <v/>
      </c>
      <c r="S1361">
        <f t="shared" si="299"/>
        <v>1</v>
      </c>
      <c r="T1361" t="str">
        <f t="shared" si="300"/>
        <v/>
      </c>
      <c r="U1361">
        <f t="shared" si="301"/>
        <v>2.88</v>
      </c>
      <c r="V1361">
        <f t="shared" si="302"/>
        <v>2.88</v>
      </c>
      <c r="W1361" t="str">
        <f t="shared" si="303"/>
        <v/>
      </c>
      <c r="X1361">
        <f t="shared" si="304"/>
        <v>2.88</v>
      </c>
      <c r="Y1361" t="str">
        <f t="shared" si="305"/>
        <v/>
      </c>
      <c r="Z1361" t="str">
        <f t="shared" si="306"/>
        <v/>
      </c>
      <c r="AA1361" t="str">
        <f t="shared" si="307"/>
        <v/>
      </c>
    </row>
  </sheetData>
  <mergeCells count="1">
    <mergeCell ref="AH1:A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17_08_14 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Nicola ESPOSITO ACOSTA</dc:creator>
  <cp:lastModifiedBy>Bruno Nicola ESPOSITO ACOSTA</cp:lastModifiedBy>
  <dcterms:created xsi:type="dcterms:W3CDTF">2017-08-14T18:56:31Z</dcterms:created>
  <dcterms:modified xsi:type="dcterms:W3CDTF">2017-08-14T20:02:17Z</dcterms:modified>
</cp:coreProperties>
</file>