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USER\Desktop\sangs\한양사이버대학교\hycu-2023-\03.퍼블리싱\"/>
    </mc:Choice>
  </mc:AlternateContent>
  <bookViews>
    <workbookView xWindow="-105" yWindow="-105" windowWidth="26295" windowHeight="14310"/>
  </bookViews>
  <sheets>
    <sheet name="Sheet1" sheetId="1" r:id="rId1"/>
  </sheets>
  <definedNames>
    <definedName name="_xlnm._FilterDatabase" localSheetId="0" hidden="1">Sheet1!$B$1:$E$3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C28" i="1"/>
  <c r="C30" i="1"/>
  <c r="C31" i="1"/>
  <c r="C29" i="1"/>
  <c r="C59" i="1" l="1"/>
  <c r="C58" i="1"/>
  <c r="C27" i="1"/>
  <c r="C23" i="1" l="1"/>
  <c r="C26" i="1"/>
  <c r="C25" i="1"/>
  <c r="C24" i="1"/>
  <c r="C22" i="1"/>
  <c r="C21" i="1"/>
  <c r="C20" i="1"/>
  <c r="C19" i="1"/>
  <c r="C18" i="1"/>
  <c r="C15" i="1"/>
  <c r="C17" i="1"/>
  <c r="C11" i="1" l="1"/>
  <c r="C8" i="1" l="1"/>
  <c r="C16" i="1" l="1"/>
  <c r="C14" i="1"/>
  <c r="C13" i="1"/>
  <c r="C12" i="1"/>
  <c r="C9" i="1"/>
  <c r="C10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<sst xmlns="http://schemas.openxmlformats.org/spreadsheetml/2006/main" count="122" uniqueCount="89">
  <si>
    <t>URL</t>
  </si>
  <si>
    <t>비고</t>
  </si>
  <si>
    <t>Page</t>
  </si>
  <si>
    <t>수정사항</t>
    <phoneticPr fontId="2" type="noConversion"/>
  </si>
  <si>
    <t>Menu</t>
    <phoneticPr fontId="2" type="noConversion"/>
  </si>
  <si>
    <t>로그인-재학생</t>
    <phoneticPr fontId="2" type="noConversion"/>
  </si>
  <si>
    <t>멘토링 &gt; 학업 멘토링 &gt; 멘토링 참여신청 – 목록(캘린더형/리스트형)</t>
    <phoneticPr fontId="2" type="noConversion"/>
  </si>
  <si>
    <t>멘토링 &gt; 학업 멘토링 &gt; 멘토링 참여신청 – 상세</t>
    <phoneticPr fontId="2" type="noConversion"/>
  </si>
  <si>
    <t>멘토링 &gt; 학업 멘토링 &gt; 멘토링 참여신청 –상세(신청양식)</t>
    <phoneticPr fontId="2" type="noConversion"/>
  </si>
  <si>
    <r>
      <t xml:space="preserve">멘토링 &gt; 학업 멘토링 &gt; 멘토링 참여신청 – </t>
    </r>
    <r>
      <rPr>
        <sz val="10"/>
        <color rgb="FFFF0000"/>
        <rFont val="맑은 고딕"/>
        <family val="3"/>
        <charset val="129"/>
      </rPr>
      <t>참여신청 기간이 아닌 경우</t>
    </r>
    <phoneticPr fontId="2" type="noConversion"/>
  </si>
  <si>
    <t>멘토링 &gt; 학업 멘토링 &gt; 멘토링 개설신청 &gt; 개설신청 탭</t>
    <phoneticPr fontId="2" type="noConversion"/>
  </si>
  <si>
    <t>멘토링 &gt; 학업 멘토링 &gt; 멘토링 개설신청 &gt; 개설신청 현황 탭 - 목록</t>
    <phoneticPr fontId="2" type="noConversion"/>
  </si>
  <si>
    <t>멘토링 &gt; 학업 멘토링 &gt; 멘토링 개설신청 &gt; 개설신청 현황 탭 - 상세</t>
    <phoneticPr fontId="2" type="noConversion"/>
  </si>
  <si>
    <t>멘토링 &gt; 학업 멘토링 &gt; 멘토링 운영관리 &gt; 멘티 매칭 - 상세</t>
    <phoneticPr fontId="2" type="noConversion"/>
  </si>
  <si>
    <t>멘토링 &gt; 학업 멘토링 &gt; 멘토링 운영관리 &gt; 만족도 평가 – 상세(제출하기)</t>
    <phoneticPr fontId="2" type="noConversion"/>
  </si>
  <si>
    <t>멘토링 &gt; 학업 멘토링 &gt; 멘토링 운영관리 &gt; 만족도 평가 – 상세(확인하기)</t>
    <phoneticPr fontId="2" type="noConversion"/>
  </si>
  <si>
    <t>멘토링 &gt; 학업 멘토링 &gt; 멘토링 운영 관리 &gt; 멘토 활동 결과 – 목록</t>
    <phoneticPr fontId="2" type="noConversion"/>
  </si>
  <si>
    <t>참여한 멘티 팝업</t>
    <phoneticPr fontId="2" type="noConversion"/>
  </si>
  <si>
    <t>멘토링 &gt; 학업 멘토링 &gt; 멘토링 운영 관리 &gt; 멘토 활동 결과 – 결과 보고서 제출하기</t>
    <phoneticPr fontId="2" type="noConversion"/>
  </si>
  <si>
    <t>멘토링 &gt; 학업 멘토링 &gt; 멘토링 운영 관리 &gt; 멘토 활동 결과 – 결과 보고서 확인하기</t>
    <phoneticPr fontId="2" type="noConversion"/>
  </si>
  <si>
    <t>멘토링 &gt; 학업 멘토링 &gt; 참여한 멘토링 관리 &gt; 멘토링 신청현황 - 목록</t>
    <phoneticPr fontId="2" type="noConversion"/>
  </si>
  <si>
    <t>멘토링 &gt; 학업 멘토링 &gt; 멘토링 운영관리 &gt; 멘티 매칭 - 목록</t>
    <phoneticPr fontId="2" type="noConversion"/>
  </si>
  <si>
    <t>멘토링 &gt; 학업 멘토링 &gt; 참여한 멘토링 관리 &gt; 맨토링 신청현황 – 상세</t>
    <phoneticPr fontId="2" type="noConversion"/>
  </si>
  <si>
    <t>멘토링 &gt; 학업 멘토링 &gt; 참여한 멘토링 관리 &gt; 만족도 평가 - 목록</t>
    <phoneticPr fontId="2" type="noConversion"/>
  </si>
  <si>
    <t>멘토링 &gt; 학업 멘토링 &gt; 참여한 멘토링 관리 &gt; 만족도 평가 – 상세(제출하기)</t>
    <phoneticPr fontId="2" type="noConversion"/>
  </si>
  <si>
    <t>멘토링 &gt; 학업 멘토링 &gt; 참여한 멘토링 관리 &gt; 만족도 평가 – 상세(확인하기)</t>
    <phoneticPr fontId="2" type="noConversion"/>
  </si>
  <si>
    <t>멘토링 &gt; 학업 멘토링 &gt; 참여한 멘토링 관리 &gt; 멘토링 참여내역 - 목록</t>
    <phoneticPr fontId="2" type="noConversion"/>
  </si>
  <si>
    <t>멘토링 &gt; 학업 멘토링 &gt; 공지사항 - 목록</t>
    <phoneticPr fontId="2" type="noConversion"/>
  </si>
  <si>
    <t>멘토링 &gt; 학업 멘토링 &gt; 공지사항 - 목록(상세)</t>
    <phoneticPr fontId="2" type="noConversion"/>
  </si>
  <si>
    <t>멘토링 &gt; 학업 멘토링 &gt; 자유게시판 - 목록</t>
    <phoneticPr fontId="2" type="noConversion"/>
  </si>
  <si>
    <t>멘토링 &gt; 학업 멘토링 &gt; 자유게시판 - 상세</t>
    <phoneticPr fontId="2" type="noConversion"/>
  </si>
  <si>
    <t>멘토링 &gt; 학업 멘토링 &gt; 자유게시판 - 등록</t>
    <phoneticPr fontId="2" type="noConversion"/>
  </si>
  <si>
    <t>멘토링 &gt; 학업 멘토링 &gt; 자유게시판 - 수정</t>
    <phoneticPr fontId="2" type="noConversion"/>
  </si>
  <si>
    <t>멘토링 &gt; 직업 멘토링 &gt; 직업 멘토링 소개</t>
    <phoneticPr fontId="2" type="noConversion"/>
  </si>
  <si>
    <t>멘토링 &gt; 직업 멘토링 &gt; 멘토링 참여신청 – 목록(캘린더형)</t>
    <phoneticPr fontId="2" type="noConversion"/>
  </si>
  <si>
    <t>멘토링 &gt; 직업 멘토링 &gt; 멘토링 참여신청 – 목록(리스트형)</t>
    <phoneticPr fontId="2" type="noConversion"/>
  </si>
  <si>
    <t>멘토링 &gt; 직업 멘토링 &gt; 멘토링 참여신청 – 상세</t>
    <phoneticPr fontId="2" type="noConversion"/>
  </si>
  <si>
    <t>멘토링 &gt; 직업 멘토링 &gt; 멘토링 참여신청 –상세(신청양식)</t>
    <phoneticPr fontId="2" type="noConversion"/>
  </si>
  <si>
    <t>자격증 찾아보기 팝업</t>
    <phoneticPr fontId="2" type="noConversion"/>
  </si>
  <si>
    <t>중도 하차 신청 팝업</t>
    <phoneticPr fontId="2" type="noConversion"/>
  </si>
  <si>
    <r>
      <t xml:space="preserve">멘토링 &gt; 직업 멘토링 &gt; 멘토링 개설신청 &gt; 개설신청 – </t>
    </r>
    <r>
      <rPr>
        <sz val="10"/>
        <color rgb="FFFF0000"/>
        <rFont val="맑은 고딕"/>
        <family val="3"/>
        <charset val="129"/>
      </rPr>
      <t>포트폴리오 경력사항, 자격사항 작성한 경우</t>
    </r>
    <phoneticPr fontId="2" type="noConversion"/>
  </si>
  <si>
    <r>
      <t xml:space="preserve">멘토링 &gt; 직업 멘토링 &gt; 멘토링 개설신청 &gt; 개설신청 – </t>
    </r>
    <r>
      <rPr>
        <sz val="10"/>
        <color rgb="FFFF0000"/>
        <rFont val="맑은 고딕"/>
        <family val="3"/>
        <charset val="129"/>
      </rPr>
      <t>포트폴리오 경력사항, 자격사항 작성하지 않은 경우</t>
    </r>
    <phoneticPr fontId="2" type="noConversion"/>
  </si>
  <si>
    <t>멘토링 &gt; 직업 멘토링 &gt; 멘토링 개설신청 &gt; 개설신청 현황 - 목록</t>
    <phoneticPr fontId="2" type="noConversion"/>
  </si>
  <si>
    <t>알림팝업 3개</t>
    <phoneticPr fontId="2" type="noConversion"/>
  </si>
  <si>
    <t>멘토링 &gt; 직업 멘토링 &gt; 멘토링 개설신청 &gt; 개설신청 현황 - 상세</t>
    <phoneticPr fontId="2" type="noConversion"/>
  </si>
  <si>
    <t>토링 &gt; 직업 멘토링 &gt; 직업 멘토 자격신청 &gt; 개설신청 현황 - 상세</t>
    <phoneticPr fontId="2" type="noConversion"/>
  </si>
  <si>
    <t>멘토링 &gt; 직업 멘토링 &gt; 멘토링 운영관리 &gt; 멘티 매칭 - 목록</t>
    <phoneticPr fontId="2" type="noConversion"/>
  </si>
  <si>
    <t>멘토링 &gt; 직업 멘토링 &gt; 멘토링 운영관리 &gt; 멘티 매칭 - 상세</t>
    <phoneticPr fontId="2" type="noConversion"/>
  </si>
  <si>
    <t>신청 상세정보팝업, 매칭 최소, 사유 확인 팝업</t>
    <phoneticPr fontId="2" type="noConversion"/>
  </si>
  <si>
    <t>멘토링 &gt; 직업 멘토링 &gt; 멘토링 운영관리 &gt; 만족도 평가 – 목록</t>
    <phoneticPr fontId="2" type="noConversion"/>
  </si>
  <si>
    <t>멘토링 &gt; 직업 멘토링 &gt; 멘토링 운영관리 &gt; 만족도 평가 – 상세(제출하기)</t>
    <phoneticPr fontId="2" type="noConversion"/>
  </si>
  <si>
    <t>멘토링 &gt; 직업 멘토링 &gt; 멘토링 운영관리 &gt; 만족도 평가 – 상세(확인하기)</t>
    <phoneticPr fontId="2" type="noConversion"/>
  </si>
  <si>
    <t>멘토링 &gt; 직업 멘토링 &gt; 멘토링 운영관리 &gt; 멘토 활동 결과 – 목록</t>
    <phoneticPr fontId="2" type="noConversion"/>
  </si>
  <si>
    <t>참여한 멘티 팝업</t>
    <phoneticPr fontId="2" type="noConversion"/>
  </si>
  <si>
    <t>멘토링 &gt; 직업 멘토링 &gt; 멘토링 운영관리 &gt; 멘토 활동 결과 – 결과 보고서 제출하기</t>
    <phoneticPr fontId="2" type="noConversion"/>
  </si>
  <si>
    <t>멘토링 &gt; 직업 멘토링 &gt; 멘토링 운영관리 &gt; 멘토 활동 결과 – 결과 보고서 확인하기</t>
    <phoneticPr fontId="2" type="noConversion"/>
  </si>
  <si>
    <t>멘토링 &gt; 직업 멘토링 &gt; 참여한 멘토링 관리 &gt; 맨토링 신청현황 - 목록</t>
    <phoneticPr fontId="2" type="noConversion"/>
  </si>
  <si>
    <t>매칭완료팝업, 매칭실패팝업, 미완료팝업,매칭취소팝업, 하차사유확인팝업</t>
    <phoneticPr fontId="2" type="noConversion"/>
  </si>
  <si>
    <t>멘토링 &gt; 직업 멘토링 &gt; 참여한 멘토링 관리 &gt; 맨토링 신청현황 – 상세</t>
    <phoneticPr fontId="2" type="noConversion"/>
  </si>
  <si>
    <t>멘토링 &gt; 직업 멘토링 &gt; 참여한 멘토링 관리 &gt; 만족도 평가 – 목록</t>
    <phoneticPr fontId="2" type="noConversion"/>
  </si>
  <si>
    <t>멘토링 &gt; 직업 멘토링 &gt; 참여한 멘토링 관리 &gt; 만족도 평가 – 제출하기</t>
    <phoneticPr fontId="2" type="noConversion"/>
  </si>
  <si>
    <t>멘토링 &gt; 직업 멘토링 &gt; 참여한 멘토링 관리 &gt; 만족도 평가 – 확인하기</t>
    <phoneticPr fontId="2" type="noConversion"/>
  </si>
  <si>
    <t>멘토링 &gt; 직업 멘토링 &gt; 참여한 멘토링 관리 &gt; 멘토링 참여내역</t>
    <phoneticPr fontId="2" type="noConversion"/>
  </si>
  <si>
    <t>멘토링 &gt; 직업 멘토링 &gt; 공지사항 - 목록</t>
    <phoneticPr fontId="2" type="noConversion"/>
  </si>
  <si>
    <t>멘토링 &gt; 직업 멘토링 &gt; 공지사항 - 상세</t>
    <phoneticPr fontId="2" type="noConversion"/>
  </si>
  <si>
    <t>멘토링 &gt; 직업 멘토링 &gt; 자유게시판 - 목록</t>
    <phoneticPr fontId="2" type="noConversion"/>
  </si>
  <si>
    <t>멘토링 &gt; 직업 멘토링 &gt; 자유게시판 - 상세</t>
    <phoneticPr fontId="2" type="noConversion"/>
  </si>
  <si>
    <t>멘토링 &gt; 직업 멘토링 &gt; 자유게시판 - 등록</t>
    <phoneticPr fontId="2" type="noConversion"/>
  </si>
  <si>
    <t>멘토링 &gt; 직업 멘토링 &gt; 자유게시판 - 수정</t>
    <phoneticPr fontId="2" type="noConversion"/>
  </si>
  <si>
    <t>멘토링 &gt; 학업 멘토링 &gt; 학업 멘토링 소개</t>
    <phoneticPr fontId="2" type="noConversion"/>
  </si>
  <si>
    <r>
      <t xml:space="preserve">멘토링 &gt; 학업 멘토링 &gt; 멘토링 개설신청 – </t>
    </r>
    <r>
      <rPr>
        <sz val="10"/>
        <color rgb="FFFF0000"/>
        <rFont val="맑은 고딕"/>
        <family val="3"/>
        <charset val="129"/>
      </rPr>
      <t>참여신청 기간이 아닌 경우</t>
    </r>
    <phoneticPr fontId="2" type="noConversion"/>
  </si>
  <si>
    <t>작업여부</t>
    <phoneticPr fontId="2" type="noConversion"/>
  </si>
  <si>
    <t>o</t>
    <phoneticPr fontId="2" type="noConversion"/>
  </si>
  <si>
    <t>대시보드 수정작업예정</t>
    <phoneticPr fontId="2" type="noConversion"/>
  </si>
  <si>
    <t>디자인 작업중</t>
    <phoneticPr fontId="2" type="noConversion"/>
  </si>
  <si>
    <t>멘토링 참여신청이랑 동일 / 디자인작업중</t>
    <phoneticPr fontId="2" type="noConversion"/>
  </si>
  <si>
    <r>
      <t xml:space="preserve">멘토링 재신청 알림팝업추가(20231123) / 
</t>
    </r>
    <r>
      <rPr>
        <sz val="10"/>
        <color rgb="FFFF0000"/>
        <rFont val="맑은 고딕"/>
        <family val="3"/>
        <charset val="129"/>
      </rPr>
      <t>* 모든 팝업에 mentoring_pop 클래스추가</t>
    </r>
    <phoneticPr fontId="2" type="noConversion"/>
  </si>
  <si>
    <t>알림팝업 3개 / 팝업수정(20231123)</t>
    <phoneticPr fontId="2" type="noConversion"/>
  </si>
  <si>
    <t>멘토링 개설신청 완료팝업 /  팝업수정(20231123)</t>
    <phoneticPr fontId="2" type="noConversion"/>
  </si>
  <si>
    <t>신청상세정보 팝업, 매칭 취소 팝업, 사유확인 팝업(20231123추가)</t>
    <phoneticPr fontId="2" type="noConversion"/>
  </si>
  <si>
    <t>만족도평가 제출완료 팝업, 수정완료팝업</t>
    <phoneticPr fontId="2" type="noConversion"/>
  </si>
  <si>
    <t>"결과 보고서 제출하기"로 활용가능</t>
    <phoneticPr fontId="2" type="noConversion"/>
  </si>
  <si>
    <t>"만족도 평가 – 상세(제출하기)"로 활용가능</t>
    <phoneticPr fontId="2" type="noConversion"/>
  </si>
  <si>
    <t>"만족도 평가 – 상세(제출하기)"로 활용가능</t>
    <phoneticPr fontId="2" type="noConversion"/>
  </si>
  <si>
    <t>직업 멘토링</t>
    <phoneticPr fontId="2" type="noConversion"/>
  </si>
  <si>
    <t>미완료 팝업, 하차 사유확인 팝업, 매칭완료 팝업(디자인 동일은 제외)</t>
    <phoneticPr fontId="2" type="noConversion"/>
  </si>
  <si>
    <t>멘토링 &gt; 학업 멘토링 &gt; 멘토링 운영관리 &gt; 만족도 평가 – 목록</t>
    <phoneticPr fontId="2" type="noConversion"/>
  </si>
  <si>
    <t>"멘토링 운영관리 &gt; 만족도 평가 – 목록"로 활용가능</t>
    <phoneticPr fontId="2" type="noConversion"/>
  </si>
  <si>
    <t>공통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</si>
</sst>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</font>
    <font>
      <sz val="10"/>
      <color rgb="FF5C5C5C"/>
      <name val="맑은 고딕"/>
      <family val="3"/>
      <charset val="129"/>
    </font>
    <font>
      <u/>
      <sz val="10"/>
      <color theme="10"/>
      <name val="맑은 고딕"/>
      <family val="3"/>
      <charset val="129"/>
    </font>
    <font>
      <sz val="10"/>
      <color theme="1"/>
      <name val="맑은 고딕"/>
      <family val="3"/>
      <charset val="129"/>
    </font>
    <font>
      <strike/>
      <sz val="10"/>
      <color theme="1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9"/>
      <color rgb="FF000000"/>
      <name val="Arial"/>
      <family val="2"/>
    </font>
    <font>
      <sz val="10"/>
      <color rgb="FFFF0000"/>
      <name val="맑은 고딕"/>
      <family val="3"/>
      <charset val="129"/>
    </font>
    <font>
      <b/>
      <sz val="10"/>
      <color rgb="FF5C5C5C"/>
      <name val="맑은 고딕"/>
      <family val="3"/>
      <charset val="129"/>
    </font>
    <font>
      <b/>
      <u/>
      <sz val="10"/>
      <color theme="10"/>
      <name val="맑은 고딕"/>
      <family val="3"/>
      <charset val="129"/>
    </font>
    <font>
      <b/>
      <sz val="10"/>
      <color theme="1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6" fillId="0" borderId="1" xfId="0" applyFont="1" applyBorder="1">
      <alignment vertical="center"/>
    </xf>
    <xf numFmtId="0" fontId="3" fillId="4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7" fillId="0" borderId="1" xfId="0" applyFont="1" applyBorder="1">
      <alignment vertical="center"/>
    </xf>
    <xf numFmtId="0" fontId="8" fillId="4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Fill="1" applyBorder="1">
      <alignment vertical="center"/>
    </xf>
    <xf numFmtId="0" fontId="1" fillId="0" borderId="1" xfId="1" applyBorder="1">
      <alignment vertical="center"/>
    </xf>
    <xf numFmtId="0" fontId="9" fillId="0" borderId="0" xfId="0" applyFont="1">
      <alignment vertical="center"/>
    </xf>
    <xf numFmtId="0" fontId="9" fillId="0" borderId="0" xfId="0" applyFont="1" applyAlignment="1">
      <alignment vertical="center" wrapText="1"/>
    </xf>
    <xf numFmtId="0" fontId="6" fillId="0" borderId="1" xfId="0" applyFont="1" applyBorder="1" applyAlignment="1">
      <alignment vertical="center"/>
    </xf>
    <xf numFmtId="0" fontId="1" fillId="0" borderId="1" xfId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2" fillId="2" borderId="1" xfId="1" applyFont="1" applyFill="1" applyBorder="1" applyAlignment="1">
      <alignment horizontal="center" vertical="center" wrapText="1"/>
    </xf>
    <xf numFmtId="0" fontId="13" fillId="0" borderId="1" xfId="0" applyFont="1" applyBorder="1">
      <alignment vertical="center"/>
    </xf>
    <xf numFmtId="0" fontId="3" fillId="6" borderId="1" xfId="0" applyFont="1" applyFill="1" applyBorder="1" applyAlignment="1">
      <alignment vertical="center" wrapText="1"/>
    </xf>
    <xf numFmtId="0" fontId="6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vertical="center"/>
    </xf>
    <xf numFmtId="0" fontId="5" fillId="7" borderId="1" xfId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vertical="center" wrapText="1"/>
    </xf>
    <xf numFmtId="0" fontId="6" fillId="7" borderId="1" xfId="0" applyFont="1" applyFill="1" applyBorder="1">
      <alignment vertical="center"/>
    </xf>
    <xf numFmtId="0" fontId="4" fillId="3" borderId="1" xfId="0" applyFont="1" applyFill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ml\dashboard.html" TargetMode="External"/><Relationship Id="rId1" Type="http://schemas.openxmlformats.org/officeDocument/2006/relationships/hyperlink" Target="UR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19"/>
  <sheetViews>
    <sheetView tabSelected="1" workbookViewId="0"/>
  </sheetViews>
  <sheetFormatPr defaultRowHeight="35.1" customHeight="1" x14ac:dyDescent="0.3"/>
  <cols>
    <col min="1" max="1" width="9" style="17"/>
    <col min="2" max="2" width="83.625" style="13" customWidth="1"/>
    <col min="3" max="3" width="29.375" style="17" customWidth="1"/>
    <col min="4" max="4" width="48.75" style="1" customWidth="1"/>
    <col min="5" max="5" width="94.25" style="1" customWidth="1"/>
    <col min="6" max="6" width="9" style="1"/>
    <col min="7" max="7" width="51.75" style="1" customWidth="1"/>
    <col min="8" max="16384" width="9" style="1"/>
  </cols>
  <sheetData>
    <row r="1" spans="1:7" s="21" customFormat="1" ht="35.1" customHeight="1" x14ac:dyDescent="0.3">
      <c r="A1" s="19" t="s">
        <v>71</v>
      </c>
      <c r="B1" s="19" t="s">
        <v>4</v>
      </c>
      <c r="C1" s="20" t="s">
        <v>0</v>
      </c>
      <c r="D1" s="19" t="s">
        <v>1</v>
      </c>
      <c r="E1" s="19" t="s">
        <v>3</v>
      </c>
    </row>
    <row r="2" spans="1:7" ht="35.1" customHeight="1" x14ac:dyDescent="0.3">
      <c r="A2" s="18"/>
      <c r="B2" s="28" t="s">
        <v>2</v>
      </c>
      <c r="C2" s="28"/>
      <c r="D2" s="28"/>
      <c r="E2" s="28"/>
    </row>
    <row r="3" spans="1:7" ht="35.1" customHeight="1" x14ac:dyDescent="0.3">
      <c r="B3" s="2" t="s">
        <v>5</v>
      </c>
      <c r="C3" s="14" t="str">
        <f>HYPERLINK("html/dashboard.html")</f>
        <v>html/dashboard.html</v>
      </c>
      <c r="D3" s="22" t="s">
        <v>73</v>
      </c>
      <c r="E3" s="3"/>
    </row>
    <row r="4" spans="1:7" ht="35.1" customHeight="1" x14ac:dyDescent="0.3">
      <c r="A4" s="17" t="s">
        <v>72</v>
      </c>
      <c r="B4" s="2" t="s">
        <v>69</v>
      </c>
      <c r="C4" s="14" t="str">
        <f>HYPERLINK("html/mentoring.html")</f>
        <v>html/mentoring.html</v>
      </c>
      <c r="D4" s="4"/>
      <c r="E4" s="5"/>
      <c r="G4" s="3"/>
    </row>
    <row r="5" spans="1:7" ht="35.1" customHeight="1" x14ac:dyDescent="0.3">
      <c r="A5" s="17" t="s">
        <v>72</v>
      </c>
      <c r="B5" s="2" t="s">
        <v>6</v>
      </c>
      <c r="C5" s="14" t="str">
        <f>HYPERLINK("html/mentoringList.html")</f>
        <v>html/mentoringList.html</v>
      </c>
      <c r="D5" s="6"/>
      <c r="E5" s="5"/>
    </row>
    <row r="6" spans="1:7" ht="35.1" customHeight="1" x14ac:dyDescent="0.3">
      <c r="A6" s="17" t="s">
        <v>72</v>
      </c>
      <c r="B6" s="2" t="s">
        <v>7</v>
      </c>
      <c r="C6" s="14" t="str">
        <f>HYPERLINK("html/mentoringView.html")</f>
        <v>html/mentoringView.html</v>
      </c>
      <c r="D6" s="6"/>
      <c r="E6" s="5"/>
    </row>
    <row r="7" spans="1:7" ht="35.1" customHeight="1" x14ac:dyDescent="0.3">
      <c r="A7" s="17" t="s">
        <v>72</v>
      </c>
      <c r="B7" s="2" t="s">
        <v>8</v>
      </c>
      <c r="C7" s="14" t="str">
        <f>HYPERLINK("html/mentoringForm.html")</f>
        <v>html/mentoringForm.html</v>
      </c>
      <c r="D7" s="2"/>
    </row>
    <row r="8" spans="1:7" ht="35.1" customHeight="1" x14ac:dyDescent="0.3">
      <c r="B8" s="2" t="s">
        <v>9</v>
      </c>
      <c r="C8" s="14" t="str">
        <f>HYPERLINK("html/mentoringFormNo.html")</f>
        <v>html/mentoringFormNo.html</v>
      </c>
      <c r="D8" s="22" t="s">
        <v>74</v>
      </c>
      <c r="E8" s="3"/>
    </row>
    <row r="9" spans="1:7" ht="35.1" customHeight="1" x14ac:dyDescent="0.3">
      <c r="A9" s="17" t="s">
        <v>72</v>
      </c>
      <c r="B9" s="2" t="s">
        <v>10</v>
      </c>
      <c r="C9" s="14" t="str">
        <f>HYPERLINK("html/mentoringOpen.html")</f>
        <v>html/mentoringOpen.html</v>
      </c>
      <c r="D9" s="2" t="s">
        <v>78</v>
      </c>
    </row>
    <row r="10" spans="1:7" ht="35.1" customHeight="1" x14ac:dyDescent="0.3">
      <c r="B10" s="2" t="s">
        <v>70</v>
      </c>
      <c r="C10" s="14" t="str">
        <f>HYPERLINK("html/mentoringFormNo.html")</f>
        <v>html/mentoringFormNo.html</v>
      </c>
      <c r="D10" s="22" t="s">
        <v>75</v>
      </c>
    </row>
    <row r="11" spans="1:7" ht="35.1" customHeight="1" x14ac:dyDescent="0.3">
      <c r="A11" s="17" t="s">
        <v>72</v>
      </c>
      <c r="B11" s="2" t="s">
        <v>11</v>
      </c>
      <c r="C11" s="14" t="str">
        <f>HYPERLINK("html/mentoringOpenList.html")</f>
        <v>html/mentoringOpenList.html</v>
      </c>
      <c r="D11" s="2" t="s">
        <v>77</v>
      </c>
      <c r="E11" s="2"/>
    </row>
    <row r="12" spans="1:7" ht="35.1" customHeight="1" x14ac:dyDescent="0.3">
      <c r="A12" s="17" t="s">
        <v>72</v>
      </c>
      <c r="B12" s="2" t="s">
        <v>12</v>
      </c>
      <c r="C12" s="14" t="str">
        <f>HYPERLINK("html/mentoringOpenView.html")</f>
        <v>html/mentoringOpenView.html</v>
      </c>
      <c r="D12" s="2" t="s">
        <v>76</v>
      </c>
    </row>
    <row r="13" spans="1:7" ht="35.1" customHeight="1" x14ac:dyDescent="0.3">
      <c r="A13" s="17" t="s">
        <v>72</v>
      </c>
      <c r="B13" s="2" t="s">
        <v>21</v>
      </c>
      <c r="C13" s="14" t="str">
        <f>HYPERLINK("html/menteeList.html")</f>
        <v>html/menteeList.html</v>
      </c>
      <c r="D13" s="2"/>
    </row>
    <row r="14" spans="1:7" ht="35.1" customHeight="1" x14ac:dyDescent="0.3">
      <c r="A14" s="17" t="s">
        <v>72</v>
      </c>
      <c r="B14" s="2" t="s">
        <v>13</v>
      </c>
      <c r="C14" s="14" t="str">
        <f>HYPERLINK("html/menteeView.html")</f>
        <v>html/menteeView.html</v>
      </c>
      <c r="D14" s="2" t="s">
        <v>79</v>
      </c>
    </row>
    <row r="15" spans="1:7" ht="35.1" customHeight="1" x14ac:dyDescent="0.3">
      <c r="A15" s="17" t="s">
        <v>72</v>
      </c>
      <c r="B15" s="2" t="s">
        <v>86</v>
      </c>
      <c r="C15" s="14" t="str">
        <f>HYPERLINK("html/satisfactionList.html")</f>
        <v>html/satisfactionList.html</v>
      </c>
      <c r="D15" s="2"/>
    </row>
    <row r="16" spans="1:7" ht="35.1" customHeight="1" x14ac:dyDescent="0.3">
      <c r="A16" s="17" t="s">
        <v>72</v>
      </c>
      <c r="B16" s="2" t="s">
        <v>14</v>
      </c>
      <c r="C16" s="14" t="str">
        <f>HYPERLINK("html/satisfactionView.html")</f>
        <v>html/satisfactionView.html</v>
      </c>
      <c r="D16" s="2" t="s">
        <v>80</v>
      </c>
    </row>
    <row r="17" spans="1:5" ht="35.1" customHeight="1" x14ac:dyDescent="0.3">
      <c r="A17" s="17" t="s">
        <v>72</v>
      </c>
      <c r="B17" s="2" t="s">
        <v>15</v>
      </c>
      <c r="C17" s="14" t="str">
        <f>HYPERLINK("html/satisfactionView.html")</f>
        <v>html/satisfactionView.html</v>
      </c>
      <c r="D17" s="2" t="s">
        <v>82</v>
      </c>
    </row>
    <row r="18" spans="1:5" ht="35.1" customHeight="1" x14ac:dyDescent="0.3">
      <c r="A18" s="17" t="s">
        <v>72</v>
      </c>
      <c r="B18" s="2" t="s">
        <v>16</v>
      </c>
      <c r="C18" s="14" t="str">
        <f>HYPERLINK("html/activeResultList.html")</f>
        <v>html/activeResultList.html</v>
      </c>
      <c r="D18" s="2" t="s">
        <v>17</v>
      </c>
    </row>
    <row r="19" spans="1:5" ht="35.1" customHeight="1" x14ac:dyDescent="0.3">
      <c r="A19" s="17" t="s">
        <v>72</v>
      </c>
      <c r="B19" s="2" t="s">
        <v>18</v>
      </c>
      <c r="C19" s="14" t="str">
        <f>HYPERLINK("html/activeResultForm.html")</f>
        <v>html/activeResultForm.html</v>
      </c>
      <c r="D19" s="2"/>
      <c r="E19" s="3"/>
    </row>
    <row r="20" spans="1:5" ht="35.1" customHeight="1" x14ac:dyDescent="0.3">
      <c r="A20" s="17" t="s">
        <v>72</v>
      </c>
      <c r="B20" s="2" t="s">
        <v>19</v>
      </c>
      <c r="C20" s="14" t="str">
        <f>HYPERLINK("html/activeResultForm.html")</f>
        <v>html/activeResultForm.html</v>
      </c>
      <c r="D20" s="2" t="s">
        <v>81</v>
      </c>
    </row>
    <row r="21" spans="1:5" ht="35.1" customHeight="1" x14ac:dyDescent="0.3">
      <c r="A21" s="17" t="s">
        <v>72</v>
      </c>
      <c r="B21" s="2" t="s">
        <v>20</v>
      </c>
      <c r="C21" s="14" t="str">
        <f>HYPERLINK("html/stateList.html")</f>
        <v>html/stateList.html</v>
      </c>
      <c r="D21" s="2" t="s">
        <v>85</v>
      </c>
    </row>
    <row r="22" spans="1:5" ht="35.1" customHeight="1" x14ac:dyDescent="0.3">
      <c r="A22" s="17" t="s">
        <v>72</v>
      </c>
      <c r="B22" s="2" t="s">
        <v>22</v>
      </c>
      <c r="C22" s="14" t="str">
        <f>HYPERLINK("html/stateView.html")</f>
        <v>html/stateView.html</v>
      </c>
      <c r="D22" s="2" t="s">
        <v>39</v>
      </c>
    </row>
    <row r="23" spans="1:5" ht="35.1" customHeight="1" x14ac:dyDescent="0.3">
      <c r="A23" s="17" t="s">
        <v>72</v>
      </c>
      <c r="B23" s="2" t="s">
        <v>23</v>
      </c>
      <c r="C23" s="14" t="str">
        <f>HYPERLINK("html/satisfactionList.html")</f>
        <v>html/satisfactionList.html</v>
      </c>
      <c r="D23" s="2" t="s">
        <v>87</v>
      </c>
    </row>
    <row r="24" spans="1:5" ht="35.1" customHeight="1" x14ac:dyDescent="0.3">
      <c r="A24" s="17" t="s">
        <v>72</v>
      </c>
      <c r="B24" s="2" t="s">
        <v>24</v>
      </c>
      <c r="C24" s="14" t="str">
        <f>HYPERLINK("html/satisfactionView.html")</f>
        <v>html/satisfactionView.html</v>
      </c>
      <c r="D24" s="2" t="s">
        <v>82</v>
      </c>
    </row>
    <row r="25" spans="1:5" ht="35.1" customHeight="1" x14ac:dyDescent="0.3">
      <c r="A25" s="17" t="s">
        <v>72</v>
      </c>
      <c r="B25" s="2" t="s">
        <v>25</v>
      </c>
      <c r="C25" s="14" t="str">
        <f>HYPERLINK("html/satisfactionView.html")</f>
        <v>html/satisfactionView.html</v>
      </c>
      <c r="D25" s="2" t="s">
        <v>83</v>
      </c>
    </row>
    <row r="26" spans="1:5" ht="35.1" customHeight="1" x14ac:dyDescent="0.3">
      <c r="A26" s="17" t="s">
        <v>72</v>
      </c>
      <c r="B26" s="2" t="s">
        <v>26</v>
      </c>
      <c r="C26" s="14" t="str">
        <f>HYPERLINK("html/involveList.html")</f>
        <v>html/involveList.html</v>
      </c>
      <c r="D26" s="2"/>
    </row>
    <row r="27" spans="1:5" ht="35.1" customHeight="1" x14ac:dyDescent="0.3">
      <c r="A27" s="17" t="s">
        <v>72</v>
      </c>
      <c r="B27" s="2" t="s">
        <v>27</v>
      </c>
      <c r="C27" s="14" t="str">
        <f>HYPERLINK("html/notice.html")</f>
        <v>html/notice.html</v>
      </c>
      <c r="D27" s="2"/>
      <c r="E27" s="3"/>
    </row>
    <row r="28" spans="1:5" ht="35.1" customHeight="1" x14ac:dyDescent="0.3">
      <c r="A28" s="17" t="s">
        <v>72</v>
      </c>
      <c r="B28" s="2" t="s">
        <v>28</v>
      </c>
      <c r="C28" s="14" t="str">
        <f>HYPERLINK("html/noticeView.html")</f>
        <v>html/noticeView.html</v>
      </c>
      <c r="D28" s="2"/>
      <c r="E28" s="2"/>
    </row>
    <row r="29" spans="1:5" ht="35.1" customHeight="1" x14ac:dyDescent="0.3">
      <c r="A29" s="17" t="s">
        <v>72</v>
      </c>
      <c r="B29" s="2" t="s">
        <v>29</v>
      </c>
      <c r="C29" s="14" t="str">
        <f>HYPERLINK("html/noticeFree.html")</f>
        <v>html/noticeFree.html</v>
      </c>
      <c r="D29" s="2"/>
    </row>
    <row r="30" spans="1:5" ht="35.1" customHeight="1" x14ac:dyDescent="0.3">
      <c r="A30" s="17" t="s">
        <v>72</v>
      </c>
      <c r="B30" s="2" t="s">
        <v>30</v>
      </c>
      <c r="C30" s="14" t="str">
        <f>HYPERLINK("html/noticeView.html")</f>
        <v>html/noticeView.html</v>
      </c>
      <c r="D30" s="2"/>
    </row>
    <row r="31" spans="1:5" ht="35.1" customHeight="1" x14ac:dyDescent="0.3">
      <c r="A31" s="17" t="s">
        <v>72</v>
      </c>
      <c r="B31" s="2" t="s">
        <v>31</v>
      </c>
      <c r="C31" s="14" t="str">
        <f>HYPERLINK("html/noticeWrite.html")</f>
        <v>html/noticeWrite.html</v>
      </c>
      <c r="D31" s="2"/>
      <c r="E31" s="3"/>
    </row>
    <row r="32" spans="1:5" ht="35.1" customHeight="1" x14ac:dyDescent="0.3">
      <c r="A32" s="17" t="s">
        <v>72</v>
      </c>
      <c r="B32" s="2" t="s">
        <v>32</v>
      </c>
      <c r="C32" s="14" t="str">
        <f>HYPERLINK("html/noticeWriteCheck.html")</f>
        <v>html/noticeWriteCheck.html</v>
      </c>
      <c r="D32" s="2"/>
    </row>
    <row r="33" spans="1:5" s="27" customFormat="1" ht="35.1" customHeight="1" x14ac:dyDescent="0.3">
      <c r="A33" s="23"/>
      <c r="B33" s="24" t="s">
        <v>84</v>
      </c>
      <c r="C33" s="25"/>
      <c r="D33" s="26"/>
    </row>
    <row r="34" spans="1:5" ht="35.1" customHeight="1" x14ac:dyDescent="0.3">
      <c r="B34" s="2" t="s">
        <v>33</v>
      </c>
      <c r="C34" s="15"/>
      <c r="D34" s="6"/>
    </row>
    <row r="35" spans="1:5" ht="35.1" customHeight="1" x14ac:dyDescent="0.3">
      <c r="B35" s="2" t="s">
        <v>34</v>
      </c>
      <c r="C35" s="16"/>
      <c r="D35" s="6"/>
    </row>
    <row r="36" spans="1:5" ht="35.1" customHeight="1" x14ac:dyDescent="0.3">
      <c r="B36" s="2" t="s">
        <v>35</v>
      </c>
      <c r="C36" s="16"/>
      <c r="D36" s="6"/>
    </row>
    <row r="37" spans="1:5" ht="35.1" customHeight="1" x14ac:dyDescent="0.3">
      <c r="B37" s="2" t="s">
        <v>36</v>
      </c>
      <c r="C37" s="16"/>
      <c r="D37" s="6"/>
    </row>
    <row r="38" spans="1:5" ht="35.1" customHeight="1" x14ac:dyDescent="0.3">
      <c r="B38" s="2" t="s">
        <v>37</v>
      </c>
      <c r="C38" s="16"/>
      <c r="D38" s="4" t="s">
        <v>38</v>
      </c>
    </row>
    <row r="39" spans="1:5" ht="35.1" customHeight="1" x14ac:dyDescent="0.3">
      <c r="B39" s="2" t="s">
        <v>40</v>
      </c>
      <c r="C39" s="16"/>
      <c r="D39" s="6"/>
    </row>
    <row r="40" spans="1:5" ht="35.1" customHeight="1" x14ac:dyDescent="0.3">
      <c r="B40" s="2" t="s">
        <v>41</v>
      </c>
      <c r="C40" s="16"/>
      <c r="D40" s="6"/>
    </row>
    <row r="41" spans="1:5" ht="35.1" customHeight="1" x14ac:dyDescent="0.3">
      <c r="B41" s="2" t="s">
        <v>42</v>
      </c>
      <c r="C41" s="15"/>
      <c r="D41" s="2" t="s">
        <v>43</v>
      </c>
    </row>
    <row r="42" spans="1:5" ht="35.1" customHeight="1" x14ac:dyDescent="0.3">
      <c r="B42" s="2" t="s">
        <v>44</v>
      </c>
      <c r="C42" s="15"/>
      <c r="D42" s="2"/>
    </row>
    <row r="43" spans="1:5" ht="35.1" customHeight="1" x14ac:dyDescent="0.3">
      <c r="B43" s="2" t="s">
        <v>45</v>
      </c>
      <c r="C43" s="15"/>
      <c r="D43" s="2"/>
    </row>
    <row r="44" spans="1:5" ht="35.1" customHeight="1" x14ac:dyDescent="0.3">
      <c r="B44" s="2" t="s">
        <v>46</v>
      </c>
      <c r="C44" s="15"/>
      <c r="D44" s="2"/>
    </row>
    <row r="45" spans="1:5" ht="35.1" customHeight="1" x14ac:dyDescent="0.3">
      <c r="B45" s="2" t="s">
        <v>47</v>
      </c>
      <c r="C45" s="15"/>
      <c r="D45" s="2" t="s">
        <v>48</v>
      </c>
    </row>
    <row r="46" spans="1:5" ht="35.1" customHeight="1" x14ac:dyDescent="0.3">
      <c r="B46" s="2" t="s">
        <v>49</v>
      </c>
      <c r="C46" s="15"/>
      <c r="D46" s="2"/>
    </row>
    <row r="47" spans="1:5" ht="35.1" customHeight="1" x14ac:dyDescent="0.3">
      <c r="B47" s="2" t="s">
        <v>50</v>
      </c>
      <c r="C47" s="15"/>
      <c r="D47" s="2"/>
    </row>
    <row r="48" spans="1:5" ht="35.1" customHeight="1" x14ac:dyDescent="0.3">
      <c r="B48" s="2" t="s">
        <v>51</v>
      </c>
      <c r="C48" s="15"/>
      <c r="D48" s="2"/>
      <c r="E48" s="7"/>
    </row>
    <row r="49" spans="2:5" ht="35.1" customHeight="1" x14ac:dyDescent="0.3">
      <c r="B49" s="2" t="s">
        <v>52</v>
      </c>
      <c r="C49" s="15"/>
      <c r="D49" s="2" t="s">
        <v>53</v>
      </c>
    </row>
    <row r="50" spans="2:5" ht="35.1" customHeight="1" x14ac:dyDescent="0.3">
      <c r="B50" s="2" t="s">
        <v>54</v>
      </c>
      <c r="C50" s="15"/>
      <c r="D50" s="2"/>
      <c r="E50" s="8"/>
    </row>
    <row r="51" spans="2:5" ht="35.1" customHeight="1" x14ac:dyDescent="0.3">
      <c r="B51" s="2" t="s">
        <v>55</v>
      </c>
      <c r="C51" s="15"/>
      <c r="D51" s="2"/>
    </row>
    <row r="52" spans="2:5" ht="35.1" customHeight="1" x14ac:dyDescent="0.3">
      <c r="B52" s="2" t="s">
        <v>56</v>
      </c>
      <c r="C52" s="16"/>
      <c r="D52" s="2" t="s">
        <v>57</v>
      </c>
    </row>
    <row r="53" spans="2:5" ht="35.1" customHeight="1" x14ac:dyDescent="0.3">
      <c r="B53" s="2" t="s">
        <v>58</v>
      </c>
      <c r="C53" s="15"/>
      <c r="D53" s="2" t="s">
        <v>39</v>
      </c>
      <c r="E53" s="2"/>
    </row>
    <row r="54" spans="2:5" ht="35.1" customHeight="1" x14ac:dyDescent="0.3">
      <c r="B54" s="2" t="s">
        <v>59</v>
      </c>
      <c r="C54" s="15"/>
      <c r="D54" s="2"/>
      <c r="E54" s="2"/>
    </row>
    <row r="55" spans="2:5" ht="35.1" customHeight="1" x14ac:dyDescent="0.3">
      <c r="B55" s="2" t="s">
        <v>60</v>
      </c>
      <c r="C55" s="15"/>
      <c r="D55" s="2"/>
      <c r="E55" s="2"/>
    </row>
    <row r="56" spans="2:5" ht="35.1" customHeight="1" x14ac:dyDescent="0.3">
      <c r="B56" s="2" t="s">
        <v>61</v>
      </c>
      <c r="C56" s="15"/>
      <c r="D56" s="11"/>
      <c r="E56" s="2"/>
    </row>
    <row r="57" spans="2:5" ht="35.1" customHeight="1" x14ac:dyDescent="0.3">
      <c r="B57" s="2" t="s">
        <v>62</v>
      </c>
      <c r="C57" s="15"/>
      <c r="D57" s="12"/>
      <c r="E57" s="2"/>
    </row>
    <row r="58" spans="2:5" ht="35.1" customHeight="1" x14ac:dyDescent="0.3">
      <c r="B58" s="2" t="s">
        <v>63</v>
      </c>
      <c r="C58" s="14" t="str">
        <f>HYPERLINK("html/notice.html")</f>
        <v>html/notice.html</v>
      </c>
      <c r="D58" s="2" t="s">
        <v>88</v>
      </c>
      <c r="E58" s="3"/>
    </row>
    <row r="59" spans="2:5" ht="35.1" customHeight="1" x14ac:dyDescent="0.3">
      <c r="B59" s="2" t="s">
        <v>64</v>
      </c>
      <c r="C59" s="14" t="str">
        <f>HYPERLINK("html/notice_view.html")</f>
        <v>html/notice_view.html</v>
      </c>
      <c r="D59" s="2" t="s">
        <v>88</v>
      </c>
    </row>
    <row r="60" spans="2:5" ht="35.1" customHeight="1" x14ac:dyDescent="0.3">
      <c r="B60" s="2" t="s">
        <v>65</v>
      </c>
      <c r="C60" s="15"/>
      <c r="D60" s="2" t="s">
        <v>88</v>
      </c>
    </row>
    <row r="61" spans="2:5" ht="35.1" customHeight="1" x14ac:dyDescent="0.3">
      <c r="B61" s="2" t="s">
        <v>66</v>
      </c>
      <c r="C61" s="15"/>
      <c r="D61" s="2" t="s">
        <v>88</v>
      </c>
      <c r="E61" s="10"/>
    </row>
    <row r="62" spans="2:5" ht="35.1" customHeight="1" x14ac:dyDescent="0.3">
      <c r="B62" s="2" t="s">
        <v>67</v>
      </c>
      <c r="C62" s="15"/>
      <c r="D62" s="2" t="s">
        <v>88</v>
      </c>
      <c r="E62" s="2"/>
    </row>
    <row r="63" spans="2:5" ht="35.1" customHeight="1" x14ac:dyDescent="0.3">
      <c r="B63" s="2" t="s">
        <v>68</v>
      </c>
      <c r="C63" s="15"/>
      <c r="D63" s="2" t="s">
        <v>88</v>
      </c>
      <c r="E63" s="9"/>
    </row>
    <row r="64" spans="2:5" ht="35.1" customHeight="1" x14ac:dyDescent="0.3">
      <c r="B64" s="2"/>
      <c r="C64" s="15"/>
      <c r="D64" s="2"/>
    </row>
    <row r="65" spans="2:5" ht="35.1" customHeight="1" x14ac:dyDescent="0.3">
      <c r="B65" s="2"/>
      <c r="C65" s="15"/>
      <c r="D65" s="2"/>
      <c r="E65" s="3"/>
    </row>
    <row r="66" spans="2:5" ht="35.1" customHeight="1" x14ac:dyDescent="0.3">
      <c r="B66" s="2"/>
      <c r="C66" s="15"/>
      <c r="D66" s="2"/>
    </row>
    <row r="67" spans="2:5" ht="35.1" customHeight="1" x14ac:dyDescent="0.3">
      <c r="B67" s="2"/>
      <c r="C67" s="15"/>
      <c r="D67" s="2"/>
    </row>
    <row r="68" spans="2:5" ht="35.1" customHeight="1" x14ac:dyDescent="0.3">
      <c r="B68" s="2"/>
      <c r="C68" s="15"/>
      <c r="D68" s="2"/>
    </row>
    <row r="69" spans="2:5" ht="35.1" customHeight="1" x14ac:dyDescent="0.3">
      <c r="B69" s="2"/>
      <c r="C69" s="15"/>
      <c r="D69" s="2"/>
      <c r="E69" s="3"/>
    </row>
    <row r="70" spans="2:5" ht="35.1" customHeight="1" x14ac:dyDescent="0.3">
      <c r="B70" s="2"/>
      <c r="C70" s="15"/>
      <c r="D70" s="2"/>
      <c r="E70" s="3"/>
    </row>
    <row r="71" spans="2:5" ht="35.1" customHeight="1" x14ac:dyDescent="0.3">
      <c r="B71" s="2"/>
      <c r="C71" s="15"/>
      <c r="D71" s="2"/>
    </row>
    <row r="72" spans="2:5" ht="35.1" customHeight="1" x14ac:dyDescent="0.3">
      <c r="B72" s="2"/>
      <c r="C72" s="15"/>
      <c r="D72" s="2"/>
    </row>
    <row r="73" spans="2:5" ht="35.1" customHeight="1" x14ac:dyDescent="0.3">
      <c r="B73" s="2"/>
      <c r="C73" s="15"/>
      <c r="D73" s="2"/>
    </row>
    <row r="74" spans="2:5" ht="35.1" customHeight="1" x14ac:dyDescent="0.3">
      <c r="B74" s="2"/>
      <c r="C74" s="15"/>
      <c r="D74" s="2"/>
    </row>
    <row r="75" spans="2:5" ht="35.1" customHeight="1" x14ac:dyDescent="0.3">
      <c r="B75" s="2"/>
      <c r="C75" s="16"/>
      <c r="D75" s="2"/>
    </row>
    <row r="76" spans="2:5" ht="35.1" customHeight="1" x14ac:dyDescent="0.3">
      <c r="B76" s="2"/>
      <c r="C76" s="15"/>
      <c r="D76" s="2"/>
    </row>
    <row r="77" spans="2:5" ht="35.1" customHeight="1" x14ac:dyDescent="0.3">
      <c r="B77" s="2"/>
      <c r="C77" s="15"/>
      <c r="D77" s="2"/>
    </row>
    <row r="78" spans="2:5" ht="35.1" customHeight="1" x14ac:dyDescent="0.3">
      <c r="B78" s="2"/>
      <c r="C78" s="15"/>
      <c r="D78" s="2"/>
    </row>
    <row r="79" spans="2:5" ht="35.1" customHeight="1" x14ac:dyDescent="0.3">
      <c r="B79" s="2"/>
      <c r="C79" s="15"/>
      <c r="D79" s="2"/>
    </row>
    <row r="80" spans="2:5" ht="35.1" customHeight="1" x14ac:dyDescent="0.3">
      <c r="B80" s="2"/>
      <c r="C80" s="15"/>
      <c r="D80" s="2"/>
    </row>
    <row r="81" spans="2:5" ht="35.1" customHeight="1" x14ac:dyDescent="0.3">
      <c r="B81" s="2"/>
      <c r="C81" s="15"/>
      <c r="D81" s="2"/>
      <c r="E81" s="2"/>
    </row>
    <row r="82" spans="2:5" ht="35.1" customHeight="1" x14ac:dyDescent="0.3">
      <c r="B82" s="2"/>
      <c r="C82" s="15"/>
      <c r="D82" s="2"/>
      <c r="E82" s="3"/>
    </row>
    <row r="83" spans="2:5" ht="35.1" customHeight="1" x14ac:dyDescent="0.3">
      <c r="B83" s="2"/>
      <c r="C83" s="15"/>
      <c r="D83" s="2"/>
      <c r="E83" s="3"/>
    </row>
    <row r="84" spans="2:5" ht="35.1" customHeight="1" x14ac:dyDescent="0.3">
      <c r="B84" s="2"/>
      <c r="C84" s="15"/>
      <c r="D84" s="2"/>
      <c r="E84" s="3"/>
    </row>
    <row r="85" spans="2:5" ht="35.1" customHeight="1" x14ac:dyDescent="0.3">
      <c r="B85" s="2"/>
      <c r="C85" s="15"/>
      <c r="D85" s="2"/>
    </row>
    <row r="86" spans="2:5" ht="35.1" customHeight="1" x14ac:dyDescent="0.3">
      <c r="B86" s="2"/>
      <c r="C86" s="15"/>
      <c r="D86" s="2"/>
    </row>
    <row r="87" spans="2:5" ht="35.1" customHeight="1" x14ac:dyDescent="0.3">
      <c r="B87" s="2"/>
      <c r="C87" s="15"/>
      <c r="D87" s="2"/>
    </row>
    <row r="88" spans="2:5" ht="35.1" customHeight="1" x14ac:dyDescent="0.3">
      <c r="B88" s="2"/>
      <c r="C88" s="15"/>
      <c r="D88" s="2"/>
    </row>
    <row r="89" spans="2:5" ht="35.1" customHeight="1" x14ac:dyDescent="0.3">
      <c r="B89" s="2"/>
      <c r="C89" s="15"/>
      <c r="D89" s="2"/>
    </row>
    <row r="90" spans="2:5" ht="35.1" customHeight="1" x14ac:dyDescent="0.3">
      <c r="B90" s="2"/>
      <c r="C90" s="15"/>
      <c r="D90" s="2"/>
    </row>
    <row r="91" spans="2:5" ht="35.1" customHeight="1" x14ac:dyDescent="0.3">
      <c r="B91" s="2"/>
      <c r="C91" s="15"/>
      <c r="D91" s="2"/>
    </row>
    <row r="92" spans="2:5" ht="35.1" customHeight="1" x14ac:dyDescent="0.3">
      <c r="B92" s="2"/>
      <c r="C92" s="15"/>
      <c r="D92" s="2"/>
      <c r="E92" s="3"/>
    </row>
    <row r="93" spans="2:5" ht="35.1" customHeight="1" x14ac:dyDescent="0.3">
      <c r="B93" s="2"/>
      <c r="C93" s="15"/>
      <c r="D93" s="2"/>
    </row>
    <row r="94" spans="2:5" ht="35.1" customHeight="1" x14ac:dyDescent="0.3">
      <c r="B94" s="2"/>
      <c r="C94" s="15"/>
      <c r="D94" s="2"/>
      <c r="E94" s="2"/>
    </row>
    <row r="95" spans="2:5" ht="35.1" customHeight="1" x14ac:dyDescent="0.3">
      <c r="B95" s="2"/>
      <c r="C95" s="15"/>
      <c r="D95" s="2"/>
    </row>
    <row r="96" spans="2:5" ht="35.1" customHeight="1" x14ac:dyDescent="0.3">
      <c r="B96" s="2"/>
      <c r="C96" s="15"/>
      <c r="D96" s="2"/>
    </row>
    <row r="97" spans="2:4" ht="35.1" customHeight="1" x14ac:dyDescent="0.3">
      <c r="B97" s="2"/>
      <c r="C97" s="15"/>
      <c r="D97" s="2"/>
    </row>
    <row r="98" spans="2:4" ht="35.1" customHeight="1" x14ac:dyDescent="0.3">
      <c r="B98" s="2"/>
      <c r="C98" s="15"/>
      <c r="D98" s="2"/>
    </row>
    <row r="99" spans="2:4" ht="35.1" customHeight="1" x14ac:dyDescent="0.3">
      <c r="B99" s="2"/>
      <c r="C99" s="15"/>
      <c r="D99" s="2"/>
    </row>
    <row r="100" spans="2:4" ht="35.1" customHeight="1" x14ac:dyDescent="0.3">
      <c r="B100" s="2"/>
      <c r="C100" s="15"/>
      <c r="D100" s="2"/>
    </row>
    <row r="101" spans="2:4" ht="35.1" customHeight="1" x14ac:dyDescent="0.3">
      <c r="B101" s="2"/>
      <c r="C101" s="15"/>
      <c r="D101" s="2"/>
    </row>
    <row r="102" spans="2:4" ht="35.1" customHeight="1" x14ac:dyDescent="0.3">
      <c r="B102" s="2"/>
      <c r="C102" s="15"/>
      <c r="D102" s="2"/>
    </row>
    <row r="103" spans="2:4" ht="35.1" customHeight="1" x14ac:dyDescent="0.3">
      <c r="B103" s="2"/>
      <c r="C103" s="15"/>
      <c r="D103" s="2"/>
    </row>
    <row r="104" spans="2:4" ht="35.1" customHeight="1" x14ac:dyDescent="0.3">
      <c r="B104" s="2"/>
      <c r="C104" s="15"/>
      <c r="D104" s="2"/>
    </row>
    <row r="105" spans="2:4" ht="35.1" customHeight="1" x14ac:dyDescent="0.3">
      <c r="B105" s="2"/>
      <c r="C105" s="15"/>
      <c r="D105" s="2"/>
    </row>
    <row r="106" spans="2:4" ht="35.1" customHeight="1" x14ac:dyDescent="0.3">
      <c r="B106" s="2"/>
      <c r="C106" s="15"/>
      <c r="D106" s="2"/>
    </row>
    <row r="107" spans="2:4" ht="35.1" customHeight="1" x14ac:dyDescent="0.3">
      <c r="B107" s="2"/>
      <c r="C107" s="15"/>
      <c r="D107" s="2"/>
    </row>
    <row r="108" spans="2:4" ht="35.1" customHeight="1" x14ac:dyDescent="0.3">
      <c r="B108" s="2"/>
      <c r="C108" s="15"/>
      <c r="D108" s="2"/>
    </row>
    <row r="109" spans="2:4" ht="35.1" customHeight="1" x14ac:dyDescent="0.3">
      <c r="B109" s="2"/>
      <c r="C109" s="15"/>
      <c r="D109" s="2"/>
    </row>
    <row r="110" spans="2:4" ht="35.1" customHeight="1" x14ac:dyDescent="0.3">
      <c r="B110" s="2"/>
      <c r="C110" s="15"/>
      <c r="D110" s="2"/>
    </row>
    <row r="111" spans="2:4" ht="35.1" customHeight="1" x14ac:dyDescent="0.3">
      <c r="B111" s="2"/>
      <c r="C111" s="15"/>
      <c r="D111" s="2"/>
    </row>
    <row r="112" spans="2:4" ht="35.1" customHeight="1" x14ac:dyDescent="0.3">
      <c r="B112" s="2"/>
      <c r="C112" s="15"/>
      <c r="D112" s="2"/>
    </row>
    <row r="113" spans="2:5" ht="35.1" customHeight="1" x14ac:dyDescent="0.3">
      <c r="B113" s="2"/>
      <c r="C113" s="15"/>
      <c r="D113" s="2"/>
      <c r="E113" s="3"/>
    </row>
    <row r="114" spans="2:5" ht="35.1" customHeight="1" x14ac:dyDescent="0.3">
      <c r="B114" s="2"/>
      <c r="C114" s="15"/>
      <c r="D114" s="2"/>
    </row>
    <row r="115" spans="2:5" ht="35.1" customHeight="1" x14ac:dyDescent="0.3">
      <c r="B115" s="2"/>
      <c r="C115" s="15"/>
      <c r="D115" s="2"/>
    </row>
    <row r="116" spans="2:5" ht="35.1" customHeight="1" x14ac:dyDescent="0.3">
      <c r="B116" s="2"/>
      <c r="C116" s="15"/>
      <c r="D116" s="2"/>
    </row>
    <row r="117" spans="2:5" ht="35.1" customHeight="1" x14ac:dyDescent="0.3">
      <c r="B117" s="2"/>
      <c r="C117" s="15"/>
      <c r="D117" s="2"/>
    </row>
    <row r="118" spans="2:5" ht="35.1" customHeight="1" x14ac:dyDescent="0.3">
      <c r="B118" s="2"/>
      <c r="C118" s="16"/>
      <c r="D118" s="6"/>
    </row>
    <row r="119" spans="2:5" ht="35.1" customHeight="1" x14ac:dyDescent="0.3">
      <c r="B119" s="2"/>
      <c r="C119" s="16"/>
      <c r="D119" s="6"/>
    </row>
  </sheetData>
  <mergeCells count="1">
    <mergeCell ref="B2:E2"/>
  </mergeCells>
  <phoneticPr fontId="2" type="noConversion"/>
  <hyperlinks>
    <hyperlink ref="C1" r:id="rId1"/>
    <hyperlink ref="C3" r:id="rId2" display="html\dashboard.html"/>
  </hyperlinks>
  <pageMargins left="0.7" right="0.7" top="0.75" bottom="0.75" header="0.3" footer="0.3"/>
  <pageSetup paperSize="9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2022-12-23T07:11:17Z</dcterms:created>
  <dcterms:modified xsi:type="dcterms:W3CDTF">2023-11-24T07:51:50Z</dcterms:modified>
</cp:coreProperties>
</file>