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filterPrivacy="1" defaultThemeVersion="124226"/>
  <xr:revisionPtr revIDLastSave="2" documentId="8_{A2CD65F7-4EDF-4855-AE0E-EFD8C395BA69}" xr6:coauthVersionLast="47" xr6:coauthVersionMax="47" xr10:uidLastSave="{87C10FA0-0344-40DD-9683-D13A76BA73D7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5" i="1"/>
  <c r="P4" i="1"/>
</calcChain>
</file>

<file path=xl/sharedStrings.xml><?xml version="1.0" encoding="utf-8"?>
<sst xmlns="http://schemas.openxmlformats.org/spreadsheetml/2006/main" count="46" uniqueCount="34">
  <si>
    <t>ՀԾՀ</t>
  </si>
  <si>
    <t>Հեռախոսահամար</t>
  </si>
  <si>
    <t>Գրանցման հասցե</t>
  </si>
  <si>
    <t>Բնակության հասցե</t>
  </si>
  <si>
    <t>Հաճախորդի անձնագրային տվյալներ</t>
  </si>
  <si>
    <t>Ծննդյան ամսաթիվ</t>
  </si>
  <si>
    <t>Հաճախորդ</t>
  </si>
  <si>
    <t>Ապահովագրական գումար</t>
  </si>
  <si>
    <t>Ապահովագրվող գույքի տեսակ</t>
  </si>
  <si>
    <t>Ապահովագրվող գույքի հասցե</t>
  </si>
  <si>
    <t>Սեփականատեր անհատ</t>
  </si>
  <si>
    <t>Ապահովադիր</t>
  </si>
  <si>
    <t>Հաճախորդի 
անուն/ազգանուն</t>
  </si>
  <si>
    <t>Գույքի ապահովագրական արժեք</t>
  </si>
  <si>
    <t>ՀՎՀՀ</t>
  </si>
  <si>
    <t>Սակագին</t>
  </si>
  <si>
    <t>Նոր պայմանագրի սկիզբ</t>
  </si>
  <si>
    <t>Վարկառու/
Ապահովադիր</t>
  </si>
  <si>
    <t>Համավարկառու/
Ապահովադիր</t>
  </si>
  <si>
    <t>Էլ. հասցե</t>
  </si>
  <si>
    <t>Շահառու</t>
  </si>
  <si>
    <t>ԻՆԵԿՈԲԱՆԿ ՓԲԸ</t>
  </si>
  <si>
    <t xml:space="preserve"> ․02518512</t>
  </si>
  <si>
    <t>-</t>
  </si>
  <si>
    <t xml:space="preserve">¸³ÝÇ»ÉÛ³Ý ²ñÃáõñ ²ñ³ÙÇ                                                     </t>
  </si>
  <si>
    <t xml:space="preserve">artur.danielyan.1996@gmail.com                                             </t>
  </si>
  <si>
    <t>Տավուշի մ., Բերդ, 1-ին փ., 38 տուն</t>
  </si>
  <si>
    <t xml:space="preserve">Ô³½³ñÛ³Ý Ø»ñÇ ²ñï³ÏÇ                                                       </t>
  </si>
  <si>
    <t xml:space="preserve">006860738      25/02/2016 048      </t>
  </si>
  <si>
    <t xml:space="preserve">maryghazaryan.999@gmail.com                                                </t>
  </si>
  <si>
    <t xml:space="preserve">ù. ²ñÙ³íÇñ,Þևã»ÝÏá ÷áÕ.,ï. 43    </t>
  </si>
  <si>
    <t xml:space="preserve">Ø³ÛÇÉÛ³Ý ¶³Û³Ý» è³ýÇÏÇ                                                     </t>
  </si>
  <si>
    <t xml:space="preserve">010090108    11/12/2017 056                </t>
  </si>
  <si>
    <t xml:space="preserve">AL0244131          15/05/2023 001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</si>
</sst>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Unicode"/>
      <family val="2"/>
    </font>
    <font>
      <sz val="10"/>
      <color theme="1"/>
      <name val="Arial Unicode"/>
      <family val="2"/>
    </font>
    <font>
      <sz val="18"/>
      <color theme="1"/>
      <name val="Calibri"/>
      <family val="2"/>
      <scheme val="minor"/>
    </font>
    <font>
      <b/>
      <sz val="11"/>
      <color theme="0"/>
      <name val="Sylfaen"/>
      <family val="1"/>
    </font>
    <font>
      <b/>
      <sz val="20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Sylfaen"/>
      <family val="1"/>
    </font>
    <font>
      <sz val="11"/>
      <color rgb="FF333333"/>
      <name val="Arial Unicode"/>
      <family val="2"/>
    </font>
    <font>
      <u/>
      <sz val="11"/>
      <color theme="10"/>
      <name val="Calibri"/>
      <family val="2"/>
    </font>
    <font>
      <sz val="11"/>
      <color theme="1"/>
      <name val="Arial Armenian"/>
      <family val="2"/>
    </font>
    <font>
      <sz val="10"/>
      <color theme="1"/>
      <name val="Arial AM"/>
      <family val="2"/>
    </font>
    <font>
      <sz val="10"/>
      <color theme="1"/>
      <name val="Arial Unicode"/>
    </font>
    <font>
      <sz val="11"/>
      <color rgb="FF333333"/>
      <name val="Calibri"/>
      <family val="2"/>
      <scheme val="minor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sz val="11"/>
      <color rgb="FF333333"/>
      <name val="Sylfaen"/>
      <family val="1"/>
    </font>
    <font>
      <sz val="10"/>
      <color theme="1"/>
      <name val="Sylfaen"/>
      <family val="1"/>
    </font>
    <font>
      <u/>
      <sz val="11"/>
      <color theme="10"/>
      <name val="Sylfae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4" fontId="2" fillId="2" borderId="2" xfId="1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64" fontId="11" fillId="2" borderId="0" xfId="1" applyNumberFormat="1" applyFont="1" applyFill="1" applyBorder="1" applyAlignment="1">
      <alignment horizontal="center" vertical="center" wrapText="1"/>
    </xf>
    <xf numFmtId="14" fontId="2" fillId="2" borderId="0" xfId="1" applyNumberFormat="1" applyFont="1" applyFill="1" applyBorder="1" applyAlignment="1">
      <alignment horizontal="center" vertical="center" wrapText="1"/>
    </xf>
    <xf numFmtId="1" fontId="2" fillId="2" borderId="0" xfId="1" applyNumberFormat="1" applyFont="1" applyFill="1" applyBorder="1" applyAlignment="1">
      <alignment horizontal="center" vertical="center" wrapText="1"/>
    </xf>
    <xf numFmtId="49" fontId="9" fillId="0" borderId="0" xfId="0" quotePrefix="1" applyNumberFormat="1" applyFont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10" fillId="2" borderId="0" xfId="2" applyFill="1" applyBorder="1" applyAlignment="1" applyProtection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49" fontId="14" fillId="0" borderId="0" xfId="0" quotePrefix="1" applyNumberFormat="1" applyFont="1" applyAlignment="1">
      <alignment horizontal="left" vertical="center" wrapText="1"/>
    </xf>
    <xf numFmtId="4" fontId="12" fillId="2" borderId="0" xfId="0" applyNumberFormat="1" applyFont="1" applyFill="1" applyAlignment="1">
      <alignment horizontal="center" vertical="center" wrapText="1"/>
    </xf>
    <xf numFmtId="43" fontId="3" fillId="2" borderId="0" xfId="0" applyNumberFormat="1" applyFont="1" applyFill="1" applyAlignment="1">
      <alignment horizontal="center" vertical="center" wrapText="1"/>
    </xf>
    <xf numFmtId="4" fontId="3" fillId="2" borderId="0" xfId="0" applyNumberFormat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64" fontId="15" fillId="2" borderId="2" xfId="1" applyNumberFormat="1" applyFont="1" applyFill="1" applyBorder="1" applyAlignment="1">
      <alignment horizontal="center" vertical="center" wrapText="1"/>
    </xf>
    <xf numFmtId="14" fontId="15" fillId="2" borderId="2" xfId="1" applyNumberFormat="1" applyFont="1" applyFill="1" applyBorder="1" applyAlignment="1">
      <alignment horizontal="center" vertical="center" wrapText="1"/>
    </xf>
    <xf numFmtId="1" fontId="15" fillId="2" borderId="2" xfId="1" applyNumberFormat="1" applyFont="1" applyFill="1" applyBorder="1" applyAlignment="1">
      <alignment horizontal="center" vertical="center" wrapText="1"/>
    </xf>
    <xf numFmtId="49" fontId="17" fillId="0" borderId="2" xfId="0" quotePrefix="1" applyNumberFormat="1" applyFont="1" applyBorder="1" applyAlignment="1">
      <alignment horizontal="left" vertical="center" wrapText="1"/>
    </xf>
    <xf numFmtId="0" fontId="18" fillId="2" borderId="2" xfId="0" applyFont="1" applyFill="1" applyBorder="1" applyAlignment="1">
      <alignment horizontal="center" vertical="center" wrapText="1"/>
    </xf>
    <xf numFmtId="0" fontId="19" fillId="2" borderId="2" xfId="2" applyFont="1" applyFill="1" applyBorder="1" applyAlignment="1" applyProtection="1">
      <alignment horizontal="center" vertical="center" wrapText="1"/>
    </xf>
    <xf numFmtId="14" fontId="16" fillId="0" borderId="2" xfId="0" applyNumberFormat="1" applyFont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rtur.danielyan.199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topLeftCell="K1" zoomScaleNormal="100" workbookViewId="0">
      <selection activeCell="K8" sqref="A6:XFD8"/>
    </sheetView>
  </sheetViews>
  <sheetFormatPr defaultRowHeight="14.25"/>
  <cols>
    <col min="1" max="1" width="5.42578125" style="1" customWidth="1"/>
    <col min="2" max="2" width="18.28515625" style="1" customWidth="1"/>
    <col min="3" max="3" width="29.7109375" style="1" customWidth="1"/>
    <col min="4" max="4" width="28.85546875" style="1" customWidth="1"/>
    <col min="5" max="5" width="15.28515625" style="1" customWidth="1"/>
    <col min="6" max="6" width="16.140625" style="1" customWidth="1"/>
    <col min="7" max="7" width="33.5703125" style="1" customWidth="1"/>
    <col min="8" max="8" width="23.140625" style="1" customWidth="1"/>
    <col min="9" max="9" width="34.85546875" style="1" customWidth="1"/>
    <col min="10" max="10" width="52.5703125" style="1" customWidth="1"/>
    <col min="11" max="11" width="38.85546875" style="1" customWidth="1"/>
    <col min="12" max="13" width="29" style="1" customWidth="1"/>
    <col min="14" max="14" width="22.28515625" style="1" customWidth="1"/>
    <col min="15" max="15" width="20" style="1" customWidth="1"/>
    <col min="16" max="16" width="20.28515625" style="1" customWidth="1"/>
    <col min="17" max="17" width="12.85546875" style="1" bestFit="1" customWidth="1"/>
    <col min="18" max="18" width="62.7109375" style="1" customWidth="1"/>
    <col min="19" max="19" width="15.42578125" style="1" customWidth="1"/>
    <col min="20" max="20" width="19.7109375" style="1" customWidth="1"/>
    <col min="21" max="21" width="11.85546875" style="1" bestFit="1" customWidth="1"/>
    <col min="22" max="16384" width="9.140625" style="1"/>
  </cols>
  <sheetData>
    <row r="1" spans="1:21" s="2" customFormat="1" ht="52.5" customHeight="1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</row>
    <row r="2" spans="1:21" s="3" customFormat="1" ht="45" customHeight="1">
      <c r="A2" s="26" t="s">
        <v>6</v>
      </c>
      <c r="B2" s="26"/>
      <c r="C2" s="4" t="s">
        <v>12</v>
      </c>
      <c r="D2" s="4" t="s">
        <v>11</v>
      </c>
      <c r="E2" s="4" t="s">
        <v>5</v>
      </c>
      <c r="F2" s="4" t="s">
        <v>0</v>
      </c>
      <c r="G2" s="4" t="s">
        <v>4</v>
      </c>
      <c r="H2" s="4" t="s">
        <v>1</v>
      </c>
      <c r="I2" s="4" t="s">
        <v>19</v>
      </c>
      <c r="J2" s="4" t="s">
        <v>2</v>
      </c>
      <c r="K2" s="4" t="s">
        <v>3</v>
      </c>
      <c r="L2" s="4" t="s">
        <v>20</v>
      </c>
      <c r="M2" s="4" t="s">
        <v>14</v>
      </c>
      <c r="N2" s="4" t="s">
        <v>8</v>
      </c>
      <c r="O2" s="4" t="s">
        <v>13</v>
      </c>
      <c r="P2" s="5" t="s">
        <v>7</v>
      </c>
      <c r="Q2" s="4" t="s">
        <v>15</v>
      </c>
      <c r="R2" s="4" t="s">
        <v>9</v>
      </c>
      <c r="S2" s="4" t="s">
        <v>10</v>
      </c>
      <c r="T2" s="5" t="s">
        <v>16</v>
      </c>
    </row>
    <row r="3" spans="1:21" s="6" customFormat="1" ht="48" customHeight="1">
      <c r="A3" s="27">
        <v>1</v>
      </c>
      <c r="B3" s="28" t="s">
        <v>17</v>
      </c>
      <c r="C3" s="29" t="s">
        <v>24</v>
      </c>
      <c r="D3" s="29" t="s">
        <v>24</v>
      </c>
      <c r="E3" s="30">
        <v>35339</v>
      </c>
      <c r="F3" s="31">
        <v>1710960329</v>
      </c>
      <c r="G3" s="32" t="s">
        <v>33</v>
      </c>
      <c r="H3" s="33">
        <v>95945909</v>
      </c>
      <c r="I3" s="34" t="s">
        <v>25</v>
      </c>
      <c r="J3" s="33" t="s">
        <v>26</v>
      </c>
      <c r="K3" s="33" t="s">
        <v>23</v>
      </c>
      <c r="L3" s="33" t="s">
        <v>21</v>
      </c>
      <c r="M3" s="33" t="s">
        <v>22</v>
      </c>
      <c r="N3" s="33"/>
      <c r="O3" s="29"/>
      <c r="P3" s="29">
        <f>N8*49.58%</f>
        <v>11749658.19224</v>
      </c>
      <c r="Q3" s="33"/>
      <c r="R3" s="33"/>
      <c r="S3" s="27"/>
      <c r="T3" s="35"/>
      <c r="U3" s="7"/>
    </row>
    <row r="4" spans="1:21" s="6" customFormat="1" ht="48" customHeight="1">
      <c r="A4" s="27">
        <v>2</v>
      </c>
      <c r="B4" s="28" t="s">
        <v>18</v>
      </c>
      <c r="C4" s="29" t="s">
        <v>27</v>
      </c>
      <c r="D4" s="29" t="s">
        <v>24</v>
      </c>
      <c r="E4" s="30">
        <v>36421</v>
      </c>
      <c r="F4" s="31">
        <v>6809990054</v>
      </c>
      <c r="G4" s="32" t="s">
        <v>28</v>
      </c>
      <c r="H4" s="33">
        <v>77828050</v>
      </c>
      <c r="I4" s="34" t="s">
        <v>29</v>
      </c>
      <c r="J4" s="33" t="s">
        <v>30</v>
      </c>
      <c r="K4" s="33" t="s">
        <v>23</v>
      </c>
      <c r="L4" s="33" t="s">
        <v>21</v>
      </c>
      <c r="M4" s="33" t="s">
        <v>22</v>
      </c>
      <c r="N4" s="33"/>
      <c r="O4" s="29"/>
      <c r="P4" s="29">
        <f>N8*33.42%</f>
        <v>7919999.5317600006</v>
      </c>
      <c r="Q4" s="33"/>
      <c r="R4" s="33"/>
      <c r="S4" s="27"/>
      <c r="T4" s="35"/>
      <c r="U4" s="7"/>
    </row>
    <row r="5" spans="1:21" s="6" customFormat="1" ht="48" customHeight="1">
      <c r="A5" s="27">
        <v>3</v>
      </c>
      <c r="B5" s="28" t="s">
        <v>18</v>
      </c>
      <c r="C5" s="29" t="s">
        <v>31</v>
      </c>
      <c r="D5" s="29" t="s">
        <v>24</v>
      </c>
      <c r="E5" s="30">
        <v>27803</v>
      </c>
      <c r="F5" s="31">
        <v>6302760356</v>
      </c>
      <c r="G5" s="32" t="s">
        <v>32</v>
      </c>
      <c r="H5" s="33">
        <v>95945909</v>
      </c>
      <c r="I5" s="34" t="s">
        <v>25</v>
      </c>
      <c r="J5" s="33" t="s">
        <v>26</v>
      </c>
      <c r="K5" s="33" t="s">
        <v>23</v>
      </c>
      <c r="L5" s="33" t="s">
        <v>21</v>
      </c>
      <c r="M5" s="33" t="s">
        <v>22</v>
      </c>
      <c r="N5" s="33"/>
      <c r="O5" s="29"/>
      <c r="P5" s="29">
        <f>N8*17%</f>
        <v>4028725.0760000004</v>
      </c>
      <c r="Q5" s="33"/>
      <c r="R5" s="33"/>
      <c r="S5" s="27"/>
      <c r="T5" s="35"/>
      <c r="U5" s="7"/>
    </row>
    <row r="6" spans="1:21" ht="48" customHeight="1">
      <c r="B6" s="8"/>
      <c r="C6" s="9"/>
      <c r="D6" s="9"/>
      <c r="E6" s="10"/>
      <c r="F6" s="11"/>
      <c r="G6" s="20"/>
      <c r="H6" s="13"/>
      <c r="I6" s="14"/>
      <c r="J6" s="15"/>
      <c r="K6" s="15"/>
      <c r="L6" s="13"/>
      <c r="M6" s="23"/>
      <c r="N6" s="16"/>
      <c r="O6" s="17"/>
      <c r="P6" s="17"/>
      <c r="Q6" s="13"/>
      <c r="R6" s="21"/>
      <c r="T6" s="19"/>
      <c r="U6" s="17"/>
    </row>
    <row r="7" spans="1:21" ht="48" customHeight="1">
      <c r="B7" s="8"/>
      <c r="C7" s="9"/>
      <c r="D7" s="9"/>
      <c r="E7" s="10"/>
      <c r="F7" s="11"/>
      <c r="G7" s="12"/>
      <c r="H7" s="13"/>
      <c r="I7" s="14"/>
      <c r="J7" s="15"/>
      <c r="K7" s="15"/>
      <c r="L7" s="13"/>
      <c r="M7" s="13"/>
      <c r="N7" s="16"/>
      <c r="O7" s="17"/>
      <c r="P7" s="17"/>
      <c r="Q7" s="13"/>
      <c r="R7" s="15"/>
      <c r="T7" s="19"/>
      <c r="U7" s="17"/>
    </row>
    <row r="8" spans="1:21" ht="48" customHeight="1">
      <c r="A8" s="9"/>
      <c r="B8" s="9"/>
      <c r="C8" s="10"/>
      <c r="D8" s="11"/>
      <c r="E8" s="12"/>
      <c r="F8" s="13"/>
      <c r="G8" s="14"/>
      <c r="H8" s="15"/>
      <c r="I8" s="15"/>
      <c r="J8" s="13"/>
      <c r="K8" s="13"/>
      <c r="L8" s="16"/>
      <c r="M8" s="17"/>
      <c r="N8" s="21">
        <v>23698382.800000001</v>
      </c>
      <c r="O8" s="23"/>
      <c r="P8" s="21"/>
      <c r="R8" s="19"/>
      <c r="S8" s="17"/>
    </row>
    <row r="9" spans="1:21" ht="48" customHeight="1">
      <c r="A9" s="9"/>
      <c r="B9" s="9"/>
      <c r="C9" s="10"/>
      <c r="D9" s="11"/>
      <c r="E9" s="12"/>
      <c r="F9" s="13"/>
      <c r="G9" s="14"/>
      <c r="H9" s="15"/>
      <c r="I9" s="15"/>
      <c r="J9" s="13"/>
      <c r="K9" s="13"/>
      <c r="L9" s="16"/>
      <c r="M9" s="17"/>
      <c r="N9" s="17"/>
      <c r="O9" s="24"/>
      <c r="P9" s="15"/>
      <c r="R9" s="19"/>
      <c r="S9" s="17"/>
    </row>
    <row r="10" spans="1:21" ht="48" customHeight="1">
      <c r="A10" s="9"/>
      <c r="B10" s="9"/>
      <c r="C10" s="10"/>
      <c r="D10" s="11"/>
      <c r="E10" s="12"/>
      <c r="F10" s="13"/>
      <c r="G10" s="14"/>
      <c r="H10" s="15"/>
      <c r="I10" s="15"/>
      <c r="J10" s="13"/>
      <c r="K10" s="13"/>
      <c r="L10" s="16"/>
      <c r="M10" s="17"/>
      <c r="N10" s="17"/>
      <c r="O10" s="22"/>
      <c r="P10" s="15"/>
      <c r="R10" s="19"/>
      <c r="S10" s="17"/>
    </row>
    <row r="11" spans="1:21" ht="48" customHeight="1">
      <c r="A11" s="9"/>
      <c r="B11" s="9"/>
      <c r="C11" s="10"/>
      <c r="D11" s="11"/>
      <c r="E11" s="12"/>
      <c r="F11" s="13"/>
      <c r="G11" s="14"/>
      <c r="H11" s="15"/>
      <c r="I11" s="15"/>
      <c r="J11" s="13"/>
      <c r="K11" s="13"/>
      <c r="L11" s="16"/>
      <c r="M11" s="17"/>
      <c r="N11" s="18"/>
      <c r="O11" s="13"/>
      <c r="P11" s="15"/>
      <c r="R11" s="19"/>
      <c r="S11" s="17"/>
    </row>
    <row r="12" spans="1:21" ht="51" customHeight="1"/>
  </sheetData>
  <dataConsolidate/>
  <mergeCells count="2">
    <mergeCell ref="B1:Q1"/>
    <mergeCell ref="A2:B2"/>
  </mergeCells>
  <dataValidations count="2">
    <dataValidation type="list" allowBlank="1" showInputMessage="1" showErrorMessage="1" sqref="S3:S7 Q8:Q11" xr:uid="{00000000-0002-0000-0000-000000000000}">
      <formula1>#REF!</formula1>
    </dataValidation>
    <dataValidation type="list" allowBlank="1" showInputMessage="1" showErrorMessage="1" sqref="T3:T7 R8:R11 B3:B7" xr:uid="{00000000-0002-0000-0000-000001000000}">
      <formula1>#REF!</formula1>
    </dataValidation>
  </dataValidations>
  <hyperlinks>
    <hyperlink ref="I5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2024-02-08T10:44:35Z</dcterms:modified>
</cp:coreProperties>
</file>