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MBARCADERO\Proyectos\021-appCupones\"/>
    </mc:Choice>
  </mc:AlternateContent>
  <xr:revisionPtr revIDLastSave="0" documentId="13_ncr:1_{631AB0EE-EF89-41DD-B002-F538E2048567}" xr6:coauthVersionLast="47" xr6:coauthVersionMax="47" xr10:uidLastSave="{00000000-0000-0000-0000-000000000000}"/>
  <bookViews>
    <workbookView xWindow="-120" yWindow="-120" windowWidth="29040" windowHeight="15720" xr2:uid="{D70EF3D2-4B24-4DBD-BA00-71295DC82E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6" i="1" l="1"/>
  <c r="S35" i="1"/>
  <c r="S34" i="1"/>
  <c r="S33" i="1"/>
  <c r="S32" i="1"/>
  <c r="S31" i="1"/>
  <c r="S30" i="1"/>
  <c r="S29" i="1"/>
  <c r="S28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I28" i="1"/>
  <c r="I27" i="1"/>
  <c r="I26" i="1"/>
  <c r="I25" i="1"/>
  <c r="I24" i="1"/>
  <c r="I23" i="1"/>
  <c r="I22" i="1"/>
  <c r="I17" i="1"/>
  <c r="I16" i="1"/>
  <c r="I15" i="1"/>
  <c r="I14" i="1"/>
  <c r="I13" i="1"/>
  <c r="U28" i="1" s="1"/>
  <c r="I8" i="1"/>
  <c r="I7" i="1"/>
  <c r="I6" i="1"/>
  <c r="U29" i="1"/>
  <c r="L29" i="1"/>
  <c r="L30" i="1" s="1"/>
  <c r="L31" i="1" s="1"/>
  <c r="L32" i="1" s="1"/>
  <c r="L33" i="1" s="1"/>
  <c r="L34" i="1" s="1"/>
  <c r="L35" i="1" s="1"/>
  <c r="L36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B6" i="1"/>
  <c r="B7" i="1" s="1"/>
  <c r="B8" i="1" s="1"/>
  <c r="B28" i="1"/>
  <c r="B27" i="1"/>
  <c r="B26" i="1"/>
  <c r="B25" i="1"/>
  <c r="B24" i="1"/>
  <c r="B23" i="1"/>
  <c r="B22" i="1"/>
  <c r="B17" i="1"/>
  <c r="B16" i="1"/>
  <c r="B15" i="1"/>
  <c r="B14" i="1"/>
  <c r="B13" i="1"/>
  <c r="U7" i="1" l="1"/>
  <c r="U8" i="1"/>
</calcChain>
</file>

<file path=xl/sharedStrings.xml><?xml version="1.0" encoding="utf-8"?>
<sst xmlns="http://schemas.openxmlformats.org/spreadsheetml/2006/main" count="174" uniqueCount="91">
  <si>
    <t>String</t>
  </si>
  <si>
    <t>Boolean</t>
  </si>
  <si>
    <t>PK</t>
  </si>
  <si>
    <t>KEY_IDCAJA</t>
  </si>
  <si>
    <t>KEY_CAJANOMBRE</t>
  </si>
  <si>
    <t>KEY_CAJAID</t>
  </si>
  <si>
    <t>tCuponEvento</t>
  </si>
  <si>
    <t>KEY_CUPONID</t>
  </si>
  <si>
    <t>FCM_</t>
  </si>
  <si>
    <t>NOMBRE</t>
  </si>
  <si>
    <t>STATUS</t>
  </si>
  <si>
    <t>SERIE</t>
  </si>
  <si>
    <t>DETALLE</t>
  </si>
  <si>
    <t>FK</t>
  </si>
  <si>
    <t>FCE_</t>
  </si>
  <si>
    <t>CUPON</t>
  </si>
  <si>
    <t>Integer</t>
  </si>
  <si>
    <t>Date</t>
  </si>
  <si>
    <t>Memo</t>
  </si>
  <si>
    <t>tCajaConfig</t>
  </si>
  <si>
    <t>tCajaMaestro</t>
  </si>
  <si>
    <t>FCC_</t>
  </si>
  <si>
    <t>VTAMIN</t>
  </si>
  <si>
    <t>VTAMAX</t>
  </si>
  <si>
    <t>Currency</t>
  </si>
  <si>
    <t>PRINTER</t>
  </si>
  <si>
    <t>IDCUPON</t>
  </si>
  <si>
    <t>CONDICIONES</t>
  </si>
  <si>
    <t>CATEGORIA</t>
  </si>
  <si>
    <t>SUBCATEGORIA</t>
  </si>
  <si>
    <t>PROVEEDOR</t>
  </si>
  <si>
    <t>tConfigApp</t>
  </si>
  <si>
    <t>RUTAAPP</t>
  </si>
  <si>
    <t>RUTAHAC</t>
  </si>
  <si>
    <t>POLITICAS</t>
  </si>
  <si>
    <t>IDCAJA</t>
  </si>
  <si>
    <t>tCuponDetalle</t>
  </si>
  <si>
    <t>FCD_</t>
  </si>
  <si>
    <t>AutoInc</t>
  </si>
  <si>
    <t>CUPONINI</t>
  </si>
  <si>
    <t>CUPONFIN</t>
  </si>
  <si>
    <t>FACTURA</t>
  </si>
  <si>
    <t>KEY_ID</t>
  </si>
  <si>
    <t>FECHAINI</t>
  </si>
  <si>
    <t>FECHAFIN</t>
  </si>
  <si>
    <t>CONCEPTO</t>
  </si>
  <si>
    <t>AUTOINC</t>
  </si>
  <si>
    <t>KEY_IDCUPON</t>
  </si>
  <si>
    <t>CLIENTECOD</t>
  </si>
  <si>
    <t>CLIENTENOM</t>
  </si>
  <si>
    <t>CLIENTETLF</t>
  </si>
  <si>
    <t>ITEMS</t>
  </si>
  <si>
    <t>CANTCUPON</t>
  </si>
  <si>
    <t>FECHA</t>
  </si>
  <si>
    <t>TOTALUS</t>
  </si>
  <si>
    <t>TOTALBS</t>
  </si>
  <si>
    <t>HORA</t>
  </si>
  <si>
    <t>AUTOINC_OPERACION</t>
  </si>
  <si>
    <t>TIPOREG</t>
  </si>
  <si>
    <t>DATE</t>
  </si>
  <si>
    <t>TIME</t>
  </si>
  <si>
    <t>TASA</t>
  </si>
  <si>
    <t>FCA_</t>
  </si>
  <si>
    <t xml:space="preserve">Esta BD es local y deberá estar en la raiz del ejecutable de la aplicación appCupones </t>
  </si>
  <si>
    <t>En cada caja que va a emitir los cupones por las rifas</t>
  </si>
  <si>
    <t>(</t>
  </si>
  <si>
    <t xml:space="preserve">   "FKSA_AUTOINC" AUTOINC,</t>
  </si>
  <si>
    <t xml:space="preserve">   "FKSA_CUPON_INI" VARCHAR(12),</t>
  </si>
  <si>
    <t xml:space="preserve">   "FKSA_CUPON_FIN" VARCHAR(12),</t>
  </si>
  <si>
    <t xml:space="preserve">   "FKSA_FACTURA" VARCHAR(30),</t>
  </si>
  <si>
    <t xml:space="preserve">   "FKSA_CAJA_NOMBRE" VARCHAR(30),</t>
  </si>
  <si>
    <t xml:space="preserve">   "FKSA_CAJA_SERIE" VARCHAR(20),</t>
  </si>
  <si>
    <t xml:space="preserve">   "FKSA_CLIENTE_COD" VARCHAR(15),</t>
  </si>
  <si>
    <t xml:space="preserve">   "FKSA_CLIENTE_NOM" VARCHAR(80),</t>
  </si>
  <si>
    <t xml:space="preserve">   "FKSA_CLIENTE_TLF" VARCHAR(40),</t>
  </si>
  <si>
    <t xml:space="preserve">   "FKSA_ITEMS" INTEGER,</t>
  </si>
  <si>
    <t xml:space="preserve">   "FKSA_CANT_CUPONES" INTEGER,</t>
  </si>
  <si>
    <t xml:space="preserve">   "FKSA_FECHA" DATE,</t>
  </si>
  <si>
    <t xml:space="preserve">   "FKSA_TOTAL_BS" MONEY,</t>
  </si>
  <si>
    <t xml:space="preserve">   "FKSA_TOTAL_US" MONEY,</t>
  </si>
  <si>
    <t xml:space="preserve">   "FKSA_TASA" MONEY,</t>
  </si>
  <si>
    <t xml:space="preserve">   "FKSA_HORA" TIME,</t>
  </si>
  <si>
    <t xml:space="preserve">   "FKSA_AUTOINC_OPERACION" INTEGER,</t>
  </si>
  <si>
    <t xml:space="preserve">   "FKSA_TIPOREG" INTEGER,</t>
  </si>
  <si>
    <t>PRIMARY KEY ("FKSA_AUTOINC") COMPRESS NONE</t>
  </si>
  <si>
    <t>LOCALE CODE 8202</t>
  </si>
  <si>
    <t>USER MAJOR VERSION 1</t>
  </si>
  <si>
    <t>);</t>
  </si>
  <si>
    <t>CREATE INDEX IF NOT EXISTS "FKSA_KEYOPERACION" ON "C:\EMBARCADERO\Proyectos\021-appCupones\Win32\Debug\tCuponDetalle" ("FKSA_AUTOINC_OPERACION");</t>
  </si>
  <si>
    <t>CREATE TABLE IF NOT EXISTS "C:\EMBARCADERO\Proyectos\021-appCupones\bd_app\tCuponDetalle"</t>
  </si>
  <si>
    <t>FCE_KEYIDCUPON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</si>
</sst>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0"/>
      <color theme="1"/>
      <name val="Courier New"/>
      <family val="3"/>
    </font>
    <font>
      <sz val="12"/>
      <color theme="1"/>
      <name val="Courier New"/>
      <family val="3"/>
    </font>
    <font>
      <b/>
      <sz val="16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12</xdr:row>
      <xdr:rowOff>0</xdr:rowOff>
    </xdr:from>
    <xdr:to>
      <xdr:col>9</xdr:col>
      <xdr:colOff>1</xdr:colOff>
      <xdr:row>13</xdr:row>
      <xdr:rowOff>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0F87A10-F3D0-4823-A733-334F34A03197}"/>
            </a:ext>
          </a:extLst>
        </xdr:cNvPr>
        <xdr:cNvSpPr/>
      </xdr:nvSpPr>
      <xdr:spPr>
        <a:xfrm>
          <a:off x="6577854" y="2779059"/>
          <a:ext cx="2129118" cy="246529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8</xdr:col>
      <xdr:colOff>0</xdr:colOff>
      <xdr:row>13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50BD78E5-EC36-43BD-BCA1-D4F0202E427A}"/>
            </a:ext>
          </a:extLst>
        </xdr:cNvPr>
        <xdr:cNvSpPr/>
      </xdr:nvSpPr>
      <xdr:spPr>
        <a:xfrm>
          <a:off x="6577853" y="3025588"/>
          <a:ext cx="2129118" cy="24653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8</xdr:col>
      <xdr:colOff>1</xdr:colOff>
      <xdr:row>21</xdr:row>
      <xdr:rowOff>0</xdr:rowOff>
    </xdr:from>
    <xdr:to>
      <xdr:col>9</xdr:col>
      <xdr:colOff>1</xdr:colOff>
      <xdr:row>22</xdr:row>
      <xdr:rowOff>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6F231C4-DF33-4A4A-8099-18413BA3643E}"/>
            </a:ext>
          </a:extLst>
        </xdr:cNvPr>
        <xdr:cNvSpPr/>
      </xdr:nvSpPr>
      <xdr:spPr>
        <a:xfrm>
          <a:off x="6577854" y="4997824"/>
          <a:ext cx="2633382" cy="246529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11</xdr:col>
      <xdr:colOff>201705</xdr:colOff>
      <xdr:row>7</xdr:row>
      <xdr:rowOff>0</xdr:rowOff>
    </xdr:from>
    <xdr:to>
      <xdr:col>13</xdr:col>
      <xdr:colOff>1725705</xdr:colOff>
      <xdr:row>8</xdr:row>
      <xdr:rowOff>0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43F6EF04-42F4-460F-AF34-97024F070E37}"/>
            </a:ext>
          </a:extLst>
        </xdr:cNvPr>
        <xdr:cNvSpPr/>
      </xdr:nvSpPr>
      <xdr:spPr>
        <a:xfrm>
          <a:off x="9805146" y="1568824"/>
          <a:ext cx="2196353" cy="246529"/>
        </a:xfrm>
        <a:prstGeom prst="rect">
          <a:avLst/>
        </a:prstGeom>
        <a:noFill/>
        <a:ln w="254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1725705</xdr:colOff>
      <xdr:row>7</xdr:row>
      <xdr:rowOff>0</xdr:rowOff>
    </xdr:to>
    <xdr:sp macro="" textlink="">
      <xdr:nvSpPr>
        <xdr:cNvPr id="63" name="Rectángulo 62">
          <a:extLst>
            <a:ext uri="{FF2B5EF4-FFF2-40B4-BE49-F238E27FC236}">
              <a16:creationId xmlns:a16="http://schemas.microsoft.com/office/drawing/2014/main" id="{58628C47-B67E-4041-83B1-D91425423BB7}"/>
            </a:ext>
          </a:extLst>
        </xdr:cNvPr>
        <xdr:cNvSpPr/>
      </xdr:nvSpPr>
      <xdr:spPr>
        <a:xfrm>
          <a:off x="9805147" y="1322294"/>
          <a:ext cx="2196352" cy="246530"/>
        </a:xfrm>
        <a:prstGeom prst="rect">
          <a:avLst/>
        </a:prstGeom>
        <a:noFill/>
        <a:ln w="254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9</xdr:col>
      <xdr:colOff>1</xdr:colOff>
      <xdr:row>6</xdr:row>
      <xdr:rowOff>123265</xdr:rowOff>
    </xdr:from>
    <xdr:to>
      <xdr:col>12</xdr:col>
      <xdr:colOff>0</xdr:colOff>
      <xdr:row>12</xdr:row>
      <xdr:rowOff>123265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64645C24-911B-47E2-9647-3E0BF24DC49E}"/>
            </a:ext>
          </a:extLst>
        </xdr:cNvPr>
        <xdr:cNvCxnSpPr>
          <a:stCxn id="2" idx="3"/>
          <a:endCxn id="63" idx="1"/>
        </xdr:cNvCxnSpPr>
      </xdr:nvCxnSpPr>
      <xdr:spPr>
        <a:xfrm flipV="1">
          <a:off x="8706972" y="1445559"/>
          <a:ext cx="1098175" cy="1456765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7</xdr:row>
      <xdr:rowOff>123265</xdr:rowOff>
    </xdr:from>
    <xdr:to>
      <xdr:col>11</xdr:col>
      <xdr:colOff>201705</xdr:colOff>
      <xdr:row>21</xdr:row>
      <xdr:rowOff>123265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35814048-EA46-4E8A-ABF5-EE5EE52C2ABF}"/>
            </a:ext>
          </a:extLst>
        </xdr:cNvPr>
        <xdr:cNvCxnSpPr>
          <a:stCxn id="4" idx="3"/>
          <a:endCxn id="62" idx="1"/>
        </xdr:cNvCxnSpPr>
      </xdr:nvCxnSpPr>
      <xdr:spPr>
        <a:xfrm flipV="1">
          <a:off x="8706972" y="1692089"/>
          <a:ext cx="1098174" cy="3429000"/>
        </a:xfrm>
        <a:prstGeom prst="bentConnector3">
          <a:avLst>
            <a:gd name="adj1" fmla="val 64286"/>
          </a:avLst>
        </a:prstGeom>
        <a:ln>
          <a:solidFill>
            <a:srgbClr val="C00000"/>
          </a:solidFill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1</xdr:rowOff>
    </xdr:from>
    <xdr:to>
      <xdr:col>14</xdr:col>
      <xdr:colOff>0</xdr:colOff>
      <xdr:row>29</xdr:row>
      <xdr:rowOff>0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56AAFB67-85B9-4111-ADDB-CE6712FF9DD2}"/>
            </a:ext>
          </a:extLst>
        </xdr:cNvPr>
        <xdr:cNvSpPr/>
      </xdr:nvSpPr>
      <xdr:spPr>
        <a:xfrm>
          <a:off x="9805147" y="6723530"/>
          <a:ext cx="2196353" cy="246529"/>
        </a:xfrm>
        <a:prstGeom prst="rect">
          <a:avLst/>
        </a:prstGeom>
        <a:noFill/>
        <a:ln w="254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12</xdr:col>
      <xdr:colOff>1</xdr:colOff>
      <xdr:row>27</xdr:row>
      <xdr:rowOff>0</xdr:rowOff>
    </xdr:from>
    <xdr:to>
      <xdr:col>14</xdr:col>
      <xdr:colOff>0</xdr:colOff>
      <xdr:row>28</xdr:row>
      <xdr:rowOff>1</xdr:rowOff>
    </xdr:to>
    <xdr:sp macro="" textlink="">
      <xdr:nvSpPr>
        <xdr:cNvPr id="94" name="Rectángulo 93">
          <a:extLst>
            <a:ext uri="{FF2B5EF4-FFF2-40B4-BE49-F238E27FC236}">
              <a16:creationId xmlns:a16="http://schemas.microsoft.com/office/drawing/2014/main" id="{66902451-B02E-4FFC-BEA0-830F5353F0EC}"/>
            </a:ext>
          </a:extLst>
        </xdr:cNvPr>
        <xdr:cNvSpPr/>
      </xdr:nvSpPr>
      <xdr:spPr>
        <a:xfrm>
          <a:off x="9805148" y="6477000"/>
          <a:ext cx="2196352" cy="246530"/>
        </a:xfrm>
        <a:prstGeom prst="rect">
          <a:avLst/>
        </a:prstGeom>
        <a:noFill/>
        <a:ln w="254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8</xdr:col>
      <xdr:colOff>1064560</xdr:colOff>
      <xdr:row>21</xdr:row>
      <xdr:rowOff>-1</xdr:rowOff>
    </xdr:from>
    <xdr:to>
      <xdr:col>12</xdr:col>
      <xdr:colOff>0</xdr:colOff>
      <xdr:row>28</xdr:row>
      <xdr:rowOff>123265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B8E62F9C-1A9B-462D-8088-EB04133EE62E}"/>
            </a:ext>
          </a:extLst>
        </xdr:cNvPr>
        <xdr:cNvCxnSpPr>
          <a:stCxn id="4" idx="0"/>
          <a:endCxn id="93" idx="1"/>
        </xdr:cNvCxnSpPr>
      </xdr:nvCxnSpPr>
      <xdr:spPr>
        <a:xfrm rot="16200000" flipH="1">
          <a:off x="7799294" y="4840942"/>
          <a:ext cx="1848971" cy="2162734"/>
        </a:xfrm>
        <a:prstGeom prst="bentConnector4">
          <a:avLst>
            <a:gd name="adj1" fmla="val -12364"/>
            <a:gd name="adj2" fmla="val 64823"/>
          </a:avLst>
        </a:prstGeom>
        <a:ln>
          <a:solidFill>
            <a:schemeClr val="accent1">
              <a:lumMod val="60000"/>
              <a:lumOff val="40000"/>
            </a:schemeClr>
          </a:solidFill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1064559</xdr:colOff>
      <xdr:row>12</xdr:row>
      <xdr:rowOff>1</xdr:rowOff>
    </xdr:from>
    <xdr:to>
      <xdr:col>12</xdr:col>
      <xdr:colOff>0</xdr:colOff>
      <xdr:row>27</xdr:row>
      <xdr:rowOff>123266</xdr:rowOff>
    </xdr:to>
    <xdr:cxnSp macro="">
      <xdr:nvCxnSpPr>
        <xdr:cNvPr id="101" name="Conector: angular 100">
          <a:extLst>
            <a:ext uri="{FF2B5EF4-FFF2-40B4-BE49-F238E27FC236}">
              <a16:creationId xmlns:a16="http://schemas.microsoft.com/office/drawing/2014/main" id="{256BAF59-DFC9-4343-95AA-54395D857720}"/>
            </a:ext>
          </a:extLst>
        </xdr:cNvPr>
        <xdr:cNvCxnSpPr>
          <a:stCxn id="2" idx="0"/>
          <a:endCxn id="94" idx="1"/>
        </xdr:cNvCxnSpPr>
      </xdr:nvCxnSpPr>
      <xdr:spPr>
        <a:xfrm rot="16200000" flipH="1">
          <a:off x="6813177" y="3608295"/>
          <a:ext cx="3821206" cy="2162735"/>
        </a:xfrm>
        <a:prstGeom prst="bentConnector4">
          <a:avLst>
            <a:gd name="adj1" fmla="val -5982"/>
            <a:gd name="adj2" fmla="val 72693"/>
          </a:avLst>
        </a:prstGeom>
        <a:ln>
          <a:solidFill>
            <a:schemeClr val="accent1">
              <a:lumMod val="75000"/>
            </a:schemeClr>
          </a:solidFill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92B9F-41C1-4209-AB83-1C340EF046C6}">
  <dimension ref="A3:V122"/>
  <sheetViews>
    <sheetView showGridLines="0" tabSelected="1" topLeftCell="D13" zoomScale="85" zoomScaleNormal="85" workbookViewId="0">
      <selection activeCell="S28" sqref="S28:S36"/>
    </sheetView>
  </sheetViews>
  <sheetFormatPr baseColWidth="10" defaultRowHeight="15.75" x14ac:dyDescent="0.25"/>
  <cols>
    <col min="2" max="2" width="3" bestFit="1" customWidth="1"/>
    <col min="3" max="3" width="7" style="4" bestFit="1" customWidth="1"/>
    <col min="4" max="4" width="25.85546875" style="4" bestFit="1" customWidth="1"/>
    <col min="5" max="5" width="20" style="4" bestFit="1" customWidth="1"/>
    <col min="6" max="6" width="5.5703125" style="5" bestFit="1" customWidth="1"/>
    <col min="7" max="7" width="4.140625" style="4" bestFit="1" customWidth="1"/>
    <col min="8" max="8" width="21.5703125" style="4" bestFit="1" customWidth="1"/>
    <col min="9" max="9" width="39.42578125" style="2" customWidth="1"/>
    <col min="10" max="10" width="2" style="4" customWidth="1"/>
    <col min="11" max="11" width="11.42578125" style="2"/>
    <col min="12" max="12" width="3" bestFit="1" customWidth="1"/>
    <col min="13" max="13" width="7" style="4" bestFit="1" customWidth="1"/>
    <col min="14" max="14" width="25.85546875" style="4" bestFit="1" customWidth="1"/>
    <col min="15" max="15" width="20" style="4" bestFit="1" customWidth="1"/>
    <col min="16" max="16" width="5.5703125" style="5" bestFit="1" customWidth="1"/>
    <col min="17" max="17" width="4.140625" style="4" bestFit="1" customWidth="1"/>
    <col min="18" max="18" width="21.5703125" style="4" bestFit="1" customWidth="1"/>
    <col min="19" max="19" width="49.140625" style="2" customWidth="1"/>
    <col min="20" max="20" width="2" style="4" customWidth="1"/>
    <col min="21" max="21" width="34.7109375" style="2" bestFit="1" customWidth="1"/>
    <col min="22" max="22" width="11.42578125" style="2"/>
  </cols>
  <sheetData>
    <row r="3" spans="2:22" x14ac:dyDescent="0.25">
      <c r="L3" s="1"/>
      <c r="M3" s="7"/>
      <c r="N3" s="7"/>
      <c r="O3" s="7"/>
      <c r="P3" s="8"/>
      <c r="Q3" s="7"/>
      <c r="R3" s="7"/>
      <c r="S3" s="3"/>
      <c r="T3" s="7"/>
      <c r="U3" s="3"/>
    </row>
    <row r="4" spans="2:22" ht="21" x14ac:dyDescent="0.35">
      <c r="C4" s="16" t="s">
        <v>31</v>
      </c>
      <c r="D4" s="6"/>
      <c r="L4" s="1"/>
      <c r="M4" s="15" t="s">
        <v>36</v>
      </c>
      <c r="N4" s="9"/>
      <c r="O4" s="1"/>
      <c r="P4" s="8"/>
      <c r="Q4" s="7"/>
      <c r="R4" s="7"/>
      <c r="S4" s="3"/>
      <c r="T4" s="7"/>
      <c r="U4" s="3"/>
    </row>
    <row r="5" spans="2:22" x14ac:dyDescent="0.25">
      <c r="L5" s="1"/>
      <c r="M5" s="7"/>
      <c r="N5" s="7"/>
      <c r="O5" s="1"/>
      <c r="P5" s="8"/>
      <c r="Q5" s="7"/>
      <c r="R5" s="7"/>
      <c r="S5" s="3"/>
      <c r="T5" s="7"/>
      <c r="U5" s="3"/>
    </row>
    <row r="6" spans="2:22" s="1" customFormat="1" ht="20.100000000000001" customHeight="1" x14ac:dyDescent="0.25">
      <c r="B6" s="13">
        <f>+ROW()-ROW(C4)-1</f>
        <v>1</v>
      </c>
      <c r="C6" s="14" t="s">
        <v>62</v>
      </c>
      <c r="D6" s="12" t="s">
        <v>32</v>
      </c>
      <c r="E6" s="10" t="s">
        <v>0</v>
      </c>
      <c r="F6" s="11">
        <v>150</v>
      </c>
      <c r="G6" s="10"/>
      <c r="H6" s="10"/>
      <c r="I6" s="10" t="str">
        <f>""""&amp;C6&amp;D6&amp;""" "&amp;IF(E6="String","VARCHAR"&amp;"("&amp;F6&amp;")",IF(E6="Currency","MONEY",E6))&amp;", "</f>
        <v xml:space="preserve">"FCA_RUTAAPP" VARCHAR(150), </v>
      </c>
      <c r="J6" s="7"/>
      <c r="K6" s="3"/>
      <c r="L6" s="13">
        <f>+ROW()-ROW(M4)-1</f>
        <v>1</v>
      </c>
      <c r="M6" s="14" t="s">
        <v>37</v>
      </c>
      <c r="N6" s="12" t="s">
        <v>46</v>
      </c>
      <c r="O6" s="10" t="s">
        <v>16</v>
      </c>
      <c r="P6" s="11"/>
      <c r="Q6" s="10" t="s">
        <v>2</v>
      </c>
      <c r="R6" s="10" t="s">
        <v>42</v>
      </c>
      <c r="S6" s="10" t="str">
        <f t="shared" ref="S6:S23" si="0">""""&amp;M6&amp;N6&amp;""" "&amp;IF(O6="String","VARCHAR"&amp;"("&amp;P6&amp;")",IF(O6="Currency","MONEY",O6))&amp;", "</f>
        <v xml:space="preserve">"FCD_AUTOINC" Integer, </v>
      </c>
      <c r="T6" s="7"/>
      <c r="V6" s="2"/>
    </row>
    <row r="7" spans="2:22" s="1" customFormat="1" ht="20.100000000000001" customHeight="1" x14ac:dyDescent="0.2">
      <c r="B7" s="13">
        <f>+B6+1</f>
        <v>2</v>
      </c>
      <c r="C7" s="14" t="s">
        <v>62</v>
      </c>
      <c r="D7" s="12" t="s">
        <v>33</v>
      </c>
      <c r="E7" s="10" t="s">
        <v>0</v>
      </c>
      <c r="F7" s="11">
        <v>150</v>
      </c>
      <c r="G7" s="10"/>
      <c r="H7" s="10"/>
      <c r="I7" s="10" t="str">
        <f t="shared" ref="I7:I8" si="1">""""&amp;C7&amp;D7&amp;""" "&amp;IF(E7="String","VARCHAR"&amp;"("&amp;F7&amp;")",IF(E7="Currency","MONEY",E7))&amp;", "</f>
        <v xml:space="preserve">"FCA_RUTAHAC" VARCHAR(150), </v>
      </c>
      <c r="J7" s="7"/>
      <c r="K7" s="3"/>
      <c r="L7" s="1">
        <f>+L6+1</f>
        <v>2</v>
      </c>
      <c r="M7" s="14" t="s">
        <v>37</v>
      </c>
      <c r="N7" s="12" t="s">
        <v>35</v>
      </c>
      <c r="O7" s="10" t="s">
        <v>16</v>
      </c>
      <c r="P7" s="11"/>
      <c r="Q7" s="10" t="s">
        <v>13</v>
      </c>
      <c r="R7" s="10" t="s">
        <v>3</v>
      </c>
      <c r="S7" s="10" t="str">
        <f t="shared" si="0"/>
        <v xml:space="preserve">"FCD_IDCAJA" Integer, </v>
      </c>
      <c r="T7" s="7"/>
      <c r="U7" s="10" t="str">
        <f>I13</f>
        <v xml:space="preserve">"FCM_IDCAJA" AutoInc, </v>
      </c>
      <c r="V7" s="3"/>
    </row>
    <row r="8" spans="2:22" s="1" customFormat="1" ht="20.100000000000001" customHeight="1" x14ac:dyDescent="0.2">
      <c r="B8" s="13">
        <f t="shared" ref="B8" si="2">+B7+1</f>
        <v>3</v>
      </c>
      <c r="C8" s="14" t="s">
        <v>62</v>
      </c>
      <c r="D8" s="12" t="s">
        <v>34</v>
      </c>
      <c r="E8" s="10" t="s">
        <v>0</v>
      </c>
      <c r="F8" s="11">
        <v>10</v>
      </c>
      <c r="G8" s="10"/>
      <c r="H8" s="10"/>
      <c r="I8" s="10" t="str">
        <f t="shared" si="1"/>
        <v xml:space="preserve">"FCA_POLITICAS" VARCHAR(10), </v>
      </c>
      <c r="J8" s="7"/>
      <c r="K8" s="3"/>
      <c r="L8" s="1">
        <f t="shared" ref="L8:L23" si="3">+L7+1</f>
        <v>3</v>
      </c>
      <c r="M8" s="14" t="s">
        <v>37</v>
      </c>
      <c r="N8" s="12" t="s">
        <v>26</v>
      </c>
      <c r="O8" s="10" t="s">
        <v>16</v>
      </c>
      <c r="P8" s="11"/>
      <c r="Q8" s="10" t="s">
        <v>13</v>
      </c>
      <c r="R8" s="10" t="s">
        <v>47</v>
      </c>
      <c r="S8" s="10" t="str">
        <f t="shared" si="0"/>
        <v xml:space="preserve">"FCD_IDCUPON" Integer, </v>
      </c>
      <c r="T8" s="7"/>
      <c r="U8" s="10" t="str">
        <f>I22</f>
        <v xml:space="preserve">"FCE_IDCUPON" AutoInc, </v>
      </c>
      <c r="V8" s="3"/>
    </row>
    <row r="9" spans="2:22" s="1" customFormat="1" ht="20.100000000000001" customHeight="1" x14ac:dyDescent="0.2">
      <c r="C9" s="7"/>
      <c r="D9" s="7"/>
      <c r="E9" s="7"/>
      <c r="F9" s="8"/>
      <c r="G9" s="7"/>
      <c r="H9" s="7"/>
      <c r="I9" s="3"/>
      <c r="J9" s="7"/>
      <c r="K9" s="3"/>
      <c r="L9" s="1">
        <f t="shared" si="3"/>
        <v>4</v>
      </c>
      <c r="M9" s="14" t="s">
        <v>37</v>
      </c>
      <c r="N9" s="12" t="s">
        <v>39</v>
      </c>
      <c r="O9" s="10" t="s">
        <v>24</v>
      </c>
      <c r="P9" s="11"/>
      <c r="Q9" s="10"/>
      <c r="R9" s="10"/>
      <c r="S9" s="10" t="str">
        <f t="shared" si="0"/>
        <v xml:space="preserve">"FCD_CUPONINI" MONEY, </v>
      </c>
      <c r="T9" s="7"/>
      <c r="U9" s="3"/>
      <c r="V9" s="3"/>
    </row>
    <row r="10" spans="2:22" s="1" customFormat="1" ht="20.100000000000001" customHeight="1" x14ac:dyDescent="0.2">
      <c r="C10" s="7"/>
      <c r="D10" s="7"/>
      <c r="E10" s="7"/>
      <c r="F10" s="8"/>
      <c r="G10" s="7"/>
      <c r="H10" s="7"/>
      <c r="I10" s="3"/>
      <c r="J10" s="7"/>
      <c r="K10" s="3"/>
      <c r="L10" s="1">
        <f t="shared" si="3"/>
        <v>5</v>
      </c>
      <c r="M10" s="14" t="s">
        <v>37</v>
      </c>
      <c r="N10" s="12" t="s">
        <v>40</v>
      </c>
      <c r="O10" s="10" t="s">
        <v>24</v>
      </c>
      <c r="P10" s="11"/>
      <c r="Q10" s="10"/>
      <c r="R10" s="10"/>
      <c r="S10" s="10" t="str">
        <f t="shared" si="0"/>
        <v xml:space="preserve">"FCD_CUPONFIN" MONEY, </v>
      </c>
      <c r="T10" s="7"/>
      <c r="U10" s="3"/>
      <c r="V10" s="3"/>
    </row>
    <row r="11" spans="2:22" ht="21" x14ac:dyDescent="0.35">
      <c r="C11" s="16" t="s">
        <v>20</v>
      </c>
      <c r="D11" s="6"/>
      <c r="L11" s="1">
        <f t="shared" si="3"/>
        <v>6</v>
      </c>
      <c r="M11" s="14" t="s">
        <v>37</v>
      </c>
      <c r="N11" s="12" t="s">
        <v>41</v>
      </c>
      <c r="O11" s="10" t="s">
        <v>0</v>
      </c>
      <c r="P11" s="11">
        <v>10</v>
      </c>
      <c r="Q11" s="10"/>
      <c r="R11" s="10"/>
      <c r="S11" s="10" t="str">
        <f t="shared" si="0"/>
        <v xml:space="preserve">"FCD_FACTURA" VARCHAR(10), </v>
      </c>
      <c r="T11" s="7"/>
      <c r="U11" s="3"/>
      <c r="V11" s="3"/>
    </row>
    <row r="12" spans="2:22" x14ac:dyDescent="0.25">
      <c r="L12" s="1">
        <f t="shared" si="3"/>
        <v>7</v>
      </c>
      <c r="M12" s="14" t="s">
        <v>37</v>
      </c>
      <c r="N12" s="12" t="s">
        <v>48</v>
      </c>
      <c r="O12" s="10" t="s">
        <v>0</v>
      </c>
      <c r="P12" s="11">
        <v>15</v>
      </c>
      <c r="Q12" s="10"/>
      <c r="R12" s="10"/>
      <c r="S12" s="10" t="str">
        <f t="shared" si="0"/>
        <v xml:space="preserve">"FCD_CLIENTECOD" VARCHAR(15), </v>
      </c>
      <c r="T12" s="7"/>
      <c r="U12" s="3"/>
    </row>
    <row r="13" spans="2:22" s="1" customFormat="1" ht="20.100000000000001" customHeight="1" x14ac:dyDescent="0.25">
      <c r="B13" s="13">
        <f>+ROW()-ROW($B$12)</f>
        <v>1</v>
      </c>
      <c r="C13" s="14" t="s">
        <v>8</v>
      </c>
      <c r="D13" s="12" t="s">
        <v>35</v>
      </c>
      <c r="E13" s="10" t="s">
        <v>38</v>
      </c>
      <c r="F13" s="11"/>
      <c r="G13" s="10" t="s">
        <v>2</v>
      </c>
      <c r="H13" s="10" t="s">
        <v>5</v>
      </c>
      <c r="I13" s="10" t="str">
        <f t="shared" ref="I13:I17" si="4">""""&amp;C13&amp;D13&amp;""" "&amp;IF(E13="String","VARCHAR"&amp;"("&amp;F13&amp;")",IF(E13="Currency","MONEY",E13))&amp;", "</f>
        <v xml:space="preserve">"FCM_IDCAJA" AutoInc, </v>
      </c>
      <c r="J13" s="7"/>
      <c r="K13" s="3"/>
      <c r="L13" s="1">
        <f t="shared" si="3"/>
        <v>8</v>
      </c>
      <c r="M13" s="14" t="s">
        <v>37</v>
      </c>
      <c r="N13" s="12" t="s">
        <v>49</v>
      </c>
      <c r="O13" s="10" t="s">
        <v>0</v>
      </c>
      <c r="P13" s="11">
        <v>80</v>
      </c>
      <c r="Q13" s="10"/>
      <c r="R13" s="10"/>
      <c r="S13" s="10" t="str">
        <f t="shared" si="0"/>
        <v xml:space="preserve">"FCD_CLIENTENOM" VARCHAR(80), </v>
      </c>
      <c r="T13" s="7"/>
      <c r="U13" s="3"/>
      <c r="V13" s="2"/>
    </row>
    <row r="14" spans="2:22" s="1" customFormat="1" ht="20.100000000000001" customHeight="1" x14ac:dyDescent="0.2">
      <c r="B14" s="13">
        <f t="shared" ref="B14:B17" si="5">+ROW()-ROW($B$12)</f>
        <v>2</v>
      </c>
      <c r="C14" s="14" t="s">
        <v>8</v>
      </c>
      <c r="D14" s="12" t="s">
        <v>9</v>
      </c>
      <c r="E14" s="10" t="s">
        <v>0</v>
      </c>
      <c r="F14" s="11">
        <v>10</v>
      </c>
      <c r="G14" s="10" t="s">
        <v>13</v>
      </c>
      <c r="H14" s="10" t="s">
        <v>4</v>
      </c>
      <c r="I14" s="10" t="str">
        <f t="shared" si="4"/>
        <v xml:space="preserve">"FCM_NOMBRE" VARCHAR(10), </v>
      </c>
      <c r="J14" s="7"/>
      <c r="K14" s="3"/>
      <c r="L14" s="1">
        <f t="shared" si="3"/>
        <v>9</v>
      </c>
      <c r="M14" s="14" t="s">
        <v>37</v>
      </c>
      <c r="N14" s="12" t="s">
        <v>50</v>
      </c>
      <c r="O14" s="10" t="s">
        <v>0</v>
      </c>
      <c r="P14" s="11">
        <v>40</v>
      </c>
      <c r="Q14" s="10"/>
      <c r="R14" s="10"/>
      <c r="S14" s="10" t="str">
        <f t="shared" si="0"/>
        <v xml:space="preserve">"FCD_CLIENTETLF" VARCHAR(40), </v>
      </c>
      <c r="T14" s="7"/>
      <c r="U14" s="3"/>
      <c r="V14" s="3"/>
    </row>
    <row r="15" spans="2:22" s="1" customFormat="1" ht="20.100000000000001" customHeight="1" x14ac:dyDescent="0.2">
      <c r="B15" s="13">
        <f t="shared" si="5"/>
        <v>3</v>
      </c>
      <c r="C15" s="14" t="s">
        <v>8</v>
      </c>
      <c r="D15" s="12" t="s">
        <v>10</v>
      </c>
      <c r="E15" s="10" t="s">
        <v>1</v>
      </c>
      <c r="F15" s="11"/>
      <c r="G15" s="10"/>
      <c r="H15" s="10"/>
      <c r="I15" s="10" t="str">
        <f t="shared" si="4"/>
        <v xml:space="preserve">"FCM_STATUS" Boolean, </v>
      </c>
      <c r="J15" s="7"/>
      <c r="K15" s="3"/>
      <c r="L15" s="1">
        <f t="shared" si="3"/>
        <v>10</v>
      </c>
      <c r="M15" s="14" t="s">
        <v>37</v>
      </c>
      <c r="N15" s="12" t="s">
        <v>51</v>
      </c>
      <c r="O15" s="10" t="s">
        <v>16</v>
      </c>
      <c r="P15" s="11"/>
      <c r="Q15" s="10"/>
      <c r="R15" s="10"/>
      <c r="S15" s="10" t="str">
        <f t="shared" si="0"/>
        <v xml:space="preserve">"FCD_ITEMS" Integer, </v>
      </c>
      <c r="T15" s="7"/>
      <c r="U15" s="3"/>
      <c r="V15" s="3"/>
    </row>
    <row r="16" spans="2:22" s="1" customFormat="1" ht="20.100000000000001" customHeight="1" x14ac:dyDescent="0.2">
      <c r="B16" s="13">
        <f t="shared" si="5"/>
        <v>4</v>
      </c>
      <c r="C16" s="14" t="s">
        <v>8</v>
      </c>
      <c r="D16" s="12" t="s">
        <v>11</v>
      </c>
      <c r="E16" s="10" t="s">
        <v>0</v>
      </c>
      <c r="F16" s="11">
        <v>20</v>
      </c>
      <c r="G16" s="10"/>
      <c r="H16" s="10"/>
      <c r="I16" s="10" t="str">
        <f t="shared" si="4"/>
        <v xml:space="preserve">"FCM_SERIE" VARCHAR(20), </v>
      </c>
      <c r="J16" s="7"/>
      <c r="K16" s="3"/>
      <c r="L16" s="1">
        <f t="shared" si="3"/>
        <v>11</v>
      </c>
      <c r="M16" s="14" t="s">
        <v>37</v>
      </c>
      <c r="N16" s="12" t="s">
        <v>52</v>
      </c>
      <c r="O16" s="10" t="s">
        <v>16</v>
      </c>
      <c r="P16" s="11"/>
      <c r="Q16" s="10"/>
      <c r="R16" s="10"/>
      <c r="S16" s="10" t="str">
        <f t="shared" si="0"/>
        <v xml:space="preserve">"FCD_CANTCUPON" Integer, </v>
      </c>
      <c r="T16" s="7"/>
      <c r="U16" s="3"/>
      <c r="V16" s="3"/>
    </row>
    <row r="17" spans="2:22" s="1" customFormat="1" ht="20.100000000000001" customHeight="1" x14ac:dyDescent="0.2">
      <c r="B17" s="13">
        <f t="shared" si="5"/>
        <v>5</v>
      </c>
      <c r="C17" s="14" t="s">
        <v>8</v>
      </c>
      <c r="D17" s="12" t="s">
        <v>12</v>
      </c>
      <c r="E17" s="10" t="s">
        <v>0</v>
      </c>
      <c r="F17" s="11">
        <v>100</v>
      </c>
      <c r="G17" s="10"/>
      <c r="H17" s="10"/>
      <c r="I17" s="10" t="str">
        <f t="shared" si="4"/>
        <v xml:space="preserve">"FCM_DETALLE" VARCHAR(100), </v>
      </c>
      <c r="J17" s="7"/>
      <c r="K17" s="3"/>
      <c r="L17" s="1">
        <f t="shared" si="3"/>
        <v>12</v>
      </c>
      <c r="M17" s="14" t="s">
        <v>37</v>
      </c>
      <c r="N17" s="12" t="s">
        <v>53</v>
      </c>
      <c r="O17" s="10" t="s">
        <v>59</v>
      </c>
      <c r="P17" s="11"/>
      <c r="Q17" s="10"/>
      <c r="R17" s="10"/>
      <c r="S17" s="10" t="str">
        <f t="shared" si="0"/>
        <v xml:space="preserve">"FCD_FECHA" DATE, </v>
      </c>
      <c r="T17" s="7"/>
      <c r="U17" s="3"/>
      <c r="V17" s="3"/>
    </row>
    <row r="18" spans="2:22" s="1" customFormat="1" ht="20.100000000000001" customHeight="1" x14ac:dyDescent="0.2">
      <c r="C18" s="7"/>
      <c r="D18" s="7"/>
      <c r="E18" s="7"/>
      <c r="F18" s="8"/>
      <c r="G18" s="7"/>
      <c r="H18" s="7"/>
      <c r="I18" s="3"/>
      <c r="J18" s="7"/>
      <c r="K18" s="3"/>
      <c r="L18" s="1">
        <f t="shared" si="3"/>
        <v>13</v>
      </c>
      <c r="M18" s="14" t="s">
        <v>37</v>
      </c>
      <c r="N18" s="12" t="s">
        <v>56</v>
      </c>
      <c r="O18" s="10" t="s">
        <v>60</v>
      </c>
      <c r="P18" s="11"/>
      <c r="Q18" s="10"/>
      <c r="R18" s="10"/>
      <c r="S18" s="10" t="str">
        <f t="shared" si="0"/>
        <v xml:space="preserve">"FCD_HORA" TIME, </v>
      </c>
      <c r="T18" s="7"/>
      <c r="U18" s="3"/>
      <c r="V18" s="3"/>
    </row>
    <row r="19" spans="2:22" s="1" customFormat="1" ht="20.100000000000001" customHeight="1" x14ac:dyDescent="0.2">
      <c r="C19" s="7"/>
      <c r="D19" s="7"/>
      <c r="E19" s="7"/>
      <c r="F19" s="8"/>
      <c r="G19" s="7"/>
      <c r="H19" s="7"/>
      <c r="I19" s="3"/>
      <c r="J19" s="7"/>
      <c r="K19" s="3"/>
      <c r="L19" s="1">
        <f t="shared" si="3"/>
        <v>14</v>
      </c>
      <c r="M19" s="14" t="s">
        <v>37</v>
      </c>
      <c r="N19" s="12" t="s">
        <v>54</v>
      </c>
      <c r="O19" s="10" t="s">
        <v>24</v>
      </c>
      <c r="P19" s="11"/>
      <c r="Q19" s="10"/>
      <c r="R19" s="10"/>
      <c r="S19" s="10" t="str">
        <f t="shared" si="0"/>
        <v xml:space="preserve">"FCD_TOTALUS" MONEY, </v>
      </c>
      <c r="T19" s="7"/>
      <c r="U19" s="3"/>
      <c r="V19" s="3"/>
    </row>
    <row r="20" spans="2:22" s="1" customFormat="1" ht="20.100000000000001" customHeight="1" x14ac:dyDescent="0.2">
      <c r="C20" s="15" t="s">
        <v>6</v>
      </c>
      <c r="D20" s="9"/>
      <c r="E20" s="7"/>
      <c r="F20" s="8"/>
      <c r="G20" s="7"/>
      <c r="H20" s="7"/>
      <c r="I20" s="3"/>
      <c r="J20" s="7"/>
      <c r="K20" s="3"/>
      <c r="L20" s="1">
        <f t="shared" si="3"/>
        <v>15</v>
      </c>
      <c r="M20" s="14" t="s">
        <v>37</v>
      </c>
      <c r="N20" s="12" t="s">
        <v>55</v>
      </c>
      <c r="O20" s="10" t="s">
        <v>24</v>
      </c>
      <c r="P20" s="11"/>
      <c r="Q20" s="10"/>
      <c r="R20" s="10"/>
      <c r="S20" s="10" t="str">
        <f t="shared" si="0"/>
        <v xml:space="preserve">"FCD_TOTALBS" MONEY, </v>
      </c>
      <c r="T20" s="7"/>
      <c r="U20" s="3"/>
      <c r="V20" s="3"/>
    </row>
    <row r="21" spans="2:22" s="1" customFormat="1" ht="20.100000000000001" customHeight="1" x14ac:dyDescent="0.2">
      <c r="C21" s="7"/>
      <c r="D21" s="7"/>
      <c r="E21" s="7"/>
      <c r="F21" s="8"/>
      <c r="G21" s="7"/>
      <c r="H21" s="7"/>
      <c r="I21" s="3"/>
      <c r="J21" s="7"/>
      <c r="K21" s="3"/>
      <c r="L21" s="1">
        <f t="shared" si="3"/>
        <v>16</v>
      </c>
      <c r="M21" s="14" t="s">
        <v>37</v>
      </c>
      <c r="N21" s="12" t="s">
        <v>61</v>
      </c>
      <c r="O21" s="10" t="s">
        <v>24</v>
      </c>
      <c r="P21" s="11"/>
      <c r="Q21" s="10"/>
      <c r="R21" s="10"/>
      <c r="S21" s="10" t="str">
        <f t="shared" si="0"/>
        <v xml:space="preserve">"FCD_TASA" MONEY, </v>
      </c>
      <c r="T21" s="7"/>
      <c r="U21" s="3"/>
      <c r="V21" s="3"/>
    </row>
    <row r="22" spans="2:22" s="1" customFormat="1" ht="20.100000000000001" customHeight="1" x14ac:dyDescent="0.2">
      <c r="B22" s="1">
        <f>+ROW()-ROW($B$21)</f>
        <v>1</v>
      </c>
      <c r="C22" s="14" t="s">
        <v>14</v>
      </c>
      <c r="D22" s="12" t="s">
        <v>26</v>
      </c>
      <c r="E22" s="10" t="s">
        <v>38</v>
      </c>
      <c r="F22" s="11"/>
      <c r="G22" s="10" t="s">
        <v>2</v>
      </c>
      <c r="H22" s="10" t="s">
        <v>90</v>
      </c>
      <c r="I22" s="10" t="str">
        <f t="shared" ref="I22:I28" si="6">""""&amp;C22&amp;D22&amp;""" "&amp;IF(E22="String","VARCHAR"&amp;"("&amp;F22&amp;")",IF(E22="Currency","MONEY",E22))&amp;", "</f>
        <v xml:space="preserve">"FCE_IDCUPON" AutoInc, </v>
      </c>
      <c r="J22" s="7"/>
      <c r="K22" s="3"/>
      <c r="L22" s="1">
        <f t="shared" si="3"/>
        <v>17</v>
      </c>
      <c r="M22" s="14" t="s">
        <v>37</v>
      </c>
      <c r="N22" s="12" t="s">
        <v>57</v>
      </c>
      <c r="O22" s="10" t="s">
        <v>16</v>
      </c>
      <c r="P22" s="11"/>
      <c r="Q22" s="10"/>
      <c r="R22" s="10"/>
      <c r="S22" s="10" t="str">
        <f t="shared" si="0"/>
        <v xml:space="preserve">"FCD_AUTOINC_OPERACION" Integer, </v>
      </c>
      <c r="T22" s="7"/>
      <c r="U22" s="3"/>
      <c r="V22" s="3"/>
    </row>
    <row r="23" spans="2:22" s="1" customFormat="1" ht="20.100000000000001" customHeight="1" x14ac:dyDescent="0.2">
      <c r="B23" s="1">
        <f t="shared" ref="B23:B28" si="7">+ROW()-ROW($B$21)</f>
        <v>2</v>
      </c>
      <c r="C23" s="14" t="s">
        <v>14</v>
      </c>
      <c r="D23" s="12" t="s">
        <v>12</v>
      </c>
      <c r="E23" s="10" t="s">
        <v>0</v>
      </c>
      <c r="F23" s="11">
        <v>40</v>
      </c>
      <c r="G23" s="10"/>
      <c r="H23" s="10"/>
      <c r="I23" s="10" t="str">
        <f t="shared" si="6"/>
        <v xml:space="preserve">"FCE_DETALLE" VARCHAR(40), </v>
      </c>
      <c r="J23" s="7"/>
      <c r="K23" s="3"/>
      <c r="L23" s="1">
        <f t="shared" si="3"/>
        <v>18</v>
      </c>
      <c r="M23" s="14" t="s">
        <v>37</v>
      </c>
      <c r="N23" s="12" t="s">
        <v>58</v>
      </c>
      <c r="O23" s="10" t="s">
        <v>16</v>
      </c>
      <c r="P23" s="11"/>
      <c r="Q23" s="10"/>
      <c r="R23" s="10"/>
      <c r="S23" s="10" t="str">
        <f t="shared" si="0"/>
        <v xml:space="preserve">"FCD_TIPOREG" Integer, </v>
      </c>
      <c r="T23" s="7"/>
      <c r="U23" s="3"/>
      <c r="V23" s="3"/>
    </row>
    <row r="24" spans="2:22" s="1" customFormat="1" ht="20.100000000000001" customHeight="1" x14ac:dyDescent="0.2">
      <c r="B24" s="1">
        <f t="shared" si="7"/>
        <v>3</v>
      </c>
      <c r="C24" s="14" t="s">
        <v>14</v>
      </c>
      <c r="D24" s="12" t="s">
        <v>45</v>
      </c>
      <c r="E24" s="10" t="s">
        <v>18</v>
      </c>
      <c r="F24" s="11"/>
      <c r="G24" s="10"/>
      <c r="H24" s="10"/>
      <c r="I24" s="10" t="str">
        <f t="shared" si="6"/>
        <v xml:space="preserve">"FCE_CONCEPTO" Memo, </v>
      </c>
      <c r="J24" s="7"/>
      <c r="K24" s="3"/>
      <c r="M24" s="7"/>
      <c r="N24" s="7"/>
      <c r="O24" s="7"/>
      <c r="P24" s="8"/>
      <c r="Q24" s="7"/>
      <c r="R24" s="7"/>
      <c r="S24" s="3"/>
      <c r="T24" s="7"/>
      <c r="U24" s="3"/>
      <c r="V24" s="3"/>
    </row>
    <row r="25" spans="2:22" s="1" customFormat="1" ht="20.100000000000001" customHeight="1" x14ac:dyDescent="0.2">
      <c r="B25" s="1">
        <f t="shared" si="7"/>
        <v>4</v>
      </c>
      <c r="C25" s="14" t="s">
        <v>14</v>
      </c>
      <c r="D25" s="12" t="s">
        <v>43</v>
      </c>
      <c r="E25" s="10" t="s">
        <v>17</v>
      </c>
      <c r="F25" s="11"/>
      <c r="G25" s="10"/>
      <c r="H25" s="10"/>
      <c r="I25" s="10" t="str">
        <f t="shared" si="6"/>
        <v xml:space="preserve">"FCE_FECHAINI" Date, </v>
      </c>
      <c r="J25" s="7"/>
      <c r="K25" s="3"/>
      <c r="M25" s="7"/>
      <c r="N25" s="7"/>
      <c r="O25" s="7"/>
      <c r="P25" s="8"/>
      <c r="Q25" s="7"/>
      <c r="R25" s="7"/>
      <c r="S25" s="3"/>
      <c r="T25" s="7"/>
      <c r="U25" s="3"/>
      <c r="V25" s="3"/>
    </row>
    <row r="26" spans="2:22" s="1" customFormat="1" ht="20.100000000000001" customHeight="1" x14ac:dyDescent="0.2">
      <c r="B26" s="1">
        <f t="shared" si="7"/>
        <v>5</v>
      </c>
      <c r="C26" s="14" t="s">
        <v>14</v>
      </c>
      <c r="D26" s="12" t="s">
        <v>44</v>
      </c>
      <c r="E26" s="10" t="s">
        <v>17</v>
      </c>
      <c r="F26" s="11"/>
      <c r="G26" s="10"/>
      <c r="H26" s="10"/>
      <c r="I26" s="10" t="str">
        <f t="shared" si="6"/>
        <v xml:space="preserve">"FCE_FECHAFIN" Date, </v>
      </c>
      <c r="J26" s="7"/>
      <c r="K26" s="3"/>
      <c r="M26" s="15" t="s">
        <v>19</v>
      </c>
      <c r="N26" s="9"/>
      <c r="P26" s="8"/>
      <c r="Q26" s="7"/>
      <c r="R26" s="7"/>
      <c r="S26" s="3"/>
      <c r="T26" s="7"/>
      <c r="U26" s="3"/>
      <c r="V26" s="3"/>
    </row>
    <row r="27" spans="2:22" s="1" customFormat="1" ht="20.100000000000001" customHeight="1" x14ac:dyDescent="0.2">
      <c r="B27" s="1">
        <f t="shared" si="7"/>
        <v>6</v>
      </c>
      <c r="C27" s="14" t="s">
        <v>14</v>
      </c>
      <c r="D27" s="12" t="s">
        <v>15</v>
      </c>
      <c r="E27" s="10" t="s">
        <v>16</v>
      </c>
      <c r="F27" s="11"/>
      <c r="G27" s="10"/>
      <c r="H27" s="10"/>
      <c r="I27" s="10" t="str">
        <f t="shared" si="6"/>
        <v xml:space="preserve">"FCE_CUPON" Integer, </v>
      </c>
      <c r="J27" s="7"/>
      <c r="K27" s="3"/>
      <c r="M27" s="7"/>
      <c r="N27" s="7"/>
      <c r="P27" s="8"/>
      <c r="Q27" s="7"/>
      <c r="R27" s="7"/>
      <c r="S27" s="3"/>
      <c r="T27" s="7"/>
      <c r="U27" s="3"/>
      <c r="V27" s="3"/>
    </row>
    <row r="28" spans="2:22" s="1" customFormat="1" ht="20.100000000000001" customHeight="1" x14ac:dyDescent="0.2">
      <c r="B28" s="1">
        <f t="shared" si="7"/>
        <v>7</v>
      </c>
      <c r="C28" s="14" t="s">
        <v>14</v>
      </c>
      <c r="D28" s="12" t="s">
        <v>10</v>
      </c>
      <c r="E28" s="10" t="s">
        <v>1</v>
      </c>
      <c r="F28" s="11"/>
      <c r="G28" s="10"/>
      <c r="H28" s="10"/>
      <c r="I28" s="10" t="str">
        <f t="shared" si="6"/>
        <v xml:space="preserve">"FCE_STATUS" Boolean, </v>
      </c>
      <c r="J28" s="7"/>
      <c r="K28" s="3"/>
      <c r="L28" s="1">
        <v>1</v>
      </c>
      <c r="M28" s="14" t="s">
        <v>21</v>
      </c>
      <c r="N28" s="12" t="s">
        <v>35</v>
      </c>
      <c r="O28" s="10" t="s">
        <v>16</v>
      </c>
      <c r="P28" s="11"/>
      <c r="Q28" s="10" t="s">
        <v>13</v>
      </c>
      <c r="R28" s="10" t="s">
        <v>5</v>
      </c>
      <c r="S28" s="10" t="str">
        <f t="shared" ref="S28:S36" si="8">""""&amp;M28&amp;N28&amp;""" "&amp;IF(O28="String","VARCHAR"&amp;"("&amp;P28&amp;")",IF(O28="Currency","MONEY",O28))&amp;", "</f>
        <v xml:space="preserve">"FCC_IDCAJA" Integer, </v>
      </c>
      <c r="T28" s="7"/>
      <c r="U28" s="10" t="str">
        <f>I13</f>
        <v xml:space="preserve">"FCM_IDCAJA" AutoInc, </v>
      </c>
      <c r="V28" s="3"/>
    </row>
    <row r="29" spans="2:22" s="1" customFormat="1" ht="20.100000000000001" customHeight="1" x14ac:dyDescent="0.2">
      <c r="C29" s="7"/>
      <c r="D29" s="7"/>
      <c r="E29" s="7"/>
      <c r="F29" s="8"/>
      <c r="G29" s="7"/>
      <c r="H29" s="7"/>
      <c r="I29" s="3"/>
      <c r="J29" s="7"/>
      <c r="K29" s="3"/>
      <c r="L29" s="1">
        <f>+L28+1</f>
        <v>2</v>
      </c>
      <c r="M29" s="14" t="s">
        <v>21</v>
      </c>
      <c r="N29" s="12" t="s">
        <v>26</v>
      </c>
      <c r="O29" s="10" t="s">
        <v>16</v>
      </c>
      <c r="P29" s="11"/>
      <c r="Q29" s="10" t="s">
        <v>13</v>
      </c>
      <c r="R29" s="10" t="s">
        <v>7</v>
      </c>
      <c r="S29" s="10" t="str">
        <f t="shared" si="8"/>
        <v xml:space="preserve">"FCC_IDCUPON" Integer, </v>
      </c>
      <c r="T29" s="7"/>
      <c r="U29" s="10" t="str">
        <f>I22</f>
        <v xml:space="preserve">"FCE_IDCUPON" AutoInc, </v>
      </c>
      <c r="V29" s="3"/>
    </row>
    <row r="30" spans="2:22" s="1" customFormat="1" ht="20.100000000000001" customHeight="1" x14ac:dyDescent="0.2">
      <c r="C30" s="7"/>
      <c r="D30" s="7"/>
      <c r="E30" s="7"/>
      <c r="F30" s="8"/>
      <c r="G30" s="7"/>
      <c r="H30" s="7"/>
      <c r="I30" s="3"/>
      <c r="J30" s="7"/>
      <c r="K30" s="3"/>
      <c r="L30" s="1">
        <f t="shared" ref="L30:L36" si="9">+L29+1</f>
        <v>3</v>
      </c>
      <c r="M30" s="14" t="s">
        <v>21</v>
      </c>
      <c r="N30" s="12" t="s">
        <v>22</v>
      </c>
      <c r="O30" s="10" t="s">
        <v>24</v>
      </c>
      <c r="P30" s="11"/>
      <c r="Q30" s="10"/>
      <c r="R30" s="10"/>
      <c r="S30" s="10" t="str">
        <f t="shared" si="8"/>
        <v xml:space="preserve">"FCC_VTAMIN" MONEY, </v>
      </c>
      <c r="T30" s="7"/>
      <c r="U30" s="3"/>
      <c r="V30" s="3"/>
    </row>
    <row r="31" spans="2:22" s="1" customFormat="1" ht="20.100000000000001" customHeight="1" x14ac:dyDescent="0.2">
      <c r="C31" s="7"/>
      <c r="D31" s="7"/>
      <c r="E31" s="7"/>
      <c r="F31" s="8"/>
      <c r="G31" s="7"/>
      <c r="H31" s="7"/>
      <c r="I31" s="3"/>
      <c r="J31" s="7"/>
      <c r="K31" s="3"/>
      <c r="L31" s="1">
        <f t="shared" si="9"/>
        <v>4</v>
      </c>
      <c r="M31" s="14" t="s">
        <v>21</v>
      </c>
      <c r="N31" s="12" t="s">
        <v>23</v>
      </c>
      <c r="O31" s="10" t="s">
        <v>24</v>
      </c>
      <c r="P31" s="11"/>
      <c r="Q31" s="10"/>
      <c r="R31" s="10"/>
      <c r="S31" s="10" t="str">
        <f t="shared" si="8"/>
        <v xml:space="preserve">"FCC_VTAMAX" MONEY, </v>
      </c>
      <c r="T31" s="7"/>
      <c r="U31" s="3"/>
      <c r="V31" s="3"/>
    </row>
    <row r="32" spans="2:22" s="1" customFormat="1" ht="20.100000000000001" customHeight="1" x14ac:dyDescent="0.2">
      <c r="C32" s="7"/>
      <c r="D32" s="7"/>
      <c r="E32" s="7"/>
      <c r="F32" s="8"/>
      <c r="G32" s="7"/>
      <c r="H32" s="7"/>
      <c r="I32" s="3"/>
      <c r="J32" s="7"/>
      <c r="K32" s="3"/>
      <c r="L32" s="1">
        <f t="shared" si="9"/>
        <v>5</v>
      </c>
      <c r="M32" s="14" t="s">
        <v>21</v>
      </c>
      <c r="N32" s="12" t="s">
        <v>25</v>
      </c>
      <c r="O32" s="10" t="s">
        <v>0</v>
      </c>
      <c r="P32" s="11">
        <v>150</v>
      </c>
      <c r="Q32" s="10"/>
      <c r="R32" s="10"/>
      <c r="S32" s="10" t="str">
        <f t="shared" si="8"/>
        <v xml:space="preserve">"FCC_PRINTER" VARCHAR(150), </v>
      </c>
      <c r="T32" s="7"/>
      <c r="U32" s="3"/>
      <c r="V32" s="3"/>
    </row>
    <row r="33" spans="3:22" s="1" customFormat="1" ht="20.100000000000001" customHeight="1" x14ac:dyDescent="0.2">
      <c r="C33" s="7" t="s">
        <v>89</v>
      </c>
      <c r="D33" s="7"/>
      <c r="E33" s="7"/>
      <c r="F33" s="8"/>
      <c r="G33" s="7"/>
      <c r="H33" s="7"/>
      <c r="I33" s="3"/>
      <c r="J33" s="7"/>
      <c r="K33" s="3"/>
      <c r="L33" s="1">
        <f t="shared" si="9"/>
        <v>6</v>
      </c>
      <c r="M33" s="14" t="s">
        <v>21</v>
      </c>
      <c r="N33" s="12" t="s">
        <v>27</v>
      </c>
      <c r="O33" s="10" t="s">
        <v>0</v>
      </c>
      <c r="P33" s="11">
        <v>20</v>
      </c>
      <c r="Q33" s="10"/>
      <c r="R33" s="10"/>
      <c r="S33" s="10" t="str">
        <f t="shared" si="8"/>
        <v xml:space="preserve">"FCC_CONDICIONES" VARCHAR(20), </v>
      </c>
      <c r="T33" s="7"/>
      <c r="U33" s="3"/>
      <c r="V33" s="3"/>
    </row>
    <row r="34" spans="3:22" s="1" customFormat="1" ht="20.100000000000001" customHeight="1" x14ac:dyDescent="0.2">
      <c r="C34" s="7" t="s">
        <v>65</v>
      </c>
      <c r="D34" s="7"/>
      <c r="E34" s="7"/>
      <c r="F34" s="8"/>
      <c r="G34" s="7"/>
      <c r="H34" s="7"/>
      <c r="I34" s="3"/>
      <c r="J34" s="7"/>
      <c r="K34" s="3"/>
      <c r="L34" s="1">
        <f t="shared" si="9"/>
        <v>7</v>
      </c>
      <c r="M34" s="14" t="s">
        <v>21</v>
      </c>
      <c r="N34" s="12" t="s">
        <v>28</v>
      </c>
      <c r="O34" s="10" t="s">
        <v>0</v>
      </c>
      <c r="P34" s="11">
        <v>150</v>
      </c>
      <c r="Q34" s="10"/>
      <c r="R34" s="10"/>
      <c r="S34" s="10" t="str">
        <f t="shared" si="8"/>
        <v xml:space="preserve">"FCC_CATEGORIA" VARCHAR(150), </v>
      </c>
      <c r="T34" s="7"/>
      <c r="U34" s="3"/>
      <c r="V34" s="3"/>
    </row>
    <row r="35" spans="3:22" s="1" customFormat="1" ht="20.100000000000001" customHeight="1" x14ac:dyDescent="0.2">
      <c r="C35" s="7" t="s">
        <v>66</v>
      </c>
      <c r="D35" s="7"/>
      <c r="E35" s="7"/>
      <c r="F35" s="8"/>
      <c r="G35" s="7"/>
      <c r="H35" s="7"/>
      <c r="I35" s="3"/>
      <c r="J35" s="7"/>
      <c r="K35" s="3"/>
      <c r="L35" s="1">
        <f t="shared" si="9"/>
        <v>8</v>
      </c>
      <c r="M35" s="14" t="s">
        <v>21</v>
      </c>
      <c r="N35" s="12" t="s">
        <v>29</v>
      </c>
      <c r="O35" s="10" t="s">
        <v>0</v>
      </c>
      <c r="P35" s="11">
        <v>150</v>
      </c>
      <c r="Q35" s="10"/>
      <c r="R35" s="10"/>
      <c r="S35" s="10" t="str">
        <f t="shared" si="8"/>
        <v xml:space="preserve">"FCC_SUBCATEGORIA" VARCHAR(150), </v>
      </c>
      <c r="T35" s="7"/>
      <c r="U35" s="3"/>
      <c r="V35" s="3"/>
    </row>
    <row r="36" spans="3:22" s="1" customFormat="1" ht="20.100000000000001" customHeight="1" x14ac:dyDescent="0.2">
      <c r="C36" s="7" t="s">
        <v>67</v>
      </c>
      <c r="D36" s="7"/>
      <c r="E36" s="7"/>
      <c r="F36" s="8"/>
      <c r="G36" s="7"/>
      <c r="H36" s="7"/>
      <c r="I36" s="3"/>
      <c r="J36" s="7"/>
      <c r="K36" s="3"/>
      <c r="L36" s="1">
        <f t="shared" si="9"/>
        <v>9</v>
      </c>
      <c r="M36" s="14" t="s">
        <v>21</v>
      </c>
      <c r="N36" s="12" t="s">
        <v>30</v>
      </c>
      <c r="O36" s="10" t="s">
        <v>0</v>
      </c>
      <c r="P36" s="11">
        <v>150</v>
      </c>
      <c r="Q36" s="10"/>
      <c r="R36" s="10"/>
      <c r="S36" s="10" t="str">
        <f t="shared" si="8"/>
        <v xml:space="preserve">"FCC_PROVEEDOR" VARCHAR(150), </v>
      </c>
      <c r="T36" s="7"/>
      <c r="U36" s="3"/>
      <c r="V36" s="3"/>
    </row>
    <row r="37" spans="3:22" s="1" customFormat="1" ht="20.100000000000001" customHeight="1" x14ac:dyDescent="0.2">
      <c r="C37" s="7" t="s">
        <v>68</v>
      </c>
      <c r="D37" s="7"/>
      <c r="E37" s="7"/>
      <c r="F37" s="8"/>
      <c r="G37" s="7"/>
      <c r="H37" s="7"/>
      <c r="I37" s="3"/>
      <c r="J37" s="7"/>
      <c r="K37" s="3"/>
      <c r="M37" s="7"/>
      <c r="N37" s="7"/>
      <c r="O37" s="7"/>
      <c r="P37" s="8"/>
      <c r="Q37" s="7"/>
      <c r="R37" s="7"/>
      <c r="S37" s="3"/>
      <c r="T37" s="7"/>
      <c r="U37" s="3"/>
      <c r="V37" s="3"/>
    </row>
    <row r="38" spans="3:22" s="1" customFormat="1" ht="20.100000000000001" customHeight="1" x14ac:dyDescent="0.2">
      <c r="C38" s="7" t="s">
        <v>69</v>
      </c>
      <c r="D38" s="7"/>
      <c r="E38" s="7"/>
      <c r="F38" s="8"/>
      <c r="G38" s="7"/>
      <c r="H38" s="7"/>
      <c r="I38" s="3"/>
      <c r="J38" s="7"/>
      <c r="K38" s="3"/>
      <c r="M38" s="7" t="s">
        <v>63</v>
      </c>
      <c r="N38" s="7"/>
      <c r="O38" s="7"/>
      <c r="P38" s="8"/>
      <c r="Q38" s="7"/>
      <c r="R38" s="7"/>
      <c r="S38" s="3"/>
      <c r="T38" s="7"/>
      <c r="U38" s="3"/>
      <c r="V38" s="3"/>
    </row>
    <row r="39" spans="3:22" s="1" customFormat="1" ht="20.100000000000001" customHeight="1" x14ac:dyDescent="0.2">
      <c r="C39" s="7" t="s">
        <v>70</v>
      </c>
      <c r="D39" s="7"/>
      <c r="E39" s="7"/>
      <c r="F39" s="8"/>
      <c r="G39" s="7"/>
      <c r="H39" s="7"/>
      <c r="I39" s="3"/>
      <c r="J39" s="7"/>
      <c r="K39" s="3"/>
      <c r="M39" s="7" t="s">
        <v>64</v>
      </c>
      <c r="N39" s="7"/>
      <c r="O39" s="7"/>
      <c r="P39" s="8"/>
      <c r="Q39" s="7"/>
      <c r="R39" s="7"/>
      <c r="S39" s="3"/>
      <c r="T39" s="7"/>
      <c r="U39" s="3"/>
      <c r="V39" s="3"/>
    </row>
    <row r="40" spans="3:22" s="1" customFormat="1" ht="20.100000000000001" customHeight="1" x14ac:dyDescent="0.2">
      <c r="C40" s="7" t="s">
        <v>71</v>
      </c>
      <c r="D40" s="7"/>
      <c r="E40" s="7"/>
      <c r="F40" s="8"/>
      <c r="G40" s="7"/>
      <c r="H40" s="7"/>
      <c r="I40" s="3"/>
      <c r="J40" s="7"/>
      <c r="K40" s="3"/>
      <c r="M40" s="7"/>
      <c r="N40" s="7"/>
      <c r="O40" s="7"/>
      <c r="P40" s="8"/>
      <c r="Q40" s="7"/>
      <c r="R40" s="7"/>
      <c r="S40" s="3"/>
      <c r="T40" s="7"/>
      <c r="U40" s="3"/>
      <c r="V40" s="3"/>
    </row>
    <row r="41" spans="3:22" s="1" customFormat="1" ht="20.100000000000001" customHeight="1" x14ac:dyDescent="0.2">
      <c r="C41" s="7" t="s">
        <v>72</v>
      </c>
      <c r="D41" s="7"/>
      <c r="E41" s="7"/>
      <c r="F41" s="8"/>
      <c r="G41" s="7"/>
      <c r="H41" s="7"/>
      <c r="I41" s="3"/>
      <c r="J41" s="7"/>
      <c r="K41" s="3"/>
      <c r="M41" s="7"/>
      <c r="N41" s="7"/>
      <c r="O41" s="7"/>
      <c r="P41" s="8"/>
      <c r="Q41" s="7"/>
      <c r="R41" s="7"/>
      <c r="S41" s="3"/>
      <c r="T41" s="7"/>
      <c r="U41" s="3"/>
      <c r="V41" s="3"/>
    </row>
    <row r="42" spans="3:22" s="1" customFormat="1" ht="20.100000000000001" customHeight="1" x14ac:dyDescent="0.2">
      <c r="C42" s="7" t="s">
        <v>73</v>
      </c>
      <c r="D42" s="7"/>
      <c r="E42" s="7"/>
      <c r="F42" s="8"/>
      <c r="G42" s="7"/>
      <c r="H42" s="7"/>
      <c r="I42" s="3"/>
      <c r="J42" s="7"/>
      <c r="K42" s="3"/>
      <c r="M42" s="7"/>
      <c r="N42" s="7"/>
      <c r="O42" s="7"/>
      <c r="P42" s="8"/>
      <c r="Q42" s="7"/>
      <c r="R42" s="7"/>
      <c r="S42" s="3"/>
      <c r="T42" s="7"/>
      <c r="U42" s="3"/>
      <c r="V42" s="3"/>
    </row>
    <row r="43" spans="3:22" s="1" customFormat="1" ht="20.100000000000001" customHeight="1" x14ac:dyDescent="0.2">
      <c r="C43" s="7" t="s">
        <v>74</v>
      </c>
      <c r="D43" s="7"/>
      <c r="E43" s="7"/>
      <c r="F43" s="8"/>
      <c r="G43" s="7"/>
      <c r="H43" s="7"/>
      <c r="I43" s="3"/>
      <c r="J43" s="7"/>
      <c r="K43" s="3"/>
      <c r="M43" s="7"/>
      <c r="N43" s="7"/>
      <c r="O43" s="7"/>
      <c r="P43" s="8"/>
      <c r="Q43" s="7"/>
      <c r="R43" s="7"/>
      <c r="S43" s="3"/>
      <c r="T43" s="7"/>
      <c r="U43" s="3"/>
      <c r="V43" s="3"/>
    </row>
    <row r="44" spans="3:22" s="1" customFormat="1" ht="20.100000000000001" customHeight="1" x14ac:dyDescent="0.2">
      <c r="C44" s="7" t="s">
        <v>75</v>
      </c>
      <c r="D44" s="7"/>
      <c r="E44" s="7"/>
      <c r="F44" s="8"/>
      <c r="G44" s="7"/>
      <c r="H44" s="7"/>
      <c r="I44" s="3"/>
      <c r="J44" s="7"/>
      <c r="K44" s="3"/>
      <c r="M44" s="7"/>
      <c r="N44" s="7"/>
      <c r="O44" s="7"/>
      <c r="P44" s="8"/>
      <c r="Q44" s="7"/>
      <c r="R44" s="7"/>
      <c r="S44" s="3"/>
      <c r="T44" s="7"/>
      <c r="U44" s="3"/>
      <c r="V44" s="3"/>
    </row>
    <row r="45" spans="3:22" s="1" customFormat="1" ht="20.100000000000001" customHeight="1" x14ac:dyDescent="0.2">
      <c r="C45" s="7" t="s">
        <v>76</v>
      </c>
      <c r="D45" s="7"/>
      <c r="E45" s="7"/>
      <c r="F45" s="8"/>
      <c r="G45" s="7"/>
      <c r="H45" s="7"/>
      <c r="I45" s="3"/>
      <c r="J45" s="7"/>
      <c r="K45" s="3"/>
      <c r="M45" s="7"/>
      <c r="N45" s="7"/>
      <c r="O45" s="7"/>
      <c r="P45" s="8"/>
      <c r="Q45" s="7"/>
      <c r="R45" s="7"/>
      <c r="S45" s="3"/>
      <c r="T45" s="7"/>
      <c r="U45" s="3"/>
      <c r="V45" s="3"/>
    </row>
    <row r="46" spans="3:22" s="1" customFormat="1" ht="20.100000000000001" customHeight="1" x14ac:dyDescent="0.2">
      <c r="C46" s="7" t="s">
        <v>77</v>
      </c>
      <c r="D46" s="7"/>
      <c r="E46" s="7"/>
      <c r="F46" s="8"/>
      <c r="G46" s="7"/>
      <c r="H46" s="7"/>
      <c r="I46" s="3"/>
      <c r="J46" s="7"/>
      <c r="K46" s="3"/>
      <c r="M46" s="7"/>
      <c r="N46" s="7"/>
      <c r="O46" s="7"/>
      <c r="P46" s="8"/>
      <c r="Q46" s="7"/>
      <c r="R46" s="7"/>
      <c r="S46" s="3"/>
      <c r="T46" s="7"/>
      <c r="U46" s="3"/>
      <c r="V46" s="3"/>
    </row>
    <row r="47" spans="3:22" s="1" customFormat="1" ht="20.100000000000001" customHeight="1" x14ac:dyDescent="0.2">
      <c r="C47" s="7" t="s">
        <v>78</v>
      </c>
      <c r="D47" s="7"/>
      <c r="E47" s="7"/>
      <c r="F47" s="8"/>
      <c r="G47" s="7"/>
      <c r="H47" s="7"/>
      <c r="I47" s="3"/>
      <c r="J47" s="7"/>
      <c r="K47" s="3"/>
      <c r="M47" s="7"/>
      <c r="N47" s="7"/>
      <c r="O47" s="7"/>
      <c r="P47" s="8"/>
      <c r="Q47" s="7"/>
      <c r="R47" s="7"/>
      <c r="S47" s="3"/>
      <c r="T47" s="7"/>
      <c r="U47" s="3"/>
      <c r="V47" s="3"/>
    </row>
    <row r="48" spans="3:22" s="1" customFormat="1" ht="20.100000000000001" customHeight="1" x14ac:dyDescent="0.2">
      <c r="C48" s="7" t="s">
        <v>79</v>
      </c>
      <c r="D48" s="7"/>
      <c r="E48" s="7"/>
      <c r="F48" s="8"/>
      <c r="G48" s="7"/>
      <c r="H48" s="7"/>
      <c r="I48" s="3"/>
      <c r="J48" s="7"/>
      <c r="K48" s="3"/>
      <c r="M48" s="7"/>
      <c r="N48" s="7"/>
      <c r="O48" s="7"/>
      <c r="P48" s="8"/>
      <c r="Q48" s="7"/>
      <c r="R48" s="7"/>
      <c r="S48" s="3"/>
      <c r="T48" s="7"/>
      <c r="U48" s="3"/>
      <c r="V48" s="3"/>
    </row>
    <row r="49" spans="3:22" s="1" customFormat="1" ht="20.100000000000001" customHeight="1" x14ac:dyDescent="0.2">
      <c r="C49" s="7" t="s">
        <v>80</v>
      </c>
      <c r="D49" s="7"/>
      <c r="E49" s="7"/>
      <c r="F49" s="8"/>
      <c r="G49" s="7"/>
      <c r="H49" s="7"/>
      <c r="I49" s="3"/>
      <c r="J49" s="7"/>
      <c r="K49" s="3"/>
      <c r="M49" s="7"/>
      <c r="N49" s="7"/>
      <c r="O49" s="7"/>
      <c r="P49" s="8"/>
      <c r="Q49" s="7"/>
      <c r="R49" s="7"/>
      <c r="S49" s="3"/>
      <c r="T49" s="7"/>
      <c r="U49" s="3"/>
      <c r="V49" s="3"/>
    </row>
    <row r="50" spans="3:22" s="1" customFormat="1" ht="20.100000000000001" customHeight="1" x14ac:dyDescent="0.2">
      <c r="C50" s="7" t="s">
        <v>81</v>
      </c>
      <c r="D50" s="7"/>
      <c r="E50" s="7"/>
      <c r="F50" s="8"/>
      <c r="G50" s="7"/>
      <c r="H50" s="7"/>
      <c r="I50" s="3"/>
      <c r="J50" s="7"/>
      <c r="K50" s="3"/>
      <c r="M50" s="7"/>
      <c r="N50" s="7"/>
      <c r="O50" s="7"/>
      <c r="P50" s="8"/>
      <c r="Q50" s="7"/>
      <c r="R50" s="7"/>
      <c r="S50" s="3"/>
      <c r="T50" s="7"/>
      <c r="U50" s="3"/>
      <c r="V50" s="3"/>
    </row>
    <row r="51" spans="3:22" s="1" customFormat="1" ht="20.100000000000001" customHeight="1" x14ac:dyDescent="0.2">
      <c r="C51" s="7" t="s">
        <v>82</v>
      </c>
      <c r="D51" s="7"/>
      <c r="E51" s="7"/>
      <c r="F51" s="8"/>
      <c r="G51" s="7"/>
      <c r="H51" s="7"/>
      <c r="I51" s="3"/>
      <c r="J51" s="7"/>
      <c r="K51" s="3"/>
      <c r="M51" s="7"/>
      <c r="N51" s="7"/>
      <c r="O51" s="7"/>
      <c r="P51" s="8"/>
      <c r="Q51" s="7"/>
      <c r="R51" s="7"/>
      <c r="S51" s="3"/>
      <c r="T51" s="7"/>
      <c r="U51" s="3"/>
      <c r="V51" s="3"/>
    </row>
    <row r="52" spans="3:22" s="1" customFormat="1" ht="20.100000000000001" customHeight="1" x14ac:dyDescent="0.2">
      <c r="C52" s="7" t="s">
        <v>83</v>
      </c>
      <c r="D52" s="7"/>
      <c r="E52" s="7"/>
      <c r="F52" s="8"/>
      <c r="G52" s="7"/>
      <c r="H52" s="7"/>
      <c r="I52" s="3"/>
      <c r="J52" s="7"/>
      <c r="K52" s="3"/>
      <c r="M52" s="7"/>
      <c r="N52" s="7"/>
      <c r="O52" s="7"/>
      <c r="P52" s="8"/>
      <c r="Q52" s="7"/>
      <c r="R52" s="7"/>
      <c r="S52" s="3"/>
      <c r="T52" s="7"/>
      <c r="U52" s="3"/>
      <c r="V52" s="3"/>
    </row>
    <row r="53" spans="3:22" s="1" customFormat="1" ht="20.100000000000001" customHeight="1" x14ac:dyDescent="0.2">
      <c r="C53" s="7" t="s">
        <v>84</v>
      </c>
      <c r="D53" s="7"/>
      <c r="E53" s="7"/>
      <c r="F53" s="8"/>
      <c r="G53" s="7"/>
      <c r="H53" s="7"/>
      <c r="I53" s="3"/>
      <c r="J53" s="7"/>
      <c r="K53" s="3"/>
      <c r="M53" s="7"/>
      <c r="N53" s="7"/>
      <c r="O53" s="7"/>
      <c r="P53" s="8"/>
      <c r="Q53" s="7"/>
      <c r="R53" s="7"/>
      <c r="S53" s="3"/>
      <c r="T53" s="7"/>
      <c r="U53" s="3"/>
      <c r="V53" s="3"/>
    </row>
    <row r="54" spans="3:22" s="1" customFormat="1" ht="20.100000000000001" customHeight="1" x14ac:dyDescent="0.2">
      <c r="C54" s="7" t="s">
        <v>85</v>
      </c>
      <c r="D54" s="7"/>
      <c r="E54" s="7"/>
      <c r="F54" s="8"/>
      <c r="G54" s="7"/>
      <c r="H54" s="7"/>
      <c r="I54" s="3"/>
      <c r="J54" s="7"/>
      <c r="K54" s="3"/>
      <c r="M54" s="7"/>
      <c r="N54" s="7"/>
      <c r="O54" s="7"/>
      <c r="P54" s="8"/>
      <c r="Q54" s="7"/>
      <c r="R54" s="7"/>
      <c r="S54" s="3"/>
      <c r="T54" s="7"/>
      <c r="U54" s="3"/>
      <c r="V54" s="3"/>
    </row>
    <row r="55" spans="3:22" s="1" customFormat="1" ht="20.100000000000001" customHeight="1" x14ac:dyDescent="0.2">
      <c r="C55" s="7" t="s">
        <v>86</v>
      </c>
      <c r="D55" s="7"/>
      <c r="E55" s="7"/>
      <c r="F55" s="8"/>
      <c r="G55" s="7"/>
      <c r="H55" s="7"/>
      <c r="I55" s="3"/>
      <c r="J55" s="7"/>
      <c r="K55" s="3"/>
      <c r="M55" s="7"/>
      <c r="N55" s="7"/>
      <c r="O55" s="7"/>
      <c r="P55" s="8"/>
      <c r="Q55" s="7"/>
      <c r="R55" s="7"/>
      <c r="S55" s="3"/>
      <c r="T55" s="7"/>
      <c r="U55" s="3"/>
      <c r="V55" s="3"/>
    </row>
    <row r="56" spans="3:22" s="1" customFormat="1" ht="20.100000000000001" customHeight="1" x14ac:dyDescent="0.2">
      <c r="C56" s="7" t="s">
        <v>87</v>
      </c>
      <c r="D56" s="7"/>
      <c r="E56" s="7"/>
      <c r="F56" s="8"/>
      <c r="G56" s="7"/>
      <c r="H56" s="7"/>
      <c r="I56" s="3"/>
      <c r="J56" s="7"/>
      <c r="K56" s="3"/>
      <c r="M56" s="7"/>
      <c r="N56" s="7"/>
      <c r="O56" s="7"/>
      <c r="P56" s="8"/>
      <c r="Q56" s="7"/>
      <c r="R56" s="7"/>
      <c r="S56" s="3"/>
      <c r="T56" s="7"/>
      <c r="U56" s="3"/>
      <c r="V56" s="3"/>
    </row>
    <row r="57" spans="3:22" s="1" customFormat="1" ht="20.100000000000001" customHeight="1" x14ac:dyDescent="0.2">
      <c r="C57" s="7"/>
      <c r="D57" s="7"/>
      <c r="E57" s="7"/>
      <c r="F57" s="8"/>
      <c r="G57" s="7"/>
      <c r="H57" s="7"/>
      <c r="I57" s="3"/>
      <c r="J57" s="7"/>
      <c r="K57" s="3"/>
      <c r="M57" s="7"/>
      <c r="N57" s="7"/>
      <c r="O57" s="7"/>
      <c r="P57" s="8"/>
      <c r="Q57" s="7"/>
      <c r="R57" s="7"/>
      <c r="S57" s="3"/>
      <c r="T57" s="7"/>
      <c r="U57" s="3"/>
      <c r="V57" s="3"/>
    </row>
    <row r="58" spans="3:22" s="1" customFormat="1" ht="20.100000000000001" customHeight="1" x14ac:dyDescent="0.2">
      <c r="C58" s="7" t="s">
        <v>88</v>
      </c>
      <c r="D58" s="7"/>
      <c r="E58" s="7"/>
      <c r="F58" s="8"/>
      <c r="G58" s="7"/>
      <c r="H58" s="7"/>
      <c r="I58" s="3"/>
      <c r="J58" s="7"/>
      <c r="K58" s="3"/>
      <c r="M58" s="7"/>
      <c r="N58" s="7"/>
      <c r="O58" s="7"/>
      <c r="P58" s="8"/>
      <c r="Q58" s="7"/>
      <c r="R58" s="7"/>
      <c r="S58" s="3"/>
      <c r="T58" s="7"/>
      <c r="U58" s="3"/>
      <c r="V58" s="3"/>
    </row>
    <row r="59" spans="3:22" s="1" customFormat="1" ht="20.100000000000001" customHeight="1" x14ac:dyDescent="0.2">
      <c r="C59" s="7"/>
      <c r="D59" s="7"/>
      <c r="E59" s="7"/>
      <c r="F59" s="8"/>
      <c r="G59" s="7"/>
      <c r="H59" s="7"/>
      <c r="I59" s="3"/>
      <c r="J59" s="7"/>
      <c r="K59" s="3"/>
      <c r="M59" s="7"/>
      <c r="N59" s="7"/>
      <c r="O59" s="7"/>
      <c r="P59" s="8"/>
      <c r="Q59" s="7"/>
      <c r="R59" s="7"/>
      <c r="S59" s="3"/>
      <c r="T59" s="7"/>
      <c r="U59" s="3"/>
      <c r="V59" s="3"/>
    </row>
    <row r="60" spans="3:22" s="1" customFormat="1" ht="20.100000000000001" customHeight="1" x14ac:dyDescent="0.2">
      <c r="C60" s="7"/>
      <c r="D60" s="7"/>
      <c r="E60" s="7"/>
      <c r="F60" s="8"/>
      <c r="G60" s="7"/>
      <c r="H60" s="7"/>
      <c r="I60" s="3"/>
      <c r="J60" s="7"/>
      <c r="K60" s="3"/>
      <c r="M60" s="7"/>
      <c r="N60" s="7"/>
      <c r="O60" s="7"/>
      <c r="P60" s="8"/>
      <c r="Q60" s="7"/>
      <c r="R60" s="7"/>
      <c r="S60" s="3"/>
      <c r="T60" s="7"/>
      <c r="U60" s="3"/>
      <c r="V60" s="3"/>
    </row>
    <row r="61" spans="3:22" s="1" customFormat="1" ht="20.100000000000001" customHeight="1" x14ac:dyDescent="0.2">
      <c r="C61" s="7"/>
      <c r="D61" s="7"/>
      <c r="E61" s="7"/>
      <c r="F61" s="8"/>
      <c r="G61" s="7"/>
      <c r="H61" s="7"/>
      <c r="I61" s="3"/>
      <c r="J61" s="7"/>
      <c r="K61" s="3"/>
      <c r="M61" s="7"/>
      <c r="N61" s="7"/>
      <c r="O61" s="7"/>
      <c r="P61" s="8"/>
      <c r="Q61" s="7"/>
      <c r="R61" s="7"/>
      <c r="S61" s="3"/>
      <c r="T61" s="7"/>
      <c r="U61" s="3"/>
      <c r="V61" s="3"/>
    </row>
    <row r="62" spans="3:22" s="1" customFormat="1" ht="20.100000000000001" customHeight="1" x14ac:dyDescent="0.2">
      <c r="C62" s="7"/>
      <c r="D62" s="7"/>
      <c r="E62" s="7"/>
      <c r="F62" s="8"/>
      <c r="G62" s="7"/>
      <c r="H62" s="7"/>
      <c r="I62" s="3"/>
      <c r="J62" s="7"/>
      <c r="K62" s="3"/>
      <c r="M62" s="7"/>
      <c r="N62" s="7"/>
      <c r="O62" s="7"/>
      <c r="P62" s="8"/>
      <c r="Q62" s="7"/>
      <c r="R62" s="7"/>
      <c r="S62" s="3"/>
      <c r="T62" s="7"/>
      <c r="U62" s="3"/>
      <c r="V62" s="3"/>
    </row>
    <row r="63" spans="3:22" s="1" customFormat="1" ht="20.100000000000001" customHeight="1" x14ac:dyDescent="0.2">
      <c r="C63" s="7"/>
      <c r="D63" s="7"/>
      <c r="E63" s="7"/>
      <c r="F63" s="8"/>
      <c r="G63" s="7"/>
      <c r="H63" s="7"/>
      <c r="I63" s="3"/>
      <c r="J63" s="7"/>
      <c r="K63" s="3"/>
      <c r="M63" s="7"/>
      <c r="N63" s="7"/>
      <c r="O63" s="7"/>
      <c r="P63" s="8"/>
      <c r="Q63" s="7"/>
      <c r="R63" s="7"/>
      <c r="S63" s="3"/>
      <c r="T63" s="7"/>
      <c r="U63" s="3"/>
      <c r="V63" s="3"/>
    </row>
    <row r="64" spans="3:22" s="1" customFormat="1" ht="20.100000000000001" customHeight="1" x14ac:dyDescent="0.2">
      <c r="C64" s="7"/>
      <c r="D64" s="7"/>
      <c r="E64" s="7"/>
      <c r="F64" s="8"/>
      <c r="G64" s="7"/>
      <c r="H64" s="7"/>
      <c r="I64" s="3"/>
      <c r="J64" s="7"/>
      <c r="K64" s="3"/>
      <c r="M64" s="7"/>
      <c r="N64" s="7"/>
      <c r="O64" s="7"/>
      <c r="P64" s="8"/>
      <c r="Q64" s="7"/>
      <c r="R64" s="7"/>
      <c r="S64" s="3"/>
      <c r="T64" s="7"/>
      <c r="U64" s="3"/>
      <c r="V64" s="3"/>
    </row>
    <row r="65" spans="3:22" s="1" customFormat="1" ht="20.100000000000001" customHeight="1" x14ac:dyDescent="0.2">
      <c r="C65" s="7"/>
      <c r="D65" s="7"/>
      <c r="E65" s="7"/>
      <c r="F65" s="8"/>
      <c r="G65" s="7"/>
      <c r="H65" s="7"/>
      <c r="I65" s="3"/>
      <c r="J65" s="7"/>
      <c r="K65" s="3"/>
      <c r="M65" s="7"/>
      <c r="N65" s="7"/>
      <c r="O65" s="7"/>
      <c r="P65" s="8"/>
      <c r="Q65" s="7"/>
      <c r="R65" s="7"/>
      <c r="S65" s="3"/>
      <c r="T65" s="7"/>
      <c r="U65" s="3"/>
      <c r="V65" s="3"/>
    </row>
    <row r="66" spans="3:22" s="1" customFormat="1" ht="20.100000000000001" customHeight="1" x14ac:dyDescent="0.2">
      <c r="C66" s="7"/>
      <c r="D66" s="7"/>
      <c r="E66" s="7"/>
      <c r="F66" s="8"/>
      <c r="G66" s="7"/>
      <c r="H66" s="7"/>
      <c r="I66" s="3"/>
      <c r="J66" s="7"/>
      <c r="K66" s="3"/>
      <c r="M66" s="7"/>
      <c r="N66" s="7"/>
      <c r="O66" s="7"/>
      <c r="P66" s="8"/>
      <c r="Q66" s="7"/>
      <c r="R66" s="7"/>
      <c r="S66" s="3"/>
      <c r="T66" s="7"/>
      <c r="U66" s="3"/>
      <c r="V66" s="3"/>
    </row>
    <row r="67" spans="3:22" s="1" customFormat="1" ht="20.100000000000001" customHeight="1" x14ac:dyDescent="0.2">
      <c r="C67" s="7"/>
      <c r="D67" s="7"/>
      <c r="E67" s="7"/>
      <c r="F67" s="8"/>
      <c r="G67" s="7"/>
      <c r="H67" s="7"/>
      <c r="I67" s="3"/>
      <c r="J67" s="7"/>
      <c r="K67" s="3"/>
      <c r="M67" s="7"/>
      <c r="N67" s="7"/>
      <c r="O67" s="7"/>
      <c r="P67" s="8"/>
      <c r="Q67" s="7"/>
      <c r="R67" s="7"/>
      <c r="S67" s="3"/>
      <c r="T67" s="7"/>
      <c r="U67" s="3"/>
      <c r="V67" s="3"/>
    </row>
    <row r="68" spans="3:22" s="1" customFormat="1" ht="20.100000000000001" customHeight="1" x14ac:dyDescent="0.2">
      <c r="C68" s="7"/>
      <c r="D68" s="7"/>
      <c r="E68" s="7"/>
      <c r="F68" s="8"/>
      <c r="G68" s="7"/>
      <c r="H68" s="7"/>
      <c r="I68" s="3"/>
      <c r="J68" s="7"/>
      <c r="K68" s="3"/>
      <c r="M68" s="7"/>
      <c r="N68" s="7"/>
      <c r="O68" s="7"/>
      <c r="P68" s="8"/>
      <c r="Q68" s="7"/>
      <c r="R68" s="7"/>
      <c r="S68" s="3"/>
      <c r="T68" s="7"/>
      <c r="U68" s="3"/>
      <c r="V68" s="3"/>
    </row>
    <row r="69" spans="3:22" s="1" customFormat="1" ht="20.100000000000001" customHeight="1" x14ac:dyDescent="0.2">
      <c r="C69" s="7"/>
      <c r="D69" s="7"/>
      <c r="E69" s="7"/>
      <c r="F69" s="8"/>
      <c r="G69" s="7"/>
      <c r="H69" s="7"/>
      <c r="I69" s="3"/>
      <c r="J69" s="7"/>
      <c r="K69" s="3"/>
      <c r="M69" s="7"/>
      <c r="N69" s="7"/>
      <c r="O69" s="7"/>
      <c r="P69" s="8"/>
      <c r="Q69" s="7"/>
      <c r="R69" s="7"/>
      <c r="S69" s="3"/>
      <c r="T69" s="7"/>
      <c r="U69" s="3"/>
      <c r="V69" s="3"/>
    </row>
    <row r="70" spans="3:22" s="1" customFormat="1" ht="20.100000000000001" customHeight="1" x14ac:dyDescent="0.2">
      <c r="C70" s="7"/>
      <c r="D70" s="7"/>
      <c r="E70" s="7"/>
      <c r="F70" s="8"/>
      <c r="G70" s="7"/>
      <c r="H70" s="7"/>
      <c r="I70" s="3"/>
      <c r="J70" s="7"/>
      <c r="K70" s="3"/>
      <c r="M70" s="7"/>
      <c r="N70" s="7"/>
      <c r="O70" s="7"/>
      <c r="P70" s="8"/>
      <c r="Q70" s="7"/>
      <c r="R70" s="7"/>
      <c r="S70" s="3"/>
      <c r="T70" s="7"/>
      <c r="U70" s="3"/>
      <c r="V70" s="3"/>
    </row>
    <row r="71" spans="3:22" s="1" customFormat="1" ht="20.100000000000001" customHeight="1" x14ac:dyDescent="0.2">
      <c r="C71" s="7"/>
      <c r="D71" s="7"/>
      <c r="E71" s="7"/>
      <c r="F71" s="8"/>
      <c r="G71" s="7"/>
      <c r="H71" s="7"/>
      <c r="I71" s="3"/>
      <c r="J71" s="7"/>
      <c r="K71" s="3"/>
      <c r="M71" s="7"/>
      <c r="N71" s="7"/>
      <c r="O71" s="7"/>
      <c r="P71" s="8"/>
      <c r="Q71" s="7"/>
      <c r="R71" s="7"/>
      <c r="S71" s="3"/>
      <c r="T71" s="7"/>
      <c r="U71" s="3"/>
      <c r="V71" s="3"/>
    </row>
    <row r="72" spans="3:22" s="1" customFormat="1" ht="20.100000000000001" customHeight="1" x14ac:dyDescent="0.2">
      <c r="C72" s="7"/>
      <c r="D72" s="7"/>
      <c r="E72" s="7"/>
      <c r="F72" s="8"/>
      <c r="G72" s="7"/>
      <c r="H72" s="7"/>
      <c r="I72" s="3"/>
      <c r="J72" s="7"/>
      <c r="K72" s="3"/>
      <c r="M72" s="7"/>
      <c r="N72" s="7"/>
      <c r="O72" s="7"/>
      <c r="P72" s="8"/>
      <c r="Q72" s="7"/>
      <c r="R72" s="7"/>
      <c r="S72" s="3"/>
      <c r="T72" s="7"/>
      <c r="U72" s="3"/>
      <c r="V72" s="3"/>
    </row>
    <row r="73" spans="3:22" s="1" customFormat="1" ht="20.100000000000001" customHeight="1" x14ac:dyDescent="0.2">
      <c r="C73" s="7"/>
      <c r="D73" s="7"/>
      <c r="E73" s="7"/>
      <c r="F73" s="8"/>
      <c r="G73" s="7"/>
      <c r="H73" s="7"/>
      <c r="I73" s="3"/>
      <c r="J73" s="7"/>
      <c r="K73" s="3"/>
      <c r="M73" s="7"/>
      <c r="N73" s="7"/>
      <c r="O73" s="7"/>
      <c r="P73" s="8"/>
      <c r="Q73" s="7"/>
      <c r="R73" s="7"/>
      <c r="S73" s="3"/>
      <c r="T73" s="7"/>
      <c r="U73" s="3"/>
      <c r="V73" s="3"/>
    </row>
    <row r="74" spans="3:22" s="1" customFormat="1" ht="20.100000000000001" customHeight="1" x14ac:dyDescent="0.2">
      <c r="C74" s="7"/>
      <c r="D74" s="7"/>
      <c r="E74" s="7"/>
      <c r="F74" s="8"/>
      <c r="G74" s="7"/>
      <c r="H74" s="7"/>
      <c r="I74" s="3"/>
      <c r="J74" s="7"/>
      <c r="K74" s="3"/>
      <c r="M74" s="7"/>
      <c r="N74" s="7"/>
      <c r="O74" s="7"/>
      <c r="P74" s="8"/>
      <c r="Q74" s="7"/>
      <c r="R74" s="7"/>
      <c r="S74" s="3"/>
      <c r="T74" s="7"/>
      <c r="U74" s="3"/>
      <c r="V74" s="3"/>
    </row>
    <row r="75" spans="3:22" s="1" customFormat="1" ht="20.100000000000001" customHeight="1" x14ac:dyDescent="0.2">
      <c r="C75" s="7"/>
      <c r="D75" s="7"/>
      <c r="E75" s="7"/>
      <c r="F75" s="8"/>
      <c r="G75" s="7"/>
      <c r="H75" s="7"/>
      <c r="I75" s="3"/>
      <c r="J75" s="7"/>
      <c r="K75" s="3"/>
      <c r="M75" s="7"/>
      <c r="N75" s="7"/>
      <c r="O75" s="7"/>
      <c r="P75" s="8"/>
      <c r="Q75" s="7"/>
      <c r="R75" s="7"/>
      <c r="S75" s="3"/>
      <c r="T75" s="7"/>
      <c r="U75" s="3"/>
      <c r="V75" s="3"/>
    </row>
    <row r="76" spans="3:22" s="1" customFormat="1" ht="20.100000000000001" customHeight="1" x14ac:dyDescent="0.2">
      <c r="C76" s="7"/>
      <c r="D76" s="7"/>
      <c r="E76" s="7"/>
      <c r="F76" s="8"/>
      <c r="G76" s="7"/>
      <c r="H76" s="7"/>
      <c r="I76" s="3"/>
      <c r="J76" s="7"/>
      <c r="K76" s="3"/>
      <c r="M76" s="7"/>
      <c r="N76" s="7"/>
      <c r="O76" s="7"/>
      <c r="P76" s="8"/>
      <c r="Q76" s="7"/>
      <c r="R76" s="7"/>
      <c r="S76" s="3"/>
      <c r="T76" s="7"/>
      <c r="U76" s="3"/>
      <c r="V76" s="3"/>
    </row>
    <row r="77" spans="3:22" s="1" customFormat="1" ht="20.100000000000001" customHeight="1" x14ac:dyDescent="0.2">
      <c r="C77" s="7"/>
      <c r="D77" s="7"/>
      <c r="E77" s="7"/>
      <c r="F77" s="8"/>
      <c r="G77" s="7"/>
      <c r="H77" s="7"/>
      <c r="I77" s="3"/>
      <c r="J77" s="7"/>
      <c r="K77" s="3"/>
      <c r="M77" s="7"/>
      <c r="N77" s="7"/>
      <c r="O77" s="7"/>
      <c r="P77" s="8"/>
      <c r="Q77" s="7"/>
      <c r="R77" s="7"/>
      <c r="S77" s="3"/>
      <c r="T77" s="7"/>
      <c r="U77" s="3"/>
      <c r="V77" s="3"/>
    </row>
    <row r="78" spans="3:22" s="1" customFormat="1" ht="20.100000000000001" customHeight="1" x14ac:dyDescent="0.2">
      <c r="C78" s="7"/>
      <c r="D78" s="7"/>
      <c r="E78" s="7"/>
      <c r="F78" s="8"/>
      <c r="G78" s="7"/>
      <c r="H78" s="7"/>
      <c r="I78" s="3"/>
      <c r="J78" s="7"/>
      <c r="K78" s="3"/>
      <c r="M78" s="7"/>
      <c r="N78" s="7"/>
      <c r="O78" s="7"/>
      <c r="P78" s="8"/>
      <c r="Q78" s="7"/>
      <c r="R78" s="7"/>
      <c r="S78" s="3"/>
      <c r="T78" s="7"/>
      <c r="U78" s="3"/>
      <c r="V78" s="3"/>
    </row>
    <row r="79" spans="3:22" s="1" customFormat="1" ht="20.100000000000001" customHeight="1" x14ac:dyDescent="0.2">
      <c r="C79" s="7"/>
      <c r="D79" s="7"/>
      <c r="E79" s="7"/>
      <c r="F79" s="8"/>
      <c r="G79" s="7"/>
      <c r="H79" s="7"/>
      <c r="I79" s="3"/>
      <c r="J79" s="7"/>
      <c r="K79" s="3"/>
      <c r="M79" s="7"/>
      <c r="N79" s="7"/>
      <c r="O79" s="7"/>
      <c r="P79" s="8"/>
      <c r="Q79" s="7"/>
      <c r="R79" s="7"/>
      <c r="S79" s="3"/>
      <c r="T79" s="7"/>
      <c r="U79" s="3"/>
      <c r="V79" s="3"/>
    </row>
    <row r="80" spans="3:22" s="1" customFormat="1" ht="20.100000000000001" customHeight="1" x14ac:dyDescent="0.2">
      <c r="C80" s="7"/>
      <c r="D80" s="7"/>
      <c r="E80" s="7"/>
      <c r="F80" s="8"/>
      <c r="G80" s="7"/>
      <c r="H80" s="7"/>
      <c r="I80" s="3"/>
      <c r="J80" s="7"/>
      <c r="K80" s="3"/>
      <c r="M80" s="7"/>
      <c r="N80" s="7"/>
      <c r="O80" s="7"/>
      <c r="P80" s="8"/>
      <c r="Q80" s="7"/>
      <c r="R80" s="7"/>
      <c r="S80" s="3"/>
      <c r="T80" s="7"/>
      <c r="U80" s="3"/>
      <c r="V80" s="3"/>
    </row>
    <row r="81" spans="1:22" s="1" customFormat="1" ht="20.100000000000001" customHeight="1" x14ac:dyDescent="0.2">
      <c r="C81" s="7"/>
      <c r="D81" s="7"/>
      <c r="E81" s="7"/>
      <c r="F81" s="8"/>
      <c r="G81" s="7"/>
      <c r="H81" s="7"/>
      <c r="I81" s="3"/>
      <c r="J81" s="7"/>
      <c r="K81" s="3"/>
      <c r="M81" s="7"/>
      <c r="N81" s="7"/>
      <c r="O81" s="7"/>
      <c r="P81" s="8"/>
      <c r="Q81" s="7"/>
      <c r="R81" s="7"/>
      <c r="S81" s="3"/>
      <c r="T81" s="7"/>
      <c r="U81" s="3"/>
      <c r="V81" s="3"/>
    </row>
    <row r="82" spans="1:22" s="1" customFormat="1" ht="20.100000000000001" customHeight="1" x14ac:dyDescent="0.2">
      <c r="C82" s="7"/>
      <c r="D82" s="7"/>
      <c r="E82" s="7"/>
      <c r="F82" s="8"/>
      <c r="G82" s="7"/>
      <c r="H82" s="7"/>
      <c r="I82" s="3"/>
      <c r="J82" s="7"/>
      <c r="K82" s="3"/>
      <c r="M82" s="7"/>
      <c r="N82" s="7"/>
      <c r="O82" s="7"/>
      <c r="P82" s="8"/>
      <c r="Q82" s="7"/>
      <c r="R82" s="7"/>
      <c r="S82" s="3"/>
      <c r="T82" s="7"/>
      <c r="U82" s="3"/>
      <c r="V82" s="3"/>
    </row>
    <row r="83" spans="1:22" s="1" customFormat="1" ht="20.100000000000001" customHeight="1" x14ac:dyDescent="0.2">
      <c r="C83" s="7"/>
      <c r="D83" s="7"/>
      <c r="E83" s="7"/>
      <c r="F83" s="8"/>
      <c r="G83" s="7"/>
      <c r="H83" s="7"/>
      <c r="I83" s="3"/>
      <c r="J83" s="7"/>
      <c r="K83" s="3"/>
      <c r="M83" s="7"/>
      <c r="N83" s="7"/>
      <c r="O83" s="7"/>
      <c r="P83" s="8"/>
      <c r="Q83" s="7"/>
      <c r="R83" s="7"/>
      <c r="S83" s="3"/>
      <c r="T83" s="7"/>
      <c r="U83" s="3"/>
      <c r="V83" s="3"/>
    </row>
    <row r="84" spans="1:22" s="1" customFormat="1" ht="20.100000000000001" customHeight="1" x14ac:dyDescent="0.25">
      <c r="A84"/>
      <c r="B84"/>
      <c r="C84" s="4"/>
      <c r="D84" s="4"/>
      <c r="E84" s="4"/>
      <c r="F84" s="5"/>
      <c r="G84" s="4"/>
      <c r="H84" s="4"/>
      <c r="I84" s="2"/>
      <c r="J84" s="4"/>
      <c r="K84" s="3"/>
      <c r="M84" s="7"/>
      <c r="N84" s="7"/>
      <c r="O84" s="7"/>
      <c r="P84" s="8"/>
      <c r="Q84" s="7"/>
      <c r="R84" s="7"/>
      <c r="S84" s="3"/>
      <c r="T84" s="7"/>
      <c r="U84" s="3"/>
      <c r="V84" s="3"/>
    </row>
    <row r="85" spans="1:22" s="1" customFormat="1" ht="20.100000000000001" customHeight="1" x14ac:dyDescent="0.25">
      <c r="A85"/>
      <c r="B85"/>
      <c r="C85" s="4"/>
      <c r="D85" s="4"/>
      <c r="E85" s="4"/>
      <c r="F85" s="5"/>
      <c r="G85" s="4"/>
      <c r="H85" s="4"/>
      <c r="I85" s="2"/>
      <c r="J85" s="4"/>
      <c r="K85" s="3"/>
      <c r="M85" s="7"/>
      <c r="N85" s="7"/>
      <c r="O85" s="7"/>
      <c r="P85" s="8"/>
      <c r="Q85" s="7"/>
      <c r="R85" s="7"/>
      <c r="S85" s="3"/>
      <c r="T85" s="7"/>
      <c r="U85" s="3"/>
      <c r="V85" s="3"/>
    </row>
    <row r="86" spans="1:22" s="1" customFormat="1" ht="20.100000000000001" customHeight="1" x14ac:dyDescent="0.25">
      <c r="A86"/>
      <c r="B86"/>
      <c r="C86" s="4"/>
      <c r="D86" s="4"/>
      <c r="E86" s="4"/>
      <c r="F86" s="5"/>
      <c r="G86" s="4"/>
      <c r="H86" s="4"/>
      <c r="I86" s="2"/>
      <c r="J86" s="4"/>
      <c r="K86" s="3"/>
      <c r="M86" s="7"/>
      <c r="N86" s="7"/>
      <c r="O86" s="7"/>
      <c r="P86" s="8"/>
      <c r="Q86" s="7"/>
      <c r="R86" s="7"/>
      <c r="S86" s="3"/>
      <c r="T86" s="7"/>
      <c r="U86" s="3"/>
      <c r="V86" s="3"/>
    </row>
    <row r="87" spans="1:22" s="1" customFormat="1" ht="20.100000000000001" customHeight="1" x14ac:dyDescent="0.25">
      <c r="A87"/>
      <c r="B87"/>
      <c r="C87" s="4"/>
      <c r="D87" s="4"/>
      <c r="E87" s="4"/>
      <c r="F87" s="5"/>
      <c r="G87" s="4"/>
      <c r="H87" s="4"/>
      <c r="I87" s="2"/>
      <c r="J87" s="4"/>
      <c r="K87" s="3"/>
      <c r="M87" s="7"/>
      <c r="N87" s="7"/>
      <c r="O87" s="7"/>
      <c r="P87" s="8"/>
      <c r="Q87" s="7"/>
      <c r="R87" s="7"/>
      <c r="S87" s="3"/>
      <c r="T87" s="7"/>
      <c r="U87" s="3"/>
      <c r="V87" s="3"/>
    </row>
    <row r="88" spans="1:22" s="1" customFormat="1" ht="20.100000000000001" customHeight="1" x14ac:dyDescent="0.25">
      <c r="A88"/>
      <c r="B88"/>
      <c r="C88" s="4"/>
      <c r="D88" s="4"/>
      <c r="E88" s="4"/>
      <c r="F88" s="5"/>
      <c r="G88" s="4"/>
      <c r="H88" s="4"/>
      <c r="I88" s="2"/>
      <c r="J88" s="4"/>
      <c r="K88" s="3"/>
      <c r="M88" s="7"/>
      <c r="N88" s="7"/>
      <c r="O88" s="7"/>
      <c r="P88" s="8"/>
      <c r="Q88" s="7"/>
      <c r="R88" s="7"/>
      <c r="S88" s="3"/>
      <c r="T88" s="7"/>
      <c r="U88" s="3"/>
      <c r="V88" s="3"/>
    </row>
    <row r="89" spans="1:22" s="1" customFormat="1" ht="20.100000000000001" customHeight="1" x14ac:dyDescent="0.25">
      <c r="A89"/>
      <c r="B89"/>
      <c r="C89" s="4"/>
      <c r="D89" s="4"/>
      <c r="E89" s="4"/>
      <c r="F89" s="5"/>
      <c r="G89" s="4"/>
      <c r="H89" s="4"/>
      <c r="I89" s="2"/>
      <c r="J89" s="4"/>
      <c r="K89" s="3"/>
      <c r="M89" s="7"/>
      <c r="N89" s="7"/>
      <c r="O89" s="7"/>
      <c r="P89" s="8"/>
      <c r="Q89" s="7"/>
      <c r="R89" s="7"/>
      <c r="S89" s="3"/>
      <c r="T89" s="7"/>
      <c r="U89" s="3"/>
      <c r="V89" s="3"/>
    </row>
    <row r="90" spans="1:22" s="1" customFormat="1" ht="20.100000000000001" customHeight="1" x14ac:dyDescent="0.25">
      <c r="A90"/>
      <c r="B90"/>
      <c r="C90" s="4"/>
      <c r="D90" s="4"/>
      <c r="E90" s="4"/>
      <c r="F90" s="5"/>
      <c r="G90" s="4"/>
      <c r="H90" s="4"/>
      <c r="I90" s="2"/>
      <c r="J90" s="4"/>
      <c r="K90" s="3"/>
      <c r="M90" s="7"/>
      <c r="N90" s="7"/>
      <c r="O90" s="7"/>
      <c r="P90" s="8"/>
      <c r="Q90" s="7"/>
      <c r="R90" s="7"/>
      <c r="S90" s="3"/>
      <c r="T90" s="7"/>
      <c r="U90" s="3"/>
      <c r="V90" s="3"/>
    </row>
    <row r="91" spans="1:22" s="1" customFormat="1" ht="20.100000000000001" customHeight="1" x14ac:dyDescent="0.25">
      <c r="A91"/>
      <c r="B91"/>
      <c r="C91" s="4"/>
      <c r="D91" s="4"/>
      <c r="E91" s="4"/>
      <c r="F91" s="5"/>
      <c r="G91" s="4"/>
      <c r="H91" s="4"/>
      <c r="I91" s="2"/>
      <c r="J91" s="4"/>
      <c r="K91" s="3"/>
      <c r="M91" s="7"/>
      <c r="N91" s="7"/>
      <c r="O91" s="7"/>
      <c r="P91" s="8"/>
      <c r="Q91" s="7"/>
      <c r="R91" s="7"/>
      <c r="S91" s="3"/>
      <c r="T91" s="7"/>
      <c r="U91" s="3"/>
      <c r="V91" s="3"/>
    </row>
    <row r="92" spans="1:22" s="1" customFormat="1" ht="20.100000000000001" customHeight="1" x14ac:dyDescent="0.25">
      <c r="A92"/>
      <c r="B92"/>
      <c r="C92" s="4"/>
      <c r="D92" s="4"/>
      <c r="E92" s="4"/>
      <c r="F92" s="5"/>
      <c r="G92" s="4"/>
      <c r="H92" s="4"/>
      <c r="I92" s="2"/>
      <c r="J92" s="4"/>
      <c r="K92" s="3"/>
      <c r="M92" s="7"/>
      <c r="N92" s="7"/>
      <c r="O92" s="7"/>
      <c r="P92" s="8"/>
      <c r="Q92" s="7"/>
      <c r="R92" s="7"/>
      <c r="S92" s="3"/>
      <c r="T92" s="7"/>
      <c r="U92" s="3"/>
      <c r="V92" s="3"/>
    </row>
    <row r="93" spans="1:22" s="1" customFormat="1" ht="20.100000000000001" customHeight="1" x14ac:dyDescent="0.25">
      <c r="A93"/>
      <c r="B93"/>
      <c r="C93" s="4"/>
      <c r="D93" s="4"/>
      <c r="E93" s="4"/>
      <c r="F93" s="5"/>
      <c r="G93" s="4"/>
      <c r="H93" s="4"/>
      <c r="I93" s="2"/>
      <c r="J93" s="4"/>
      <c r="K93" s="3"/>
      <c r="M93" s="7"/>
      <c r="N93" s="7"/>
      <c r="O93" s="7"/>
      <c r="P93" s="8"/>
      <c r="Q93" s="7"/>
      <c r="R93" s="7"/>
      <c r="S93" s="3"/>
      <c r="T93" s="7"/>
      <c r="U93" s="3"/>
      <c r="V93" s="3"/>
    </row>
    <row r="94" spans="1:22" s="1" customFormat="1" ht="20.100000000000001" customHeight="1" x14ac:dyDescent="0.25">
      <c r="A94"/>
      <c r="B94"/>
      <c r="C94" s="4"/>
      <c r="D94" s="4"/>
      <c r="E94" s="4"/>
      <c r="F94" s="5"/>
      <c r="G94" s="4"/>
      <c r="H94" s="4"/>
      <c r="I94" s="2"/>
      <c r="J94" s="4"/>
      <c r="K94" s="3"/>
      <c r="M94" s="7"/>
      <c r="N94" s="7"/>
      <c r="O94" s="7"/>
      <c r="P94" s="8"/>
      <c r="Q94" s="7"/>
      <c r="R94" s="7"/>
      <c r="S94" s="3"/>
      <c r="T94" s="7"/>
      <c r="U94" s="3"/>
      <c r="V94" s="3"/>
    </row>
    <row r="95" spans="1:22" s="1" customFormat="1" ht="20.100000000000001" customHeight="1" x14ac:dyDescent="0.25">
      <c r="A95"/>
      <c r="B95"/>
      <c r="C95" s="4"/>
      <c r="D95" s="4"/>
      <c r="E95" s="4"/>
      <c r="F95" s="5"/>
      <c r="G95" s="4"/>
      <c r="H95" s="4"/>
      <c r="I95" s="2"/>
      <c r="J95" s="4"/>
      <c r="K95" s="3"/>
      <c r="L95"/>
      <c r="M95" s="4"/>
      <c r="N95" s="4"/>
      <c r="O95" s="4"/>
      <c r="P95" s="5"/>
      <c r="Q95" s="4"/>
      <c r="R95" s="4"/>
      <c r="S95" s="2"/>
      <c r="T95" s="4"/>
      <c r="U95" s="2"/>
      <c r="V95" s="3"/>
    </row>
    <row r="96" spans="1:22" s="1" customFormat="1" ht="20.100000000000001" customHeight="1" x14ac:dyDescent="0.25">
      <c r="A96"/>
      <c r="B96"/>
      <c r="C96" s="4"/>
      <c r="D96" s="4"/>
      <c r="E96" s="4"/>
      <c r="F96" s="5"/>
      <c r="G96" s="4"/>
      <c r="H96" s="4"/>
      <c r="I96" s="2"/>
      <c r="J96" s="4"/>
      <c r="K96" s="3"/>
      <c r="L96"/>
      <c r="M96" s="4"/>
      <c r="N96" s="4"/>
      <c r="O96" s="4"/>
      <c r="P96" s="5"/>
      <c r="Q96" s="4"/>
      <c r="R96" s="4"/>
      <c r="S96" s="2"/>
      <c r="T96" s="4"/>
      <c r="U96" s="2"/>
      <c r="V96" s="3"/>
    </row>
    <row r="97" spans="1:22" s="1" customFormat="1" ht="20.100000000000001" customHeight="1" x14ac:dyDescent="0.25">
      <c r="A97"/>
      <c r="B97"/>
      <c r="C97" s="4"/>
      <c r="D97" s="4"/>
      <c r="E97" s="4"/>
      <c r="F97" s="5"/>
      <c r="G97" s="4"/>
      <c r="H97" s="4"/>
      <c r="I97" s="2"/>
      <c r="J97" s="4"/>
      <c r="K97" s="3"/>
      <c r="L97"/>
      <c r="M97" s="4"/>
      <c r="N97" s="4"/>
      <c r="O97" s="4"/>
      <c r="P97" s="5"/>
      <c r="Q97" s="4"/>
      <c r="R97" s="4"/>
      <c r="S97" s="2"/>
      <c r="T97" s="4"/>
      <c r="U97" s="2"/>
      <c r="V97" s="3"/>
    </row>
    <row r="98" spans="1:22" s="1" customFormat="1" ht="20.100000000000001" customHeight="1" x14ac:dyDescent="0.25">
      <c r="A98"/>
      <c r="B98"/>
      <c r="C98" s="4"/>
      <c r="D98" s="4"/>
      <c r="E98" s="4"/>
      <c r="F98" s="5"/>
      <c r="G98" s="4"/>
      <c r="H98" s="4"/>
      <c r="I98" s="2"/>
      <c r="J98" s="4"/>
      <c r="K98" s="3"/>
      <c r="L98"/>
      <c r="M98" s="4"/>
      <c r="N98" s="4"/>
      <c r="O98" s="4"/>
      <c r="P98" s="5"/>
      <c r="Q98" s="4"/>
      <c r="R98" s="4"/>
      <c r="S98" s="2"/>
      <c r="T98" s="4"/>
      <c r="U98" s="2"/>
      <c r="V98" s="3"/>
    </row>
    <row r="99" spans="1:22" s="1" customFormat="1" ht="20.100000000000001" customHeight="1" x14ac:dyDescent="0.25">
      <c r="A99"/>
      <c r="B99"/>
      <c r="C99" s="4"/>
      <c r="D99" s="4"/>
      <c r="E99" s="4"/>
      <c r="F99" s="5"/>
      <c r="G99" s="4"/>
      <c r="H99" s="4"/>
      <c r="I99" s="2"/>
      <c r="J99" s="4"/>
      <c r="K99" s="3"/>
      <c r="L99"/>
      <c r="M99" s="4"/>
      <c r="N99" s="4"/>
      <c r="O99" s="4"/>
      <c r="P99" s="5"/>
      <c r="Q99" s="4"/>
      <c r="R99" s="4"/>
      <c r="S99" s="2"/>
      <c r="T99" s="4"/>
      <c r="U99" s="2"/>
      <c r="V99" s="3"/>
    </row>
    <row r="100" spans="1:22" s="1" customFormat="1" ht="20.100000000000001" customHeight="1" x14ac:dyDescent="0.25">
      <c r="A100"/>
      <c r="B100"/>
      <c r="C100" s="4"/>
      <c r="D100" s="4"/>
      <c r="E100" s="4"/>
      <c r="F100" s="5"/>
      <c r="G100" s="4"/>
      <c r="H100" s="4"/>
      <c r="I100" s="2"/>
      <c r="J100" s="4"/>
      <c r="K100" s="3"/>
      <c r="L100"/>
      <c r="M100" s="4"/>
      <c r="N100" s="4"/>
      <c r="O100" s="4"/>
      <c r="P100" s="5"/>
      <c r="Q100" s="4"/>
      <c r="R100" s="4"/>
      <c r="S100" s="2"/>
      <c r="T100" s="4"/>
      <c r="U100" s="2"/>
      <c r="V100" s="3"/>
    </row>
    <row r="101" spans="1:22" s="1" customFormat="1" ht="20.100000000000001" customHeight="1" x14ac:dyDescent="0.25">
      <c r="A101"/>
      <c r="B101"/>
      <c r="C101" s="4"/>
      <c r="D101" s="4"/>
      <c r="E101" s="4"/>
      <c r="F101" s="5"/>
      <c r="G101" s="4"/>
      <c r="H101" s="4"/>
      <c r="I101" s="2"/>
      <c r="J101" s="4"/>
      <c r="K101" s="3"/>
      <c r="L101"/>
      <c r="M101" s="4"/>
      <c r="N101" s="4"/>
      <c r="O101" s="4"/>
      <c r="P101" s="5"/>
      <c r="Q101" s="4"/>
      <c r="R101" s="4"/>
      <c r="S101" s="2"/>
      <c r="T101" s="4"/>
      <c r="U101" s="2"/>
      <c r="V101" s="3"/>
    </row>
    <row r="102" spans="1:22" s="1" customFormat="1" ht="20.100000000000001" customHeight="1" x14ac:dyDescent="0.25">
      <c r="A102"/>
      <c r="B102"/>
      <c r="C102" s="4"/>
      <c r="D102" s="4"/>
      <c r="E102" s="4"/>
      <c r="F102" s="5"/>
      <c r="G102" s="4"/>
      <c r="H102" s="4"/>
      <c r="I102" s="2"/>
      <c r="J102" s="4"/>
      <c r="K102" s="3"/>
      <c r="L102"/>
      <c r="M102" s="4"/>
      <c r="N102" s="4"/>
      <c r="O102" s="4"/>
      <c r="P102" s="5"/>
      <c r="Q102" s="4"/>
      <c r="R102" s="4"/>
      <c r="S102" s="2"/>
      <c r="T102" s="4"/>
      <c r="U102" s="2"/>
      <c r="V102" s="3"/>
    </row>
    <row r="103" spans="1:22" s="1" customFormat="1" ht="20.100000000000001" customHeight="1" x14ac:dyDescent="0.25">
      <c r="A103"/>
      <c r="B103"/>
      <c r="C103" s="4"/>
      <c r="D103" s="4"/>
      <c r="E103" s="4"/>
      <c r="F103" s="5"/>
      <c r="G103" s="4"/>
      <c r="H103" s="4"/>
      <c r="I103" s="2"/>
      <c r="J103" s="4"/>
      <c r="K103" s="3"/>
      <c r="L103"/>
      <c r="M103" s="4"/>
      <c r="N103" s="4"/>
      <c r="O103" s="4"/>
      <c r="P103" s="5"/>
      <c r="Q103" s="4"/>
      <c r="R103" s="4"/>
      <c r="S103" s="2"/>
      <c r="T103" s="4"/>
      <c r="U103" s="2"/>
      <c r="V103" s="3"/>
    </row>
    <row r="104" spans="1:22" s="1" customFormat="1" ht="20.100000000000001" customHeight="1" x14ac:dyDescent="0.25">
      <c r="A104"/>
      <c r="B104"/>
      <c r="C104" s="4"/>
      <c r="D104" s="4"/>
      <c r="E104" s="4"/>
      <c r="F104" s="5"/>
      <c r="G104" s="4"/>
      <c r="H104" s="4"/>
      <c r="I104" s="2"/>
      <c r="J104" s="4"/>
      <c r="K104" s="3"/>
      <c r="L104"/>
      <c r="M104" s="4"/>
      <c r="N104" s="4"/>
      <c r="O104" s="4"/>
      <c r="P104" s="5"/>
      <c r="Q104" s="4"/>
      <c r="R104" s="4"/>
      <c r="S104" s="2"/>
      <c r="T104" s="4"/>
      <c r="U104" s="2"/>
      <c r="V104" s="3"/>
    </row>
    <row r="105" spans="1:22" s="1" customFormat="1" ht="20.100000000000001" customHeight="1" x14ac:dyDescent="0.25">
      <c r="A105"/>
      <c r="B105"/>
      <c r="C105" s="4"/>
      <c r="D105" s="4"/>
      <c r="E105" s="4"/>
      <c r="F105" s="5"/>
      <c r="G105" s="4"/>
      <c r="H105" s="4"/>
      <c r="I105" s="2"/>
      <c r="J105" s="4"/>
      <c r="K105" s="3"/>
      <c r="L105"/>
      <c r="M105" s="4"/>
      <c r="N105" s="4"/>
      <c r="O105" s="4"/>
      <c r="P105" s="5"/>
      <c r="Q105" s="4"/>
      <c r="R105" s="4"/>
      <c r="S105" s="2"/>
      <c r="T105" s="4"/>
      <c r="U105" s="2"/>
      <c r="V105" s="3"/>
    </row>
    <row r="106" spans="1:22" s="1" customFormat="1" ht="20.100000000000001" customHeight="1" x14ac:dyDescent="0.25">
      <c r="A106"/>
      <c r="B106"/>
      <c r="C106" s="4"/>
      <c r="D106" s="4"/>
      <c r="E106" s="4"/>
      <c r="F106" s="5"/>
      <c r="G106" s="4"/>
      <c r="H106" s="4"/>
      <c r="I106" s="2"/>
      <c r="J106" s="4"/>
      <c r="K106" s="3"/>
      <c r="L106"/>
      <c r="M106" s="4"/>
      <c r="N106" s="4"/>
      <c r="O106" s="4"/>
      <c r="P106" s="5"/>
      <c r="Q106" s="4"/>
      <c r="R106" s="4"/>
      <c r="S106" s="2"/>
      <c r="T106" s="4"/>
      <c r="U106" s="2"/>
      <c r="V106" s="3"/>
    </row>
    <row r="107" spans="1:22" s="1" customFormat="1" ht="20.100000000000001" customHeight="1" x14ac:dyDescent="0.25">
      <c r="A107"/>
      <c r="B107"/>
      <c r="C107" s="4"/>
      <c r="D107" s="4"/>
      <c r="E107" s="4"/>
      <c r="F107" s="5"/>
      <c r="G107" s="4"/>
      <c r="H107" s="4"/>
      <c r="I107" s="2"/>
      <c r="J107" s="4"/>
      <c r="K107" s="3"/>
      <c r="L107"/>
      <c r="M107" s="4"/>
      <c r="N107" s="4"/>
      <c r="O107" s="4"/>
      <c r="P107" s="5"/>
      <c r="Q107" s="4"/>
      <c r="R107" s="4"/>
      <c r="S107" s="2"/>
      <c r="T107" s="4"/>
      <c r="U107" s="2"/>
      <c r="V107" s="3"/>
    </row>
    <row r="108" spans="1:22" s="1" customFormat="1" ht="20.100000000000001" customHeight="1" x14ac:dyDescent="0.25">
      <c r="A108"/>
      <c r="B108"/>
      <c r="C108" s="4"/>
      <c r="D108" s="4"/>
      <c r="E108" s="4"/>
      <c r="F108" s="5"/>
      <c r="G108" s="4"/>
      <c r="H108" s="4"/>
      <c r="I108" s="2"/>
      <c r="J108" s="4"/>
      <c r="K108" s="3"/>
      <c r="L108"/>
      <c r="M108" s="4"/>
      <c r="N108" s="4"/>
      <c r="O108" s="4"/>
      <c r="P108" s="5"/>
      <c r="Q108" s="4"/>
      <c r="R108" s="4"/>
      <c r="S108" s="2"/>
      <c r="T108" s="4"/>
      <c r="U108" s="2"/>
      <c r="V108" s="3"/>
    </row>
    <row r="109" spans="1:22" s="1" customFormat="1" ht="20.100000000000001" customHeight="1" x14ac:dyDescent="0.25">
      <c r="A109"/>
      <c r="B109"/>
      <c r="C109" s="4"/>
      <c r="D109" s="4"/>
      <c r="E109" s="4"/>
      <c r="F109" s="5"/>
      <c r="G109" s="4"/>
      <c r="H109" s="4"/>
      <c r="I109" s="2"/>
      <c r="J109" s="4"/>
      <c r="K109" s="3"/>
      <c r="L109"/>
      <c r="M109" s="4"/>
      <c r="N109" s="4"/>
      <c r="O109" s="4"/>
      <c r="P109" s="5"/>
      <c r="Q109" s="4"/>
      <c r="R109" s="4"/>
      <c r="S109" s="2"/>
      <c r="T109" s="4"/>
      <c r="U109" s="2"/>
      <c r="V109" s="3"/>
    </row>
    <row r="110" spans="1:22" s="1" customFormat="1" ht="20.100000000000001" customHeight="1" x14ac:dyDescent="0.25">
      <c r="A110"/>
      <c r="B110"/>
      <c r="C110" s="4"/>
      <c r="D110" s="4"/>
      <c r="E110" s="4"/>
      <c r="F110" s="5"/>
      <c r="G110" s="4"/>
      <c r="H110" s="4"/>
      <c r="I110" s="2"/>
      <c r="J110" s="4"/>
      <c r="K110" s="3"/>
      <c r="L110"/>
      <c r="M110" s="4"/>
      <c r="N110" s="4"/>
      <c r="O110" s="4"/>
      <c r="P110" s="5"/>
      <c r="Q110" s="4"/>
      <c r="R110" s="4"/>
      <c r="S110" s="2"/>
      <c r="T110" s="4"/>
      <c r="U110" s="2"/>
      <c r="V110" s="3"/>
    </row>
    <row r="111" spans="1:22" s="1" customFormat="1" ht="20.100000000000001" customHeight="1" x14ac:dyDescent="0.25">
      <c r="A111"/>
      <c r="B111"/>
      <c r="C111" s="4"/>
      <c r="D111" s="4"/>
      <c r="E111" s="4"/>
      <c r="F111" s="5"/>
      <c r="G111" s="4"/>
      <c r="H111" s="4"/>
      <c r="I111" s="2"/>
      <c r="J111" s="4"/>
      <c r="K111" s="3"/>
      <c r="L111"/>
      <c r="M111" s="4"/>
      <c r="N111" s="4"/>
      <c r="O111" s="4"/>
      <c r="P111" s="5"/>
      <c r="Q111" s="4"/>
      <c r="R111" s="4"/>
      <c r="S111" s="2"/>
      <c r="T111" s="4"/>
      <c r="U111" s="2"/>
      <c r="V111" s="3"/>
    </row>
    <row r="112" spans="1:22" s="1" customFormat="1" ht="20.100000000000001" customHeight="1" x14ac:dyDescent="0.25">
      <c r="A112"/>
      <c r="B112"/>
      <c r="C112" s="4"/>
      <c r="D112" s="4"/>
      <c r="E112" s="4"/>
      <c r="F112" s="5"/>
      <c r="G112" s="4"/>
      <c r="H112" s="4"/>
      <c r="I112" s="2"/>
      <c r="J112" s="4"/>
      <c r="K112" s="3"/>
      <c r="L112"/>
      <c r="M112" s="4"/>
      <c r="N112" s="4"/>
      <c r="O112" s="4"/>
      <c r="P112" s="5"/>
      <c r="Q112" s="4"/>
      <c r="R112" s="4"/>
      <c r="S112" s="2"/>
      <c r="T112" s="4"/>
      <c r="U112" s="2"/>
      <c r="V112" s="3"/>
    </row>
    <row r="113" spans="1:22" s="1" customFormat="1" ht="20.100000000000001" customHeight="1" x14ac:dyDescent="0.25">
      <c r="A113"/>
      <c r="B113"/>
      <c r="C113" s="4"/>
      <c r="D113" s="4"/>
      <c r="E113" s="4"/>
      <c r="F113" s="5"/>
      <c r="G113" s="4"/>
      <c r="H113" s="4"/>
      <c r="I113" s="2"/>
      <c r="J113" s="4"/>
      <c r="K113" s="3"/>
      <c r="L113"/>
      <c r="M113" s="4"/>
      <c r="N113" s="4"/>
      <c r="O113" s="4"/>
      <c r="P113" s="5"/>
      <c r="Q113" s="4"/>
      <c r="R113" s="4"/>
      <c r="S113" s="2"/>
      <c r="T113" s="4"/>
      <c r="U113" s="2"/>
      <c r="V113" s="3"/>
    </row>
    <row r="114" spans="1:22" s="1" customFormat="1" ht="20.100000000000001" customHeight="1" x14ac:dyDescent="0.25">
      <c r="A114"/>
      <c r="B114"/>
      <c r="C114" s="4"/>
      <c r="D114" s="4"/>
      <c r="E114" s="4"/>
      <c r="F114" s="5"/>
      <c r="G114" s="4"/>
      <c r="H114" s="4"/>
      <c r="I114" s="2"/>
      <c r="J114" s="4"/>
      <c r="K114" s="3"/>
      <c r="L114"/>
      <c r="M114" s="4"/>
      <c r="N114" s="4"/>
      <c r="O114" s="4"/>
      <c r="P114" s="5"/>
      <c r="Q114" s="4"/>
      <c r="R114" s="4"/>
      <c r="S114" s="2"/>
      <c r="T114" s="4"/>
      <c r="U114" s="2"/>
      <c r="V114" s="3"/>
    </row>
    <row r="115" spans="1:22" s="1" customFormat="1" ht="20.100000000000001" customHeight="1" x14ac:dyDescent="0.25">
      <c r="A115"/>
      <c r="B115"/>
      <c r="C115" s="4"/>
      <c r="D115" s="4"/>
      <c r="E115" s="4"/>
      <c r="F115" s="5"/>
      <c r="G115" s="4"/>
      <c r="H115" s="4"/>
      <c r="I115" s="2"/>
      <c r="J115" s="4"/>
      <c r="K115" s="3"/>
      <c r="L115"/>
      <c r="M115" s="4"/>
      <c r="N115" s="4"/>
      <c r="O115" s="4"/>
      <c r="P115" s="5"/>
      <c r="Q115" s="4"/>
      <c r="R115" s="4"/>
      <c r="S115" s="2"/>
      <c r="T115" s="4"/>
      <c r="U115" s="2"/>
      <c r="V115" s="3"/>
    </row>
    <row r="116" spans="1:22" s="1" customFormat="1" ht="20.100000000000001" customHeight="1" x14ac:dyDescent="0.25">
      <c r="A116"/>
      <c r="B116"/>
      <c r="C116" s="4"/>
      <c r="D116" s="4"/>
      <c r="E116" s="4"/>
      <c r="F116" s="5"/>
      <c r="G116" s="4"/>
      <c r="H116" s="4"/>
      <c r="I116" s="2"/>
      <c r="J116" s="4"/>
      <c r="K116" s="3"/>
      <c r="L116"/>
      <c r="M116" s="4"/>
      <c r="N116" s="4"/>
      <c r="O116" s="4"/>
      <c r="P116" s="5"/>
      <c r="Q116" s="4"/>
      <c r="R116" s="4"/>
      <c r="S116" s="2"/>
      <c r="T116" s="4"/>
      <c r="U116" s="2"/>
      <c r="V116" s="3"/>
    </row>
    <row r="117" spans="1:22" s="1" customFormat="1" ht="20.100000000000001" customHeight="1" x14ac:dyDescent="0.25">
      <c r="A117"/>
      <c r="B117"/>
      <c r="C117" s="4"/>
      <c r="D117" s="4"/>
      <c r="E117" s="4"/>
      <c r="F117" s="5"/>
      <c r="G117" s="4"/>
      <c r="H117" s="4"/>
      <c r="I117" s="2"/>
      <c r="J117" s="4"/>
      <c r="K117" s="3"/>
      <c r="L117"/>
      <c r="M117" s="4"/>
      <c r="N117" s="4"/>
      <c r="O117" s="4"/>
      <c r="P117" s="5"/>
      <c r="Q117" s="4"/>
      <c r="R117" s="4"/>
      <c r="S117" s="2"/>
      <c r="T117" s="4"/>
      <c r="U117" s="2"/>
      <c r="V117" s="3"/>
    </row>
    <row r="118" spans="1:22" s="1" customFormat="1" ht="20.100000000000001" customHeight="1" x14ac:dyDescent="0.25">
      <c r="A118"/>
      <c r="B118"/>
      <c r="C118" s="4"/>
      <c r="D118" s="4"/>
      <c r="E118" s="4"/>
      <c r="F118" s="5"/>
      <c r="G118" s="4"/>
      <c r="H118" s="4"/>
      <c r="I118" s="2"/>
      <c r="J118" s="4"/>
      <c r="K118" s="3"/>
      <c r="L118"/>
      <c r="M118" s="4"/>
      <c r="N118" s="4"/>
      <c r="O118" s="4"/>
      <c r="P118" s="5"/>
      <c r="Q118" s="4"/>
      <c r="R118" s="4"/>
      <c r="S118" s="2"/>
      <c r="T118" s="4"/>
      <c r="U118" s="2"/>
      <c r="V118" s="3"/>
    </row>
    <row r="119" spans="1:22" s="1" customFormat="1" ht="20.100000000000001" customHeight="1" x14ac:dyDescent="0.25">
      <c r="A119"/>
      <c r="B119"/>
      <c r="C119" s="4"/>
      <c r="D119" s="4"/>
      <c r="E119" s="4"/>
      <c r="F119" s="5"/>
      <c r="G119" s="4"/>
      <c r="H119" s="4"/>
      <c r="I119" s="2"/>
      <c r="J119" s="4"/>
      <c r="K119" s="3"/>
      <c r="L119"/>
      <c r="M119" s="4"/>
      <c r="N119" s="4"/>
      <c r="O119" s="4"/>
      <c r="P119" s="5"/>
      <c r="Q119" s="4"/>
      <c r="R119" s="4"/>
      <c r="S119" s="2"/>
      <c r="T119" s="4"/>
      <c r="U119" s="2"/>
      <c r="V119" s="3"/>
    </row>
    <row r="120" spans="1:22" s="1" customFormat="1" ht="20.100000000000001" customHeight="1" x14ac:dyDescent="0.25">
      <c r="A120"/>
      <c r="B120"/>
      <c r="C120" s="4"/>
      <c r="D120" s="4"/>
      <c r="E120" s="4"/>
      <c r="F120" s="5"/>
      <c r="G120" s="4"/>
      <c r="H120" s="4"/>
      <c r="I120" s="2"/>
      <c r="J120" s="4"/>
      <c r="K120" s="3"/>
      <c r="L120"/>
      <c r="M120" s="4"/>
      <c r="N120" s="4"/>
      <c r="O120" s="4"/>
      <c r="P120" s="5"/>
      <c r="Q120" s="4"/>
      <c r="R120" s="4"/>
      <c r="S120" s="2"/>
      <c r="T120" s="4"/>
      <c r="U120" s="2"/>
      <c r="V120" s="3"/>
    </row>
    <row r="121" spans="1:22" s="1" customFormat="1" ht="20.100000000000001" customHeight="1" x14ac:dyDescent="0.25">
      <c r="A121"/>
      <c r="B121"/>
      <c r="C121" s="4"/>
      <c r="D121" s="4"/>
      <c r="E121" s="4"/>
      <c r="F121" s="5"/>
      <c r="G121" s="4"/>
      <c r="H121" s="4"/>
      <c r="I121" s="2"/>
      <c r="J121" s="4"/>
      <c r="K121" s="3"/>
      <c r="L121"/>
      <c r="M121" s="4"/>
      <c r="N121" s="4"/>
      <c r="O121" s="4"/>
      <c r="P121" s="5"/>
      <c r="Q121" s="4"/>
      <c r="R121" s="4"/>
      <c r="S121" s="2"/>
      <c r="T121" s="4"/>
      <c r="U121" s="2"/>
      <c r="V121" s="3"/>
    </row>
    <row r="122" spans="1:22" x14ac:dyDescent="0.25">
      <c r="V122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Aranguren Mota</dc:creator>
  <cp:lastModifiedBy>Juan Carlos Aranguren Mota</cp:lastModifiedBy>
  <dcterms:created xsi:type="dcterms:W3CDTF">2024-04-09T14:18:18Z</dcterms:created>
  <dcterms:modified xsi:type="dcterms:W3CDTF">2024-04-09T18:21:38Z</dcterms:modified>
</cp:coreProperties>
</file>