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asharani/Library/CloudStorage/Box-Box/box-group-weitz/Projects/VME_projects/cell_MOI/MOI_model/moi_model_Akash/Pseudolysogeny/"/>
    </mc:Choice>
  </mc:AlternateContent>
  <xr:revisionPtr revIDLastSave="0" documentId="8_{7C87BF10-6B79-8640-8C86-AE03EFBC5EE8}" xr6:coauthVersionLast="47" xr6:coauthVersionMax="47" xr10:uidLastSave="{00000000-0000-0000-0000-000000000000}"/>
  <bookViews>
    <workbookView xWindow="1500" yWindow="1320" windowWidth="27640" windowHeight="16940" xr2:uid="{A25EE3C9-E31A-1D40-963D-3362237438E7}"/>
  </bookViews>
  <sheets>
    <sheet name="6_O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L26" i="1"/>
  <c r="G26" i="1"/>
  <c r="Q25" i="1"/>
  <c r="L25" i="1"/>
  <c r="G25" i="1"/>
  <c r="Q24" i="1"/>
  <c r="L24" i="1"/>
  <c r="G24" i="1"/>
  <c r="Q23" i="1"/>
  <c r="L23" i="1"/>
  <c r="G23" i="1"/>
  <c r="Q22" i="1"/>
  <c r="L22" i="1"/>
  <c r="G22" i="1"/>
  <c r="Q21" i="1"/>
  <c r="L21" i="1"/>
  <c r="G21" i="1"/>
  <c r="Q20" i="1"/>
  <c r="L20" i="1"/>
  <c r="G20" i="1"/>
  <c r="Q19" i="1"/>
  <c r="L19" i="1"/>
  <c r="G19" i="1"/>
  <c r="Q18" i="1"/>
  <c r="L18" i="1"/>
  <c r="G18" i="1"/>
  <c r="Q17" i="1"/>
  <c r="G17" i="1"/>
  <c r="Q13" i="1"/>
  <c r="L13" i="1"/>
  <c r="G13" i="1"/>
  <c r="Q12" i="1"/>
  <c r="L12" i="1"/>
  <c r="G12" i="1"/>
  <c r="Q11" i="1"/>
  <c r="L11" i="1"/>
  <c r="G11" i="1"/>
  <c r="Q10" i="1"/>
  <c r="L10" i="1"/>
  <c r="G10" i="1"/>
  <c r="Q9" i="1"/>
  <c r="L9" i="1"/>
  <c r="G9" i="1"/>
  <c r="Q8" i="1"/>
  <c r="L8" i="1"/>
  <c r="G8" i="1"/>
  <c r="Q7" i="1"/>
  <c r="L7" i="1"/>
  <c r="G7" i="1"/>
  <c r="Q6" i="1"/>
  <c r="L6" i="1"/>
  <c r="G6" i="1"/>
  <c r="Q5" i="1"/>
  <c r="L5" i="1"/>
  <c r="G5" i="1"/>
  <c r="Q4" i="1"/>
  <c r="L4" i="1"/>
</calcChain>
</file>

<file path=xl/sharedStrings.xml><?xml version="1.0" encoding="utf-8"?>
<sst xmlns="http://schemas.openxmlformats.org/spreadsheetml/2006/main" count="74" uniqueCount="27">
  <si>
    <t>CONTROL</t>
  </si>
  <si>
    <t>INFECTION MOI 0.01</t>
  </si>
  <si>
    <t>INFECTION MOI 0.1</t>
  </si>
  <si>
    <t>Time (h)</t>
  </si>
  <si>
    <t>Replicate 1</t>
  </si>
  <si>
    <t>Replicate 2</t>
  </si>
  <si>
    <t>Replicate 3</t>
  </si>
  <si>
    <t>Virus addition</t>
  </si>
  <si>
    <t>INFECTION MOI 1</t>
  </si>
  <si>
    <t>INFECTION MOI 5</t>
  </si>
  <si>
    <t>INFECTION MOI 10</t>
  </si>
  <si>
    <t xml:space="preserve">MOI 1 vs 5 </t>
  </si>
  <si>
    <t>MOI 1 vs 10</t>
  </si>
  <si>
    <t>MOI 5 vs 10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</si>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</sst>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2582-4324-A344-89D5-E6E61EBDD4C0}">
  <dimension ref="B2:Q42"/>
  <sheetViews>
    <sheetView tabSelected="1" workbookViewId="0">
      <selection activeCell="Q44" sqref="Q44:Q45"/>
    </sheetView>
  </sheetViews>
  <sheetFormatPr baseColWidth="10" defaultColWidth="9.1640625" defaultRowHeight="15" x14ac:dyDescent="0.2"/>
  <cols>
    <col min="1" max="1" width="9.1640625" style="1"/>
    <col min="2" max="2" width="19.33203125" style="1" customWidth="1"/>
    <col min="3" max="3" width="26.33203125" style="1" customWidth="1"/>
    <col min="4" max="4" width="20.1640625" style="1" customWidth="1"/>
    <col min="5" max="5" width="23" style="1" customWidth="1"/>
    <col min="6" max="6" width="10.83203125" style="1" bestFit="1" customWidth="1"/>
    <col min="7" max="7" width="9.1640625" style="1"/>
    <col min="8" max="8" width="25.33203125" style="1" customWidth="1"/>
    <col min="9" max="9" width="18.83203125" style="1" customWidth="1"/>
    <col min="10" max="11" width="10.83203125" style="1" bestFit="1" customWidth="1"/>
    <col min="12" max="12" width="10.1640625" style="1" customWidth="1"/>
    <col min="13" max="13" width="24.5" style="1" customWidth="1"/>
    <col min="14" max="16" width="10.83203125" style="1" bestFit="1" customWidth="1"/>
    <col min="17" max="17" width="13.5" style="1" bestFit="1" customWidth="1"/>
    <col min="18" max="20" width="9.1640625" style="1"/>
    <col min="21" max="21" width="19.6640625" style="1" customWidth="1"/>
    <col min="22" max="22" width="28.5" style="1" customWidth="1"/>
    <col min="23" max="16384" width="9.1640625" style="1"/>
  </cols>
  <sheetData>
    <row r="2" spans="2:17" x14ac:dyDescent="0.2">
      <c r="C2" s="2" t="s">
        <v>0</v>
      </c>
      <c r="D2" s="2"/>
      <c r="E2" s="2"/>
      <c r="F2" s="2"/>
      <c r="H2" s="2" t="s">
        <v>1</v>
      </c>
      <c r="I2" s="2"/>
      <c r="J2" s="2"/>
      <c r="K2" s="2"/>
      <c r="M2" s="2" t="s">
        <v>2</v>
      </c>
      <c r="N2" s="2"/>
      <c r="O2" s="2"/>
      <c r="P2" s="2"/>
    </row>
    <row r="3" spans="2:17" x14ac:dyDescent="0.2">
      <c r="C3" s="3" t="s">
        <v>3</v>
      </c>
      <c r="D3" s="3" t="s">
        <v>4</v>
      </c>
      <c r="E3" s="3" t="s">
        <v>5</v>
      </c>
      <c r="F3" s="3" t="s">
        <v>6</v>
      </c>
      <c r="H3" s="3" t="s">
        <v>3</v>
      </c>
      <c r="I3" s="3" t="s">
        <v>4</v>
      </c>
      <c r="J3" s="3" t="s">
        <v>5</v>
      </c>
      <c r="K3" s="3" t="s">
        <v>6</v>
      </c>
      <c r="M3" s="3" t="s">
        <v>3</v>
      </c>
      <c r="N3" s="3" t="s">
        <v>4</v>
      </c>
      <c r="O3" s="3" t="s">
        <v>5</v>
      </c>
      <c r="P3" s="3" t="s">
        <v>6</v>
      </c>
    </row>
    <row r="4" spans="2:17" x14ac:dyDescent="0.2">
      <c r="C4" s="4">
        <v>0</v>
      </c>
      <c r="D4" s="5">
        <v>0</v>
      </c>
      <c r="E4" s="5">
        <v>0</v>
      </c>
      <c r="F4" s="5">
        <v>0</v>
      </c>
      <c r="H4" s="4">
        <v>0</v>
      </c>
      <c r="I4" s="5">
        <v>0</v>
      </c>
      <c r="J4" s="5">
        <v>0</v>
      </c>
      <c r="K4" s="5">
        <v>0</v>
      </c>
      <c r="L4" s="1">
        <f>AVERAGE(I4:K4)</f>
        <v>0</v>
      </c>
      <c r="M4" s="4">
        <v>0</v>
      </c>
      <c r="N4" s="5">
        <v>0</v>
      </c>
      <c r="O4" s="5">
        <v>0</v>
      </c>
      <c r="P4" s="5">
        <v>0</v>
      </c>
      <c r="Q4" s="1">
        <f t="shared" ref="Q4:Q13" si="0">AVERAGE(N4:P4)</f>
        <v>0</v>
      </c>
    </row>
    <row r="5" spans="2:17" x14ac:dyDescent="0.2">
      <c r="C5" s="4">
        <v>24</v>
      </c>
      <c r="D5" s="5">
        <v>4.3999999999999997E-2</v>
      </c>
      <c r="E5" s="5">
        <v>3.7999999999999999E-2</v>
      </c>
      <c r="F5" s="5">
        <v>4.1000000000000002E-2</v>
      </c>
      <c r="G5" s="1">
        <f>AVERAGE(D5:F5)</f>
        <v>4.1000000000000002E-2</v>
      </c>
      <c r="H5" s="4">
        <v>24</v>
      </c>
      <c r="I5" s="5">
        <v>3.2000000000000001E-2</v>
      </c>
      <c r="J5" s="5">
        <v>3.9E-2</v>
      </c>
      <c r="K5" s="5">
        <v>3.2000000000000001E-2</v>
      </c>
      <c r="L5" s="1">
        <f t="shared" ref="L5:L13" si="1">AVERAGE(I5:K5)</f>
        <v>3.4333333333333334E-2</v>
      </c>
      <c r="M5" s="4">
        <v>24</v>
      </c>
      <c r="N5" s="5">
        <v>4.2000000000000003E-2</v>
      </c>
      <c r="O5" s="5">
        <v>3.6999999999999998E-2</v>
      </c>
      <c r="P5" s="5">
        <v>3.5000000000000003E-2</v>
      </c>
      <c r="Q5" s="1">
        <f t="shared" si="0"/>
        <v>3.7999999999999999E-2</v>
      </c>
    </row>
    <row r="6" spans="2:17" x14ac:dyDescent="0.2">
      <c r="C6" s="4">
        <v>48</v>
      </c>
      <c r="D6" s="5">
        <v>0.123</v>
      </c>
      <c r="E6" s="5">
        <v>0.156</v>
      </c>
      <c r="F6" s="5">
        <v>0.158</v>
      </c>
      <c r="G6" s="1">
        <f t="shared" ref="G6:G13" si="2">AVERAGE(D6:F6)</f>
        <v>0.14566666666666669</v>
      </c>
      <c r="H6" s="4">
        <v>48</v>
      </c>
      <c r="I6" s="5">
        <v>0.13300000000000001</v>
      </c>
      <c r="J6" s="5">
        <v>0.156</v>
      </c>
      <c r="K6" s="5">
        <v>0.14799999999999999</v>
      </c>
      <c r="L6" s="1">
        <f t="shared" si="1"/>
        <v>0.14566666666666669</v>
      </c>
      <c r="M6" s="4">
        <v>48</v>
      </c>
      <c r="N6" s="5">
        <v>0.16</v>
      </c>
      <c r="O6" s="5">
        <v>0.124</v>
      </c>
      <c r="P6" s="5">
        <v>0.13500000000000001</v>
      </c>
      <c r="Q6" s="1">
        <f t="shared" si="0"/>
        <v>0.13966666666666669</v>
      </c>
    </row>
    <row r="7" spans="2:17" x14ac:dyDescent="0.2">
      <c r="B7" s="6" t="s">
        <v>7</v>
      </c>
      <c r="C7" s="4">
        <v>66</v>
      </c>
      <c r="D7" s="5">
        <v>0.25</v>
      </c>
      <c r="E7" s="5">
        <v>0.28899999999999998</v>
      </c>
      <c r="F7" s="5">
        <v>0.24199999999999999</v>
      </c>
      <c r="G7" s="1">
        <f t="shared" si="2"/>
        <v>0.26033333333333331</v>
      </c>
      <c r="H7" s="4">
        <v>66</v>
      </c>
      <c r="I7" s="5">
        <v>0.217</v>
      </c>
      <c r="J7" s="5">
        <v>0.23200000000000001</v>
      </c>
      <c r="K7" s="5">
        <v>0.24299999999999999</v>
      </c>
      <c r="L7" s="1">
        <f t="shared" si="1"/>
        <v>0.23066666666666666</v>
      </c>
      <c r="M7" s="4">
        <v>66</v>
      </c>
      <c r="N7" s="5">
        <v>0.26500000000000001</v>
      </c>
      <c r="O7" s="5">
        <v>0.251</v>
      </c>
      <c r="P7" s="5">
        <v>0.28199999999999997</v>
      </c>
      <c r="Q7" s="1">
        <f t="shared" si="0"/>
        <v>0.26600000000000001</v>
      </c>
    </row>
    <row r="8" spans="2:17" x14ac:dyDescent="0.2">
      <c r="C8" s="4">
        <v>90</v>
      </c>
      <c r="D8" s="5">
        <v>0.39</v>
      </c>
      <c r="E8" s="5">
        <v>0.39600000000000002</v>
      </c>
      <c r="F8" s="5">
        <v>0.39400000000000002</v>
      </c>
      <c r="G8" s="1">
        <f t="shared" si="2"/>
        <v>0.39333333333333337</v>
      </c>
      <c r="H8" s="4">
        <v>90</v>
      </c>
      <c r="I8" s="5">
        <v>0.33600000000000002</v>
      </c>
      <c r="J8" s="5">
        <v>0.34</v>
      </c>
      <c r="K8" s="5">
        <v>0.3</v>
      </c>
      <c r="L8" s="1">
        <f t="shared" si="1"/>
        <v>0.32533333333333331</v>
      </c>
      <c r="M8" s="4">
        <v>90</v>
      </c>
      <c r="N8" s="5">
        <v>0.316</v>
      </c>
      <c r="O8" s="5">
        <v>0.3</v>
      </c>
      <c r="P8" s="5">
        <v>0.3</v>
      </c>
      <c r="Q8" s="1">
        <f t="shared" si="0"/>
        <v>0.30533333333333329</v>
      </c>
    </row>
    <row r="9" spans="2:17" x14ac:dyDescent="0.2">
      <c r="C9" s="4">
        <v>114</v>
      </c>
      <c r="D9" s="5">
        <v>0.45600000000000002</v>
      </c>
      <c r="E9" s="5">
        <v>0.434</v>
      </c>
      <c r="F9" s="5">
        <v>0.44</v>
      </c>
      <c r="G9" s="1">
        <f t="shared" si="2"/>
        <v>0.44333333333333336</v>
      </c>
      <c r="H9" s="4">
        <v>114</v>
      </c>
      <c r="I9" s="5">
        <v>0.374</v>
      </c>
      <c r="J9" s="5">
        <v>0.40400000000000003</v>
      </c>
      <c r="K9" s="5">
        <v>0.35599999999999998</v>
      </c>
      <c r="L9" s="1">
        <f t="shared" si="1"/>
        <v>0.37799999999999995</v>
      </c>
      <c r="M9" s="4">
        <v>114</v>
      </c>
      <c r="N9" s="5">
        <v>0.376</v>
      </c>
      <c r="O9" s="5">
        <v>0.312</v>
      </c>
      <c r="P9" s="5">
        <v>0.34599999999999997</v>
      </c>
      <c r="Q9" s="1">
        <f t="shared" si="0"/>
        <v>0.34466666666666662</v>
      </c>
    </row>
    <row r="10" spans="2:17" x14ac:dyDescent="0.2">
      <c r="C10" s="4">
        <v>138</v>
      </c>
      <c r="D10" s="5">
        <v>0.46800000000000003</v>
      </c>
      <c r="E10" s="5">
        <v>0.41599999999999998</v>
      </c>
      <c r="F10" s="5">
        <v>0.442</v>
      </c>
      <c r="G10" s="1">
        <f t="shared" si="2"/>
        <v>0.442</v>
      </c>
      <c r="H10" s="4">
        <v>138</v>
      </c>
      <c r="I10" s="5">
        <v>0.41</v>
      </c>
      <c r="J10" s="5">
        <v>0.434</v>
      </c>
      <c r="K10" s="5">
        <v>0.38600000000000001</v>
      </c>
      <c r="L10" s="1">
        <f t="shared" si="1"/>
        <v>0.41</v>
      </c>
      <c r="M10" s="4">
        <v>138</v>
      </c>
      <c r="N10" s="5">
        <v>0.40600000000000003</v>
      </c>
      <c r="O10" s="5">
        <v>0.43</v>
      </c>
      <c r="P10" s="5">
        <v>0.40400000000000003</v>
      </c>
      <c r="Q10" s="1">
        <f t="shared" si="0"/>
        <v>0.41333333333333339</v>
      </c>
    </row>
    <row r="11" spans="2:17" x14ac:dyDescent="0.2">
      <c r="C11" s="4">
        <v>163</v>
      </c>
      <c r="D11" s="5">
        <v>0.45</v>
      </c>
      <c r="E11" s="5">
        <v>0.46600000000000003</v>
      </c>
      <c r="F11" s="5">
        <v>0.47599999999999998</v>
      </c>
      <c r="G11" s="1">
        <f t="shared" si="2"/>
        <v>0.46399999999999997</v>
      </c>
      <c r="H11" s="4">
        <v>163</v>
      </c>
      <c r="I11" s="5">
        <v>0.42</v>
      </c>
      <c r="J11" s="5">
        <v>0.45800000000000002</v>
      </c>
      <c r="K11" s="5">
        <v>0.4</v>
      </c>
      <c r="L11" s="1">
        <f t="shared" si="1"/>
        <v>0.42599999999999999</v>
      </c>
      <c r="M11" s="4">
        <v>163</v>
      </c>
      <c r="N11" s="5">
        <v>0.46</v>
      </c>
      <c r="O11" s="5">
        <v>0.48</v>
      </c>
      <c r="P11" s="5">
        <v>0.48</v>
      </c>
      <c r="Q11" s="1">
        <f t="shared" si="0"/>
        <v>0.47333333333333333</v>
      </c>
    </row>
    <row r="12" spans="2:17" x14ac:dyDescent="0.2">
      <c r="C12" s="4">
        <v>186</v>
      </c>
      <c r="D12" s="5">
        <v>0.45600000000000002</v>
      </c>
      <c r="E12" s="5">
        <v>0.45400000000000001</v>
      </c>
      <c r="F12" s="5">
        <v>0.44800000000000001</v>
      </c>
      <c r="G12" s="1">
        <f t="shared" si="2"/>
        <v>0.45266666666666672</v>
      </c>
      <c r="H12" s="4">
        <v>186</v>
      </c>
      <c r="I12" s="5">
        <v>0.42599999999999999</v>
      </c>
      <c r="J12" s="5">
        <v>0.47599999999999998</v>
      </c>
      <c r="K12" s="5">
        <v>0.374</v>
      </c>
      <c r="L12" s="1">
        <f t="shared" si="1"/>
        <v>0.42533333333333329</v>
      </c>
      <c r="M12" s="4">
        <v>186</v>
      </c>
      <c r="N12" s="5">
        <v>0.46600000000000003</v>
      </c>
      <c r="O12" s="5">
        <v>0.45</v>
      </c>
      <c r="P12" s="5">
        <v>0.49</v>
      </c>
      <c r="Q12" s="1">
        <f t="shared" si="0"/>
        <v>0.46866666666666673</v>
      </c>
    </row>
    <row r="13" spans="2:17" x14ac:dyDescent="0.2">
      <c r="C13" s="4">
        <v>230</v>
      </c>
      <c r="D13" s="5">
        <v>0.44</v>
      </c>
      <c r="E13" s="5">
        <v>0.436</v>
      </c>
      <c r="F13" s="5">
        <v>0.45100000000000001</v>
      </c>
      <c r="G13" s="1">
        <f t="shared" si="2"/>
        <v>0.4423333333333333</v>
      </c>
      <c r="H13" s="4">
        <v>230</v>
      </c>
      <c r="I13" s="5">
        <v>0.434</v>
      </c>
      <c r="J13" s="5">
        <v>0.47599999999999998</v>
      </c>
      <c r="K13" s="5">
        <v>0.441</v>
      </c>
      <c r="L13" s="1">
        <f t="shared" si="1"/>
        <v>0.45033333333333331</v>
      </c>
      <c r="M13" s="4">
        <v>230</v>
      </c>
      <c r="N13" s="5">
        <v>0.46400000000000002</v>
      </c>
      <c r="O13" s="5">
        <v>0.45100000000000001</v>
      </c>
      <c r="P13" s="5">
        <v>0.442</v>
      </c>
      <c r="Q13" s="1">
        <f t="shared" si="0"/>
        <v>0.45233333333333331</v>
      </c>
    </row>
    <row r="15" spans="2:17" x14ac:dyDescent="0.2">
      <c r="C15" s="2" t="s">
        <v>8</v>
      </c>
      <c r="D15" s="2"/>
      <c r="E15" s="2"/>
      <c r="F15" s="2"/>
      <c r="H15" s="2" t="s">
        <v>9</v>
      </c>
      <c r="I15" s="2"/>
      <c r="J15" s="2"/>
      <c r="K15" s="2"/>
      <c r="M15" s="2" t="s">
        <v>10</v>
      </c>
      <c r="N15" s="2"/>
      <c r="O15" s="2"/>
      <c r="P15" s="2"/>
    </row>
    <row r="16" spans="2:17" x14ac:dyDescent="0.2">
      <c r="C16" s="3" t="s">
        <v>3</v>
      </c>
      <c r="D16" s="3" t="s">
        <v>4</v>
      </c>
      <c r="E16" s="3" t="s">
        <v>5</v>
      </c>
      <c r="F16" s="3" t="s">
        <v>6</v>
      </c>
      <c r="H16" s="3" t="s">
        <v>3</v>
      </c>
      <c r="I16" s="3" t="s">
        <v>4</v>
      </c>
      <c r="J16" s="3" t="s">
        <v>5</v>
      </c>
      <c r="K16" s="3" t="s">
        <v>6</v>
      </c>
      <c r="M16" s="3" t="s">
        <v>3</v>
      </c>
      <c r="N16" s="3" t="s">
        <v>4</v>
      </c>
      <c r="O16" s="3" t="s">
        <v>5</v>
      </c>
      <c r="P16" s="3" t="s">
        <v>6</v>
      </c>
    </row>
    <row r="17" spans="2:17" x14ac:dyDescent="0.2">
      <c r="C17" s="4">
        <v>0</v>
      </c>
      <c r="D17" s="5">
        <v>0</v>
      </c>
      <c r="E17" s="5">
        <v>0</v>
      </c>
      <c r="F17" s="5">
        <v>0</v>
      </c>
      <c r="G17" s="1">
        <f>AVERAGE(F17)</f>
        <v>0</v>
      </c>
      <c r="H17" s="4">
        <v>0</v>
      </c>
      <c r="I17" s="5">
        <v>0</v>
      </c>
      <c r="J17" s="5">
        <v>0</v>
      </c>
      <c r="K17" s="5">
        <v>0</v>
      </c>
      <c r="M17" s="4">
        <v>0</v>
      </c>
      <c r="N17" s="5">
        <v>0</v>
      </c>
      <c r="O17" s="5">
        <v>0</v>
      </c>
      <c r="P17" s="5">
        <v>0</v>
      </c>
      <c r="Q17" s="1">
        <f t="shared" ref="Q17:Q26" si="3">AVERAGE(N17:P17)</f>
        <v>0</v>
      </c>
    </row>
    <row r="18" spans="2:17" x14ac:dyDescent="0.2">
      <c r="C18" s="4">
        <v>24</v>
      </c>
      <c r="D18" s="5">
        <v>3.9E-2</v>
      </c>
      <c r="E18" s="5">
        <v>3.5999999999999997E-2</v>
      </c>
      <c r="F18" s="5">
        <v>3.9E-2</v>
      </c>
      <c r="G18" s="1">
        <f t="shared" ref="G18:G26" si="4">AVERAGE(F18)</f>
        <v>3.9E-2</v>
      </c>
      <c r="H18" s="4">
        <v>24</v>
      </c>
      <c r="I18" s="5">
        <v>3.4000000000000002E-2</v>
      </c>
      <c r="J18" s="5">
        <v>3.5000000000000003E-2</v>
      </c>
      <c r="K18" s="5">
        <v>3.5999999999999997E-2</v>
      </c>
      <c r="L18" s="1">
        <f>AVERAGE(I18:K18)</f>
        <v>3.5000000000000003E-2</v>
      </c>
      <c r="M18" s="4">
        <v>24</v>
      </c>
      <c r="N18" s="5">
        <v>3.6999999999999998E-2</v>
      </c>
      <c r="O18" s="5">
        <v>0.04</v>
      </c>
      <c r="P18" s="5">
        <v>3.9E-2</v>
      </c>
      <c r="Q18" s="1">
        <f t="shared" si="3"/>
        <v>3.8666666666666662E-2</v>
      </c>
    </row>
    <row r="19" spans="2:17" x14ac:dyDescent="0.2">
      <c r="C19" s="4">
        <v>48</v>
      </c>
      <c r="D19" s="5">
        <v>0.128</v>
      </c>
      <c r="E19" s="5">
        <v>0.14699999999999999</v>
      </c>
      <c r="F19" s="5">
        <v>0.13100000000000001</v>
      </c>
      <c r="G19" s="1">
        <f t="shared" si="4"/>
        <v>0.13100000000000001</v>
      </c>
      <c r="H19" s="4">
        <v>48</v>
      </c>
      <c r="I19" s="5">
        <v>0.104</v>
      </c>
      <c r="J19" s="5">
        <v>0.16</v>
      </c>
      <c r="K19" s="5">
        <v>0.14199999999999999</v>
      </c>
      <c r="L19" s="1">
        <f t="shared" ref="L19:L26" si="5">AVERAGE(I19:K19)</f>
        <v>0.13533333333333333</v>
      </c>
      <c r="M19" s="4">
        <v>48</v>
      </c>
      <c r="N19" s="5">
        <v>0.11799999999999999</v>
      </c>
      <c r="O19" s="5">
        <v>0.129</v>
      </c>
      <c r="P19" s="5">
        <v>0.13500000000000001</v>
      </c>
      <c r="Q19" s="1">
        <f t="shared" si="3"/>
        <v>0.12733333333333333</v>
      </c>
    </row>
    <row r="20" spans="2:17" x14ac:dyDescent="0.2">
      <c r="B20" s="6" t="s">
        <v>7</v>
      </c>
      <c r="C20" s="4">
        <v>66</v>
      </c>
      <c r="D20" s="5">
        <v>0.27200000000000002</v>
      </c>
      <c r="E20" s="5">
        <v>0.27900000000000003</v>
      </c>
      <c r="F20" s="5">
        <v>0.26900000000000002</v>
      </c>
      <c r="G20" s="1">
        <f t="shared" si="4"/>
        <v>0.26900000000000002</v>
      </c>
      <c r="H20" s="4">
        <v>66</v>
      </c>
      <c r="I20" s="5">
        <v>0.21299999999999999</v>
      </c>
      <c r="J20" s="5">
        <v>0.24299999999999999</v>
      </c>
      <c r="K20" s="5">
        <v>0.22500000000000001</v>
      </c>
      <c r="L20" s="1">
        <f t="shared" si="5"/>
        <v>0.22699999999999998</v>
      </c>
      <c r="M20" s="4">
        <v>66</v>
      </c>
      <c r="N20" s="5">
        <v>0.28299999999999997</v>
      </c>
      <c r="O20" s="5">
        <v>0.24099999999999999</v>
      </c>
      <c r="P20" s="5">
        <v>0.23599999999999999</v>
      </c>
      <c r="Q20" s="1">
        <f t="shared" si="3"/>
        <v>0.25333333333333335</v>
      </c>
    </row>
    <row r="21" spans="2:17" x14ac:dyDescent="0.2">
      <c r="C21" s="4">
        <v>90</v>
      </c>
      <c r="D21" s="5">
        <v>0.39400000000000002</v>
      </c>
      <c r="E21" s="5">
        <v>0.39</v>
      </c>
      <c r="F21" s="5">
        <v>0.38800000000000001</v>
      </c>
      <c r="G21" s="1">
        <f t="shared" si="4"/>
        <v>0.38800000000000001</v>
      </c>
      <c r="H21" s="4">
        <v>90</v>
      </c>
      <c r="I21" s="5">
        <v>0.25</v>
      </c>
      <c r="J21" s="5">
        <v>0.224</v>
      </c>
      <c r="K21" s="5">
        <v>0.32200000000000001</v>
      </c>
      <c r="L21" s="1">
        <f t="shared" si="5"/>
        <v>0.26533333333333337</v>
      </c>
      <c r="M21" s="4">
        <v>90</v>
      </c>
      <c r="N21" s="5">
        <v>0.35599999999999998</v>
      </c>
      <c r="O21" s="5">
        <v>0.32</v>
      </c>
      <c r="P21" s="5">
        <v>0.4</v>
      </c>
      <c r="Q21" s="1">
        <f t="shared" si="3"/>
        <v>0.35866666666666669</v>
      </c>
    </row>
    <row r="22" spans="2:17" x14ac:dyDescent="0.2">
      <c r="C22" s="4">
        <v>114</v>
      </c>
      <c r="D22" s="5">
        <v>0.22600000000000001</v>
      </c>
      <c r="E22" s="5">
        <v>0.252</v>
      </c>
      <c r="F22" s="5">
        <v>0.21199999999999999</v>
      </c>
      <c r="G22" s="1">
        <f t="shared" si="4"/>
        <v>0.21199999999999999</v>
      </c>
      <c r="H22" s="4">
        <v>114</v>
      </c>
      <c r="I22" s="5">
        <v>0.11600000000000001</v>
      </c>
      <c r="J22" s="5">
        <v>0.20200000000000001</v>
      </c>
      <c r="K22" s="5">
        <v>0.2</v>
      </c>
      <c r="L22" s="1">
        <f t="shared" si="5"/>
        <v>0.17266666666666666</v>
      </c>
      <c r="M22" s="4">
        <v>114</v>
      </c>
      <c r="N22" s="5">
        <v>0.31</v>
      </c>
      <c r="O22" s="5">
        <v>0.252</v>
      </c>
      <c r="P22" s="5">
        <v>0.22600000000000001</v>
      </c>
      <c r="Q22" s="1">
        <f t="shared" si="3"/>
        <v>0.26266666666666666</v>
      </c>
    </row>
    <row r="23" spans="2:17" x14ac:dyDescent="0.2">
      <c r="C23" s="4">
        <v>138</v>
      </c>
      <c r="D23" s="5">
        <v>0.156</v>
      </c>
      <c r="E23" s="5">
        <v>0.21199999999999999</v>
      </c>
      <c r="F23" s="5">
        <v>0.192</v>
      </c>
      <c r="G23" s="1">
        <f t="shared" si="4"/>
        <v>0.192</v>
      </c>
      <c r="H23" s="4">
        <v>138</v>
      </c>
      <c r="I23" s="5">
        <v>9.1999999999999998E-2</v>
      </c>
      <c r="J23" s="5">
        <v>0.114</v>
      </c>
      <c r="K23" s="5">
        <v>0.12</v>
      </c>
      <c r="L23" s="1">
        <f t="shared" si="5"/>
        <v>0.10866666666666668</v>
      </c>
      <c r="M23" s="4">
        <v>138</v>
      </c>
      <c r="N23" s="5">
        <v>0.26800000000000002</v>
      </c>
      <c r="O23" s="5">
        <v>0.26600000000000001</v>
      </c>
      <c r="P23" s="5">
        <v>0.24</v>
      </c>
      <c r="Q23" s="1">
        <f t="shared" si="3"/>
        <v>0.25800000000000001</v>
      </c>
    </row>
    <row r="24" spans="2:17" x14ac:dyDescent="0.2">
      <c r="C24" s="4">
        <v>163</v>
      </c>
      <c r="D24" s="5">
        <v>0.13600000000000001</v>
      </c>
      <c r="E24" s="5">
        <v>0.17799999999999999</v>
      </c>
      <c r="F24" s="5">
        <v>0.16400000000000001</v>
      </c>
      <c r="G24" s="1">
        <f t="shared" si="4"/>
        <v>0.16400000000000001</v>
      </c>
      <c r="H24" s="4">
        <v>163</v>
      </c>
      <c r="I24" s="5">
        <v>0.11799999999999999</v>
      </c>
      <c r="J24" s="5">
        <v>0.156</v>
      </c>
      <c r="K24" s="5">
        <v>0.124</v>
      </c>
      <c r="L24" s="1">
        <f t="shared" si="5"/>
        <v>0.13266666666666668</v>
      </c>
      <c r="M24" s="4">
        <v>163</v>
      </c>
      <c r="N24" s="5">
        <v>0.23</v>
      </c>
      <c r="O24" s="5">
        <v>0.218</v>
      </c>
      <c r="P24" s="5">
        <v>0.26</v>
      </c>
      <c r="Q24" s="1">
        <f t="shared" si="3"/>
        <v>0.23599999999999999</v>
      </c>
    </row>
    <row r="25" spans="2:17" x14ac:dyDescent="0.2">
      <c r="C25" s="4">
        <v>186</v>
      </c>
      <c r="D25" s="5">
        <v>0.13200000000000001</v>
      </c>
      <c r="E25" s="5">
        <v>0.158</v>
      </c>
      <c r="F25" s="5">
        <v>0.14199999999999999</v>
      </c>
      <c r="G25" s="1">
        <f t="shared" si="4"/>
        <v>0.14199999999999999</v>
      </c>
      <c r="H25" s="4">
        <v>186</v>
      </c>
      <c r="I25" s="5">
        <v>0.19400000000000001</v>
      </c>
      <c r="J25" s="5">
        <v>0.15</v>
      </c>
      <c r="K25" s="5">
        <v>0.1</v>
      </c>
      <c r="L25" s="1">
        <f t="shared" si="5"/>
        <v>0.14799999999999999</v>
      </c>
      <c r="M25" s="4">
        <v>186</v>
      </c>
      <c r="N25" s="5">
        <v>0.24</v>
      </c>
      <c r="O25" s="5">
        <v>0.224</v>
      </c>
      <c r="P25" s="5">
        <v>0.26800000000000002</v>
      </c>
      <c r="Q25" s="1">
        <f t="shared" si="3"/>
        <v>0.24399999999999999</v>
      </c>
    </row>
    <row r="26" spans="2:17" x14ac:dyDescent="0.2">
      <c r="C26" s="4">
        <v>230</v>
      </c>
      <c r="D26" s="5">
        <v>0.24</v>
      </c>
      <c r="E26" s="5">
        <v>0.20699999999999999</v>
      </c>
      <c r="F26" s="5">
        <v>0.20599999999999999</v>
      </c>
      <c r="G26" s="1">
        <f t="shared" si="4"/>
        <v>0.20599999999999999</v>
      </c>
      <c r="H26" s="4">
        <v>230</v>
      </c>
      <c r="I26" s="5">
        <v>0.16800000000000001</v>
      </c>
      <c r="J26" s="5">
        <v>0.22</v>
      </c>
      <c r="K26" s="5">
        <v>0.14399999999999999</v>
      </c>
      <c r="L26" s="1">
        <f t="shared" si="5"/>
        <v>0.17733333333333334</v>
      </c>
      <c r="M26" s="4">
        <v>230</v>
      </c>
      <c r="N26" s="5">
        <v>0.30099999999999999</v>
      </c>
      <c r="O26" s="5">
        <v>0.26300000000000001</v>
      </c>
      <c r="P26" s="5">
        <v>0.253</v>
      </c>
      <c r="Q26" s="1">
        <f t="shared" si="3"/>
        <v>0.27233333333333337</v>
      </c>
    </row>
    <row r="29" spans="2:17" x14ac:dyDescent="0.2">
      <c r="C29" s="7" t="s">
        <v>11</v>
      </c>
      <c r="D29" s="7"/>
      <c r="E29" s="7"/>
      <c r="H29" s="7" t="s">
        <v>12</v>
      </c>
      <c r="I29" s="7"/>
      <c r="J29" s="7"/>
      <c r="M29" s="7" t="s">
        <v>13</v>
      </c>
      <c r="N29" s="7"/>
      <c r="O29" s="7"/>
    </row>
    <row r="30" spans="2:17" x14ac:dyDescent="0.2">
      <c r="C30" t="s">
        <v>14</v>
      </c>
      <c r="D30"/>
      <c r="E30"/>
      <c r="H30" t="s">
        <v>14</v>
      </c>
      <c r="I30"/>
      <c r="J30"/>
      <c r="M30" t="s">
        <v>14</v>
      </c>
      <c r="N30"/>
      <c r="O30"/>
    </row>
    <row r="31" spans="2:17" ht="16" thickBot="1" x14ac:dyDescent="0.25">
      <c r="C31"/>
      <c r="D31"/>
      <c r="E31"/>
      <c r="H31"/>
      <c r="I31"/>
      <c r="J31"/>
      <c r="M31"/>
      <c r="N31"/>
      <c r="O31"/>
    </row>
    <row r="32" spans="2:17" x14ac:dyDescent="0.2">
      <c r="C32" s="8"/>
      <c r="D32" s="8" t="s">
        <v>15</v>
      </c>
      <c r="E32" s="8" t="s">
        <v>16</v>
      </c>
      <c r="H32" s="8"/>
      <c r="I32" s="8" t="s">
        <v>15</v>
      </c>
      <c r="J32" s="8" t="s">
        <v>16</v>
      </c>
      <c r="M32" s="8"/>
      <c r="N32" s="8" t="s">
        <v>15</v>
      </c>
      <c r="O32" s="8" t="s">
        <v>16</v>
      </c>
    </row>
    <row r="33" spans="3:15" x14ac:dyDescent="0.2">
      <c r="C33" t="s">
        <v>17</v>
      </c>
      <c r="D33">
        <v>0.21766666666666665</v>
      </c>
      <c r="E33">
        <v>0.17733333333333334</v>
      </c>
      <c r="H33" t="s">
        <v>17</v>
      </c>
      <c r="I33">
        <v>0.21766666666666665</v>
      </c>
      <c r="J33">
        <v>0.27233333333333337</v>
      </c>
      <c r="M33" t="s">
        <v>17</v>
      </c>
      <c r="N33">
        <v>0.17733333333333334</v>
      </c>
      <c r="O33">
        <v>0.27233333333333337</v>
      </c>
    </row>
    <row r="34" spans="3:15" x14ac:dyDescent="0.2">
      <c r="C34" t="s">
        <v>18</v>
      </c>
      <c r="D34">
        <v>3.743333333333334E-4</v>
      </c>
      <c r="E34">
        <v>1.5093333333333278E-3</v>
      </c>
      <c r="H34" t="s">
        <v>18</v>
      </c>
      <c r="I34">
        <v>3.743333333333334E-4</v>
      </c>
      <c r="J34">
        <v>6.4133333333333284E-4</v>
      </c>
      <c r="M34" t="s">
        <v>18</v>
      </c>
      <c r="N34">
        <v>1.5093333333333278E-3</v>
      </c>
      <c r="O34">
        <v>6.4133333333333284E-4</v>
      </c>
    </row>
    <row r="35" spans="3:15" x14ac:dyDescent="0.2">
      <c r="C35" t="s">
        <v>19</v>
      </c>
      <c r="D35">
        <v>3</v>
      </c>
      <c r="E35">
        <v>3</v>
      </c>
      <c r="H35" t="s">
        <v>19</v>
      </c>
      <c r="I35">
        <v>3</v>
      </c>
      <c r="J35">
        <v>3</v>
      </c>
      <c r="M35" t="s">
        <v>19</v>
      </c>
      <c r="N35">
        <v>3</v>
      </c>
      <c r="O35">
        <v>3</v>
      </c>
    </row>
    <row r="36" spans="3:15" x14ac:dyDescent="0.2">
      <c r="C36" t="s">
        <v>20</v>
      </c>
      <c r="D36">
        <v>0</v>
      </c>
      <c r="E36"/>
      <c r="H36" t="s">
        <v>20</v>
      </c>
      <c r="I36">
        <v>0</v>
      </c>
      <c r="J36"/>
      <c r="M36" t="s">
        <v>20</v>
      </c>
      <c r="N36">
        <v>0</v>
      </c>
      <c r="O36"/>
    </row>
    <row r="37" spans="3:15" x14ac:dyDescent="0.2">
      <c r="C37" t="s">
        <v>21</v>
      </c>
      <c r="D37">
        <v>3</v>
      </c>
      <c r="E37"/>
      <c r="H37" t="s">
        <v>21</v>
      </c>
      <c r="I37">
        <v>4</v>
      </c>
      <c r="J37"/>
      <c r="M37" t="s">
        <v>21</v>
      </c>
      <c r="N37">
        <v>3</v>
      </c>
      <c r="O37"/>
    </row>
    <row r="38" spans="3:15" x14ac:dyDescent="0.2">
      <c r="C38" t="s">
        <v>22</v>
      </c>
      <c r="D38">
        <v>1.6096176169407088</v>
      </c>
      <c r="E38"/>
      <c r="H38" t="s">
        <v>22</v>
      </c>
      <c r="I38">
        <v>-2.9710339939334252</v>
      </c>
      <c r="J38"/>
      <c r="M38" t="s">
        <v>22</v>
      </c>
      <c r="N38">
        <v>-3.5481149435750914</v>
      </c>
      <c r="O38"/>
    </row>
    <row r="39" spans="3:15" x14ac:dyDescent="0.2">
      <c r="C39" t="s">
        <v>23</v>
      </c>
      <c r="D39">
        <v>0.1029289054241817</v>
      </c>
      <c r="E39"/>
      <c r="H39" t="s">
        <v>23</v>
      </c>
      <c r="I39">
        <v>2.0551077937799356E-2</v>
      </c>
      <c r="J39"/>
      <c r="M39" t="s">
        <v>23</v>
      </c>
      <c r="N39">
        <v>1.9070985347362145E-2</v>
      </c>
      <c r="O39"/>
    </row>
    <row r="40" spans="3:15" x14ac:dyDescent="0.2">
      <c r="C40" t="s">
        <v>24</v>
      </c>
      <c r="D40">
        <v>2.3533634348018233</v>
      </c>
      <c r="E40"/>
      <c r="H40" t="s">
        <v>24</v>
      </c>
      <c r="I40">
        <v>2.1318467863266499</v>
      </c>
      <c r="J40"/>
      <c r="M40" t="s">
        <v>24</v>
      </c>
      <c r="N40">
        <v>2.3533634348018233</v>
      </c>
      <c r="O40"/>
    </row>
    <row r="41" spans="3:15" x14ac:dyDescent="0.2">
      <c r="C41" t="s">
        <v>25</v>
      </c>
      <c r="D41">
        <v>0.20585781084836341</v>
      </c>
      <c r="E41"/>
      <c r="H41" t="s">
        <v>25</v>
      </c>
      <c r="I41">
        <v>4.1102155875598713E-2</v>
      </c>
      <c r="J41"/>
      <c r="M41" t="s">
        <v>25</v>
      </c>
      <c r="N41">
        <v>3.8141970694724289E-2</v>
      </c>
      <c r="O41"/>
    </row>
    <row r="42" spans="3:15" ht="16" thickBot="1" x14ac:dyDescent="0.25">
      <c r="C42" s="9" t="s">
        <v>26</v>
      </c>
      <c r="D42" s="9">
        <v>3.1824463052837091</v>
      </c>
      <c r="E42" s="9"/>
      <c r="H42" s="9" t="s">
        <v>26</v>
      </c>
      <c r="I42" s="9">
        <v>2.7764451051977934</v>
      </c>
      <c r="J42" s="9"/>
      <c r="M42" s="9" t="s">
        <v>26</v>
      </c>
      <c r="N42" s="9">
        <v>3.1824463052837091</v>
      </c>
      <c r="O42" s="9"/>
    </row>
  </sheetData>
  <mergeCells count="9">
    <mergeCell ref="C29:E29"/>
    <mergeCell ref="H29:J29"/>
    <mergeCell ref="M29:O29"/>
    <mergeCell ref="C2:F2"/>
    <mergeCell ref="H2:K2"/>
    <mergeCell ref="M2:P2"/>
    <mergeCell ref="C15:F15"/>
    <mergeCell ref="H15:K15"/>
    <mergeCell ref="M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6_OD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Arani</dc:creator>
  <cp:lastModifiedBy>Akash Arani</cp:lastModifiedBy>
  <dcterms:created xsi:type="dcterms:W3CDTF">2024-07-22T18:30:31Z</dcterms:created>
  <dcterms:modified xsi:type="dcterms:W3CDTF">2024-07-22T18:33:52Z</dcterms:modified>
</cp:coreProperties>
</file>