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Henry\Downloads\Abschlussarbeit_H-BRS\Bachelorarbeit\Pictures\TR.E\TR.E.11\"/>
    </mc:Choice>
  </mc:AlternateContent>
  <xr:revisionPtr revIDLastSave="0" documentId="8_{7F74FBF5-8E21-4167-9715-72FCA96510BC}" xr6:coauthVersionLast="45" xr6:coauthVersionMax="45" xr10:uidLastSave="{00000000-0000-0000-0000-000000000000}"/>
  <bookViews>
    <workbookView xWindow="-120" yWindow="-120" windowWidth="29040" windowHeight="15840" xr2:uid="{98421BC4-61B3-4B17-92A8-88448CEF58F5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  <c r="F13" i="1"/>
  <c r="F14" i="1"/>
  <c r="F15" i="1"/>
  <c r="F16" i="1"/>
  <c r="F17" i="1"/>
  <c r="F12" i="1"/>
  <c r="E13" i="1"/>
  <c r="E14" i="1"/>
  <c r="E15" i="1"/>
  <c r="E16" i="1"/>
  <c r="E17" i="1"/>
  <c r="E12" i="1"/>
  <c r="D13" i="1"/>
  <c r="D14" i="1"/>
  <c r="D15" i="1"/>
  <c r="D16" i="1"/>
  <c r="D17" i="1"/>
  <c r="D12" i="1"/>
</calcChain>
</file>

<file path=xl/sharedStrings.xml><?xml version="1.0" encoding="utf-8"?>
<sst xmlns="http://schemas.openxmlformats.org/spreadsheetml/2006/main" count="45" uniqueCount="45">
  <si>
    <t>Security Advisory</t>
  </si>
  <si>
    <t>Vulnerability</t>
  </si>
  <si>
    <t>Date CVE</t>
  </si>
  <si>
    <t>Date Fix (Master)</t>
  </si>
  <si>
    <t>Date Fix (19.07)</t>
  </si>
  <si>
    <t>Date Fix (18.06)</t>
  </si>
  <si>
    <t>Security Advisory 2020-05-06-2</t>
  </si>
  <si>
    <t>relayd out-of-bounds reads of heap data and possible buffer overflow</t>
  </si>
  <si>
    <t>CVE-2020-11752</t>
  </si>
  <si>
    <t>Security Advisory 2020-05-06-1</t>
  </si>
  <si>
    <t>umdns out-of-bounds reads of heap data and possible buffer overflow </t>
  </si>
  <si>
    <t>CVE-2020-11750</t>
  </si>
  <si>
    <t>Security Advisory 2020-02-21-1</t>
  </si>
  <si>
    <t>ppp buffer overflow vulnerability</t>
  </si>
  <si>
    <t>CVE-2020-8597</t>
  </si>
  <si>
    <t>CVE ID</t>
  </si>
  <si>
    <t>Security Advisory 2020-01-31-2</t>
  </si>
  <si>
    <t>libubox tagged binary data JSON serialization vulnerability</t>
  </si>
  <si>
    <t>CVE-2020-7248</t>
  </si>
  <si>
    <t>Security Advisory 2020-01-31-1</t>
  </si>
  <si>
    <t>Opkg susceptible to MITM</t>
  </si>
  <si>
    <t>CVE-2020-7982</t>
  </si>
  <si>
    <t>Security Advisory 2020-01-13-1</t>
  </si>
  <si>
    <t>uhttpd invalid data access via HTTP POST request</t>
  </si>
  <si>
    <t>CVE-2019-19945</t>
  </si>
  <si>
    <t>Time to fix master</t>
  </si>
  <si>
    <t>Time to fix 19.07</t>
  </si>
  <si>
    <t>Time to fix 18.06</t>
  </si>
  <si>
    <t>Avg</t>
  </si>
  <si>
    <t>2020-05-06-2</t>
  </si>
  <si>
    <t>2020-05-06-1</t>
  </si>
  <si>
    <t>2020-02-21-1</t>
  </si>
  <si>
    <t>2020-01-31-1</t>
  </si>
  <si>
    <t>2020-01-13-1</t>
  </si>
  <si>
    <t>2020-02-21-2</t>
  </si>
  <si>
    <t>Security Issue</t>
  </si>
  <si>
    <t>Source</t>
  </si>
  <si>
    <t>https://openwrt.org/docs/guide-developer/security</t>
  </si>
  <si>
    <t>https://openwrt.org/advisory/2020-05-06-2</t>
  </si>
  <si>
    <t>https://openwrt.org/advisory/2020-05-06-1</t>
  </si>
  <si>
    <t>https://openwrt.org/advisory/2020-02-21-1</t>
  </si>
  <si>
    <t>https://openwrt.org/advisory/2020-01-31-2</t>
  </si>
  <si>
    <t>https://openwrt.org/advisory/2020-01-31-1</t>
  </si>
  <si>
    <t>https://openwrt.org/advisory/2020-01-13-1</t>
  </si>
  <si>
    <t>https://git.openwrt.org/{commit hash from advisory}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</si>
</sst>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Time to implement and publish fixes for security issues in OpenWrt in the year 2020</a:t>
            </a:r>
            <a:endParaRPr lang="de-DE">
              <a:effectLst/>
            </a:endParaRPr>
          </a:p>
          <a:p>
            <a:pPr>
              <a:defRPr/>
            </a:pPr>
            <a:r>
              <a:rPr lang="de-DE" sz="1800" b="0" i="0" baseline="0">
                <a:effectLst/>
              </a:rPr>
              <a:t>based on entry date of cve and git commit date</a:t>
            </a:r>
            <a:endParaRPr lang="de-DE">
              <a:effectLst/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Data!$D$11</c:f>
              <c:strCache>
                <c:ptCount val="1"/>
                <c:pt idx="0">
                  <c:v>Time to fix master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Data!$D$12:$D$18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0</c:v>
                </c:pt>
                <c:pt idx="4">
                  <c:v>3</c:v>
                </c:pt>
                <c:pt idx="5">
                  <c:v>-1</c:v>
                </c:pt>
                <c:pt idx="6">
                  <c:v>5.166666666666667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2-4D43-A6A2-23E986E7D07D}"/>
            </c:ext>
          </c:extLst>
        </c:ser>
        <c:ser>
          <c:idx val="1"/>
          <c:order val="1"/>
          <c:tx>
            <c:strRef>
              <c:f>Data!$E$11</c:f>
              <c:strCache>
                <c:ptCount val="1"/>
                <c:pt idx="0">
                  <c:v>Time to fix 19.07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Data!$E$12:$E$18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  <c:pt idx="5">
                  <c:v>-1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2-4D43-A6A2-23E986E7D07D}"/>
            </c:ext>
          </c:extLst>
        </c:ser>
        <c:ser>
          <c:idx val="2"/>
          <c:order val="2"/>
          <c:tx>
            <c:strRef>
              <c:f>Data!$F$11</c:f>
              <c:strCache>
                <c:ptCount val="1"/>
                <c:pt idx="0">
                  <c:v>Time to fix 18.06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Data!$C$12:$C$18</c:f>
              <c:strCache>
                <c:ptCount val="7"/>
                <c:pt idx="0">
                  <c:v>2020-05-06-2</c:v>
                </c:pt>
                <c:pt idx="1">
                  <c:v>2020-05-06-1</c:v>
                </c:pt>
                <c:pt idx="2">
                  <c:v>2020-02-21-1</c:v>
                </c:pt>
                <c:pt idx="3">
                  <c:v>2020-02-21-2</c:v>
                </c:pt>
                <c:pt idx="4">
                  <c:v>2020-01-31-1</c:v>
                </c:pt>
                <c:pt idx="5">
                  <c:v>2020-01-13-1</c:v>
                </c:pt>
                <c:pt idx="6">
                  <c:v>Avg</c:v>
                </c:pt>
              </c:strCache>
            </c:strRef>
          </c:cat>
          <c:val>
            <c:numRef>
              <c:f>Data!$F$12:$F$18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  <c:pt idx="5">
                  <c:v>-1</c:v>
                </c:pt>
                <c:pt idx="6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2-4D43-A6A2-23E986E7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277808"/>
        <c:axId val="1948913824"/>
      </c:barChart>
      <c:catAx>
        <c:axId val="2025277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Security Issue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8913824"/>
        <c:crosses val="autoZero"/>
        <c:auto val="1"/>
        <c:lblAlgn val="ctr"/>
        <c:lblOffset val="100"/>
        <c:noMultiLvlLbl val="0"/>
      </c:catAx>
      <c:valAx>
        <c:axId val="19489138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527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28574</xdr:colOff>
      <xdr:row>35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054A6A3-4201-4082-8B7A-915771667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1F6D-46C8-4275-81C2-D8E02755167C}">
  <dimension ref="A1:H19"/>
  <sheetViews>
    <sheetView tabSelected="1" zoomScale="85" zoomScaleNormal="85" workbookViewId="0">
      <selection activeCell="E28" sqref="E28"/>
    </sheetView>
  </sheetViews>
  <sheetFormatPr baseColWidth="10" defaultRowHeight="15" x14ac:dyDescent="0.25"/>
  <cols>
    <col min="1" max="1" width="28.28515625" bestFit="1" customWidth="1"/>
    <col min="2" max="2" width="64" bestFit="1" customWidth="1"/>
    <col min="3" max="3" width="17.5703125" customWidth="1"/>
    <col min="4" max="4" width="16" customWidth="1"/>
    <col min="5" max="5" width="16.28515625" bestFit="1" customWidth="1"/>
    <col min="6" max="7" width="14.5703125" bestFit="1" customWidth="1"/>
    <col min="8" max="8" width="14.5703125" customWidth="1"/>
    <col min="9" max="9" width="15.5703125" customWidth="1"/>
    <col min="10" max="10" width="17.140625" bestFit="1" customWidth="1"/>
    <col min="11" max="12" width="15.4257812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 t="s">
        <v>7</v>
      </c>
      <c r="C2" t="s">
        <v>8</v>
      </c>
      <c r="D2" s="1">
        <v>43935</v>
      </c>
      <c r="E2" s="1">
        <v>43941</v>
      </c>
      <c r="F2" s="1">
        <v>43941</v>
      </c>
      <c r="G2" s="1">
        <v>43941</v>
      </c>
      <c r="H2" s="1"/>
    </row>
    <row r="3" spans="1:8" x14ac:dyDescent="0.25">
      <c r="A3" t="s">
        <v>9</v>
      </c>
      <c r="B3" t="s">
        <v>10</v>
      </c>
      <c r="C3" t="s">
        <v>11</v>
      </c>
      <c r="D3" s="1">
        <v>43935</v>
      </c>
      <c r="E3" s="1">
        <v>43941</v>
      </c>
      <c r="F3" s="1">
        <v>43941</v>
      </c>
      <c r="G3" s="1">
        <v>43941</v>
      </c>
      <c r="H3" s="1"/>
    </row>
    <row r="4" spans="1:8" x14ac:dyDescent="0.25">
      <c r="A4" t="s">
        <v>12</v>
      </c>
      <c r="B4" t="s">
        <v>13</v>
      </c>
      <c r="C4" t="s">
        <v>14</v>
      </c>
      <c r="D4" s="1">
        <v>43864</v>
      </c>
      <c r="E4" s="1">
        <v>43881</v>
      </c>
      <c r="F4" s="1">
        <v>43881</v>
      </c>
      <c r="G4" s="1">
        <v>43881</v>
      </c>
      <c r="H4" s="1"/>
    </row>
    <row r="5" spans="1:8" x14ac:dyDescent="0.25">
      <c r="A5" t="s">
        <v>16</v>
      </c>
      <c r="B5" t="s">
        <v>17</v>
      </c>
      <c r="C5" t="s">
        <v>18</v>
      </c>
      <c r="D5" s="1">
        <v>43850</v>
      </c>
      <c r="E5" s="1">
        <v>43850</v>
      </c>
      <c r="F5" s="1">
        <v>43859</v>
      </c>
      <c r="G5" s="1">
        <v>43859</v>
      </c>
      <c r="H5" s="1"/>
    </row>
    <row r="6" spans="1:8" x14ac:dyDescent="0.25">
      <c r="A6" t="s">
        <v>19</v>
      </c>
      <c r="B6" t="s">
        <v>20</v>
      </c>
      <c r="C6" t="s">
        <v>21</v>
      </c>
      <c r="D6" s="1">
        <v>43856</v>
      </c>
      <c r="E6" s="1">
        <v>43859</v>
      </c>
      <c r="F6" s="1">
        <v>43859</v>
      </c>
      <c r="G6" s="1">
        <v>43859</v>
      </c>
      <c r="H6" s="1"/>
    </row>
    <row r="7" spans="1:8" x14ac:dyDescent="0.25">
      <c r="A7" t="s">
        <v>22</v>
      </c>
      <c r="B7" t="s">
        <v>23</v>
      </c>
      <c r="C7" t="s">
        <v>24</v>
      </c>
      <c r="D7" s="1">
        <v>44188</v>
      </c>
      <c r="E7" s="1">
        <v>44187</v>
      </c>
      <c r="F7" s="1">
        <v>44187</v>
      </c>
      <c r="G7" s="1">
        <v>44187</v>
      </c>
      <c r="H7" s="1"/>
    </row>
    <row r="10" spans="1:8" x14ac:dyDescent="0.25">
      <c r="A10" t="s">
        <v>36</v>
      </c>
    </row>
    <row r="11" spans="1:8" x14ac:dyDescent="0.25">
      <c r="A11" t="s">
        <v>37</v>
      </c>
      <c r="C11" t="s">
        <v>35</v>
      </c>
      <c r="D11" t="s">
        <v>25</v>
      </c>
      <c r="E11" t="s">
        <v>26</v>
      </c>
      <c r="F11" t="s">
        <v>27</v>
      </c>
    </row>
    <row r="12" spans="1:8" x14ac:dyDescent="0.25">
      <c r="A12" t="s">
        <v>38</v>
      </c>
      <c r="C12" t="s">
        <v>29</v>
      </c>
      <c r="D12">
        <f>E2-D2</f>
        <v>6</v>
      </c>
      <c r="E12">
        <f>F2-D2</f>
        <v>6</v>
      </c>
      <c r="F12">
        <f>G2-D2</f>
        <v>6</v>
      </c>
    </row>
    <row r="13" spans="1:8" x14ac:dyDescent="0.25">
      <c r="A13" t="s">
        <v>39</v>
      </c>
      <c r="C13" t="s">
        <v>30</v>
      </c>
      <c r="D13">
        <f>E3-D3</f>
        <v>6</v>
      </c>
      <c r="E13">
        <f>F3-D3</f>
        <v>6</v>
      </c>
      <c r="F13">
        <f>G3-D3</f>
        <v>6</v>
      </c>
    </row>
    <row r="14" spans="1:8" x14ac:dyDescent="0.25">
      <c r="A14" t="s">
        <v>40</v>
      </c>
      <c r="C14" t="s">
        <v>31</v>
      </c>
      <c r="D14">
        <f>E4-D4</f>
        <v>17</v>
      </c>
      <c r="E14">
        <f>F4-D4</f>
        <v>17</v>
      </c>
      <c r="F14">
        <f>G4-D4</f>
        <v>17</v>
      </c>
    </row>
    <row r="15" spans="1:8" x14ac:dyDescent="0.25">
      <c r="A15" t="s">
        <v>41</v>
      </c>
      <c r="C15" t="s">
        <v>34</v>
      </c>
      <c r="D15">
        <f>E5-D5</f>
        <v>0</v>
      </c>
      <c r="E15">
        <f>F5-D5</f>
        <v>9</v>
      </c>
      <c r="F15">
        <f>G5-D5</f>
        <v>9</v>
      </c>
    </row>
    <row r="16" spans="1:8" x14ac:dyDescent="0.25">
      <c r="A16" t="s">
        <v>42</v>
      </c>
      <c r="C16" t="s">
        <v>32</v>
      </c>
      <c r="D16">
        <f>E6-D6</f>
        <v>3</v>
      </c>
      <c r="E16">
        <f>F6-D6</f>
        <v>3</v>
      </c>
      <c r="F16">
        <f>G6-D6</f>
        <v>3</v>
      </c>
    </row>
    <row r="17" spans="1:6" x14ac:dyDescent="0.25">
      <c r="A17" t="s">
        <v>43</v>
      </c>
      <c r="C17" t="s">
        <v>33</v>
      </c>
      <c r="D17">
        <f>E7-D7</f>
        <v>-1</v>
      </c>
      <c r="E17">
        <f>F7-D7</f>
        <v>-1</v>
      </c>
      <c r="F17">
        <f>G7-D7</f>
        <v>-1</v>
      </c>
    </row>
    <row r="18" spans="1:6" x14ac:dyDescent="0.25">
      <c r="C18" t="s">
        <v>28</v>
      </c>
      <c r="D18">
        <f>AVERAGE(D12:D17)</f>
        <v>5.166666666666667</v>
      </c>
      <c r="E18">
        <f t="shared" ref="E18:F18" si="0">AVERAGE(E12:E17)</f>
        <v>6.666666666666667</v>
      </c>
      <c r="F18">
        <f t="shared" si="0"/>
        <v>6.666666666666667</v>
      </c>
    </row>
    <row r="19" spans="1:6" x14ac:dyDescent="0.25">
      <c r="A19" s="2" t="s">
        <v>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1170-F66E-4748-A558-04D14EB7D024}">
  <dimension ref="A1"/>
  <sheetViews>
    <sheetView zoomScaleNormal="100" workbookViewId="0">
      <selection activeCell="W28" sqref="W2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weckermann</dc:creator>
  <cp:lastModifiedBy>Henry weckermann</cp:lastModifiedBy>
  <dcterms:created xsi:type="dcterms:W3CDTF">2020-11-13T17:45:12Z</dcterms:created>
  <dcterms:modified xsi:type="dcterms:W3CDTF">2020-11-13T18:15:09Z</dcterms:modified>
</cp:coreProperties>
</file>