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xr:revisionPtr revIDLastSave="0" documentId="13_ncr:1_{6CC9ADCC-C995-4166-B159-8404EB7B02C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4" r:id="rId1"/>
    <sheet name="Raw" sheetId="1" r:id="rId2"/>
    <sheet name="ML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2" i="2"/>
  <c r="G36" i="2"/>
  <c r="G37" i="2" s="1"/>
  <c r="G38" i="2" s="1"/>
  <c r="G39" i="2" s="1"/>
  <c r="G40" i="2" s="1"/>
  <c r="G41" i="2" s="1"/>
  <c r="G42" i="2" s="1"/>
  <c r="G43" i="2" s="1"/>
  <c r="G44" i="2" s="1"/>
  <c r="E36" i="2"/>
  <c r="E37" i="2" s="1"/>
  <c r="E38" i="2" s="1"/>
  <c r="E39" i="2" s="1"/>
  <c r="E40" i="2" s="1"/>
  <c r="E41" i="2" s="1"/>
  <c r="E42" i="2" s="1"/>
  <c r="E43" i="2" s="1"/>
  <c r="E44" i="2" s="1"/>
  <c r="C36" i="2"/>
  <c r="C37" i="2" s="1"/>
  <c r="C38" i="2" s="1"/>
  <c r="C39" i="2" s="1"/>
  <c r="C40" i="2" s="1"/>
  <c r="C41" i="2" s="1"/>
  <c r="C42" i="2" s="1"/>
  <c r="C43" i="2" s="1"/>
  <c r="C44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G8" i="2"/>
  <c r="G9" i="2" s="1"/>
  <c r="G11" i="2" s="1"/>
  <c r="G12" i="2" s="1"/>
  <c r="G13" i="2" s="1"/>
  <c r="G14" i="2" s="1"/>
  <c r="G15" i="2" s="1"/>
  <c r="G16" i="2" s="1"/>
  <c r="G17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A42" i="2" l="1"/>
  <c r="B42" i="2"/>
  <c r="D42" i="2"/>
  <c r="F42" i="2"/>
  <c r="H42" i="2"/>
  <c r="J42" i="2"/>
  <c r="A43" i="2"/>
  <c r="B43" i="2"/>
  <c r="D43" i="2"/>
  <c r="F43" i="2"/>
  <c r="H43" i="2"/>
  <c r="J43" i="2"/>
  <c r="A44" i="2"/>
  <c r="B44" i="2"/>
  <c r="D44" i="2"/>
  <c r="F44" i="2"/>
  <c r="H44" i="2"/>
  <c r="J44" i="2"/>
  <c r="A36" i="2"/>
  <c r="B36" i="2"/>
  <c r="D36" i="2"/>
  <c r="F36" i="2"/>
  <c r="H36" i="2"/>
  <c r="J36" i="2"/>
  <c r="A37" i="2"/>
  <c r="B37" i="2"/>
  <c r="D37" i="2"/>
  <c r="F37" i="2"/>
  <c r="H37" i="2"/>
  <c r="J37" i="2"/>
  <c r="A38" i="2"/>
  <c r="B38" i="2"/>
  <c r="D38" i="2"/>
  <c r="F38" i="2"/>
  <c r="H38" i="2"/>
  <c r="J38" i="2"/>
  <c r="A39" i="2"/>
  <c r="B39" i="2"/>
  <c r="D39" i="2"/>
  <c r="F39" i="2"/>
  <c r="H39" i="2"/>
  <c r="J39" i="2"/>
  <c r="A40" i="2"/>
  <c r="B40" i="2"/>
  <c r="D40" i="2"/>
  <c r="F40" i="2"/>
  <c r="H40" i="2"/>
  <c r="J40" i="2"/>
  <c r="A41" i="2"/>
  <c r="B41" i="2"/>
  <c r="D41" i="2"/>
  <c r="F41" i="2"/>
  <c r="H41" i="2"/>
  <c r="J41" i="2"/>
  <c r="A2" i="2"/>
  <c r="B2" i="2"/>
  <c r="D2" i="2"/>
  <c r="F2" i="2"/>
  <c r="H2" i="2"/>
  <c r="J2" i="2"/>
  <c r="L2" i="2"/>
  <c r="A3" i="2"/>
  <c r="B3" i="2"/>
  <c r="D3" i="2"/>
  <c r="F3" i="2"/>
  <c r="H3" i="2"/>
  <c r="J3" i="2"/>
  <c r="L3" i="2"/>
  <c r="A4" i="2"/>
  <c r="B4" i="2"/>
  <c r="D4" i="2"/>
  <c r="F4" i="2"/>
  <c r="H4" i="2"/>
  <c r="J4" i="2"/>
  <c r="L4" i="2"/>
  <c r="A5" i="2"/>
  <c r="B5" i="2"/>
  <c r="D5" i="2"/>
  <c r="F5" i="2"/>
  <c r="H5" i="2"/>
  <c r="J5" i="2"/>
  <c r="L5" i="2"/>
  <c r="A6" i="2"/>
  <c r="B6" i="2"/>
  <c r="D6" i="2"/>
  <c r="F6" i="2"/>
  <c r="H6" i="2"/>
  <c r="J6" i="2"/>
  <c r="L6" i="2"/>
  <c r="A7" i="2"/>
  <c r="B7" i="2"/>
  <c r="D7" i="2"/>
  <c r="F7" i="2"/>
  <c r="H7" i="2"/>
  <c r="J7" i="2"/>
  <c r="L7" i="2"/>
  <c r="A8" i="2"/>
  <c r="B8" i="2"/>
  <c r="D8" i="2"/>
  <c r="F8" i="2"/>
  <c r="H8" i="2"/>
  <c r="J8" i="2"/>
  <c r="A9" i="2"/>
  <c r="B9" i="2"/>
  <c r="D9" i="2"/>
  <c r="F9" i="2"/>
  <c r="H9" i="2"/>
  <c r="J9" i="2"/>
  <c r="A10" i="2"/>
  <c r="B10" i="2"/>
  <c r="D10" i="2"/>
  <c r="F10" i="2"/>
  <c r="H10" i="2"/>
  <c r="J10" i="2"/>
  <c r="A11" i="2"/>
  <c r="B11" i="2"/>
  <c r="D11" i="2"/>
  <c r="F11" i="2"/>
  <c r="H11" i="2"/>
  <c r="J11" i="2"/>
  <c r="A12" i="2"/>
  <c r="B12" i="2"/>
  <c r="D12" i="2"/>
  <c r="F12" i="2"/>
  <c r="H12" i="2"/>
  <c r="J12" i="2"/>
  <c r="A13" i="2"/>
  <c r="B13" i="2"/>
  <c r="D13" i="2"/>
  <c r="F13" i="2"/>
  <c r="H13" i="2"/>
  <c r="J13" i="2"/>
  <c r="A14" i="2"/>
  <c r="B14" i="2"/>
  <c r="D14" i="2"/>
  <c r="F14" i="2"/>
  <c r="H14" i="2"/>
  <c r="J14" i="2"/>
  <c r="A15" i="2"/>
  <c r="B15" i="2"/>
  <c r="D15" i="2"/>
  <c r="F15" i="2"/>
  <c r="H15" i="2"/>
  <c r="J15" i="2"/>
  <c r="A16" i="2"/>
  <c r="B16" i="2"/>
  <c r="D16" i="2"/>
  <c r="F16" i="2"/>
  <c r="H16" i="2"/>
  <c r="J16" i="2"/>
  <c r="A17" i="2"/>
  <c r="B17" i="2"/>
  <c r="D17" i="2"/>
  <c r="F17" i="2"/>
  <c r="H17" i="2"/>
  <c r="J17" i="2"/>
  <c r="A18" i="2"/>
  <c r="B18" i="2"/>
  <c r="D18" i="2"/>
  <c r="F18" i="2"/>
  <c r="H18" i="2"/>
  <c r="J18" i="2"/>
  <c r="A19" i="2"/>
  <c r="B19" i="2"/>
  <c r="D19" i="2"/>
  <c r="F19" i="2"/>
  <c r="H19" i="2"/>
  <c r="J19" i="2"/>
  <c r="A20" i="2"/>
  <c r="B20" i="2"/>
  <c r="D20" i="2"/>
  <c r="F20" i="2"/>
  <c r="H20" i="2"/>
  <c r="J20" i="2"/>
  <c r="A21" i="2"/>
  <c r="B21" i="2"/>
  <c r="D21" i="2"/>
  <c r="F21" i="2"/>
  <c r="H21" i="2"/>
  <c r="J21" i="2"/>
  <c r="A22" i="2"/>
  <c r="B22" i="2"/>
  <c r="D22" i="2"/>
  <c r="F22" i="2"/>
  <c r="H22" i="2"/>
  <c r="J22" i="2"/>
  <c r="A23" i="2"/>
  <c r="B23" i="2"/>
  <c r="D23" i="2"/>
  <c r="F23" i="2"/>
  <c r="H23" i="2"/>
  <c r="J23" i="2"/>
  <c r="A24" i="2"/>
  <c r="B24" i="2"/>
  <c r="D24" i="2"/>
  <c r="F24" i="2"/>
  <c r="H24" i="2"/>
  <c r="J24" i="2"/>
  <c r="A25" i="2"/>
  <c r="B25" i="2"/>
  <c r="D25" i="2"/>
  <c r="F25" i="2"/>
  <c r="H25" i="2"/>
  <c r="J25" i="2"/>
  <c r="A26" i="2"/>
  <c r="B26" i="2"/>
  <c r="D26" i="2"/>
  <c r="F26" i="2"/>
  <c r="H26" i="2"/>
  <c r="J26" i="2"/>
  <c r="A27" i="2"/>
  <c r="B27" i="2"/>
  <c r="D27" i="2"/>
  <c r="F27" i="2"/>
  <c r="H27" i="2"/>
  <c r="J27" i="2"/>
  <c r="A28" i="2"/>
  <c r="B28" i="2"/>
  <c r="D28" i="2"/>
  <c r="F28" i="2"/>
  <c r="H28" i="2"/>
  <c r="J28" i="2"/>
  <c r="A29" i="2"/>
  <c r="B29" i="2"/>
  <c r="D29" i="2"/>
  <c r="F29" i="2"/>
  <c r="H29" i="2"/>
  <c r="J29" i="2"/>
  <c r="A30" i="2"/>
  <c r="B30" i="2"/>
  <c r="D30" i="2"/>
  <c r="F30" i="2"/>
  <c r="H30" i="2"/>
  <c r="J30" i="2"/>
  <c r="A31" i="2"/>
  <c r="B31" i="2"/>
  <c r="D31" i="2"/>
  <c r="F31" i="2"/>
  <c r="H31" i="2"/>
  <c r="J31" i="2"/>
  <c r="A32" i="2"/>
  <c r="B32" i="2"/>
  <c r="D32" i="2"/>
  <c r="F32" i="2"/>
  <c r="H32" i="2"/>
  <c r="J32" i="2"/>
  <c r="A33" i="2"/>
  <c r="B33" i="2"/>
  <c r="D33" i="2"/>
  <c r="F33" i="2"/>
  <c r="H33" i="2"/>
  <c r="J33" i="2"/>
  <c r="A34" i="2"/>
  <c r="B34" i="2"/>
  <c r="D34" i="2"/>
  <c r="F34" i="2"/>
  <c r="H34" i="2"/>
  <c r="J34" i="2"/>
  <c r="A35" i="2"/>
  <c r="B35" i="2"/>
  <c r="D35" i="2"/>
  <c r="F35" i="2"/>
  <c r="H35" i="2"/>
  <c r="J35" i="2"/>
  <c r="A1" i="2"/>
  <c r="B1" i="2"/>
  <c r="D1" i="2"/>
  <c r="F1" i="2"/>
  <c r="H1" i="2"/>
  <c r="J1" i="2"/>
  <c r="L1" i="2"/>
  <c r="P1" i="2" l="1"/>
  <c r="Q1" i="2" s="1"/>
  <c r="R35" i="2"/>
  <c r="S35" i="2" s="1"/>
  <c r="P34" i="2"/>
  <c r="Q34" i="2" s="1"/>
  <c r="P30" i="2"/>
  <c r="Q30" i="2" s="1"/>
  <c r="R27" i="2"/>
  <c r="S27" i="2" s="1"/>
  <c r="P26" i="2"/>
  <c r="Q26" i="2" s="1"/>
  <c r="P22" i="2"/>
  <c r="Q22" i="2" s="1"/>
  <c r="R19" i="2"/>
  <c r="S19" i="2" s="1"/>
  <c r="P18" i="2"/>
  <c r="Q18" i="2" s="1"/>
  <c r="P14" i="2"/>
  <c r="Q14" i="2" s="1"/>
  <c r="R11" i="2"/>
  <c r="S11" i="2" s="1"/>
  <c r="P10" i="2"/>
  <c r="Q10" i="2" s="1"/>
  <c r="P4" i="2"/>
  <c r="Q4" i="2" s="1"/>
  <c r="P39" i="2"/>
  <c r="Q39" i="2" s="1"/>
  <c r="P36" i="2"/>
  <c r="Q36" i="2" s="1"/>
  <c r="R42" i="2"/>
  <c r="S42" i="2" s="1"/>
  <c r="P23" i="2"/>
  <c r="Q23" i="2" s="1"/>
  <c r="P19" i="2"/>
  <c r="Q19" i="2" s="1"/>
  <c r="P15" i="2"/>
  <c r="Q15" i="2" s="1"/>
  <c r="P11" i="2"/>
  <c r="Q11" i="2" s="1"/>
  <c r="P6" i="2"/>
  <c r="Q6" i="2" s="1"/>
  <c r="P40" i="2"/>
  <c r="Q40" i="2" s="1"/>
  <c r="P35" i="2"/>
  <c r="Q35" i="2" s="1"/>
  <c r="P31" i="2"/>
  <c r="Q31" i="2" s="1"/>
  <c r="P33" i="2"/>
  <c r="Q33" i="2" s="1"/>
  <c r="P17" i="2"/>
  <c r="Q17" i="2" s="1"/>
  <c r="P9" i="2"/>
  <c r="Q9" i="2" s="1"/>
  <c r="P38" i="2"/>
  <c r="Q38" i="2" s="1"/>
  <c r="R5" i="2"/>
  <c r="S5" i="2" s="1"/>
  <c r="P27" i="2"/>
  <c r="Q27" i="2" s="1"/>
  <c r="R9" i="2"/>
  <c r="S9" i="2" s="1"/>
  <c r="R2" i="2"/>
  <c r="S2" i="2" s="1"/>
  <c r="R38" i="2"/>
  <c r="S38" i="2" s="1"/>
  <c r="R44" i="2"/>
  <c r="S44" i="2" s="1"/>
  <c r="R34" i="2"/>
  <c r="S34" i="2" s="1"/>
  <c r="R26" i="2"/>
  <c r="S26" i="2" s="1"/>
  <c r="P25" i="2"/>
  <c r="Q25" i="2" s="1"/>
  <c r="R22" i="2"/>
  <c r="S22" i="2" s="1"/>
  <c r="R10" i="2"/>
  <c r="S10" i="2" s="1"/>
  <c r="N9" i="2"/>
  <c r="O9" i="2" s="1"/>
  <c r="R4" i="2"/>
  <c r="S4" i="2" s="1"/>
  <c r="N38" i="2"/>
  <c r="O38" i="2" s="1"/>
  <c r="R31" i="2"/>
  <c r="S31" i="2" s="1"/>
  <c r="R15" i="2"/>
  <c r="S15" i="2" s="1"/>
  <c r="R7" i="2"/>
  <c r="S7" i="2" s="1"/>
  <c r="P5" i="2"/>
  <c r="Q5" i="2" s="1"/>
  <c r="P37" i="2"/>
  <c r="Q37" i="2" s="1"/>
  <c r="P42" i="2"/>
  <c r="Q42" i="2" s="1"/>
  <c r="R1" i="2"/>
  <c r="S1" i="2" s="1"/>
  <c r="R23" i="2"/>
  <c r="S23" i="2" s="1"/>
  <c r="R6" i="2"/>
  <c r="S6" i="2" s="1"/>
  <c r="P7" i="2"/>
  <c r="Q7" i="2" s="1"/>
  <c r="N40" i="2"/>
  <c r="O40" i="2" s="1"/>
  <c r="P8" i="2"/>
  <c r="Q8" i="2" s="1"/>
  <c r="R3" i="2"/>
  <c r="S3" i="2" s="1"/>
  <c r="N35" i="2"/>
  <c r="O35" i="2" s="1"/>
  <c r="R30" i="2"/>
  <c r="S30" i="2" s="1"/>
  <c r="R18" i="2"/>
  <c r="S18" i="2" s="1"/>
  <c r="R36" i="2"/>
  <c r="S36" i="2" s="1"/>
  <c r="P44" i="2"/>
  <c r="Q44" i="2" s="1"/>
  <c r="N27" i="2"/>
  <c r="O27" i="2" s="1"/>
  <c r="R37" i="2"/>
  <c r="S37" i="2" s="1"/>
  <c r="P32" i="2"/>
  <c r="Q32" i="2" s="1"/>
  <c r="R29" i="2"/>
  <c r="S29" i="2" s="1"/>
  <c r="P28" i="2"/>
  <c r="Q28" i="2" s="1"/>
  <c r="P24" i="2"/>
  <c r="Q24" i="2" s="1"/>
  <c r="R21" i="2"/>
  <c r="S21" i="2" s="1"/>
  <c r="P20" i="2"/>
  <c r="Q20" i="2" s="1"/>
  <c r="P16" i="2"/>
  <c r="Q16" i="2" s="1"/>
  <c r="R13" i="2"/>
  <c r="S13" i="2" s="1"/>
  <c r="P12" i="2"/>
  <c r="Q12" i="2" s="1"/>
  <c r="P3" i="2"/>
  <c r="Q3" i="2" s="1"/>
  <c r="R40" i="2"/>
  <c r="S40" i="2" s="1"/>
  <c r="N33" i="2"/>
  <c r="O33" i="2" s="1"/>
  <c r="N2" i="2"/>
  <c r="O2" i="2" s="1"/>
  <c r="N29" i="2"/>
  <c r="O29" i="2" s="1"/>
  <c r="N13" i="2"/>
  <c r="O13" i="2" s="1"/>
  <c r="N44" i="2"/>
  <c r="O44" i="2" s="1"/>
  <c r="N26" i="2"/>
  <c r="O26" i="2" s="1"/>
  <c r="N14" i="2"/>
  <c r="O14" i="2" s="1"/>
  <c r="N4" i="2"/>
  <c r="O4" i="2" s="1"/>
  <c r="R32" i="2"/>
  <c r="S32" i="2" s="1"/>
  <c r="R28" i="2"/>
  <c r="S28" i="2" s="1"/>
  <c r="R24" i="2"/>
  <c r="S24" i="2" s="1"/>
  <c r="R20" i="2"/>
  <c r="S20" i="2" s="1"/>
  <c r="R16" i="2"/>
  <c r="S16" i="2" s="1"/>
  <c r="R12" i="2"/>
  <c r="S12" i="2" s="1"/>
  <c r="R8" i="2"/>
  <c r="S8" i="2" s="1"/>
  <c r="N5" i="2"/>
  <c r="O5" i="2" s="1"/>
  <c r="R41" i="2"/>
  <c r="S41" i="2" s="1"/>
  <c r="R43" i="2"/>
  <c r="S43" i="2" s="1"/>
  <c r="N25" i="2"/>
  <c r="O25" i="2" s="1"/>
  <c r="N3" i="2"/>
  <c r="O3" i="2" s="1"/>
  <c r="N34" i="2"/>
  <c r="O34" i="2" s="1"/>
  <c r="N30" i="2"/>
  <c r="O30" i="2" s="1"/>
  <c r="N22" i="2"/>
  <c r="O22" i="2" s="1"/>
  <c r="N18" i="2"/>
  <c r="O18" i="2" s="1"/>
  <c r="N36" i="2"/>
  <c r="O36" i="2" s="1"/>
  <c r="N23" i="2"/>
  <c r="O23" i="2" s="1"/>
  <c r="N15" i="2"/>
  <c r="O15" i="2" s="1"/>
  <c r="N6" i="2"/>
  <c r="O6" i="2" s="1"/>
  <c r="P41" i="2"/>
  <c r="Q41" i="2" s="1"/>
  <c r="N37" i="2"/>
  <c r="O37" i="2" s="1"/>
  <c r="P43" i="2"/>
  <c r="Q43" i="2" s="1"/>
  <c r="N42" i="2"/>
  <c r="O42" i="2" s="1"/>
  <c r="N19" i="2"/>
  <c r="O19" i="2" s="1"/>
  <c r="N31" i="2"/>
  <c r="O31" i="2" s="1"/>
  <c r="R33" i="2"/>
  <c r="S33" i="2" s="1"/>
  <c r="N32" i="2"/>
  <c r="O32" i="2" s="1"/>
  <c r="R25" i="2"/>
  <c r="S25" i="2" s="1"/>
  <c r="N24" i="2"/>
  <c r="O24" i="2" s="1"/>
  <c r="R17" i="2"/>
  <c r="S17" i="2" s="1"/>
  <c r="N16" i="2"/>
  <c r="O16" i="2" s="1"/>
  <c r="N8" i="2"/>
  <c r="O8" i="2" s="1"/>
  <c r="N7" i="2"/>
  <c r="O7" i="2" s="1"/>
  <c r="N17" i="2"/>
  <c r="O17" i="2" s="1"/>
  <c r="N1" i="2"/>
  <c r="O1" i="2" s="1"/>
  <c r="N21" i="2"/>
  <c r="O21" i="2" s="1"/>
  <c r="N10" i="2"/>
  <c r="O10" i="2" s="1"/>
  <c r="N39" i="2"/>
  <c r="O39" i="2" s="1"/>
  <c r="P29" i="2"/>
  <c r="Q29" i="2" s="1"/>
  <c r="N28" i="2"/>
  <c r="O28" i="2" s="1"/>
  <c r="P21" i="2"/>
  <c r="Q21" i="2" s="1"/>
  <c r="N20" i="2"/>
  <c r="O20" i="2" s="1"/>
  <c r="R14" i="2"/>
  <c r="S14" i="2" s="1"/>
  <c r="P13" i="2"/>
  <c r="Q13" i="2" s="1"/>
  <c r="N12" i="2"/>
  <c r="O12" i="2" s="1"/>
  <c r="P2" i="2"/>
  <c r="Q2" i="2" s="1"/>
  <c r="R39" i="2"/>
  <c r="S39" i="2" s="1"/>
  <c r="N43" i="2"/>
  <c r="O43" i="2" s="1"/>
  <c r="N41" i="2"/>
  <c r="O41" i="2" s="1"/>
  <c r="N11" i="2"/>
  <c r="O11" i="2" s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K2" i="1"/>
  <c r="J2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Q2" i="1"/>
  <c r="M2" i="1"/>
  <c r="N2" i="1"/>
  <c r="O2" i="1"/>
  <c r="P2" i="1"/>
  <c r="L2" i="1"/>
</calcChain>
</file>

<file path=xl/sharedStrings.xml><?xml version="1.0" encoding="utf-8"?>
<sst xmlns="http://schemas.openxmlformats.org/spreadsheetml/2006/main" count="65" uniqueCount="18">
  <si>
    <t>He II 4686</t>
  </si>
  <si>
    <t>He I 5876</t>
  </si>
  <si>
    <t>He I 6678</t>
  </si>
  <si>
    <t>[Fe VII] 6087</t>
  </si>
  <si>
    <t>Date</t>
  </si>
  <si>
    <t>JD</t>
  </si>
  <si>
    <t>-</t>
  </si>
  <si>
    <t>J. D.</t>
  </si>
  <si>
    <t>H alpha</t>
  </si>
  <si>
    <t>H beta</t>
  </si>
  <si>
    <t>Ha</t>
  </si>
  <si>
    <t>Hb</t>
  </si>
  <si>
    <t>HeII</t>
  </si>
  <si>
    <t>HeI-5875</t>
  </si>
  <si>
    <t>HeI-6678</t>
  </si>
  <si>
    <t>Ha/Hb</t>
  </si>
  <si>
    <t>5875-6678</t>
  </si>
  <si>
    <t>He I 5875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</si>
</sst>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E+00"/>
    <numFmt numFmtId="166" formatCode="0.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1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0" fillId="0" borderId="0" xfId="0" applyNumberFormat="1"/>
    <xf numFmtId="166" fontId="1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quotePrefix="1" applyNumberFormat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4C27-59E8-45D4-AE70-D4D803BA085B}">
  <dimension ref="A2:A9"/>
  <sheetViews>
    <sheetView workbookViewId="0">
      <selection activeCell="F28" sqref="F28"/>
    </sheetView>
  </sheetViews>
  <sheetFormatPr baseColWidth="10" defaultRowHeight="15" x14ac:dyDescent="0.25"/>
  <sheetData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0</v>
      </c>
    </row>
    <row r="5" spans="1:1" x14ac:dyDescent="0.25">
      <c r="A5" t="s">
        <v>17</v>
      </c>
    </row>
    <row r="6" spans="1:1" x14ac:dyDescent="0.25">
      <c r="A6" t="s">
        <v>2</v>
      </c>
    </row>
    <row r="7" spans="1:1" x14ac:dyDescent="0.25">
      <c r="A7" t="s">
        <v>3</v>
      </c>
    </row>
    <row r="8" spans="1:1" x14ac:dyDescent="0.25">
      <c r="A8" t="s">
        <v>15</v>
      </c>
    </row>
    <row r="9" spans="1:1" x14ac:dyDescent="0.25">
      <c r="A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workbookViewId="0">
      <selection activeCell="U17" sqref="U17"/>
    </sheetView>
  </sheetViews>
  <sheetFormatPr baseColWidth="10" defaultColWidth="9.140625" defaultRowHeight="15" x14ac:dyDescent="0.25"/>
  <cols>
    <col min="1" max="1" width="10.7109375" bestFit="1" customWidth="1"/>
    <col min="2" max="2" width="13.7109375" bestFit="1" customWidth="1"/>
    <col min="3" max="4" width="9.28515625" bestFit="1" customWidth="1"/>
    <col min="5" max="5" width="9.42578125" bestFit="1" customWidth="1"/>
    <col min="6" max="7" width="9.28515625" bestFit="1" customWidth="1"/>
    <col min="8" max="8" width="11.85546875" style="7" bestFit="1" customWidth="1"/>
    <col min="9" max="10" width="11.85546875" style="7" customWidth="1"/>
    <col min="11" max="11" width="11.5703125" bestFit="1" customWidth="1"/>
    <col min="17" max="17" width="11.85546875" bestFit="1" customWidth="1"/>
  </cols>
  <sheetData>
    <row r="1" spans="1:17" x14ac:dyDescent="0.25">
      <c r="A1" s="1" t="s">
        <v>4</v>
      </c>
      <c r="B1" s="2" t="s">
        <v>5</v>
      </c>
      <c r="J1" s="10" t="s">
        <v>4</v>
      </c>
      <c r="K1" s="11" t="s">
        <v>7</v>
      </c>
      <c r="L1" s="12" t="s">
        <v>8</v>
      </c>
      <c r="M1" s="12" t="s">
        <v>9</v>
      </c>
      <c r="N1" s="12" t="s">
        <v>0</v>
      </c>
      <c r="O1" s="12" t="s">
        <v>1</v>
      </c>
      <c r="P1" s="12" t="s">
        <v>2</v>
      </c>
      <c r="Q1" s="13" t="s">
        <v>3</v>
      </c>
    </row>
    <row r="2" spans="1:17" x14ac:dyDescent="0.25">
      <c r="A2" s="1">
        <v>43483</v>
      </c>
      <c r="B2" s="8">
        <v>2458502.3662999999</v>
      </c>
      <c r="C2" s="3">
        <v>2.2448500000000001E-11</v>
      </c>
      <c r="D2" s="3">
        <v>2.2261E-12</v>
      </c>
      <c r="E2" s="3">
        <v>2.2315500000000001E-12</v>
      </c>
      <c r="F2" s="3">
        <v>1.2869500000000001E-12</v>
      </c>
      <c r="G2" s="3">
        <v>7.0559499999999998E-13</v>
      </c>
      <c r="H2" s="6">
        <v>6.6090400000000003E-13</v>
      </c>
      <c r="I2" s="6"/>
      <c r="J2" s="14">
        <f>+A2</f>
        <v>43483</v>
      </c>
      <c r="K2" s="15">
        <f>+B2</f>
        <v>2458502.3662999999</v>
      </c>
      <c r="L2" s="16">
        <f>+C2*10000000000000</f>
        <v>224.48500000000001</v>
      </c>
      <c r="M2" s="16">
        <f t="shared" ref="M2:Q2" si="0">+D2*10000000000000</f>
        <v>22.260999999999999</v>
      </c>
      <c r="N2" s="16">
        <f t="shared" si="0"/>
        <v>22.3155</v>
      </c>
      <c r="O2" s="16">
        <f t="shared" si="0"/>
        <v>12.8695</v>
      </c>
      <c r="P2" s="16">
        <f t="shared" si="0"/>
        <v>7.0559500000000002</v>
      </c>
      <c r="Q2" s="16">
        <f t="shared" si="0"/>
        <v>6.6090400000000002</v>
      </c>
    </row>
    <row r="3" spans="1:17" x14ac:dyDescent="0.25">
      <c r="A3" s="1">
        <v>43489</v>
      </c>
      <c r="B3" s="8">
        <v>2458508.3012000001</v>
      </c>
      <c r="C3" s="3">
        <v>2.16777E-11</v>
      </c>
      <c r="D3" s="3">
        <v>2.4525999999999999E-12</v>
      </c>
      <c r="E3" s="3">
        <v>2.2778300000000002E-12</v>
      </c>
      <c r="F3" s="3">
        <v>1.10546E-12</v>
      </c>
      <c r="G3" s="3">
        <v>8.8286899999999998E-13</v>
      </c>
      <c r="H3" s="6">
        <v>5.8312199999999999E-13</v>
      </c>
      <c r="I3" s="6"/>
      <c r="J3" s="14">
        <f t="shared" ref="J3:J47" si="1">+A3</f>
        <v>43489</v>
      </c>
      <c r="K3" s="15">
        <f t="shared" ref="K3:K47" si="2">+B3</f>
        <v>2458508.3012000001</v>
      </c>
      <c r="L3" s="16">
        <f t="shared" ref="L3:L47" si="3">+C3*10000000000000</f>
        <v>216.77699999999999</v>
      </c>
      <c r="M3" s="16">
        <f t="shared" ref="M3:M47" si="4">+D3*10000000000000</f>
        <v>24.526</v>
      </c>
      <c r="N3" s="16">
        <f t="shared" ref="N3:N47" si="5">+E3*10000000000000</f>
        <v>22.778300000000002</v>
      </c>
      <c r="O3" s="16">
        <f t="shared" ref="O3:O47" si="6">+F3*10000000000000</f>
        <v>11.054600000000001</v>
      </c>
      <c r="P3" s="16">
        <f t="shared" ref="P3:P47" si="7">+G3*10000000000000</f>
        <v>8.8286899999999999</v>
      </c>
      <c r="Q3" s="16">
        <f t="shared" ref="Q3:Q8" si="8">+H3*10000000000000</f>
        <v>5.8312200000000001</v>
      </c>
    </row>
    <row r="4" spans="1:17" x14ac:dyDescent="0.25">
      <c r="A4" s="1">
        <v>43493</v>
      </c>
      <c r="B4" s="8">
        <v>2458512.3385999999</v>
      </c>
      <c r="C4" s="3">
        <v>2.29245E-11</v>
      </c>
      <c r="D4" s="3">
        <v>2.7015300000000001E-12</v>
      </c>
      <c r="E4" s="3">
        <v>2.7180800000000001E-12</v>
      </c>
      <c r="F4" s="3">
        <v>1.23005E-12</v>
      </c>
      <c r="G4" s="3">
        <v>9.9672199999999996E-13</v>
      </c>
      <c r="H4" s="6">
        <v>6.7733200000000005E-13</v>
      </c>
      <c r="I4" s="6"/>
      <c r="J4" s="14">
        <f t="shared" si="1"/>
        <v>43493</v>
      </c>
      <c r="K4" s="15">
        <f t="shared" si="2"/>
        <v>2458512.3385999999</v>
      </c>
      <c r="L4" s="16">
        <f t="shared" si="3"/>
        <v>229.245</v>
      </c>
      <c r="M4" s="16">
        <f t="shared" si="4"/>
        <v>27.0153</v>
      </c>
      <c r="N4" s="16">
        <f t="shared" si="5"/>
        <v>27.180800000000001</v>
      </c>
      <c r="O4" s="16">
        <f t="shared" si="6"/>
        <v>12.3005</v>
      </c>
      <c r="P4" s="16">
        <f t="shared" si="7"/>
        <v>9.9672199999999993</v>
      </c>
      <c r="Q4" s="16">
        <f t="shared" si="8"/>
        <v>6.7733200000000009</v>
      </c>
    </row>
    <row r="5" spans="1:17" x14ac:dyDescent="0.25">
      <c r="A5" s="1">
        <v>43508</v>
      </c>
      <c r="B5" s="8">
        <v>2458526.6167000001</v>
      </c>
      <c r="C5" s="3">
        <v>2.18137E-11</v>
      </c>
      <c r="D5" s="3">
        <v>3.3319599999999999E-12</v>
      </c>
      <c r="E5" s="3">
        <v>3.0603600000000001E-12</v>
      </c>
      <c r="F5" s="3">
        <v>1.27107E-12</v>
      </c>
      <c r="G5" s="3">
        <v>1.09373E-12</v>
      </c>
      <c r="H5" s="6">
        <v>5.3510899999999996E-13</v>
      </c>
      <c r="I5" s="6"/>
      <c r="J5" s="14">
        <f t="shared" si="1"/>
        <v>43508</v>
      </c>
      <c r="K5" s="15">
        <f t="shared" si="2"/>
        <v>2458526.6167000001</v>
      </c>
      <c r="L5" s="16">
        <f t="shared" si="3"/>
        <v>218.137</v>
      </c>
      <c r="M5" s="16">
        <f t="shared" si="4"/>
        <v>33.319600000000001</v>
      </c>
      <c r="N5" s="16">
        <f t="shared" si="5"/>
        <v>30.6036</v>
      </c>
      <c r="O5" s="16">
        <f t="shared" si="6"/>
        <v>12.710699999999999</v>
      </c>
      <c r="P5" s="16">
        <f t="shared" si="7"/>
        <v>10.9373</v>
      </c>
      <c r="Q5" s="16">
        <f t="shared" si="8"/>
        <v>5.3510899999999992</v>
      </c>
    </row>
    <row r="6" spans="1:17" x14ac:dyDescent="0.25">
      <c r="A6" s="1">
        <v>43513</v>
      </c>
      <c r="B6" s="8">
        <v>2458532.3860999998</v>
      </c>
      <c r="C6" s="3">
        <v>2.7121100000000001E-11</v>
      </c>
      <c r="D6" s="3">
        <v>3.0243599999999998E-12</v>
      </c>
      <c r="E6" s="3">
        <v>2.7018499999999998E-12</v>
      </c>
      <c r="F6" s="3">
        <v>1.3720400000000001E-12</v>
      </c>
      <c r="G6" s="3">
        <v>1.3106500000000001E-12</v>
      </c>
      <c r="H6" s="6">
        <v>6.3731700000000004E-13</v>
      </c>
      <c r="I6" s="6"/>
      <c r="J6" s="14">
        <f t="shared" si="1"/>
        <v>43513</v>
      </c>
      <c r="K6" s="15">
        <f t="shared" si="2"/>
        <v>2458532.3860999998</v>
      </c>
      <c r="L6" s="16">
        <f t="shared" si="3"/>
        <v>271.21100000000001</v>
      </c>
      <c r="M6" s="16">
        <f t="shared" si="4"/>
        <v>30.243599999999997</v>
      </c>
      <c r="N6" s="16">
        <f t="shared" si="5"/>
        <v>27.0185</v>
      </c>
      <c r="O6" s="16">
        <f t="shared" si="6"/>
        <v>13.720400000000001</v>
      </c>
      <c r="P6" s="16">
        <f t="shared" si="7"/>
        <v>13.1065</v>
      </c>
      <c r="Q6" s="16">
        <f t="shared" si="8"/>
        <v>6.37317</v>
      </c>
    </row>
    <row r="7" spans="1:17" x14ac:dyDescent="0.25">
      <c r="A7" s="1">
        <v>43518</v>
      </c>
      <c r="B7" s="8">
        <v>2458537.3475000001</v>
      </c>
      <c r="C7" s="3">
        <v>2.51934E-11</v>
      </c>
      <c r="D7" s="3">
        <v>3.9119699999999999E-12</v>
      </c>
      <c r="E7" s="3">
        <v>3.5514800000000001E-12</v>
      </c>
      <c r="F7" s="3">
        <v>9.7143999999999995E-13</v>
      </c>
      <c r="G7" s="3">
        <v>1.22899E-12</v>
      </c>
      <c r="H7" s="6">
        <v>4.1350399999999999E-13</v>
      </c>
      <c r="I7" s="6"/>
      <c r="J7" s="14">
        <f t="shared" si="1"/>
        <v>43518</v>
      </c>
      <c r="K7" s="15">
        <f t="shared" si="2"/>
        <v>2458537.3475000001</v>
      </c>
      <c r="L7" s="16">
        <f t="shared" si="3"/>
        <v>251.934</v>
      </c>
      <c r="M7" s="16">
        <f t="shared" si="4"/>
        <v>39.119700000000002</v>
      </c>
      <c r="N7" s="16">
        <f t="shared" si="5"/>
        <v>35.514800000000001</v>
      </c>
      <c r="O7" s="16">
        <f t="shared" si="6"/>
        <v>9.7143999999999995</v>
      </c>
      <c r="P7" s="16">
        <f t="shared" si="7"/>
        <v>12.289899999999999</v>
      </c>
      <c r="Q7" s="16">
        <f t="shared" si="8"/>
        <v>4.13504</v>
      </c>
    </row>
    <row r="8" spans="1:17" x14ac:dyDescent="0.25">
      <c r="A8" s="1">
        <v>43522</v>
      </c>
      <c r="B8" s="8">
        <v>2458541.4287999999</v>
      </c>
      <c r="C8" s="3">
        <v>2.7433699999999999E-11</v>
      </c>
      <c r="D8" s="3">
        <v>4.9501000000000001E-12</v>
      </c>
      <c r="E8" s="3">
        <v>5.4521200000000004E-12</v>
      </c>
      <c r="F8" s="3">
        <v>1.24606E-12</v>
      </c>
      <c r="G8" s="3">
        <v>1.6141299999999999E-12</v>
      </c>
      <c r="H8" s="6">
        <v>2.46661E-13</v>
      </c>
      <c r="I8" s="6"/>
      <c r="J8" s="14">
        <f t="shared" si="1"/>
        <v>43522</v>
      </c>
      <c r="K8" s="15">
        <f t="shared" si="2"/>
        <v>2458541.4287999999</v>
      </c>
      <c r="L8" s="16">
        <f t="shared" si="3"/>
        <v>274.33699999999999</v>
      </c>
      <c r="M8" s="16">
        <f t="shared" si="4"/>
        <v>49.500999999999998</v>
      </c>
      <c r="N8" s="16">
        <f t="shared" si="5"/>
        <v>54.521200000000007</v>
      </c>
      <c r="O8" s="16">
        <f t="shared" si="6"/>
        <v>12.460600000000001</v>
      </c>
      <c r="P8" s="16">
        <f t="shared" si="7"/>
        <v>16.141299999999998</v>
      </c>
      <c r="Q8" s="16">
        <f t="shared" si="8"/>
        <v>2.4666100000000002</v>
      </c>
    </row>
    <row r="9" spans="1:17" x14ac:dyDescent="0.25">
      <c r="A9" s="1">
        <v>43538</v>
      </c>
      <c r="B9" s="8">
        <v>2458556.6316</v>
      </c>
      <c r="C9" s="3">
        <v>4.2592799999999999E-11</v>
      </c>
      <c r="D9" s="3">
        <v>8.0842899999999993E-12</v>
      </c>
      <c r="E9" s="3">
        <v>6.0799600000000003E-12</v>
      </c>
      <c r="F9" s="3">
        <v>2.0999800000000001E-12</v>
      </c>
      <c r="G9" s="3">
        <v>3.0255299999999999E-12</v>
      </c>
      <c r="H9" s="6">
        <v>0</v>
      </c>
      <c r="I9" s="6"/>
      <c r="J9" s="14">
        <f t="shared" si="1"/>
        <v>43538</v>
      </c>
      <c r="K9" s="15">
        <f t="shared" si="2"/>
        <v>2458556.6316</v>
      </c>
      <c r="L9" s="16">
        <f t="shared" si="3"/>
        <v>425.928</v>
      </c>
      <c r="M9" s="16">
        <f t="shared" si="4"/>
        <v>80.842899999999986</v>
      </c>
      <c r="N9" s="16">
        <f t="shared" si="5"/>
        <v>60.799600000000005</v>
      </c>
      <c r="O9" s="16">
        <f t="shared" si="6"/>
        <v>20.9998</v>
      </c>
      <c r="P9" s="16">
        <f t="shared" si="7"/>
        <v>30.255299999999998</v>
      </c>
      <c r="Q9" s="17" t="s">
        <v>6</v>
      </c>
    </row>
    <row r="10" spans="1:17" x14ac:dyDescent="0.25">
      <c r="A10" s="1">
        <v>43539</v>
      </c>
      <c r="B10" s="8">
        <v>2458557.6307999999</v>
      </c>
      <c r="C10" s="3">
        <v>4.3811700000000001E-11</v>
      </c>
      <c r="D10" s="3">
        <v>8.3045899999999999E-12</v>
      </c>
      <c r="E10" s="3">
        <v>6.2760199999999997E-12</v>
      </c>
      <c r="F10" s="3">
        <v>2.2212600000000002E-12</v>
      </c>
      <c r="G10" s="3">
        <v>3.16788E-12</v>
      </c>
      <c r="H10" s="6">
        <v>0</v>
      </c>
      <c r="I10" s="6"/>
      <c r="J10" s="14">
        <f t="shared" si="1"/>
        <v>43539</v>
      </c>
      <c r="K10" s="15">
        <f t="shared" si="2"/>
        <v>2458557.6307999999</v>
      </c>
      <c r="L10" s="16">
        <f t="shared" si="3"/>
        <v>438.11700000000002</v>
      </c>
      <c r="M10" s="16">
        <f t="shared" si="4"/>
        <v>83.045900000000003</v>
      </c>
      <c r="N10" s="16">
        <f t="shared" si="5"/>
        <v>62.760199999999998</v>
      </c>
      <c r="O10" s="16">
        <f t="shared" si="6"/>
        <v>22.212600000000002</v>
      </c>
      <c r="P10" s="16">
        <f t="shared" si="7"/>
        <v>31.678799999999999</v>
      </c>
      <c r="Q10" s="17" t="s">
        <v>6</v>
      </c>
    </row>
    <row r="11" spans="1:17" x14ac:dyDescent="0.25">
      <c r="A11" s="1">
        <v>43542</v>
      </c>
      <c r="B11" s="8">
        <v>2458561.3818999999</v>
      </c>
      <c r="C11" s="3">
        <v>3.93126E-11</v>
      </c>
      <c r="D11" s="3">
        <v>8.5966999999999995E-12</v>
      </c>
      <c r="E11" s="3">
        <v>7.4741399999999999E-12</v>
      </c>
      <c r="F11" s="3">
        <v>2.6176000000000001E-12</v>
      </c>
      <c r="G11" s="3">
        <v>2.75395E-12</v>
      </c>
      <c r="H11" s="6">
        <v>0</v>
      </c>
      <c r="I11" s="6"/>
      <c r="J11" s="14">
        <f t="shared" si="1"/>
        <v>43542</v>
      </c>
      <c r="K11" s="15">
        <f t="shared" si="2"/>
        <v>2458561.3818999999</v>
      </c>
      <c r="L11" s="16">
        <f t="shared" si="3"/>
        <v>393.12599999999998</v>
      </c>
      <c r="M11" s="16">
        <f t="shared" si="4"/>
        <v>85.966999999999999</v>
      </c>
      <c r="N11" s="16">
        <f t="shared" si="5"/>
        <v>74.741399999999999</v>
      </c>
      <c r="O11" s="16">
        <f t="shared" si="6"/>
        <v>26.176000000000002</v>
      </c>
      <c r="P11" s="16">
        <f t="shared" si="7"/>
        <v>27.5395</v>
      </c>
      <c r="Q11" s="17" t="s">
        <v>6</v>
      </c>
    </row>
    <row r="12" spans="1:17" x14ac:dyDescent="0.25">
      <c r="A12" s="4">
        <v>43548</v>
      </c>
      <c r="B12" s="9">
        <v>2458567.3169</v>
      </c>
      <c r="C12" s="5">
        <v>5.4314199999999999E-11</v>
      </c>
      <c r="D12" s="5">
        <v>1.01842E-11</v>
      </c>
      <c r="E12" s="5">
        <v>7.3609999999999998E-12</v>
      </c>
      <c r="F12" s="5">
        <v>2.51475E-12</v>
      </c>
      <c r="G12" s="5">
        <v>4.3971600000000002E-12</v>
      </c>
      <c r="H12" s="6">
        <v>0</v>
      </c>
      <c r="I12" s="6"/>
      <c r="J12" s="14">
        <f t="shared" si="1"/>
        <v>43548</v>
      </c>
      <c r="K12" s="15">
        <f t="shared" si="2"/>
        <v>2458567.3169</v>
      </c>
      <c r="L12" s="16">
        <f t="shared" si="3"/>
        <v>543.14199999999994</v>
      </c>
      <c r="M12" s="16">
        <f t="shared" si="4"/>
        <v>101.842</v>
      </c>
      <c r="N12" s="16">
        <f t="shared" si="5"/>
        <v>73.61</v>
      </c>
      <c r="O12" s="16">
        <f t="shared" si="6"/>
        <v>25.147500000000001</v>
      </c>
      <c r="P12" s="16">
        <f t="shared" si="7"/>
        <v>43.971600000000002</v>
      </c>
      <c r="Q12" s="17" t="s">
        <v>6</v>
      </c>
    </row>
    <row r="13" spans="1:17" x14ac:dyDescent="0.25">
      <c r="A13" s="1">
        <v>43548</v>
      </c>
      <c r="B13" s="8">
        <v>2458567.344</v>
      </c>
      <c r="C13" s="3">
        <v>6.1477200000000003E-11</v>
      </c>
      <c r="D13" s="3">
        <v>9.0844100000000005E-12</v>
      </c>
      <c r="E13" s="3">
        <v>6.8383499999999998E-12</v>
      </c>
      <c r="F13" s="3">
        <v>2.6056000000000001E-12</v>
      </c>
      <c r="G13" s="3">
        <v>5.0319900000000003E-12</v>
      </c>
      <c r="H13" s="6">
        <v>0</v>
      </c>
      <c r="I13" s="6"/>
      <c r="J13" s="14">
        <f t="shared" si="1"/>
        <v>43548</v>
      </c>
      <c r="K13" s="15">
        <f t="shared" si="2"/>
        <v>2458567.344</v>
      </c>
      <c r="L13" s="16">
        <f t="shared" si="3"/>
        <v>614.77200000000005</v>
      </c>
      <c r="M13" s="16">
        <f t="shared" si="4"/>
        <v>90.844100000000012</v>
      </c>
      <c r="N13" s="16">
        <f t="shared" si="5"/>
        <v>68.383499999999998</v>
      </c>
      <c r="O13" s="16">
        <f t="shared" si="6"/>
        <v>26.056000000000001</v>
      </c>
      <c r="P13" s="16">
        <f t="shared" si="7"/>
        <v>50.319900000000004</v>
      </c>
      <c r="Q13" s="17" t="s">
        <v>6</v>
      </c>
    </row>
    <row r="14" spans="1:17" x14ac:dyDescent="0.25">
      <c r="A14" s="1">
        <v>43565</v>
      </c>
      <c r="B14" s="8">
        <v>2458584.3724000002</v>
      </c>
      <c r="C14" s="3">
        <v>8.3628100000000001E-11</v>
      </c>
      <c r="D14" s="3">
        <v>1.6477499999999999E-11</v>
      </c>
      <c r="E14" s="3">
        <v>8.0645099999999999E-12</v>
      </c>
      <c r="F14" s="3">
        <v>3.3273700000000002E-12</v>
      </c>
      <c r="G14" s="3">
        <v>6.9730500000000001E-12</v>
      </c>
      <c r="H14" s="6">
        <v>0</v>
      </c>
      <c r="I14" s="6"/>
      <c r="J14" s="14">
        <f t="shared" si="1"/>
        <v>43565</v>
      </c>
      <c r="K14" s="15">
        <f t="shared" si="2"/>
        <v>2458584.3724000002</v>
      </c>
      <c r="L14" s="16">
        <f t="shared" si="3"/>
        <v>836.28100000000006</v>
      </c>
      <c r="M14" s="16">
        <f t="shared" si="4"/>
        <v>164.77499999999998</v>
      </c>
      <c r="N14" s="16">
        <f t="shared" si="5"/>
        <v>80.645099999999999</v>
      </c>
      <c r="O14" s="16">
        <f t="shared" si="6"/>
        <v>33.273700000000005</v>
      </c>
      <c r="P14" s="16">
        <f t="shared" si="7"/>
        <v>69.730500000000006</v>
      </c>
      <c r="Q14" s="17" t="s">
        <v>6</v>
      </c>
    </row>
    <row r="15" spans="1:17" x14ac:dyDescent="0.25">
      <c r="A15" s="1">
        <v>43566</v>
      </c>
      <c r="B15" s="8">
        <v>2458585.3779000002</v>
      </c>
      <c r="C15" s="3">
        <v>9.5168700000000005E-11</v>
      </c>
      <c r="D15" s="3">
        <v>1.4612899999999999E-11</v>
      </c>
      <c r="E15" s="3">
        <v>8.1205899999999998E-12</v>
      </c>
      <c r="F15" s="3">
        <v>4.3141499999999997E-12</v>
      </c>
      <c r="G15" s="3">
        <v>7.9463500000000004E-12</v>
      </c>
      <c r="H15" s="6">
        <v>0</v>
      </c>
      <c r="I15" s="6"/>
      <c r="J15" s="14">
        <f t="shared" si="1"/>
        <v>43566</v>
      </c>
      <c r="K15" s="15">
        <f t="shared" si="2"/>
        <v>2458585.3779000002</v>
      </c>
      <c r="L15" s="16">
        <f t="shared" si="3"/>
        <v>951.68700000000001</v>
      </c>
      <c r="M15" s="16">
        <f t="shared" si="4"/>
        <v>146.12899999999999</v>
      </c>
      <c r="N15" s="16">
        <f t="shared" si="5"/>
        <v>81.2059</v>
      </c>
      <c r="O15" s="16">
        <f t="shared" si="6"/>
        <v>43.141500000000001</v>
      </c>
      <c r="P15" s="16">
        <f t="shared" si="7"/>
        <v>79.46350000000001</v>
      </c>
      <c r="Q15" s="17" t="s">
        <v>6</v>
      </c>
    </row>
    <row r="16" spans="1:17" x14ac:dyDescent="0.25">
      <c r="A16" s="1">
        <v>43575</v>
      </c>
      <c r="B16" s="8">
        <v>2458594.3843</v>
      </c>
      <c r="C16" s="3">
        <v>9.41602E-11</v>
      </c>
      <c r="D16" s="3">
        <v>1.5874599999999999E-11</v>
      </c>
      <c r="E16" s="3">
        <v>8.5791700000000001E-12</v>
      </c>
      <c r="F16" s="3">
        <v>4.6665E-12</v>
      </c>
      <c r="G16" s="3">
        <v>6.95567E-12</v>
      </c>
      <c r="H16" s="6">
        <v>0</v>
      </c>
      <c r="I16" s="6"/>
      <c r="J16" s="14">
        <f t="shared" si="1"/>
        <v>43575</v>
      </c>
      <c r="K16" s="15">
        <f t="shared" si="2"/>
        <v>2458594.3843</v>
      </c>
      <c r="L16" s="16">
        <f t="shared" si="3"/>
        <v>941.60199999999998</v>
      </c>
      <c r="M16" s="16">
        <f t="shared" si="4"/>
        <v>158.74599999999998</v>
      </c>
      <c r="N16" s="16">
        <f t="shared" si="5"/>
        <v>85.791700000000006</v>
      </c>
      <c r="O16" s="16">
        <f t="shared" si="6"/>
        <v>46.664999999999999</v>
      </c>
      <c r="P16" s="16">
        <f t="shared" si="7"/>
        <v>69.556700000000006</v>
      </c>
      <c r="Q16" s="17" t="s">
        <v>6</v>
      </c>
    </row>
    <row r="17" spans="1:17" x14ac:dyDescent="0.25">
      <c r="A17" s="1">
        <v>43579</v>
      </c>
      <c r="B17" s="8">
        <v>2458598.361</v>
      </c>
      <c r="C17" s="3">
        <v>9.0105300000000001E-11</v>
      </c>
      <c r="D17" s="3">
        <v>1.42427E-11</v>
      </c>
      <c r="E17" s="3">
        <v>7.3740600000000006E-12</v>
      </c>
      <c r="F17" s="3">
        <v>4.8283600000000002E-12</v>
      </c>
      <c r="G17" s="3">
        <v>6.5192200000000002E-12</v>
      </c>
      <c r="H17" s="6">
        <v>0</v>
      </c>
      <c r="I17" s="6"/>
      <c r="J17" s="14">
        <f t="shared" si="1"/>
        <v>43579</v>
      </c>
      <c r="K17" s="15">
        <f t="shared" si="2"/>
        <v>2458598.361</v>
      </c>
      <c r="L17" s="16">
        <f t="shared" si="3"/>
        <v>901.053</v>
      </c>
      <c r="M17" s="16">
        <f t="shared" si="4"/>
        <v>142.42699999999999</v>
      </c>
      <c r="N17" s="16">
        <f t="shared" si="5"/>
        <v>73.740600000000001</v>
      </c>
      <c r="O17" s="16">
        <f t="shared" si="6"/>
        <v>48.2836</v>
      </c>
      <c r="P17" s="16">
        <f t="shared" si="7"/>
        <v>65.1922</v>
      </c>
      <c r="Q17" s="17" t="s">
        <v>6</v>
      </c>
    </row>
    <row r="18" spans="1:17" x14ac:dyDescent="0.25">
      <c r="A18" s="1">
        <v>43597</v>
      </c>
      <c r="B18" s="8">
        <v>2458615.5639</v>
      </c>
      <c r="C18" s="3">
        <v>1.02113E-10</v>
      </c>
      <c r="D18" s="3">
        <v>1.42486E-11</v>
      </c>
      <c r="E18" s="3">
        <v>1.9905499999999998E-12</v>
      </c>
      <c r="F18" s="3">
        <v>5.8043899999999997E-12</v>
      </c>
      <c r="G18" s="3">
        <v>4.4132300000000002E-12</v>
      </c>
      <c r="H18" s="6">
        <v>0</v>
      </c>
      <c r="I18" s="6"/>
      <c r="J18" s="14">
        <f t="shared" si="1"/>
        <v>43597</v>
      </c>
      <c r="K18" s="15">
        <f t="shared" si="2"/>
        <v>2458615.5639</v>
      </c>
      <c r="L18" s="16">
        <f t="shared" si="3"/>
        <v>1021.13</v>
      </c>
      <c r="M18" s="16">
        <f t="shared" si="4"/>
        <v>142.48600000000002</v>
      </c>
      <c r="N18" s="16">
        <f t="shared" si="5"/>
        <v>19.9055</v>
      </c>
      <c r="O18" s="16">
        <f t="shared" si="6"/>
        <v>58.043899999999994</v>
      </c>
      <c r="P18" s="16">
        <f t="shared" si="7"/>
        <v>44.132300000000001</v>
      </c>
      <c r="Q18" s="17" t="s">
        <v>6</v>
      </c>
    </row>
    <row r="19" spans="1:17" x14ac:dyDescent="0.25">
      <c r="A19" s="1">
        <v>43617</v>
      </c>
      <c r="B19" s="8">
        <v>2458635.5646000002</v>
      </c>
      <c r="C19" s="3">
        <v>8.3804000000000006E-11</v>
      </c>
      <c r="D19" s="3">
        <v>9.4177000000000001E-12</v>
      </c>
      <c r="E19" s="3">
        <v>8.2803800000000003E-13</v>
      </c>
      <c r="F19" s="3">
        <v>3.82148E-12</v>
      </c>
      <c r="G19" s="3">
        <v>3.0571500000000002E-12</v>
      </c>
      <c r="H19" s="6">
        <v>0</v>
      </c>
      <c r="I19" s="6"/>
      <c r="J19" s="14">
        <f t="shared" si="1"/>
        <v>43617</v>
      </c>
      <c r="K19" s="15">
        <f t="shared" si="2"/>
        <v>2458635.5646000002</v>
      </c>
      <c r="L19" s="16">
        <f t="shared" si="3"/>
        <v>838.04000000000008</v>
      </c>
      <c r="M19" s="16">
        <f t="shared" si="4"/>
        <v>94.177000000000007</v>
      </c>
      <c r="N19" s="16">
        <f t="shared" si="5"/>
        <v>8.280380000000001</v>
      </c>
      <c r="O19" s="16">
        <f t="shared" si="6"/>
        <v>38.214799999999997</v>
      </c>
      <c r="P19" s="16">
        <f t="shared" si="7"/>
        <v>30.5715</v>
      </c>
      <c r="Q19" s="17" t="s">
        <v>6</v>
      </c>
    </row>
    <row r="20" spans="1:17" x14ac:dyDescent="0.25">
      <c r="A20" s="1">
        <v>43629</v>
      </c>
      <c r="B20" s="8">
        <v>2458647.5422</v>
      </c>
      <c r="C20" s="3">
        <v>7.9620499999999997E-11</v>
      </c>
      <c r="D20" s="3">
        <v>6.8738499999999998E-12</v>
      </c>
      <c r="E20" s="3">
        <v>4.5900699999999996E-13</v>
      </c>
      <c r="F20" s="3">
        <v>3.5523700000000001E-12</v>
      </c>
      <c r="G20" s="3">
        <v>2.2777699999999999E-12</v>
      </c>
      <c r="H20" s="6">
        <v>0</v>
      </c>
      <c r="I20" s="6"/>
      <c r="J20" s="14">
        <f t="shared" si="1"/>
        <v>43629</v>
      </c>
      <c r="K20" s="15">
        <f t="shared" si="2"/>
        <v>2458647.5422</v>
      </c>
      <c r="L20" s="16">
        <f t="shared" si="3"/>
        <v>796.20499999999993</v>
      </c>
      <c r="M20" s="16">
        <f t="shared" si="4"/>
        <v>68.738500000000002</v>
      </c>
      <c r="N20" s="16">
        <f t="shared" si="5"/>
        <v>4.5900699999999999</v>
      </c>
      <c r="O20" s="16">
        <f t="shared" si="6"/>
        <v>35.523699999999998</v>
      </c>
      <c r="P20" s="16">
        <f t="shared" si="7"/>
        <v>22.777699999999999</v>
      </c>
      <c r="Q20" s="17" t="s">
        <v>6</v>
      </c>
    </row>
    <row r="21" spans="1:17" x14ac:dyDescent="0.25">
      <c r="A21" s="1">
        <v>43637</v>
      </c>
      <c r="B21" s="8">
        <v>2458656.4920000001</v>
      </c>
      <c r="C21" s="3">
        <v>7.1149700000000002E-11</v>
      </c>
      <c r="D21" s="3">
        <v>6.7723100000000003E-12</v>
      </c>
      <c r="E21" s="3">
        <v>5.7793899999999999E-13</v>
      </c>
      <c r="F21" s="3">
        <v>3.2698899999999999E-12</v>
      </c>
      <c r="G21" s="3">
        <v>2.11888E-12</v>
      </c>
      <c r="H21" s="6">
        <v>0</v>
      </c>
      <c r="I21" s="6"/>
      <c r="J21" s="14">
        <f t="shared" si="1"/>
        <v>43637</v>
      </c>
      <c r="K21" s="15">
        <f t="shared" si="2"/>
        <v>2458656.4920000001</v>
      </c>
      <c r="L21" s="16">
        <f t="shared" si="3"/>
        <v>711.49700000000007</v>
      </c>
      <c r="M21" s="16">
        <f t="shared" si="4"/>
        <v>67.723100000000002</v>
      </c>
      <c r="N21" s="16">
        <f t="shared" si="5"/>
        <v>5.7793900000000002</v>
      </c>
      <c r="O21" s="16">
        <f t="shared" si="6"/>
        <v>32.698900000000002</v>
      </c>
      <c r="P21" s="16">
        <f t="shared" si="7"/>
        <v>21.188800000000001</v>
      </c>
      <c r="Q21" s="17" t="s">
        <v>6</v>
      </c>
    </row>
    <row r="22" spans="1:17" x14ac:dyDescent="0.25">
      <c r="A22" s="1">
        <v>43642</v>
      </c>
      <c r="B22" s="8">
        <v>2458661.5129999998</v>
      </c>
      <c r="C22" s="3">
        <v>6.2386699999999999E-11</v>
      </c>
      <c r="D22" s="3">
        <v>7.9453600000000008E-12</v>
      </c>
      <c r="E22" s="3">
        <v>8.87253E-13</v>
      </c>
      <c r="F22" s="3">
        <v>3.3866700000000001E-12</v>
      </c>
      <c r="G22" s="3">
        <v>2.1469499999999999E-12</v>
      </c>
      <c r="H22" s="6">
        <v>0</v>
      </c>
      <c r="I22" s="6"/>
      <c r="J22" s="14">
        <f t="shared" si="1"/>
        <v>43642</v>
      </c>
      <c r="K22" s="15">
        <f t="shared" si="2"/>
        <v>2458661.5129999998</v>
      </c>
      <c r="L22" s="16">
        <f t="shared" si="3"/>
        <v>623.86699999999996</v>
      </c>
      <c r="M22" s="16">
        <f t="shared" si="4"/>
        <v>79.453600000000009</v>
      </c>
      <c r="N22" s="16">
        <f t="shared" si="5"/>
        <v>8.8725299999999994</v>
      </c>
      <c r="O22" s="16">
        <f t="shared" si="6"/>
        <v>33.866700000000002</v>
      </c>
      <c r="P22" s="16">
        <f t="shared" si="7"/>
        <v>21.4695</v>
      </c>
      <c r="Q22" s="17" t="s">
        <v>6</v>
      </c>
    </row>
    <row r="23" spans="1:17" x14ac:dyDescent="0.25">
      <c r="A23" s="1">
        <v>43651</v>
      </c>
      <c r="B23" s="8">
        <v>2458670.4668000001</v>
      </c>
      <c r="C23" s="3">
        <v>6.8072199999999994E-11</v>
      </c>
      <c r="D23" s="3">
        <v>9.1513899999999998E-12</v>
      </c>
      <c r="E23" s="3">
        <v>1.1108700000000001E-12</v>
      </c>
      <c r="F23" s="3">
        <v>3.5548600000000001E-12</v>
      </c>
      <c r="G23" s="3">
        <v>2.42046E-12</v>
      </c>
      <c r="H23" s="6">
        <v>0</v>
      </c>
      <c r="I23" s="6"/>
      <c r="J23" s="14">
        <f t="shared" si="1"/>
        <v>43651</v>
      </c>
      <c r="K23" s="15">
        <f t="shared" si="2"/>
        <v>2458670.4668000001</v>
      </c>
      <c r="L23" s="16">
        <f t="shared" si="3"/>
        <v>680.72199999999998</v>
      </c>
      <c r="M23" s="16">
        <f t="shared" si="4"/>
        <v>91.513899999999992</v>
      </c>
      <c r="N23" s="16">
        <f t="shared" si="5"/>
        <v>11.108700000000001</v>
      </c>
      <c r="O23" s="16">
        <f t="shared" si="6"/>
        <v>35.5486</v>
      </c>
      <c r="P23" s="16">
        <f t="shared" si="7"/>
        <v>24.204599999999999</v>
      </c>
      <c r="Q23" s="17" t="s">
        <v>6</v>
      </c>
    </row>
    <row r="24" spans="1:17" x14ac:dyDescent="0.25">
      <c r="A24" s="1">
        <v>43662</v>
      </c>
      <c r="B24" s="8">
        <v>2458680.5397000001</v>
      </c>
      <c r="C24" s="3">
        <v>6.4172599999999998E-11</v>
      </c>
      <c r="D24" s="3">
        <v>8.3920300000000001E-12</v>
      </c>
      <c r="E24" s="3">
        <v>9.7313499999999997E-13</v>
      </c>
      <c r="F24" s="3">
        <v>3.6366000000000001E-12</v>
      </c>
      <c r="G24" s="3">
        <v>1.9135399999999999E-12</v>
      </c>
      <c r="H24" s="6">
        <v>0</v>
      </c>
      <c r="I24" s="6"/>
      <c r="J24" s="14">
        <f t="shared" si="1"/>
        <v>43662</v>
      </c>
      <c r="K24" s="15">
        <f t="shared" si="2"/>
        <v>2458680.5397000001</v>
      </c>
      <c r="L24" s="16">
        <f t="shared" si="3"/>
        <v>641.726</v>
      </c>
      <c r="M24" s="16">
        <f t="shared" si="4"/>
        <v>83.920299999999997</v>
      </c>
      <c r="N24" s="16">
        <f t="shared" si="5"/>
        <v>9.7313499999999991</v>
      </c>
      <c r="O24" s="16">
        <f t="shared" si="6"/>
        <v>36.366</v>
      </c>
      <c r="P24" s="16">
        <f t="shared" si="7"/>
        <v>19.135400000000001</v>
      </c>
      <c r="Q24" s="17" t="s">
        <v>6</v>
      </c>
    </row>
    <row r="25" spans="1:17" x14ac:dyDescent="0.25">
      <c r="A25" s="1">
        <v>43671</v>
      </c>
      <c r="B25" s="8">
        <v>2458689.5301999999</v>
      </c>
      <c r="C25" s="3">
        <v>5.27586E-11</v>
      </c>
      <c r="D25" s="3">
        <v>8.1552899999999993E-12</v>
      </c>
      <c r="E25" s="3">
        <v>1.1485E-12</v>
      </c>
      <c r="F25" s="3">
        <v>2.99879E-12</v>
      </c>
      <c r="G25" s="3">
        <v>1.5432300000000001E-12</v>
      </c>
      <c r="H25" s="6">
        <v>0</v>
      </c>
      <c r="I25" s="6"/>
      <c r="J25" s="14">
        <f t="shared" si="1"/>
        <v>43671</v>
      </c>
      <c r="K25" s="15">
        <f t="shared" si="2"/>
        <v>2458689.5301999999</v>
      </c>
      <c r="L25" s="16">
        <f t="shared" si="3"/>
        <v>527.58600000000001</v>
      </c>
      <c r="M25" s="16">
        <f t="shared" si="4"/>
        <v>81.552899999999994</v>
      </c>
      <c r="N25" s="16">
        <f t="shared" si="5"/>
        <v>11.484999999999999</v>
      </c>
      <c r="O25" s="16">
        <f t="shared" si="6"/>
        <v>29.9879</v>
      </c>
      <c r="P25" s="16">
        <f t="shared" si="7"/>
        <v>15.432300000000001</v>
      </c>
      <c r="Q25" s="17" t="s">
        <v>6</v>
      </c>
    </row>
    <row r="26" spans="1:17" x14ac:dyDescent="0.25">
      <c r="A26" s="1">
        <v>43681</v>
      </c>
      <c r="B26" s="8">
        <v>2458699.5520000001</v>
      </c>
      <c r="C26" s="3">
        <v>4.6416300000000003E-11</v>
      </c>
      <c r="D26" s="3">
        <v>6.4680099999999996E-12</v>
      </c>
      <c r="E26" s="3">
        <v>8.4793200000000005E-13</v>
      </c>
      <c r="F26" s="3">
        <v>2.4864100000000001E-12</v>
      </c>
      <c r="G26" s="3">
        <v>1.4835500000000001E-12</v>
      </c>
      <c r="H26" s="6">
        <v>0</v>
      </c>
      <c r="I26" s="6"/>
      <c r="J26" s="14">
        <f t="shared" si="1"/>
        <v>43681</v>
      </c>
      <c r="K26" s="15">
        <f t="shared" si="2"/>
        <v>2458699.5520000001</v>
      </c>
      <c r="L26" s="16">
        <f t="shared" si="3"/>
        <v>464.16300000000001</v>
      </c>
      <c r="M26" s="16">
        <f t="shared" si="4"/>
        <v>64.680099999999996</v>
      </c>
      <c r="N26" s="16">
        <f t="shared" si="5"/>
        <v>8.4793200000000013</v>
      </c>
      <c r="O26" s="16">
        <f t="shared" si="6"/>
        <v>24.864100000000001</v>
      </c>
      <c r="P26" s="16">
        <f t="shared" si="7"/>
        <v>14.835500000000001</v>
      </c>
      <c r="Q26" s="17" t="s">
        <v>6</v>
      </c>
    </row>
    <row r="27" spans="1:17" x14ac:dyDescent="0.25">
      <c r="A27" s="1">
        <v>43689</v>
      </c>
      <c r="B27" s="8">
        <v>2458708.3942</v>
      </c>
      <c r="C27" s="3">
        <v>5.2298500000000003E-11</v>
      </c>
      <c r="D27" s="3">
        <v>8.2565800000000008E-12</v>
      </c>
      <c r="E27" s="3">
        <v>1.6709500000000001E-12</v>
      </c>
      <c r="F27" s="3">
        <v>2.2828599999999998E-12</v>
      </c>
      <c r="G27" s="3">
        <v>1.50341E-12</v>
      </c>
      <c r="H27" s="6">
        <v>0</v>
      </c>
      <c r="I27" s="6"/>
      <c r="J27" s="14">
        <f t="shared" si="1"/>
        <v>43689</v>
      </c>
      <c r="K27" s="15">
        <f t="shared" si="2"/>
        <v>2458708.3942</v>
      </c>
      <c r="L27" s="16">
        <f t="shared" si="3"/>
        <v>522.98500000000001</v>
      </c>
      <c r="M27" s="16">
        <f t="shared" si="4"/>
        <v>82.56580000000001</v>
      </c>
      <c r="N27" s="16">
        <f t="shared" si="5"/>
        <v>16.709500000000002</v>
      </c>
      <c r="O27" s="16">
        <f t="shared" si="6"/>
        <v>22.828599999999998</v>
      </c>
      <c r="P27" s="16">
        <f t="shared" si="7"/>
        <v>15.034099999999999</v>
      </c>
      <c r="Q27" s="17" t="s">
        <v>6</v>
      </c>
    </row>
    <row r="28" spans="1:17" x14ac:dyDescent="0.25">
      <c r="A28" s="1">
        <v>43692</v>
      </c>
      <c r="B28" s="8">
        <v>2458710.7691000002</v>
      </c>
      <c r="C28" s="3">
        <v>5.93413E-11</v>
      </c>
      <c r="D28" s="3">
        <v>6.0196499999999997E-12</v>
      </c>
      <c r="E28" s="3">
        <v>9.8600199999999998E-13</v>
      </c>
      <c r="F28" s="3">
        <v>2.8027700000000002E-12</v>
      </c>
      <c r="G28" s="3">
        <v>1.8202299999999998E-12</v>
      </c>
      <c r="H28" s="6">
        <v>0</v>
      </c>
      <c r="I28" s="6"/>
      <c r="J28" s="14">
        <f t="shared" si="1"/>
        <v>43692</v>
      </c>
      <c r="K28" s="15">
        <f t="shared" si="2"/>
        <v>2458710.7691000002</v>
      </c>
      <c r="L28" s="16">
        <f t="shared" si="3"/>
        <v>593.41300000000001</v>
      </c>
      <c r="M28" s="16">
        <f t="shared" si="4"/>
        <v>60.1965</v>
      </c>
      <c r="N28" s="16">
        <f t="shared" si="5"/>
        <v>9.8600200000000005</v>
      </c>
      <c r="O28" s="16">
        <f t="shared" si="6"/>
        <v>28.027700000000003</v>
      </c>
      <c r="P28" s="16">
        <f t="shared" si="7"/>
        <v>18.202299999999997</v>
      </c>
      <c r="Q28" s="17" t="s">
        <v>6</v>
      </c>
    </row>
    <row r="29" spans="1:17" x14ac:dyDescent="0.25">
      <c r="A29" s="1">
        <v>43722</v>
      </c>
      <c r="B29" s="8">
        <v>2458741.4049999998</v>
      </c>
      <c r="C29" s="3">
        <v>5.3121100000000002E-11</v>
      </c>
      <c r="D29" s="3">
        <v>8.7797300000000002E-12</v>
      </c>
      <c r="E29" s="3">
        <v>2.06351E-12</v>
      </c>
      <c r="F29" s="3">
        <v>2.24262E-12</v>
      </c>
      <c r="G29" s="3">
        <v>1.55872E-12</v>
      </c>
      <c r="H29" s="6">
        <v>0</v>
      </c>
      <c r="I29" s="6"/>
      <c r="J29" s="14">
        <f t="shared" si="1"/>
        <v>43722</v>
      </c>
      <c r="K29" s="15">
        <f t="shared" si="2"/>
        <v>2458741.4049999998</v>
      </c>
      <c r="L29" s="16">
        <f t="shared" si="3"/>
        <v>531.21100000000001</v>
      </c>
      <c r="M29" s="16">
        <f t="shared" si="4"/>
        <v>87.797300000000007</v>
      </c>
      <c r="N29" s="16">
        <f t="shared" si="5"/>
        <v>20.635100000000001</v>
      </c>
      <c r="O29" s="16">
        <f t="shared" si="6"/>
        <v>22.426200000000001</v>
      </c>
      <c r="P29" s="16">
        <f t="shared" si="7"/>
        <v>15.587200000000001</v>
      </c>
      <c r="Q29" s="17" t="s">
        <v>6</v>
      </c>
    </row>
    <row r="30" spans="1:17" x14ac:dyDescent="0.25">
      <c r="A30" s="1">
        <v>43727</v>
      </c>
      <c r="B30" s="8">
        <v>2458745.7883000001</v>
      </c>
      <c r="C30" s="3">
        <v>5.5234599999999999E-11</v>
      </c>
      <c r="D30" s="3">
        <v>9.5426700000000002E-12</v>
      </c>
      <c r="E30" s="3">
        <v>2.3275999999999999E-12</v>
      </c>
      <c r="F30" s="3">
        <v>2.4816699999999999E-12</v>
      </c>
      <c r="G30" s="3">
        <v>1.7132400000000001E-12</v>
      </c>
      <c r="H30" s="6">
        <v>0</v>
      </c>
      <c r="I30" s="6"/>
      <c r="J30" s="14">
        <f t="shared" si="1"/>
        <v>43727</v>
      </c>
      <c r="K30" s="15">
        <f t="shared" si="2"/>
        <v>2458745.7883000001</v>
      </c>
      <c r="L30" s="16">
        <f t="shared" si="3"/>
        <v>552.346</v>
      </c>
      <c r="M30" s="16">
        <f t="shared" si="4"/>
        <v>95.426699999999997</v>
      </c>
      <c r="N30" s="16">
        <f t="shared" si="5"/>
        <v>23.276</v>
      </c>
      <c r="O30" s="16">
        <f t="shared" si="6"/>
        <v>24.816699999999997</v>
      </c>
      <c r="P30" s="16">
        <f t="shared" si="7"/>
        <v>17.132400000000001</v>
      </c>
      <c r="Q30" s="17" t="s">
        <v>6</v>
      </c>
    </row>
    <row r="31" spans="1:17" x14ac:dyDescent="0.25">
      <c r="A31" s="1">
        <v>43741</v>
      </c>
      <c r="B31" s="8">
        <v>2458759.7433000002</v>
      </c>
      <c r="C31" s="3">
        <v>5.6637199999999997E-11</v>
      </c>
      <c r="D31" s="3">
        <v>9.9005799999999998E-12</v>
      </c>
      <c r="E31" s="3">
        <v>2.0906199999999998E-12</v>
      </c>
      <c r="F31" s="3">
        <v>2.42306E-12</v>
      </c>
      <c r="G31" s="3">
        <v>1.68604E-12</v>
      </c>
      <c r="H31" s="6">
        <v>0</v>
      </c>
      <c r="I31" s="6"/>
      <c r="J31" s="14">
        <f t="shared" si="1"/>
        <v>43741</v>
      </c>
      <c r="K31" s="15">
        <f t="shared" si="2"/>
        <v>2458759.7433000002</v>
      </c>
      <c r="L31" s="16">
        <f t="shared" si="3"/>
        <v>566.37199999999996</v>
      </c>
      <c r="M31" s="16">
        <f t="shared" si="4"/>
        <v>99.005799999999994</v>
      </c>
      <c r="N31" s="16">
        <f t="shared" si="5"/>
        <v>20.906199999999998</v>
      </c>
      <c r="O31" s="16">
        <f t="shared" si="6"/>
        <v>24.230599999999999</v>
      </c>
      <c r="P31" s="16">
        <f t="shared" si="7"/>
        <v>16.860399999999998</v>
      </c>
      <c r="Q31" s="17" t="s">
        <v>6</v>
      </c>
    </row>
    <row r="32" spans="1:17" x14ac:dyDescent="0.25">
      <c r="A32" s="1">
        <v>43749</v>
      </c>
      <c r="B32" s="8">
        <v>2458767.7940000002</v>
      </c>
      <c r="C32" s="3">
        <v>6.0511099999999995E-11</v>
      </c>
      <c r="D32" s="3">
        <v>8.5174900000000003E-12</v>
      </c>
      <c r="E32" s="3">
        <v>1.72874E-12</v>
      </c>
      <c r="F32" s="3">
        <v>3.03316E-12</v>
      </c>
      <c r="G32" s="3">
        <v>1.8951699999999999E-12</v>
      </c>
      <c r="H32" s="6">
        <v>0</v>
      </c>
      <c r="I32" s="6"/>
      <c r="J32" s="14">
        <f t="shared" si="1"/>
        <v>43749</v>
      </c>
      <c r="K32" s="15">
        <f t="shared" si="2"/>
        <v>2458767.7940000002</v>
      </c>
      <c r="L32" s="16">
        <f t="shared" si="3"/>
        <v>605.11099999999999</v>
      </c>
      <c r="M32" s="16">
        <f t="shared" si="4"/>
        <v>85.174900000000008</v>
      </c>
      <c r="N32" s="16">
        <f t="shared" si="5"/>
        <v>17.287399999999998</v>
      </c>
      <c r="O32" s="16">
        <f t="shared" si="6"/>
        <v>30.331599999999998</v>
      </c>
      <c r="P32" s="16">
        <f t="shared" si="7"/>
        <v>18.951699999999999</v>
      </c>
      <c r="Q32" s="17" t="s">
        <v>6</v>
      </c>
    </row>
    <row r="33" spans="1:17" x14ac:dyDescent="0.25">
      <c r="A33" s="1">
        <v>43753</v>
      </c>
      <c r="B33" s="8">
        <v>2458772.36</v>
      </c>
      <c r="C33" s="3">
        <v>7.0253499999999994E-11</v>
      </c>
      <c r="D33" s="3">
        <v>8.5354399999999998E-12</v>
      </c>
      <c r="E33" s="3">
        <v>1.45189E-12</v>
      </c>
      <c r="F33" s="3">
        <v>2.9374299999999999E-12</v>
      </c>
      <c r="G33" s="3">
        <v>2.22754E-12</v>
      </c>
      <c r="H33" s="6">
        <v>0</v>
      </c>
      <c r="I33" s="6"/>
      <c r="J33" s="14">
        <f t="shared" si="1"/>
        <v>43753</v>
      </c>
      <c r="K33" s="15">
        <f t="shared" si="2"/>
        <v>2458772.36</v>
      </c>
      <c r="L33" s="16">
        <f t="shared" si="3"/>
        <v>702.53499999999997</v>
      </c>
      <c r="M33" s="16">
        <f t="shared" si="4"/>
        <v>85.354399999999998</v>
      </c>
      <c r="N33" s="16">
        <f t="shared" si="5"/>
        <v>14.5189</v>
      </c>
      <c r="O33" s="16">
        <f t="shared" si="6"/>
        <v>29.374299999999998</v>
      </c>
      <c r="P33" s="16">
        <f t="shared" si="7"/>
        <v>22.275400000000001</v>
      </c>
      <c r="Q33" s="17" t="s">
        <v>6</v>
      </c>
    </row>
    <row r="34" spans="1:17" x14ac:dyDescent="0.25">
      <c r="A34" s="1">
        <v>43765</v>
      </c>
      <c r="B34" s="8">
        <v>2458784.3141000001</v>
      </c>
      <c r="C34" s="3">
        <v>5.5832299999999999E-11</v>
      </c>
      <c r="D34" s="3">
        <v>9.5358000000000006E-12</v>
      </c>
      <c r="E34" s="3">
        <v>2.4280600000000001E-12</v>
      </c>
      <c r="F34" s="3">
        <v>2.1839E-12</v>
      </c>
      <c r="G34" s="3">
        <v>1.7119099999999999E-12</v>
      </c>
      <c r="H34" s="6">
        <v>0</v>
      </c>
      <c r="I34" s="6"/>
      <c r="J34" s="14">
        <f t="shared" si="1"/>
        <v>43765</v>
      </c>
      <c r="K34" s="15">
        <f t="shared" si="2"/>
        <v>2458784.3141000001</v>
      </c>
      <c r="L34" s="16">
        <f t="shared" si="3"/>
        <v>558.32299999999998</v>
      </c>
      <c r="M34" s="16">
        <f t="shared" si="4"/>
        <v>95.358000000000004</v>
      </c>
      <c r="N34" s="16">
        <f t="shared" si="5"/>
        <v>24.2806</v>
      </c>
      <c r="O34" s="16">
        <f t="shared" si="6"/>
        <v>21.838999999999999</v>
      </c>
      <c r="P34" s="16">
        <f t="shared" si="7"/>
        <v>17.1191</v>
      </c>
      <c r="Q34" s="17" t="s">
        <v>6</v>
      </c>
    </row>
    <row r="35" spans="1:17" x14ac:dyDescent="0.25">
      <c r="A35" s="1">
        <v>43767</v>
      </c>
      <c r="B35" s="8">
        <v>2458785.7548000002</v>
      </c>
      <c r="C35" s="3">
        <v>5.3810700000000003E-11</v>
      </c>
      <c r="D35" s="3">
        <v>9.6989199999999996E-12</v>
      </c>
      <c r="E35" s="3">
        <v>2.3505700000000002E-12</v>
      </c>
      <c r="F35" s="3">
        <v>2.3460999999999999E-12</v>
      </c>
      <c r="G35" s="3">
        <v>1.66089E-12</v>
      </c>
      <c r="H35" s="6">
        <v>0</v>
      </c>
      <c r="I35" s="6"/>
      <c r="J35" s="14">
        <f t="shared" si="1"/>
        <v>43767</v>
      </c>
      <c r="K35" s="15">
        <f t="shared" si="2"/>
        <v>2458785.7548000002</v>
      </c>
      <c r="L35" s="16">
        <f t="shared" si="3"/>
        <v>538.10700000000008</v>
      </c>
      <c r="M35" s="16">
        <f t="shared" si="4"/>
        <v>96.989199999999997</v>
      </c>
      <c r="N35" s="16">
        <f t="shared" si="5"/>
        <v>23.505700000000001</v>
      </c>
      <c r="O35" s="16">
        <f t="shared" si="6"/>
        <v>23.460999999999999</v>
      </c>
      <c r="P35" s="16">
        <f t="shared" si="7"/>
        <v>16.608899999999998</v>
      </c>
      <c r="Q35" s="17" t="s">
        <v>6</v>
      </c>
    </row>
    <row r="36" spans="1:17" x14ac:dyDescent="0.25">
      <c r="A36" s="1">
        <v>43767</v>
      </c>
      <c r="B36" s="8">
        <v>2458786.4293</v>
      </c>
      <c r="C36" s="3">
        <v>5.29996E-11</v>
      </c>
      <c r="D36" s="3">
        <v>8.7903299999999994E-12</v>
      </c>
      <c r="E36" s="3">
        <v>2.5057300000000001E-12</v>
      </c>
      <c r="F36" s="3">
        <v>1.9391099999999998E-12</v>
      </c>
      <c r="G36" s="3">
        <v>1.45418E-12</v>
      </c>
      <c r="H36" s="6">
        <v>0</v>
      </c>
      <c r="I36" s="6"/>
      <c r="J36" s="14">
        <f t="shared" si="1"/>
        <v>43767</v>
      </c>
      <c r="K36" s="15">
        <f t="shared" si="2"/>
        <v>2458786.4293</v>
      </c>
      <c r="L36" s="16">
        <f t="shared" si="3"/>
        <v>529.99599999999998</v>
      </c>
      <c r="M36" s="16">
        <f t="shared" si="4"/>
        <v>87.903299999999987</v>
      </c>
      <c r="N36" s="16">
        <f t="shared" si="5"/>
        <v>25.057300000000001</v>
      </c>
      <c r="O36" s="16">
        <f t="shared" si="6"/>
        <v>19.391099999999998</v>
      </c>
      <c r="P36" s="16">
        <f t="shared" si="7"/>
        <v>14.5418</v>
      </c>
      <c r="Q36" s="17" t="s">
        <v>6</v>
      </c>
    </row>
    <row r="37" spans="1:17" x14ac:dyDescent="0.25">
      <c r="A37" s="1">
        <v>43769</v>
      </c>
      <c r="B37" s="8">
        <v>2458787.8997</v>
      </c>
      <c r="C37" s="3">
        <v>4.0019199999999998E-11</v>
      </c>
      <c r="D37" s="3">
        <v>5.7147600000000002E-12</v>
      </c>
      <c r="E37" s="3">
        <v>1.5984800000000001E-12</v>
      </c>
      <c r="F37" s="3">
        <v>1.9296099999999999E-12</v>
      </c>
      <c r="G37" s="3">
        <v>1.60737E-12</v>
      </c>
      <c r="H37" s="6">
        <v>0</v>
      </c>
      <c r="I37" s="6"/>
      <c r="J37" s="14">
        <f t="shared" si="1"/>
        <v>43769</v>
      </c>
      <c r="K37" s="15">
        <f t="shared" si="2"/>
        <v>2458787.8997</v>
      </c>
      <c r="L37" s="16">
        <f t="shared" si="3"/>
        <v>400.19200000000001</v>
      </c>
      <c r="M37" s="16">
        <f t="shared" si="4"/>
        <v>57.147600000000004</v>
      </c>
      <c r="N37" s="16">
        <f t="shared" si="5"/>
        <v>15.9848</v>
      </c>
      <c r="O37" s="16">
        <f t="shared" si="6"/>
        <v>19.296099999999999</v>
      </c>
      <c r="P37" s="16">
        <f t="shared" si="7"/>
        <v>16.073699999999999</v>
      </c>
      <c r="Q37" s="17" t="s">
        <v>6</v>
      </c>
    </row>
    <row r="38" spans="1:17" x14ac:dyDescent="0.25">
      <c r="A38" s="1">
        <v>43782</v>
      </c>
      <c r="B38" s="8">
        <v>2458800.6831</v>
      </c>
      <c r="C38" s="3">
        <v>4.9435200000000001E-11</v>
      </c>
      <c r="D38" s="3">
        <v>9.8070499999999995E-12</v>
      </c>
      <c r="E38" s="3">
        <v>2.56359E-12</v>
      </c>
      <c r="F38" s="3">
        <v>2.16088E-12</v>
      </c>
      <c r="G38" s="3">
        <v>1.6154100000000001E-12</v>
      </c>
      <c r="H38" s="6">
        <v>0</v>
      </c>
      <c r="I38" s="6"/>
      <c r="J38" s="14">
        <f t="shared" si="1"/>
        <v>43782</v>
      </c>
      <c r="K38" s="15">
        <f t="shared" si="2"/>
        <v>2458800.6831</v>
      </c>
      <c r="L38" s="16">
        <f t="shared" si="3"/>
        <v>494.35200000000003</v>
      </c>
      <c r="M38" s="16">
        <f t="shared" si="4"/>
        <v>98.070499999999996</v>
      </c>
      <c r="N38" s="16">
        <f t="shared" si="5"/>
        <v>25.635899999999999</v>
      </c>
      <c r="O38" s="16">
        <f t="shared" si="6"/>
        <v>21.608799999999999</v>
      </c>
      <c r="P38" s="16">
        <f t="shared" si="7"/>
        <v>16.1541</v>
      </c>
      <c r="Q38" s="17" t="s">
        <v>6</v>
      </c>
    </row>
    <row r="39" spans="1:17" x14ac:dyDescent="0.25">
      <c r="A39" s="1">
        <v>43792</v>
      </c>
      <c r="B39" s="8">
        <v>2458810.639</v>
      </c>
      <c r="C39" s="3">
        <v>5.2039499999999998E-11</v>
      </c>
      <c r="D39" s="3">
        <v>9.4245699999999997E-12</v>
      </c>
      <c r="E39" s="3">
        <v>2.7012999999999998E-12</v>
      </c>
      <c r="F39" s="3">
        <v>2.26506E-12</v>
      </c>
      <c r="G39" s="3">
        <v>1.5864600000000001E-12</v>
      </c>
      <c r="H39" s="6">
        <v>0</v>
      </c>
      <c r="I39" s="6"/>
      <c r="J39" s="14">
        <f t="shared" si="1"/>
        <v>43792</v>
      </c>
      <c r="K39" s="15">
        <f t="shared" si="2"/>
        <v>2458810.639</v>
      </c>
      <c r="L39" s="16">
        <f t="shared" si="3"/>
        <v>520.39499999999998</v>
      </c>
      <c r="M39" s="16">
        <f t="shared" si="4"/>
        <v>94.245699999999999</v>
      </c>
      <c r="N39" s="16">
        <f t="shared" si="5"/>
        <v>27.012999999999998</v>
      </c>
      <c r="O39" s="16">
        <f t="shared" si="6"/>
        <v>22.650600000000001</v>
      </c>
      <c r="P39" s="16">
        <f t="shared" si="7"/>
        <v>15.864600000000001</v>
      </c>
      <c r="Q39" s="17" t="s">
        <v>6</v>
      </c>
    </row>
    <row r="40" spans="1:17" x14ac:dyDescent="0.25">
      <c r="A40" s="1">
        <v>43793</v>
      </c>
      <c r="B40" s="8">
        <v>2458812.3524000002</v>
      </c>
      <c r="C40" s="3">
        <v>6.91133E-11</v>
      </c>
      <c r="D40" s="3">
        <v>6.7207400000000003E-12</v>
      </c>
      <c r="E40" s="3">
        <v>1.53835E-12</v>
      </c>
      <c r="F40" s="3">
        <v>2.78285E-12</v>
      </c>
      <c r="G40" s="3">
        <v>2.2242799999999999E-12</v>
      </c>
      <c r="H40" s="6">
        <v>0</v>
      </c>
      <c r="I40" s="6"/>
      <c r="J40" s="14">
        <f t="shared" si="1"/>
        <v>43793</v>
      </c>
      <c r="K40" s="15">
        <f t="shared" si="2"/>
        <v>2458812.3524000002</v>
      </c>
      <c r="L40" s="16">
        <f t="shared" si="3"/>
        <v>691.13300000000004</v>
      </c>
      <c r="M40" s="16">
        <f t="shared" si="4"/>
        <v>67.207400000000007</v>
      </c>
      <c r="N40" s="16">
        <f t="shared" si="5"/>
        <v>15.3835</v>
      </c>
      <c r="O40" s="16">
        <f t="shared" si="6"/>
        <v>27.828500000000002</v>
      </c>
      <c r="P40" s="16">
        <f t="shared" si="7"/>
        <v>22.242799999999999</v>
      </c>
      <c r="Q40" s="17" t="s">
        <v>6</v>
      </c>
    </row>
    <row r="41" spans="1:17" x14ac:dyDescent="0.25">
      <c r="A41" s="1">
        <v>43801</v>
      </c>
      <c r="B41" s="8">
        <v>2458819.6811000002</v>
      </c>
      <c r="C41" s="3">
        <v>5.0046100000000002E-11</v>
      </c>
      <c r="D41" s="3">
        <v>9.8312199999999998E-12</v>
      </c>
      <c r="E41" s="3">
        <v>3.0060999999999999E-12</v>
      </c>
      <c r="F41" s="3">
        <v>2.1547400000000002E-12</v>
      </c>
      <c r="G41" s="3">
        <v>1.5651500000000001E-12</v>
      </c>
      <c r="H41" s="6">
        <v>0</v>
      </c>
      <c r="I41" s="6"/>
      <c r="J41" s="14">
        <f t="shared" si="1"/>
        <v>43801</v>
      </c>
      <c r="K41" s="15">
        <f t="shared" si="2"/>
        <v>2458819.6811000002</v>
      </c>
      <c r="L41" s="16">
        <f t="shared" si="3"/>
        <v>500.46100000000001</v>
      </c>
      <c r="M41" s="16">
        <f t="shared" si="4"/>
        <v>98.312200000000004</v>
      </c>
      <c r="N41" s="16">
        <f t="shared" si="5"/>
        <v>30.061</v>
      </c>
      <c r="O41" s="16">
        <f t="shared" si="6"/>
        <v>21.547400000000003</v>
      </c>
      <c r="P41" s="16">
        <f t="shared" si="7"/>
        <v>15.6515</v>
      </c>
      <c r="Q41" s="17" t="s">
        <v>6</v>
      </c>
    </row>
    <row r="42" spans="1:17" x14ac:dyDescent="0.25">
      <c r="A42" s="1">
        <v>43803</v>
      </c>
      <c r="B42" s="8">
        <v>2458822.3182999999</v>
      </c>
      <c r="C42" s="3">
        <v>5.8137099999999999E-11</v>
      </c>
      <c r="D42" s="3">
        <v>9.1366599999999996E-12</v>
      </c>
      <c r="E42" s="3">
        <v>2.6950799999999999E-12</v>
      </c>
      <c r="F42" s="3">
        <v>2.26653E-12</v>
      </c>
      <c r="G42" s="3">
        <v>1.9451200000000001E-12</v>
      </c>
      <c r="H42" s="6">
        <v>0</v>
      </c>
      <c r="I42" s="6"/>
      <c r="J42" s="14">
        <f t="shared" si="1"/>
        <v>43803</v>
      </c>
      <c r="K42" s="15">
        <f t="shared" si="2"/>
        <v>2458822.3182999999</v>
      </c>
      <c r="L42" s="16">
        <f t="shared" si="3"/>
        <v>581.37099999999998</v>
      </c>
      <c r="M42" s="16">
        <f t="shared" si="4"/>
        <v>91.366599999999991</v>
      </c>
      <c r="N42" s="16">
        <f t="shared" si="5"/>
        <v>26.950799999999997</v>
      </c>
      <c r="O42" s="16">
        <f t="shared" si="6"/>
        <v>22.665300000000002</v>
      </c>
      <c r="P42" s="16">
        <f t="shared" si="7"/>
        <v>19.4512</v>
      </c>
      <c r="Q42" s="17" t="s">
        <v>6</v>
      </c>
    </row>
    <row r="43" spans="1:17" x14ac:dyDescent="0.25">
      <c r="A43" s="1">
        <v>43810</v>
      </c>
      <c r="B43" s="8">
        <v>2458829.3256999999</v>
      </c>
      <c r="C43" s="3">
        <v>5.8974199999999999E-11</v>
      </c>
      <c r="D43" s="3">
        <v>7.7964500000000008E-12</v>
      </c>
      <c r="E43" s="3">
        <v>2.09286E-12</v>
      </c>
      <c r="F43" s="3">
        <v>2.5325500000000001E-12</v>
      </c>
      <c r="G43" s="3">
        <v>2.0293900000000001E-12</v>
      </c>
      <c r="H43" s="6">
        <v>0</v>
      </c>
      <c r="I43" s="6"/>
      <c r="J43" s="14">
        <f t="shared" si="1"/>
        <v>43810</v>
      </c>
      <c r="K43" s="15">
        <f t="shared" si="2"/>
        <v>2458829.3256999999</v>
      </c>
      <c r="L43" s="16">
        <f t="shared" si="3"/>
        <v>589.74199999999996</v>
      </c>
      <c r="M43" s="16">
        <f t="shared" si="4"/>
        <v>77.964500000000001</v>
      </c>
      <c r="N43" s="16">
        <f t="shared" si="5"/>
        <v>20.928599999999999</v>
      </c>
      <c r="O43" s="16">
        <f t="shared" si="6"/>
        <v>25.325500000000002</v>
      </c>
      <c r="P43" s="16">
        <f t="shared" si="7"/>
        <v>20.293900000000001</v>
      </c>
      <c r="Q43" s="17" t="s">
        <v>6</v>
      </c>
    </row>
    <row r="44" spans="1:17" x14ac:dyDescent="0.25">
      <c r="A44" s="1">
        <v>43817</v>
      </c>
      <c r="B44" s="8">
        <v>2458835.7607999998</v>
      </c>
      <c r="C44" s="3">
        <v>5.8626E-11</v>
      </c>
      <c r="D44" s="3">
        <v>9.0582799999999996E-12</v>
      </c>
      <c r="E44" s="3">
        <v>2.6880699999999999E-12</v>
      </c>
      <c r="F44" s="3">
        <v>2.31492E-12</v>
      </c>
      <c r="G44" s="3">
        <v>1.9184400000000001E-12</v>
      </c>
      <c r="H44" s="6">
        <v>0</v>
      </c>
      <c r="I44" s="6"/>
      <c r="J44" s="14">
        <f t="shared" si="1"/>
        <v>43817</v>
      </c>
      <c r="K44" s="15">
        <f t="shared" si="2"/>
        <v>2458835.7607999998</v>
      </c>
      <c r="L44" s="16">
        <f t="shared" si="3"/>
        <v>586.26</v>
      </c>
      <c r="M44" s="16">
        <f t="shared" si="4"/>
        <v>90.582799999999992</v>
      </c>
      <c r="N44" s="16">
        <f t="shared" si="5"/>
        <v>26.880699999999997</v>
      </c>
      <c r="O44" s="16">
        <f t="shared" si="6"/>
        <v>23.1492</v>
      </c>
      <c r="P44" s="16">
        <f t="shared" si="7"/>
        <v>19.1844</v>
      </c>
      <c r="Q44" s="17" t="s">
        <v>6</v>
      </c>
    </row>
    <row r="45" spans="1:17" x14ac:dyDescent="0.25">
      <c r="A45" s="1">
        <v>43819</v>
      </c>
      <c r="B45" s="8">
        <v>2458837.7393</v>
      </c>
      <c r="C45" s="3">
        <v>6.1569299999999997E-11</v>
      </c>
      <c r="D45" s="3">
        <v>9.17678E-12</v>
      </c>
      <c r="E45" s="3">
        <v>2.5488600000000001E-12</v>
      </c>
      <c r="F45" s="3">
        <v>2.43558E-12</v>
      </c>
      <c r="G45" s="3">
        <v>1.9070399999999999E-12</v>
      </c>
      <c r="H45" s="6">
        <v>0</v>
      </c>
      <c r="I45" s="6"/>
      <c r="J45" s="14">
        <f t="shared" si="1"/>
        <v>43819</v>
      </c>
      <c r="K45" s="15">
        <f t="shared" si="2"/>
        <v>2458837.7393</v>
      </c>
      <c r="L45" s="16">
        <f t="shared" si="3"/>
        <v>615.69299999999998</v>
      </c>
      <c r="M45" s="16">
        <f t="shared" si="4"/>
        <v>91.767799999999994</v>
      </c>
      <c r="N45" s="16">
        <f t="shared" si="5"/>
        <v>25.488600000000002</v>
      </c>
      <c r="O45" s="16">
        <f t="shared" si="6"/>
        <v>24.355799999999999</v>
      </c>
      <c r="P45" s="16">
        <f t="shared" si="7"/>
        <v>19.070399999999999</v>
      </c>
      <c r="Q45" s="17" t="s">
        <v>6</v>
      </c>
    </row>
    <row r="46" spans="1:17" x14ac:dyDescent="0.25">
      <c r="A46" s="1">
        <v>43824</v>
      </c>
      <c r="B46" s="8">
        <v>2458843.3424999998</v>
      </c>
      <c r="C46" s="3">
        <v>6.50702E-11</v>
      </c>
      <c r="D46" s="3">
        <v>1.0106400000000001E-11</v>
      </c>
      <c r="E46" s="3">
        <v>2.9020299999999999E-12</v>
      </c>
      <c r="F46" s="3">
        <v>2.5257599999999999E-12</v>
      </c>
      <c r="G46" s="3">
        <v>2.3718499999999998E-12</v>
      </c>
      <c r="H46" s="6">
        <v>0</v>
      </c>
      <c r="I46" s="6"/>
      <c r="J46" s="14">
        <f t="shared" si="1"/>
        <v>43824</v>
      </c>
      <c r="K46" s="15">
        <f t="shared" si="2"/>
        <v>2458843.3424999998</v>
      </c>
      <c r="L46" s="16">
        <f t="shared" si="3"/>
        <v>650.702</v>
      </c>
      <c r="M46" s="16">
        <f t="shared" si="4"/>
        <v>101.06400000000001</v>
      </c>
      <c r="N46" s="16">
        <f t="shared" si="5"/>
        <v>29.020299999999999</v>
      </c>
      <c r="O46" s="16">
        <f t="shared" si="6"/>
        <v>25.2576</v>
      </c>
      <c r="P46" s="16">
        <f t="shared" si="7"/>
        <v>23.718499999999999</v>
      </c>
      <c r="Q46" s="17" t="s">
        <v>6</v>
      </c>
    </row>
    <row r="47" spans="1:17" x14ac:dyDescent="0.25">
      <c r="A47" s="1">
        <v>43828</v>
      </c>
      <c r="B47" s="8">
        <v>2458846.6724999999</v>
      </c>
      <c r="C47" s="3">
        <v>5.4151200000000003E-11</v>
      </c>
      <c r="D47" s="3">
        <v>8.7845000000000008E-12</v>
      </c>
      <c r="E47" s="3">
        <v>2.4780799999999999E-12</v>
      </c>
      <c r="F47" s="3">
        <v>2.1550400000000001E-12</v>
      </c>
      <c r="G47" s="3">
        <v>1.64964E-12</v>
      </c>
      <c r="H47" s="6">
        <v>0</v>
      </c>
      <c r="I47" s="6"/>
      <c r="J47" s="14">
        <f t="shared" si="1"/>
        <v>43828</v>
      </c>
      <c r="K47" s="15">
        <f t="shared" si="2"/>
        <v>2458846.6724999999</v>
      </c>
      <c r="L47" s="16">
        <f t="shared" si="3"/>
        <v>541.51200000000006</v>
      </c>
      <c r="M47" s="16">
        <f t="shared" si="4"/>
        <v>87.845000000000013</v>
      </c>
      <c r="N47" s="16">
        <f t="shared" si="5"/>
        <v>24.780799999999999</v>
      </c>
      <c r="O47" s="16">
        <f t="shared" si="6"/>
        <v>21.5504</v>
      </c>
      <c r="P47" s="16">
        <f t="shared" si="7"/>
        <v>16.496400000000001</v>
      </c>
      <c r="Q47" s="17" t="s">
        <v>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4"/>
  <sheetViews>
    <sheetView tabSelected="1" topLeftCell="D1" workbookViewId="0">
      <selection activeCell="I45" sqref="I45:I47"/>
    </sheetView>
  </sheetViews>
  <sheetFormatPr baseColWidth="10" defaultColWidth="9.140625" defaultRowHeight="15" x14ac:dyDescent="0.25"/>
  <cols>
    <col min="19" max="29" width="10.7109375" customWidth="1"/>
  </cols>
  <sheetData>
    <row r="1" spans="1:28" x14ac:dyDescent="0.25">
      <c r="A1">
        <f>+Raw!K2-2450000</f>
        <v>8502.3662999998778</v>
      </c>
      <c r="B1">
        <f>+Raw!L2</f>
        <v>224.48500000000001</v>
      </c>
      <c r="C1">
        <v>50</v>
      </c>
      <c r="D1">
        <f>+Raw!M2</f>
        <v>22.260999999999999</v>
      </c>
      <c r="E1">
        <v>10</v>
      </c>
      <c r="F1">
        <f>+Raw!N2</f>
        <v>22.3155</v>
      </c>
      <c r="G1">
        <v>5</v>
      </c>
      <c r="H1">
        <f>+Raw!O2</f>
        <v>12.8695</v>
      </c>
      <c r="I1">
        <v>1</v>
      </c>
      <c r="J1">
        <f>+Raw!P2</f>
        <v>7.0559500000000002</v>
      </c>
      <c r="K1">
        <v>1</v>
      </c>
      <c r="L1">
        <f>+Raw!Q2</f>
        <v>6.6090400000000002</v>
      </c>
      <c r="M1">
        <v>1</v>
      </c>
      <c r="N1">
        <f>+B1/D1</f>
        <v>10.084228022101433</v>
      </c>
      <c r="O1">
        <f>+N1*0.15</f>
        <v>1.5126342033152149</v>
      </c>
      <c r="P1">
        <f t="shared" ref="P1:P44" si="0">+F1/D1</f>
        <v>1.0024482278424149</v>
      </c>
      <c r="Q1">
        <f>+P1*0.15</f>
        <v>0.15036723417636225</v>
      </c>
      <c r="R1">
        <f>+H1/J1</f>
        <v>1.8239216547736308</v>
      </c>
      <c r="S1">
        <f>+R1*0.15</f>
        <v>0.2735882482160446</v>
      </c>
      <c r="AB1" t="s">
        <v>10</v>
      </c>
    </row>
    <row r="2" spans="1:28" x14ac:dyDescent="0.25">
      <c r="A2">
        <f>+Raw!K3-2450000</f>
        <v>8508.3012000001036</v>
      </c>
      <c r="B2">
        <f>+Raw!L3</f>
        <v>216.77699999999999</v>
      </c>
      <c r="C2">
        <f>+C1</f>
        <v>50</v>
      </c>
      <c r="D2">
        <f>+Raw!M3</f>
        <v>24.526</v>
      </c>
      <c r="E2">
        <f>+E1</f>
        <v>10</v>
      </c>
      <c r="F2">
        <f>+Raw!N3</f>
        <v>22.778300000000002</v>
      </c>
      <c r="G2">
        <v>5</v>
      </c>
      <c r="H2">
        <f>+Raw!O3</f>
        <v>11.054600000000001</v>
      </c>
      <c r="I2">
        <v>1</v>
      </c>
      <c r="J2">
        <f>+Raw!P3</f>
        <v>8.8286899999999999</v>
      </c>
      <c r="K2">
        <f>+K1</f>
        <v>1</v>
      </c>
      <c r="L2">
        <f>+Raw!Q3</f>
        <v>5.8312200000000001</v>
      </c>
      <c r="M2">
        <v>1</v>
      </c>
      <c r="N2">
        <f t="shared" ref="N2:N44" si="1">+B2/D2</f>
        <v>8.8386610128027403</v>
      </c>
      <c r="O2">
        <f t="shared" ref="O2:Q44" si="2">+N2*0.15</f>
        <v>1.3257991519204111</v>
      </c>
      <c r="P2">
        <f t="shared" si="0"/>
        <v>0.92874092799478114</v>
      </c>
      <c r="Q2">
        <f t="shared" si="2"/>
        <v>0.13931113919921717</v>
      </c>
      <c r="R2">
        <f t="shared" ref="R2:R44" si="3">+H2/J2</f>
        <v>1.2521223420462153</v>
      </c>
      <c r="S2">
        <f t="shared" ref="S2" si="4">+R2*0.15</f>
        <v>0.18781835130693228</v>
      </c>
      <c r="AB2" t="s">
        <v>11</v>
      </c>
    </row>
    <row r="3" spans="1:28" x14ac:dyDescent="0.25">
      <c r="A3">
        <f>+Raw!K4-2450000</f>
        <v>8512.3385999999009</v>
      </c>
      <c r="B3">
        <f>+Raw!L4</f>
        <v>229.245</v>
      </c>
      <c r="C3">
        <f t="shared" ref="C3:C44" si="5">+C2</f>
        <v>50</v>
      </c>
      <c r="D3">
        <f>+Raw!M4</f>
        <v>27.0153</v>
      </c>
      <c r="E3">
        <f t="shared" ref="E3:E44" si="6">+E2</f>
        <v>10</v>
      </c>
      <c r="F3">
        <f>+Raw!N4</f>
        <v>27.180800000000001</v>
      </c>
      <c r="G3">
        <v>5</v>
      </c>
      <c r="H3">
        <f>+Raw!O4</f>
        <v>12.3005</v>
      </c>
      <c r="I3">
        <v>1</v>
      </c>
      <c r="J3">
        <f>+Raw!P4</f>
        <v>9.9672199999999993</v>
      </c>
      <c r="K3">
        <f t="shared" ref="K3:K44" si="7">+K2</f>
        <v>1</v>
      </c>
      <c r="L3">
        <f>+Raw!Q4</f>
        <v>6.7733200000000009</v>
      </c>
      <c r="M3">
        <v>1</v>
      </c>
      <c r="N3">
        <f t="shared" si="1"/>
        <v>8.4857469656083779</v>
      </c>
      <c r="O3">
        <f t="shared" si="2"/>
        <v>1.2728620448412566</v>
      </c>
      <c r="P3">
        <f t="shared" si="0"/>
        <v>1.0061261581400169</v>
      </c>
      <c r="Q3">
        <f t="shared" si="2"/>
        <v>0.15091892372100255</v>
      </c>
      <c r="R3">
        <f t="shared" si="3"/>
        <v>1.2340953646051758</v>
      </c>
      <c r="S3">
        <f t="shared" ref="S3" si="8">+R3*0.15</f>
        <v>0.18511430469077636</v>
      </c>
      <c r="AB3" t="s">
        <v>12</v>
      </c>
    </row>
    <row r="4" spans="1:28" x14ac:dyDescent="0.25">
      <c r="A4">
        <f>+Raw!K5-2450000</f>
        <v>8526.6167000001296</v>
      </c>
      <c r="B4">
        <f>+Raw!L5</f>
        <v>218.137</v>
      </c>
      <c r="C4">
        <f t="shared" si="5"/>
        <v>50</v>
      </c>
      <c r="D4">
        <f>+Raw!M5</f>
        <v>33.319600000000001</v>
      </c>
      <c r="E4">
        <f t="shared" si="6"/>
        <v>10</v>
      </c>
      <c r="F4">
        <f>+Raw!N5</f>
        <v>30.6036</v>
      </c>
      <c r="G4">
        <v>5</v>
      </c>
      <c r="H4">
        <f>+Raw!O5</f>
        <v>12.710699999999999</v>
      </c>
      <c r="I4">
        <v>1</v>
      </c>
      <c r="J4">
        <f>+Raw!P5</f>
        <v>10.9373</v>
      </c>
      <c r="K4">
        <f t="shared" si="7"/>
        <v>1</v>
      </c>
      <c r="L4">
        <f>+Raw!Q5</f>
        <v>5.3510899999999992</v>
      </c>
      <c r="M4">
        <v>1</v>
      </c>
      <c r="N4">
        <f t="shared" si="1"/>
        <v>6.5468072846012557</v>
      </c>
      <c r="O4">
        <f t="shared" si="2"/>
        <v>0.98202109269018834</v>
      </c>
      <c r="P4">
        <f t="shared" si="0"/>
        <v>0.91848641640355821</v>
      </c>
      <c r="Q4">
        <f t="shared" si="2"/>
        <v>0.13777296246053372</v>
      </c>
      <c r="R4">
        <f t="shared" si="3"/>
        <v>1.162142393460909</v>
      </c>
      <c r="S4">
        <f t="shared" ref="S4" si="9">+R4*0.15</f>
        <v>0.17432135901913634</v>
      </c>
      <c r="AB4" t="s">
        <v>13</v>
      </c>
    </row>
    <row r="5" spans="1:28" x14ac:dyDescent="0.25">
      <c r="A5">
        <f>+Raw!K6-2450000</f>
        <v>8532.3860999997705</v>
      </c>
      <c r="B5">
        <f>+Raw!L6</f>
        <v>271.21100000000001</v>
      </c>
      <c r="C5">
        <f t="shared" si="5"/>
        <v>50</v>
      </c>
      <c r="D5">
        <f>+Raw!M6</f>
        <v>30.243599999999997</v>
      </c>
      <c r="E5">
        <f t="shared" si="6"/>
        <v>10</v>
      </c>
      <c r="F5">
        <f>+Raw!N6</f>
        <v>27.0185</v>
      </c>
      <c r="G5">
        <v>5</v>
      </c>
      <c r="H5">
        <f>+Raw!O6</f>
        <v>13.720400000000001</v>
      </c>
      <c r="I5">
        <v>1</v>
      </c>
      <c r="J5">
        <f>+Raw!P6</f>
        <v>13.1065</v>
      </c>
      <c r="K5">
        <f t="shared" si="7"/>
        <v>1</v>
      </c>
      <c r="L5">
        <f>+Raw!Q6</f>
        <v>6.37317</v>
      </c>
      <c r="M5">
        <v>1</v>
      </c>
      <c r="N5">
        <f t="shared" si="1"/>
        <v>8.9675501593725624</v>
      </c>
      <c r="O5">
        <f t="shared" si="2"/>
        <v>1.3451325239058842</v>
      </c>
      <c r="P5">
        <f t="shared" si="0"/>
        <v>0.89336256265788472</v>
      </c>
      <c r="Q5">
        <f t="shared" si="2"/>
        <v>0.1340043843986827</v>
      </c>
      <c r="R5">
        <f t="shared" si="3"/>
        <v>1.0468393545187502</v>
      </c>
      <c r="S5">
        <f t="shared" ref="S5" si="10">+R5*0.15</f>
        <v>0.15702590317781254</v>
      </c>
      <c r="AB5" t="s">
        <v>14</v>
      </c>
    </row>
    <row r="6" spans="1:28" x14ac:dyDescent="0.25">
      <c r="A6">
        <f>+Raw!K7-2450000</f>
        <v>8537.347500000149</v>
      </c>
      <c r="B6">
        <f>+Raw!L7</f>
        <v>251.934</v>
      </c>
      <c r="C6">
        <f t="shared" si="5"/>
        <v>50</v>
      </c>
      <c r="D6">
        <f>+Raw!M7</f>
        <v>39.119700000000002</v>
      </c>
      <c r="E6">
        <f t="shared" si="6"/>
        <v>10</v>
      </c>
      <c r="F6">
        <f>+Raw!N7</f>
        <v>35.514800000000001</v>
      </c>
      <c r="G6">
        <v>5</v>
      </c>
      <c r="H6">
        <f>+Raw!O7</f>
        <v>9.7143999999999995</v>
      </c>
      <c r="I6">
        <v>1</v>
      </c>
      <c r="J6">
        <f>+Raw!P7</f>
        <v>12.289899999999999</v>
      </c>
      <c r="K6">
        <f t="shared" si="7"/>
        <v>1</v>
      </c>
      <c r="L6">
        <f>+Raw!Q7</f>
        <v>4.13504</v>
      </c>
      <c r="M6">
        <v>1</v>
      </c>
      <c r="N6">
        <f t="shared" si="1"/>
        <v>6.4400800619636653</v>
      </c>
      <c r="O6">
        <f t="shared" si="2"/>
        <v>0.96601200929454978</v>
      </c>
      <c r="P6">
        <f t="shared" si="0"/>
        <v>0.90784949782334734</v>
      </c>
      <c r="Q6">
        <f t="shared" si="2"/>
        <v>0.13617742467350211</v>
      </c>
      <c r="R6">
        <f t="shared" si="3"/>
        <v>0.79043767646604124</v>
      </c>
      <c r="S6">
        <f t="shared" ref="S6" si="11">+R6*0.15</f>
        <v>0.11856565146990618</v>
      </c>
      <c r="AB6" t="s">
        <v>3</v>
      </c>
    </row>
    <row r="7" spans="1:28" x14ac:dyDescent="0.25">
      <c r="A7">
        <f>+Raw!K8-2450000</f>
        <v>8541.4287999998778</v>
      </c>
      <c r="B7">
        <f>+Raw!L8</f>
        <v>274.33699999999999</v>
      </c>
      <c r="C7">
        <f t="shared" si="5"/>
        <v>50</v>
      </c>
      <c r="D7">
        <f>+Raw!M8</f>
        <v>49.500999999999998</v>
      </c>
      <c r="E7">
        <f t="shared" si="6"/>
        <v>10</v>
      </c>
      <c r="F7">
        <f>+Raw!N8</f>
        <v>54.521200000000007</v>
      </c>
      <c r="G7">
        <v>5</v>
      </c>
      <c r="H7">
        <f>+Raw!O8</f>
        <v>12.460600000000001</v>
      </c>
      <c r="I7">
        <v>1</v>
      </c>
      <c r="J7">
        <f>+Raw!P8</f>
        <v>16.141299999999998</v>
      </c>
      <c r="K7">
        <f t="shared" si="7"/>
        <v>1</v>
      </c>
      <c r="L7">
        <f>+Raw!Q8</f>
        <v>2.4666100000000002</v>
      </c>
      <c r="M7">
        <v>1</v>
      </c>
      <c r="N7">
        <f t="shared" si="1"/>
        <v>5.5420496555625141</v>
      </c>
      <c r="O7">
        <f t="shared" si="2"/>
        <v>0.83130744833437709</v>
      </c>
      <c r="P7">
        <f t="shared" si="0"/>
        <v>1.1014161330074141</v>
      </c>
      <c r="Q7">
        <f t="shared" si="2"/>
        <v>0.1652124199511121</v>
      </c>
      <c r="R7">
        <f t="shared" si="3"/>
        <v>0.77197003958788968</v>
      </c>
      <c r="S7">
        <f t="shared" ref="S7" si="12">+R7*0.15</f>
        <v>0.11579550593818344</v>
      </c>
      <c r="AB7" t="s">
        <v>15</v>
      </c>
    </row>
    <row r="8" spans="1:28" x14ac:dyDescent="0.25">
      <c r="A8">
        <f>+Raw!K9-2450000</f>
        <v>8556.6315999999642</v>
      </c>
      <c r="B8">
        <f>+Raw!L9</f>
        <v>425.928</v>
      </c>
      <c r="C8">
        <f t="shared" si="5"/>
        <v>50</v>
      </c>
      <c r="D8">
        <f>+Raw!M9</f>
        <v>80.842899999999986</v>
      </c>
      <c r="E8">
        <f t="shared" si="6"/>
        <v>10</v>
      </c>
      <c r="F8">
        <f>+Raw!N9</f>
        <v>60.799600000000005</v>
      </c>
      <c r="G8">
        <f t="shared" ref="G3:G44" si="13">+G7</f>
        <v>5</v>
      </c>
      <c r="H8">
        <f>+Raw!O9</f>
        <v>20.9998</v>
      </c>
      <c r="I8">
        <v>2</v>
      </c>
      <c r="J8">
        <f>+Raw!P9</f>
        <v>30.255299999999998</v>
      </c>
      <c r="K8">
        <f t="shared" si="7"/>
        <v>1</v>
      </c>
      <c r="L8">
        <v>0</v>
      </c>
      <c r="M8">
        <f t="shared" ref="M2:M44" si="14">+L8*0.1</f>
        <v>0</v>
      </c>
      <c r="N8">
        <f t="shared" si="1"/>
        <v>5.2685888309301134</v>
      </c>
      <c r="O8">
        <f t="shared" si="2"/>
        <v>0.79028832463951704</v>
      </c>
      <c r="P8">
        <f t="shared" si="0"/>
        <v>0.75207099201043026</v>
      </c>
      <c r="Q8">
        <f t="shared" si="2"/>
        <v>0.11281064880156454</v>
      </c>
      <c r="R8">
        <f t="shared" si="3"/>
        <v>0.69408665589169505</v>
      </c>
      <c r="S8">
        <f t="shared" ref="S8" si="15">+R8*0.15</f>
        <v>0.10411299838375425</v>
      </c>
      <c r="AB8" s="18" t="s">
        <v>16</v>
      </c>
    </row>
    <row r="9" spans="1:28" x14ac:dyDescent="0.25">
      <c r="A9">
        <f>+Raw!K10-2450000</f>
        <v>8557.6307999999262</v>
      </c>
      <c r="B9">
        <f>+Raw!L10</f>
        <v>438.11700000000002</v>
      </c>
      <c r="C9">
        <f t="shared" si="5"/>
        <v>50</v>
      </c>
      <c r="D9">
        <f>+Raw!M10</f>
        <v>83.045900000000003</v>
      </c>
      <c r="E9">
        <f t="shared" si="6"/>
        <v>10</v>
      </c>
      <c r="F9">
        <f>+Raw!N10</f>
        <v>62.760199999999998</v>
      </c>
      <c r="G9">
        <f t="shared" si="13"/>
        <v>5</v>
      </c>
      <c r="H9">
        <f>+Raw!O10</f>
        <v>22.212600000000002</v>
      </c>
      <c r="I9">
        <v>2</v>
      </c>
      <c r="J9">
        <f>+Raw!P10</f>
        <v>31.678799999999999</v>
      </c>
      <c r="K9">
        <f t="shared" si="7"/>
        <v>1</v>
      </c>
      <c r="L9">
        <v>0</v>
      </c>
      <c r="M9">
        <f t="shared" si="14"/>
        <v>0</v>
      </c>
      <c r="N9">
        <f t="shared" si="1"/>
        <v>5.2756006015950216</v>
      </c>
      <c r="O9">
        <f t="shared" si="2"/>
        <v>0.79134009023925322</v>
      </c>
      <c r="P9">
        <f t="shared" si="0"/>
        <v>0.75572906067608392</v>
      </c>
      <c r="Q9">
        <f t="shared" si="2"/>
        <v>0.11335935910141258</v>
      </c>
      <c r="R9">
        <f t="shared" si="3"/>
        <v>0.70118186294935425</v>
      </c>
      <c r="S9">
        <f t="shared" ref="S9" si="16">+R9*0.15</f>
        <v>0.10517727944240314</v>
      </c>
    </row>
    <row r="10" spans="1:28" x14ac:dyDescent="0.25">
      <c r="A10">
        <f>+Raw!K11-2450000</f>
        <v>8561.3818999999203</v>
      </c>
      <c r="B10">
        <f>+Raw!L11</f>
        <v>393.12599999999998</v>
      </c>
      <c r="C10">
        <f t="shared" si="5"/>
        <v>50</v>
      </c>
      <c r="D10">
        <f>+Raw!M11</f>
        <v>85.966999999999999</v>
      </c>
      <c r="E10">
        <f t="shared" si="6"/>
        <v>10</v>
      </c>
      <c r="F10">
        <f>+Raw!N11</f>
        <v>74.741399999999999</v>
      </c>
      <c r="G10">
        <v>8</v>
      </c>
      <c r="H10">
        <f>+Raw!O11</f>
        <v>26.176000000000002</v>
      </c>
      <c r="I10">
        <v>2</v>
      </c>
      <c r="J10">
        <f>+Raw!P11</f>
        <v>27.5395</v>
      </c>
      <c r="K10">
        <f t="shared" si="7"/>
        <v>1</v>
      </c>
      <c r="L10">
        <v>0</v>
      </c>
      <c r="M10">
        <f t="shared" si="14"/>
        <v>0</v>
      </c>
      <c r="N10">
        <f t="shared" si="1"/>
        <v>4.5729873090837181</v>
      </c>
      <c r="O10">
        <f t="shared" si="2"/>
        <v>0.68594809636255771</v>
      </c>
      <c r="P10">
        <f t="shared" si="0"/>
        <v>0.86941966103272184</v>
      </c>
      <c r="Q10">
        <f t="shared" si="2"/>
        <v>0.13041294915490828</v>
      </c>
      <c r="R10">
        <f t="shared" si="3"/>
        <v>0.95048929719130704</v>
      </c>
      <c r="S10">
        <f t="shared" ref="S10" si="17">+R10*0.15</f>
        <v>0.14257339457869606</v>
      </c>
    </row>
    <row r="11" spans="1:28" x14ac:dyDescent="0.25">
      <c r="A11">
        <f>+Raw!K12-2450000</f>
        <v>8567.3168999999762</v>
      </c>
      <c r="B11">
        <f>+Raw!L12</f>
        <v>543.14199999999994</v>
      </c>
      <c r="C11">
        <f t="shared" si="5"/>
        <v>50</v>
      </c>
      <c r="D11">
        <f>+Raw!M12</f>
        <v>101.842</v>
      </c>
      <c r="E11">
        <f t="shared" si="6"/>
        <v>10</v>
      </c>
      <c r="F11">
        <f>+Raw!N12</f>
        <v>73.61</v>
      </c>
      <c r="G11">
        <f t="shared" si="13"/>
        <v>8</v>
      </c>
      <c r="H11">
        <f>+Raw!O12</f>
        <v>25.147500000000001</v>
      </c>
      <c r="I11">
        <v>2</v>
      </c>
      <c r="J11">
        <f>+Raw!P12</f>
        <v>43.971600000000002</v>
      </c>
      <c r="K11">
        <f t="shared" si="7"/>
        <v>1</v>
      </c>
      <c r="L11">
        <v>0</v>
      </c>
      <c r="M11">
        <f t="shared" si="14"/>
        <v>0</v>
      </c>
      <c r="N11">
        <f t="shared" si="1"/>
        <v>5.333182773315527</v>
      </c>
      <c r="O11">
        <f t="shared" si="2"/>
        <v>0.79997741599732908</v>
      </c>
      <c r="P11">
        <f t="shared" si="0"/>
        <v>0.72278627678168139</v>
      </c>
      <c r="Q11">
        <f t="shared" si="2"/>
        <v>0.1084179415172522</v>
      </c>
      <c r="R11">
        <f t="shared" si="3"/>
        <v>0.57190322844745245</v>
      </c>
      <c r="S11">
        <f t="shared" ref="S11" si="18">+R11*0.15</f>
        <v>8.5785484267117865E-2</v>
      </c>
    </row>
    <row r="12" spans="1:28" x14ac:dyDescent="0.25">
      <c r="A12">
        <f>+Raw!K13-2450000</f>
        <v>8567.344000000041</v>
      </c>
      <c r="B12">
        <f>+Raw!L13</f>
        <v>614.77200000000005</v>
      </c>
      <c r="C12">
        <f t="shared" si="5"/>
        <v>50</v>
      </c>
      <c r="D12">
        <f>+Raw!M13</f>
        <v>90.844100000000012</v>
      </c>
      <c r="E12">
        <f t="shared" si="6"/>
        <v>10</v>
      </c>
      <c r="F12">
        <f>+Raw!N13</f>
        <v>68.383499999999998</v>
      </c>
      <c r="G12">
        <f t="shared" si="13"/>
        <v>8</v>
      </c>
      <c r="H12">
        <f>+Raw!O13</f>
        <v>26.056000000000001</v>
      </c>
      <c r="I12">
        <v>2</v>
      </c>
      <c r="J12">
        <f>+Raw!P13</f>
        <v>50.319900000000004</v>
      </c>
      <c r="K12">
        <f t="shared" si="7"/>
        <v>1</v>
      </c>
      <c r="L12">
        <v>0</v>
      </c>
      <c r="M12">
        <f t="shared" si="14"/>
        <v>0</v>
      </c>
      <c r="N12">
        <f t="shared" si="1"/>
        <v>6.7673299641913998</v>
      </c>
      <c r="O12">
        <f t="shared" si="2"/>
        <v>1.01509949462871</v>
      </c>
      <c r="P12">
        <f t="shared" si="0"/>
        <v>0.75275664572602941</v>
      </c>
      <c r="Q12">
        <f t="shared" si="2"/>
        <v>0.11291349685890441</v>
      </c>
      <c r="R12">
        <f t="shared" si="3"/>
        <v>0.51780707036381235</v>
      </c>
      <c r="S12">
        <f t="shared" ref="S12" si="19">+R12*0.15</f>
        <v>7.7671060554571847E-2</v>
      </c>
    </row>
    <row r="13" spans="1:28" x14ac:dyDescent="0.25">
      <c r="A13">
        <f>+Raw!K14-2450000</f>
        <v>8584.3724000002258</v>
      </c>
      <c r="B13">
        <f>+Raw!L14</f>
        <v>836.28100000000006</v>
      </c>
      <c r="C13">
        <f t="shared" si="5"/>
        <v>50</v>
      </c>
      <c r="D13">
        <f>+Raw!M14</f>
        <v>164.77499999999998</v>
      </c>
      <c r="E13">
        <f t="shared" si="6"/>
        <v>10</v>
      </c>
      <c r="F13">
        <f>+Raw!N14</f>
        <v>80.645099999999999</v>
      </c>
      <c r="G13">
        <f t="shared" si="13"/>
        <v>8</v>
      </c>
      <c r="H13">
        <f>+Raw!O14</f>
        <v>33.273700000000005</v>
      </c>
      <c r="I13">
        <v>2</v>
      </c>
      <c r="J13">
        <f>+Raw!P14</f>
        <v>69.730500000000006</v>
      </c>
      <c r="K13">
        <f t="shared" si="7"/>
        <v>1</v>
      </c>
      <c r="L13">
        <v>0</v>
      </c>
      <c r="M13">
        <f t="shared" si="14"/>
        <v>0</v>
      </c>
      <c r="N13">
        <f t="shared" si="1"/>
        <v>5.0752905477165839</v>
      </c>
      <c r="O13">
        <f t="shared" si="2"/>
        <v>0.76129358215748755</v>
      </c>
      <c r="P13">
        <f t="shared" si="0"/>
        <v>0.48942558033682299</v>
      </c>
      <c r="Q13">
        <f t="shared" si="2"/>
        <v>7.3413837050523442E-2</v>
      </c>
      <c r="R13">
        <f t="shared" si="3"/>
        <v>0.47717569786535308</v>
      </c>
      <c r="S13">
        <f t="shared" ref="S13" si="20">+R13*0.15</f>
        <v>7.1576354679802959E-2</v>
      </c>
    </row>
    <row r="14" spans="1:28" x14ac:dyDescent="0.25">
      <c r="A14">
        <f>+Raw!K15-2450000</f>
        <v>8585.377900000196</v>
      </c>
      <c r="B14">
        <f>+Raw!L15</f>
        <v>951.68700000000001</v>
      </c>
      <c r="C14">
        <f t="shared" si="5"/>
        <v>50</v>
      </c>
      <c r="D14">
        <f>+Raw!M15</f>
        <v>146.12899999999999</v>
      </c>
      <c r="E14">
        <f t="shared" si="6"/>
        <v>10</v>
      </c>
      <c r="F14">
        <f>+Raw!N15</f>
        <v>81.2059</v>
      </c>
      <c r="G14">
        <f t="shared" si="13"/>
        <v>8</v>
      </c>
      <c r="H14">
        <f>+Raw!O15</f>
        <v>43.141500000000001</v>
      </c>
      <c r="I14">
        <v>2</v>
      </c>
      <c r="J14">
        <f>+Raw!P15</f>
        <v>79.46350000000001</v>
      </c>
      <c r="K14">
        <f t="shared" si="7"/>
        <v>1</v>
      </c>
      <c r="L14">
        <v>0</v>
      </c>
      <c r="M14">
        <f t="shared" si="14"/>
        <v>0</v>
      </c>
      <c r="N14">
        <f t="shared" si="1"/>
        <v>6.5126497820418949</v>
      </c>
      <c r="O14">
        <f t="shared" si="2"/>
        <v>0.97689746730628424</v>
      </c>
      <c r="P14">
        <f t="shared" si="0"/>
        <v>0.55571378713328634</v>
      </c>
      <c r="Q14">
        <f t="shared" si="2"/>
        <v>8.3357068069992948E-2</v>
      </c>
      <c r="R14">
        <f t="shared" si="3"/>
        <v>0.54290963775821599</v>
      </c>
      <c r="S14">
        <f t="shared" ref="S14" si="21">+R14*0.15</f>
        <v>8.1436445663732399E-2</v>
      </c>
    </row>
    <row r="15" spans="1:28" x14ac:dyDescent="0.25">
      <c r="A15">
        <f>+Raw!K16-2450000</f>
        <v>8594.3843000000343</v>
      </c>
      <c r="B15">
        <f>+Raw!L16</f>
        <v>941.60199999999998</v>
      </c>
      <c r="C15">
        <f t="shared" si="5"/>
        <v>50</v>
      </c>
      <c r="D15">
        <f>+Raw!M16</f>
        <v>158.74599999999998</v>
      </c>
      <c r="E15">
        <f t="shared" si="6"/>
        <v>10</v>
      </c>
      <c r="F15">
        <f>+Raw!N16</f>
        <v>85.791700000000006</v>
      </c>
      <c r="G15">
        <f t="shared" si="13"/>
        <v>8</v>
      </c>
      <c r="H15">
        <f>+Raw!O16</f>
        <v>46.664999999999999</v>
      </c>
      <c r="I15">
        <v>2</v>
      </c>
      <c r="J15">
        <f>+Raw!P16</f>
        <v>69.556700000000006</v>
      </c>
      <c r="K15">
        <f t="shared" si="7"/>
        <v>1</v>
      </c>
      <c r="L15">
        <v>0</v>
      </c>
      <c r="M15">
        <f t="shared" si="14"/>
        <v>0</v>
      </c>
      <c r="N15">
        <f t="shared" si="1"/>
        <v>5.9315006362365041</v>
      </c>
      <c r="O15">
        <f t="shared" si="2"/>
        <v>0.88972509543547562</v>
      </c>
      <c r="P15">
        <f t="shared" si="0"/>
        <v>0.54043377470928411</v>
      </c>
      <c r="Q15">
        <f t="shared" si="2"/>
        <v>8.1065066206392616E-2</v>
      </c>
      <c r="R15">
        <f t="shared" si="3"/>
        <v>0.67089151728014695</v>
      </c>
      <c r="S15">
        <f t="shared" ref="S15" si="22">+R15*0.15</f>
        <v>0.10063372759202203</v>
      </c>
    </row>
    <row r="16" spans="1:28" x14ac:dyDescent="0.25">
      <c r="A16">
        <f>+Raw!K17-2450000</f>
        <v>8598.3610000000335</v>
      </c>
      <c r="B16">
        <f>+Raw!L17</f>
        <v>901.053</v>
      </c>
      <c r="C16">
        <f t="shared" si="5"/>
        <v>50</v>
      </c>
      <c r="D16">
        <f>+Raw!M17</f>
        <v>142.42699999999999</v>
      </c>
      <c r="E16">
        <f t="shared" si="6"/>
        <v>10</v>
      </c>
      <c r="F16">
        <f>+Raw!N17</f>
        <v>73.740600000000001</v>
      </c>
      <c r="G16">
        <f t="shared" si="13"/>
        <v>8</v>
      </c>
      <c r="H16">
        <f>+Raw!O17</f>
        <v>48.2836</v>
      </c>
      <c r="I16">
        <v>2</v>
      </c>
      <c r="J16">
        <f>+Raw!P17</f>
        <v>65.1922</v>
      </c>
      <c r="K16">
        <f t="shared" si="7"/>
        <v>1</v>
      </c>
      <c r="L16">
        <v>0</v>
      </c>
      <c r="M16">
        <f t="shared" si="14"/>
        <v>0</v>
      </c>
      <c r="N16">
        <f t="shared" si="1"/>
        <v>6.3264198501688584</v>
      </c>
      <c r="O16">
        <f t="shared" si="2"/>
        <v>0.94896297752532877</v>
      </c>
      <c r="P16">
        <f t="shared" si="0"/>
        <v>0.51774312454801408</v>
      </c>
      <c r="Q16">
        <f t="shared" si="2"/>
        <v>7.7661468682202112E-2</v>
      </c>
      <c r="R16">
        <f t="shared" si="3"/>
        <v>0.74063461579759537</v>
      </c>
      <c r="S16">
        <f t="shared" ref="S16" si="23">+R16*0.15</f>
        <v>0.1110951923696393</v>
      </c>
    </row>
    <row r="17" spans="1:19" x14ac:dyDescent="0.25">
      <c r="A17">
        <f>+Raw!K18-2450000</f>
        <v>8615.5638999999501</v>
      </c>
      <c r="B17">
        <f>+Raw!L18</f>
        <v>1021.13</v>
      </c>
      <c r="C17">
        <f t="shared" si="5"/>
        <v>50</v>
      </c>
      <c r="D17">
        <f>+Raw!M18</f>
        <v>142.48600000000002</v>
      </c>
      <c r="E17">
        <f t="shared" si="6"/>
        <v>10</v>
      </c>
      <c r="F17">
        <f>+Raw!N18</f>
        <v>19.9055</v>
      </c>
      <c r="G17">
        <f t="shared" si="13"/>
        <v>8</v>
      </c>
      <c r="H17">
        <f>+Raw!O18</f>
        <v>58.043899999999994</v>
      </c>
      <c r="I17">
        <v>2</v>
      </c>
      <c r="J17">
        <f>+Raw!P18</f>
        <v>44.132300000000001</v>
      </c>
      <c r="K17">
        <f t="shared" si="7"/>
        <v>1</v>
      </c>
      <c r="L17">
        <v>0</v>
      </c>
      <c r="M17">
        <f t="shared" si="14"/>
        <v>0</v>
      </c>
      <c r="N17">
        <f t="shared" si="1"/>
        <v>7.166528641410383</v>
      </c>
      <c r="O17">
        <f t="shared" si="2"/>
        <v>1.0749792962115574</v>
      </c>
      <c r="P17">
        <f t="shared" si="0"/>
        <v>0.1397014443524276</v>
      </c>
      <c r="Q17">
        <f t="shared" si="2"/>
        <v>2.095521665286414E-2</v>
      </c>
      <c r="R17">
        <f t="shared" si="3"/>
        <v>1.3152249033021164</v>
      </c>
      <c r="S17">
        <f t="shared" ref="S17" si="24">+R17*0.15</f>
        <v>0.19728373549531744</v>
      </c>
    </row>
    <row r="18" spans="1:19" x14ac:dyDescent="0.25">
      <c r="A18">
        <f>+Raw!K19-2450000</f>
        <v>8635.564600000158</v>
      </c>
      <c r="B18">
        <f>+Raw!L19</f>
        <v>838.04000000000008</v>
      </c>
      <c r="C18">
        <f t="shared" si="5"/>
        <v>50</v>
      </c>
      <c r="D18">
        <f>+Raw!M19</f>
        <v>94.177000000000007</v>
      </c>
      <c r="E18">
        <f t="shared" si="6"/>
        <v>10</v>
      </c>
      <c r="F18">
        <f>+Raw!N19</f>
        <v>8.280380000000001</v>
      </c>
      <c r="G18">
        <v>2</v>
      </c>
      <c r="H18">
        <f>+Raw!O19</f>
        <v>38.214799999999997</v>
      </c>
      <c r="I18">
        <v>2</v>
      </c>
      <c r="J18">
        <f>+Raw!P19</f>
        <v>30.5715</v>
      </c>
      <c r="K18">
        <f t="shared" si="7"/>
        <v>1</v>
      </c>
      <c r="L18">
        <v>0</v>
      </c>
      <c r="M18">
        <f t="shared" si="14"/>
        <v>0</v>
      </c>
      <c r="N18">
        <f t="shared" si="1"/>
        <v>8.8985633434915101</v>
      </c>
      <c r="O18">
        <f t="shared" si="2"/>
        <v>1.3347845015237265</v>
      </c>
      <c r="P18">
        <f t="shared" si="0"/>
        <v>8.7923590685623887E-2</v>
      </c>
      <c r="Q18">
        <f t="shared" si="2"/>
        <v>1.3188538602843582E-2</v>
      </c>
      <c r="R18">
        <f t="shared" si="3"/>
        <v>1.2500139018366778</v>
      </c>
      <c r="S18">
        <f t="shared" ref="S18" si="25">+R18*0.15</f>
        <v>0.18750208527550166</v>
      </c>
    </row>
    <row r="19" spans="1:19" x14ac:dyDescent="0.25">
      <c r="A19">
        <f>+Raw!K20-2450000</f>
        <v>8647.5422000000253</v>
      </c>
      <c r="B19">
        <f>+Raw!L20</f>
        <v>796.20499999999993</v>
      </c>
      <c r="C19">
        <f t="shared" si="5"/>
        <v>50</v>
      </c>
      <c r="D19">
        <f>+Raw!M20</f>
        <v>68.738500000000002</v>
      </c>
      <c r="E19">
        <f t="shared" si="6"/>
        <v>10</v>
      </c>
      <c r="F19">
        <f>+Raw!N20</f>
        <v>4.5900699999999999</v>
      </c>
      <c r="G19">
        <f t="shared" si="13"/>
        <v>2</v>
      </c>
      <c r="H19">
        <f>+Raw!O20</f>
        <v>35.523699999999998</v>
      </c>
      <c r="I19">
        <v>2</v>
      </c>
      <c r="J19">
        <f>+Raw!P20</f>
        <v>22.777699999999999</v>
      </c>
      <c r="K19">
        <f t="shared" si="7"/>
        <v>1</v>
      </c>
      <c r="L19">
        <v>0</v>
      </c>
      <c r="M19">
        <f t="shared" si="14"/>
        <v>0</v>
      </c>
      <c r="N19">
        <f t="shared" si="1"/>
        <v>11.583101173287167</v>
      </c>
      <c r="O19">
        <f t="shared" si="2"/>
        <v>1.737465175993075</v>
      </c>
      <c r="P19">
        <f t="shared" si="0"/>
        <v>6.6775824319704385E-2</v>
      </c>
      <c r="Q19">
        <f t="shared" si="2"/>
        <v>1.0016373647955658E-2</v>
      </c>
      <c r="R19">
        <f t="shared" si="3"/>
        <v>1.5595823985740438</v>
      </c>
      <c r="S19">
        <f t="shared" ref="S19" si="26">+R19*0.15</f>
        <v>0.23393735978610655</v>
      </c>
    </row>
    <row r="20" spans="1:19" x14ac:dyDescent="0.25">
      <c r="A20">
        <f>+Raw!K21-2450000</f>
        <v>8656.4920000000857</v>
      </c>
      <c r="B20">
        <f>+Raw!L21</f>
        <v>711.49700000000007</v>
      </c>
      <c r="C20">
        <f t="shared" si="5"/>
        <v>50</v>
      </c>
      <c r="D20">
        <f>+Raw!M21</f>
        <v>67.723100000000002</v>
      </c>
      <c r="E20">
        <f t="shared" si="6"/>
        <v>10</v>
      </c>
      <c r="F20">
        <f>+Raw!N21</f>
        <v>5.7793900000000002</v>
      </c>
      <c r="G20">
        <f t="shared" si="13"/>
        <v>2</v>
      </c>
      <c r="H20">
        <f>+Raw!O21</f>
        <v>32.698900000000002</v>
      </c>
      <c r="I20">
        <v>2</v>
      </c>
      <c r="J20">
        <f>+Raw!P21</f>
        <v>21.188800000000001</v>
      </c>
      <c r="K20">
        <f t="shared" si="7"/>
        <v>1</v>
      </c>
      <c r="L20">
        <v>0</v>
      </c>
      <c r="M20">
        <f t="shared" si="14"/>
        <v>0</v>
      </c>
      <c r="N20">
        <f t="shared" si="1"/>
        <v>10.50597211291273</v>
      </c>
      <c r="O20">
        <f t="shared" si="2"/>
        <v>1.5758958169369095</v>
      </c>
      <c r="P20">
        <f t="shared" si="0"/>
        <v>8.5338532937801137E-2</v>
      </c>
      <c r="Q20">
        <f t="shared" si="2"/>
        <v>1.280077994067017E-2</v>
      </c>
      <c r="R20">
        <f t="shared" si="3"/>
        <v>1.5432162274409122</v>
      </c>
      <c r="S20">
        <f t="shared" ref="S20" si="27">+R20*0.15</f>
        <v>0.23148243411613684</v>
      </c>
    </row>
    <row r="21" spans="1:19" x14ac:dyDescent="0.25">
      <c r="A21">
        <f>+Raw!K22-2450000</f>
        <v>8661.5129999998026</v>
      </c>
      <c r="B21">
        <f>+Raw!L22</f>
        <v>623.86699999999996</v>
      </c>
      <c r="C21">
        <f t="shared" si="5"/>
        <v>50</v>
      </c>
      <c r="D21">
        <f>+Raw!M22</f>
        <v>79.453600000000009</v>
      </c>
      <c r="E21">
        <f t="shared" si="6"/>
        <v>10</v>
      </c>
      <c r="F21">
        <f>+Raw!N22</f>
        <v>8.8725299999999994</v>
      </c>
      <c r="G21">
        <f t="shared" si="13"/>
        <v>2</v>
      </c>
      <c r="H21">
        <f>+Raw!O22</f>
        <v>33.866700000000002</v>
      </c>
      <c r="I21">
        <v>2</v>
      </c>
      <c r="J21">
        <f>+Raw!P22</f>
        <v>21.4695</v>
      </c>
      <c r="K21">
        <f t="shared" si="7"/>
        <v>1</v>
      </c>
      <c r="L21">
        <v>0</v>
      </c>
      <c r="M21">
        <f t="shared" si="14"/>
        <v>0</v>
      </c>
      <c r="N21">
        <f t="shared" si="1"/>
        <v>7.8519664307218289</v>
      </c>
      <c r="O21">
        <f t="shared" si="2"/>
        <v>1.1777949646082744</v>
      </c>
      <c r="P21">
        <f t="shared" si="0"/>
        <v>0.11166932649999495</v>
      </c>
      <c r="Q21">
        <f t="shared" si="2"/>
        <v>1.6750398974999241E-2</v>
      </c>
      <c r="R21">
        <f t="shared" si="3"/>
        <v>1.5774331027737023</v>
      </c>
      <c r="S21">
        <f t="shared" ref="S21" si="28">+R21*0.15</f>
        <v>0.23661496541605534</v>
      </c>
    </row>
    <row r="22" spans="1:19" x14ac:dyDescent="0.25">
      <c r="A22">
        <f>+Raw!K23-2450000</f>
        <v>8670.4668000000529</v>
      </c>
      <c r="B22">
        <f>+Raw!L23</f>
        <v>680.72199999999998</v>
      </c>
      <c r="C22">
        <f t="shared" si="5"/>
        <v>50</v>
      </c>
      <c r="D22">
        <f>+Raw!M23</f>
        <v>91.513899999999992</v>
      </c>
      <c r="E22">
        <f t="shared" si="6"/>
        <v>10</v>
      </c>
      <c r="F22">
        <f>+Raw!N23</f>
        <v>11.108700000000001</v>
      </c>
      <c r="G22">
        <f t="shared" si="13"/>
        <v>2</v>
      </c>
      <c r="H22">
        <f>+Raw!O23</f>
        <v>35.5486</v>
      </c>
      <c r="I22">
        <v>2</v>
      </c>
      <c r="J22">
        <f>+Raw!P23</f>
        <v>24.204599999999999</v>
      </c>
      <c r="K22">
        <f t="shared" si="7"/>
        <v>1</v>
      </c>
      <c r="L22">
        <v>0</v>
      </c>
      <c r="M22">
        <f t="shared" si="14"/>
        <v>0</v>
      </c>
      <c r="N22">
        <f t="shared" si="1"/>
        <v>7.4384547046951344</v>
      </c>
      <c r="O22">
        <f t="shared" si="2"/>
        <v>1.1157682057042702</v>
      </c>
      <c r="P22">
        <f t="shared" si="0"/>
        <v>0.12138811699643444</v>
      </c>
      <c r="Q22">
        <f t="shared" si="2"/>
        <v>1.8208217549465167E-2</v>
      </c>
      <c r="R22">
        <f t="shared" si="3"/>
        <v>1.4686712443089331</v>
      </c>
      <c r="S22">
        <f t="shared" ref="S22" si="29">+R22*0.15</f>
        <v>0.22030068664633998</v>
      </c>
    </row>
    <row r="23" spans="1:19" x14ac:dyDescent="0.25">
      <c r="A23">
        <f>+Raw!K24-2450000</f>
        <v>8680.5397000000812</v>
      </c>
      <c r="B23">
        <f>+Raw!L24</f>
        <v>641.726</v>
      </c>
      <c r="C23">
        <f t="shared" si="5"/>
        <v>50</v>
      </c>
      <c r="D23">
        <f>+Raw!M24</f>
        <v>83.920299999999997</v>
      </c>
      <c r="E23">
        <f t="shared" si="6"/>
        <v>10</v>
      </c>
      <c r="F23">
        <f>+Raw!N24</f>
        <v>9.7313499999999991</v>
      </c>
      <c r="G23">
        <f t="shared" si="13"/>
        <v>2</v>
      </c>
      <c r="H23">
        <f>+Raw!O24</f>
        <v>36.366</v>
      </c>
      <c r="I23">
        <v>2</v>
      </c>
      <c r="J23">
        <f>+Raw!P24</f>
        <v>19.135400000000001</v>
      </c>
      <c r="K23">
        <f t="shared" si="7"/>
        <v>1</v>
      </c>
      <c r="L23">
        <v>0</v>
      </c>
      <c r="M23">
        <f t="shared" si="14"/>
        <v>0</v>
      </c>
      <c r="N23">
        <f t="shared" si="1"/>
        <v>7.6468506428122875</v>
      </c>
      <c r="O23">
        <f t="shared" si="2"/>
        <v>1.147027596421843</v>
      </c>
      <c r="P23">
        <f t="shared" si="0"/>
        <v>0.11595942817172959</v>
      </c>
      <c r="Q23">
        <f t="shared" si="2"/>
        <v>1.7393914225759439E-2</v>
      </c>
      <c r="R23">
        <f t="shared" si="3"/>
        <v>1.9004567450902514</v>
      </c>
      <c r="S23">
        <f t="shared" ref="S23" si="30">+R23*0.15</f>
        <v>0.2850685117635377</v>
      </c>
    </row>
    <row r="24" spans="1:19" x14ac:dyDescent="0.25">
      <c r="A24">
        <f>+Raw!K25-2450000</f>
        <v>8689.530199999921</v>
      </c>
      <c r="B24">
        <f>+Raw!L25</f>
        <v>527.58600000000001</v>
      </c>
      <c r="C24">
        <f t="shared" si="5"/>
        <v>50</v>
      </c>
      <c r="D24">
        <f>+Raw!M25</f>
        <v>81.552899999999994</v>
      </c>
      <c r="E24">
        <f t="shared" si="6"/>
        <v>10</v>
      </c>
      <c r="F24">
        <f>+Raw!N25</f>
        <v>11.484999999999999</v>
      </c>
      <c r="G24">
        <f t="shared" si="13"/>
        <v>2</v>
      </c>
      <c r="H24">
        <f>+Raw!O25</f>
        <v>29.9879</v>
      </c>
      <c r="I24">
        <v>2</v>
      </c>
      <c r="J24">
        <f>+Raw!P25</f>
        <v>15.432300000000001</v>
      </c>
      <c r="K24">
        <f t="shared" si="7"/>
        <v>1</v>
      </c>
      <c r="L24">
        <v>0</v>
      </c>
      <c r="M24">
        <f t="shared" si="14"/>
        <v>0</v>
      </c>
      <c r="N24">
        <f t="shared" si="1"/>
        <v>6.4692487943408521</v>
      </c>
      <c r="O24">
        <f t="shared" si="2"/>
        <v>0.97038731915112775</v>
      </c>
      <c r="P24">
        <f t="shared" si="0"/>
        <v>0.14082883625229758</v>
      </c>
      <c r="Q24">
        <f t="shared" si="2"/>
        <v>2.1124325437844638E-2</v>
      </c>
      <c r="R24">
        <f t="shared" si="3"/>
        <v>1.9431905807948262</v>
      </c>
      <c r="S24">
        <f t="shared" ref="S24" si="31">+R24*0.15</f>
        <v>0.29147858711922392</v>
      </c>
    </row>
    <row r="25" spans="1:19" x14ac:dyDescent="0.25">
      <c r="A25">
        <f>+Raw!K26-2450000</f>
        <v>8699.5520000001416</v>
      </c>
      <c r="B25">
        <f>+Raw!L26</f>
        <v>464.16300000000001</v>
      </c>
      <c r="C25">
        <f t="shared" si="5"/>
        <v>50</v>
      </c>
      <c r="D25">
        <f>+Raw!M26</f>
        <v>64.680099999999996</v>
      </c>
      <c r="E25">
        <f t="shared" si="6"/>
        <v>10</v>
      </c>
      <c r="F25">
        <f>+Raw!N26</f>
        <v>8.4793200000000013</v>
      </c>
      <c r="G25">
        <f t="shared" si="13"/>
        <v>2</v>
      </c>
      <c r="H25">
        <f>+Raw!O26</f>
        <v>24.864100000000001</v>
      </c>
      <c r="I25">
        <v>2</v>
      </c>
      <c r="J25">
        <f>+Raw!P26</f>
        <v>14.835500000000001</v>
      </c>
      <c r="K25">
        <f t="shared" si="7"/>
        <v>1</v>
      </c>
      <c r="L25">
        <v>0</v>
      </c>
      <c r="M25">
        <f t="shared" si="14"/>
        <v>0</v>
      </c>
      <c r="N25">
        <f t="shared" si="1"/>
        <v>7.1762876062343759</v>
      </c>
      <c r="O25">
        <f t="shared" si="2"/>
        <v>1.0764431409351563</v>
      </c>
      <c r="P25">
        <f t="shared" si="0"/>
        <v>0.13109627226921422</v>
      </c>
      <c r="Q25">
        <f t="shared" si="2"/>
        <v>1.9664440840382134E-2</v>
      </c>
      <c r="R25">
        <f t="shared" si="3"/>
        <v>1.6759866536348622</v>
      </c>
      <c r="S25">
        <f t="shared" ref="S25" si="32">+R25*0.15</f>
        <v>0.25139799804522933</v>
      </c>
    </row>
    <row r="26" spans="1:19" x14ac:dyDescent="0.25">
      <c r="A26">
        <f>+Raw!K27-2450000</f>
        <v>8708.3941999999806</v>
      </c>
      <c r="B26">
        <f>+Raw!L27</f>
        <v>522.98500000000001</v>
      </c>
      <c r="C26">
        <f t="shared" si="5"/>
        <v>50</v>
      </c>
      <c r="D26">
        <f>+Raw!M27</f>
        <v>82.56580000000001</v>
      </c>
      <c r="E26">
        <f t="shared" si="6"/>
        <v>10</v>
      </c>
      <c r="F26">
        <f>+Raw!N27</f>
        <v>16.709500000000002</v>
      </c>
      <c r="G26">
        <f t="shared" si="13"/>
        <v>2</v>
      </c>
      <c r="H26">
        <f>+Raw!O27</f>
        <v>22.828599999999998</v>
      </c>
      <c r="I26">
        <v>2</v>
      </c>
      <c r="J26">
        <f>+Raw!P27</f>
        <v>15.034099999999999</v>
      </c>
      <c r="K26">
        <f t="shared" si="7"/>
        <v>1</v>
      </c>
      <c r="L26">
        <v>0</v>
      </c>
      <c r="M26">
        <f t="shared" si="14"/>
        <v>0</v>
      </c>
      <c r="N26">
        <f t="shared" si="1"/>
        <v>6.3341601486329688</v>
      </c>
      <c r="O26">
        <f t="shared" si="2"/>
        <v>0.9501240222949453</v>
      </c>
      <c r="P26">
        <f t="shared" si="0"/>
        <v>0.20237798216695049</v>
      </c>
      <c r="Q26">
        <f t="shared" si="2"/>
        <v>3.0356697325042571E-2</v>
      </c>
      <c r="R26">
        <f t="shared" si="3"/>
        <v>1.5184547129525545</v>
      </c>
      <c r="S26">
        <f t="shared" ref="S26" si="33">+R26*0.15</f>
        <v>0.22776820694288316</v>
      </c>
    </row>
    <row r="27" spans="1:19" x14ac:dyDescent="0.25">
      <c r="A27">
        <f>+Raw!K28-2450000</f>
        <v>8710.7691000001505</v>
      </c>
      <c r="B27">
        <f>+Raw!L28</f>
        <v>593.41300000000001</v>
      </c>
      <c r="C27">
        <f t="shared" si="5"/>
        <v>50</v>
      </c>
      <c r="D27">
        <f>+Raw!M28</f>
        <v>60.1965</v>
      </c>
      <c r="E27">
        <f t="shared" si="6"/>
        <v>10</v>
      </c>
      <c r="F27">
        <f>+Raw!N28</f>
        <v>9.8600200000000005</v>
      </c>
      <c r="G27">
        <f t="shared" si="13"/>
        <v>2</v>
      </c>
      <c r="H27">
        <f>+Raw!O28</f>
        <v>28.027700000000003</v>
      </c>
      <c r="I27">
        <v>2</v>
      </c>
      <c r="J27">
        <f>+Raw!P28</f>
        <v>18.202299999999997</v>
      </c>
      <c r="K27">
        <f t="shared" si="7"/>
        <v>1</v>
      </c>
      <c r="L27">
        <v>0</v>
      </c>
      <c r="M27">
        <f t="shared" si="14"/>
        <v>0</v>
      </c>
      <c r="N27">
        <f t="shared" si="1"/>
        <v>9.8579319395645921</v>
      </c>
      <c r="O27">
        <f t="shared" si="2"/>
        <v>1.4786897909346888</v>
      </c>
      <c r="P27">
        <f t="shared" si="0"/>
        <v>0.16379723073600624</v>
      </c>
      <c r="Q27">
        <f t="shared" si="2"/>
        <v>2.4569584610400937E-2</v>
      </c>
      <c r="R27">
        <f t="shared" si="3"/>
        <v>1.5397889277728642</v>
      </c>
      <c r="S27">
        <f t="shared" ref="S27" si="34">+R27*0.15</f>
        <v>0.23096833916592963</v>
      </c>
    </row>
    <row r="28" spans="1:19" x14ac:dyDescent="0.25">
      <c r="A28">
        <f>+Raw!K29-2450000</f>
        <v>8741.4049999997951</v>
      </c>
      <c r="B28">
        <f>+Raw!L29</f>
        <v>531.21100000000001</v>
      </c>
      <c r="C28">
        <f t="shared" si="5"/>
        <v>50</v>
      </c>
      <c r="D28">
        <f>+Raw!M29</f>
        <v>87.797300000000007</v>
      </c>
      <c r="E28">
        <f t="shared" si="6"/>
        <v>10</v>
      </c>
      <c r="F28">
        <f>+Raw!N29</f>
        <v>20.635100000000001</v>
      </c>
      <c r="G28">
        <v>3</v>
      </c>
      <c r="H28">
        <f>+Raw!O29</f>
        <v>22.426200000000001</v>
      </c>
      <c r="I28">
        <v>2</v>
      </c>
      <c r="J28">
        <f>+Raw!P29</f>
        <v>15.587200000000001</v>
      </c>
      <c r="K28">
        <f t="shared" si="7"/>
        <v>1</v>
      </c>
      <c r="L28">
        <v>0</v>
      </c>
      <c r="M28">
        <f t="shared" si="14"/>
        <v>0</v>
      </c>
      <c r="N28">
        <f t="shared" si="1"/>
        <v>6.050425240867316</v>
      </c>
      <c r="O28">
        <f t="shared" si="2"/>
        <v>0.90756378613009736</v>
      </c>
      <c r="P28">
        <f t="shared" si="0"/>
        <v>0.23503114560470539</v>
      </c>
      <c r="Q28">
        <f t="shared" si="2"/>
        <v>3.5254671840705805E-2</v>
      </c>
      <c r="R28">
        <f t="shared" si="3"/>
        <v>1.4387574420036953</v>
      </c>
      <c r="S28">
        <f t="shared" ref="S28" si="35">+R28*0.15</f>
        <v>0.21581361630055429</v>
      </c>
    </row>
    <row r="29" spans="1:19" x14ac:dyDescent="0.25">
      <c r="A29">
        <f>+Raw!K30-2450000</f>
        <v>8745.7883000001311</v>
      </c>
      <c r="B29">
        <f>+Raw!L30</f>
        <v>552.346</v>
      </c>
      <c r="C29">
        <f t="shared" si="5"/>
        <v>50</v>
      </c>
      <c r="D29">
        <f>+Raw!M30</f>
        <v>95.426699999999997</v>
      </c>
      <c r="E29">
        <f t="shared" si="6"/>
        <v>10</v>
      </c>
      <c r="F29">
        <f>+Raw!N30</f>
        <v>23.276</v>
      </c>
      <c r="G29">
        <f t="shared" si="13"/>
        <v>3</v>
      </c>
      <c r="H29">
        <f>+Raw!O30</f>
        <v>24.816699999999997</v>
      </c>
      <c r="I29">
        <v>2</v>
      </c>
      <c r="J29">
        <f>+Raw!P30</f>
        <v>17.132400000000001</v>
      </c>
      <c r="K29">
        <f t="shared" si="7"/>
        <v>1</v>
      </c>
      <c r="L29">
        <v>0</v>
      </c>
      <c r="M29">
        <f t="shared" si="14"/>
        <v>0</v>
      </c>
      <c r="N29">
        <f t="shared" si="1"/>
        <v>5.7881703967547873</v>
      </c>
      <c r="O29">
        <f t="shared" si="2"/>
        <v>0.86822555951321811</v>
      </c>
      <c r="P29">
        <f t="shared" si="0"/>
        <v>0.24391496300301699</v>
      </c>
      <c r="Q29">
        <f t="shared" si="2"/>
        <v>3.6587244450452548E-2</v>
      </c>
      <c r="R29">
        <f t="shared" si="3"/>
        <v>1.4485244332376082</v>
      </c>
      <c r="S29">
        <f t="shared" ref="S29" si="36">+R29*0.15</f>
        <v>0.21727866498564122</v>
      </c>
    </row>
    <row r="30" spans="1:19" x14ac:dyDescent="0.25">
      <c r="A30">
        <f>+Raw!K31-2450000</f>
        <v>8759.7433000002056</v>
      </c>
      <c r="B30">
        <f>+Raw!L31</f>
        <v>566.37199999999996</v>
      </c>
      <c r="C30">
        <f t="shared" si="5"/>
        <v>50</v>
      </c>
      <c r="D30">
        <f>+Raw!M31</f>
        <v>99.005799999999994</v>
      </c>
      <c r="E30">
        <f t="shared" si="6"/>
        <v>10</v>
      </c>
      <c r="F30">
        <f>+Raw!N31</f>
        <v>20.906199999999998</v>
      </c>
      <c r="G30">
        <f t="shared" si="13"/>
        <v>3</v>
      </c>
      <c r="H30">
        <f>+Raw!O31</f>
        <v>24.230599999999999</v>
      </c>
      <c r="I30">
        <v>2</v>
      </c>
      <c r="J30">
        <f>+Raw!P31</f>
        <v>16.860399999999998</v>
      </c>
      <c r="K30">
        <f t="shared" si="7"/>
        <v>1</v>
      </c>
      <c r="L30">
        <v>0</v>
      </c>
      <c r="M30">
        <f t="shared" si="14"/>
        <v>0</v>
      </c>
      <c r="N30">
        <f t="shared" si="1"/>
        <v>5.7205941470095691</v>
      </c>
      <c r="O30">
        <f t="shared" si="2"/>
        <v>0.85808912205143539</v>
      </c>
      <c r="P30">
        <f t="shared" si="0"/>
        <v>0.21116136630379229</v>
      </c>
      <c r="Q30">
        <f t="shared" si="2"/>
        <v>3.1674204945568843E-2</v>
      </c>
      <c r="R30">
        <f t="shared" si="3"/>
        <v>1.4371307916775404</v>
      </c>
      <c r="S30">
        <f t="shared" ref="S30" si="37">+R30*0.15</f>
        <v>0.21556961875163105</v>
      </c>
    </row>
    <row r="31" spans="1:19" x14ac:dyDescent="0.25">
      <c r="A31">
        <f>+Raw!K32-2450000</f>
        <v>8767.7940000002272</v>
      </c>
      <c r="B31">
        <f>+Raw!L32</f>
        <v>605.11099999999999</v>
      </c>
      <c r="C31">
        <f t="shared" si="5"/>
        <v>50</v>
      </c>
      <c r="D31">
        <f>+Raw!M32</f>
        <v>85.174900000000008</v>
      </c>
      <c r="E31">
        <f t="shared" si="6"/>
        <v>10</v>
      </c>
      <c r="F31">
        <f>+Raw!N32</f>
        <v>17.287399999999998</v>
      </c>
      <c r="G31">
        <f t="shared" si="13"/>
        <v>3</v>
      </c>
      <c r="H31">
        <f>+Raw!O32</f>
        <v>30.331599999999998</v>
      </c>
      <c r="I31">
        <v>2</v>
      </c>
      <c r="J31">
        <f>+Raw!P32</f>
        <v>18.951699999999999</v>
      </c>
      <c r="K31">
        <f t="shared" si="7"/>
        <v>1</v>
      </c>
      <c r="L31">
        <v>0</v>
      </c>
      <c r="M31">
        <f t="shared" si="14"/>
        <v>0</v>
      </c>
      <c r="N31">
        <f t="shared" si="1"/>
        <v>7.1043347277190811</v>
      </c>
      <c r="O31">
        <f t="shared" si="2"/>
        <v>1.0656502091578621</v>
      </c>
      <c r="P31">
        <f t="shared" si="0"/>
        <v>0.20296354912069162</v>
      </c>
      <c r="Q31">
        <f t="shared" si="2"/>
        <v>3.0444532368103742E-2</v>
      </c>
      <c r="R31">
        <f t="shared" si="3"/>
        <v>1.6004685595487476</v>
      </c>
      <c r="S31">
        <f t="shared" ref="S31" si="38">+R31*0.15</f>
        <v>0.24007028393231211</v>
      </c>
    </row>
    <row r="32" spans="1:19" x14ac:dyDescent="0.25">
      <c r="A32">
        <f>+Raw!K33-2450000</f>
        <v>8772.3599999998696</v>
      </c>
      <c r="B32">
        <f>+Raw!L33</f>
        <v>702.53499999999997</v>
      </c>
      <c r="C32">
        <f t="shared" si="5"/>
        <v>50</v>
      </c>
      <c r="D32">
        <f>+Raw!M33</f>
        <v>85.354399999999998</v>
      </c>
      <c r="E32">
        <f t="shared" si="6"/>
        <v>10</v>
      </c>
      <c r="F32">
        <f>+Raw!N33</f>
        <v>14.5189</v>
      </c>
      <c r="G32">
        <f t="shared" si="13"/>
        <v>3</v>
      </c>
      <c r="H32">
        <f>+Raw!O33</f>
        <v>29.374299999999998</v>
      </c>
      <c r="I32">
        <v>2</v>
      </c>
      <c r="J32">
        <f>+Raw!P33</f>
        <v>22.275400000000001</v>
      </c>
      <c r="K32">
        <f t="shared" si="7"/>
        <v>1</v>
      </c>
      <c r="L32">
        <v>0</v>
      </c>
      <c r="M32">
        <f t="shared" si="14"/>
        <v>0</v>
      </c>
      <c r="N32">
        <f t="shared" si="1"/>
        <v>8.2308000524870426</v>
      </c>
      <c r="O32">
        <f t="shared" si="2"/>
        <v>1.2346200078730563</v>
      </c>
      <c r="P32">
        <f t="shared" si="0"/>
        <v>0.17010136560036743</v>
      </c>
      <c r="Q32">
        <f t="shared" si="2"/>
        <v>2.5515204840055112E-2</v>
      </c>
      <c r="R32">
        <f t="shared" si="3"/>
        <v>1.318687879903391</v>
      </c>
      <c r="S32">
        <f t="shared" ref="S32" si="39">+R32*0.15</f>
        <v>0.19780318198550864</v>
      </c>
    </row>
    <row r="33" spans="1:19" x14ac:dyDescent="0.25">
      <c r="A33">
        <f>+Raw!K34-2450000</f>
        <v>8784.314100000076</v>
      </c>
      <c r="B33">
        <f>+Raw!L34</f>
        <v>558.32299999999998</v>
      </c>
      <c r="C33">
        <f t="shared" si="5"/>
        <v>50</v>
      </c>
      <c r="D33">
        <f>+Raw!M34</f>
        <v>95.358000000000004</v>
      </c>
      <c r="E33">
        <f t="shared" si="6"/>
        <v>10</v>
      </c>
      <c r="F33">
        <f>+Raw!N34</f>
        <v>24.2806</v>
      </c>
      <c r="G33">
        <f t="shared" si="13"/>
        <v>3</v>
      </c>
      <c r="H33">
        <f>+Raw!O34</f>
        <v>21.838999999999999</v>
      </c>
      <c r="I33">
        <v>2</v>
      </c>
      <c r="J33">
        <f>+Raw!P34</f>
        <v>17.1191</v>
      </c>
      <c r="K33">
        <f t="shared" si="7"/>
        <v>1</v>
      </c>
      <c r="L33">
        <v>0</v>
      </c>
      <c r="M33">
        <f t="shared" si="14"/>
        <v>0</v>
      </c>
      <c r="N33">
        <f t="shared" si="1"/>
        <v>5.8550200297825032</v>
      </c>
      <c r="O33">
        <f t="shared" si="2"/>
        <v>0.87825300446737542</v>
      </c>
      <c r="P33">
        <f t="shared" si="0"/>
        <v>0.25462572621070073</v>
      </c>
      <c r="Q33">
        <f t="shared" si="2"/>
        <v>3.819385893160511E-2</v>
      </c>
      <c r="R33">
        <f t="shared" si="3"/>
        <v>1.2757095875367279</v>
      </c>
      <c r="S33">
        <f t="shared" ref="S33" si="40">+R33*0.15</f>
        <v>0.19135643813050918</v>
      </c>
    </row>
    <row r="34" spans="1:19" x14ac:dyDescent="0.25">
      <c r="A34">
        <f>+Raw!K35-2450000</f>
        <v>8785.754800000228</v>
      </c>
      <c r="B34">
        <f>+Raw!L35</f>
        <v>538.10700000000008</v>
      </c>
      <c r="C34">
        <f t="shared" si="5"/>
        <v>50</v>
      </c>
      <c r="D34">
        <f>+Raw!M35</f>
        <v>96.989199999999997</v>
      </c>
      <c r="E34">
        <f t="shared" si="6"/>
        <v>10</v>
      </c>
      <c r="F34">
        <f>+Raw!N35</f>
        <v>23.505700000000001</v>
      </c>
      <c r="G34">
        <f t="shared" si="13"/>
        <v>3</v>
      </c>
      <c r="H34">
        <f>+Raw!O35</f>
        <v>23.460999999999999</v>
      </c>
      <c r="I34">
        <v>2</v>
      </c>
      <c r="J34">
        <f>+Raw!P35</f>
        <v>16.608899999999998</v>
      </c>
      <c r="K34">
        <f t="shared" si="7"/>
        <v>1</v>
      </c>
      <c r="L34">
        <v>0</v>
      </c>
      <c r="M34">
        <f t="shared" si="14"/>
        <v>0</v>
      </c>
      <c r="N34">
        <f t="shared" si="1"/>
        <v>5.5481125733586847</v>
      </c>
      <c r="O34">
        <f t="shared" si="2"/>
        <v>0.83221688600380272</v>
      </c>
      <c r="P34">
        <f t="shared" si="0"/>
        <v>0.2423537878444198</v>
      </c>
      <c r="Q34">
        <f t="shared" si="2"/>
        <v>3.6353068176662971E-2</v>
      </c>
      <c r="R34">
        <f t="shared" si="3"/>
        <v>1.4125559188146115</v>
      </c>
      <c r="S34">
        <f t="shared" ref="S34" si="41">+R34*0.15</f>
        <v>0.21188338782219171</v>
      </c>
    </row>
    <row r="35" spans="1:19" x14ac:dyDescent="0.25">
      <c r="A35">
        <f>+Raw!K36-2450000</f>
        <v>8786.4292999999598</v>
      </c>
      <c r="B35">
        <f>+Raw!L36</f>
        <v>529.99599999999998</v>
      </c>
      <c r="C35">
        <f t="shared" si="5"/>
        <v>50</v>
      </c>
      <c r="D35">
        <f>+Raw!M36</f>
        <v>87.903299999999987</v>
      </c>
      <c r="E35">
        <f t="shared" si="6"/>
        <v>10</v>
      </c>
      <c r="F35">
        <f>+Raw!N36</f>
        <v>25.057300000000001</v>
      </c>
      <c r="G35">
        <f t="shared" si="13"/>
        <v>3</v>
      </c>
      <c r="H35">
        <f>+Raw!O36</f>
        <v>19.391099999999998</v>
      </c>
      <c r="I35">
        <v>2</v>
      </c>
      <c r="J35">
        <f>+Raw!P36</f>
        <v>14.5418</v>
      </c>
      <c r="K35">
        <f t="shared" si="7"/>
        <v>1</v>
      </c>
      <c r="L35">
        <v>0</v>
      </c>
      <c r="M35">
        <f t="shared" si="14"/>
        <v>0</v>
      </c>
      <c r="N35">
        <f t="shared" si="1"/>
        <v>6.0293072046214427</v>
      </c>
      <c r="O35">
        <f t="shared" si="2"/>
        <v>0.90439608069321631</v>
      </c>
      <c r="P35">
        <f t="shared" si="0"/>
        <v>0.28505528233866084</v>
      </c>
      <c r="Q35">
        <f t="shared" si="2"/>
        <v>4.2758292350799122E-2</v>
      </c>
      <c r="R35">
        <f t="shared" si="3"/>
        <v>1.3334731601314829</v>
      </c>
      <c r="S35">
        <f t="shared" ref="S35" si="42">+R35*0.15</f>
        <v>0.20002097401972244</v>
      </c>
    </row>
    <row r="36" spans="1:19" x14ac:dyDescent="0.25">
      <c r="A36">
        <f>+Raw!K38-2450000</f>
        <v>8800.6831000000238</v>
      </c>
      <c r="B36">
        <f>+Raw!L38</f>
        <v>494.35200000000003</v>
      </c>
      <c r="C36">
        <f t="shared" si="5"/>
        <v>50</v>
      </c>
      <c r="D36">
        <f>+Raw!M38</f>
        <v>98.070499999999996</v>
      </c>
      <c r="E36">
        <f t="shared" si="6"/>
        <v>10</v>
      </c>
      <c r="F36">
        <f>+Raw!N38</f>
        <v>25.635899999999999</v>
      </c>
      <c r="G36">
        <f t="shared" si="13"/>
        <v>3</v>
      </c>
      <c r="H36">
        <f>+Raw!O38</f>
        <v>21.608799999999999</v>
      </c>
      <c r="I36">
        <v>2</v>
      </c>
      <c r="J36">
        <f>+Raw!P38</f>
        <v>16.1541</v>
      </c>
      <c r="K36">
        <f t="shared" si="7"/>
        <v>1</v>
      </c>
      <c r="L36">
        <v>0</v>
      </c>
      <c r="M36">
        <f t="shared" si="14"/>
        <v>0</v>
      </c>
      <c r="N36">
        <f t="shared" si="1"/>
        <v>5.0407818865000182</v>
      </c>
      <c r="O36">
        <f t="shared" si="2"/>
        <v>0.75611728297500269</v>
      </c>
      <c r="P36">
        <f t="shared" si="0"/>
        <v>0.26140276637724902</v>
      </c>
      <c r="Q36">
        <f t="shared" si="2"/>
        <v>3.921041495658735E-2</v>
      </c>
      <c r="R36">
        <f t="shared" si="3"/>
        <v>1.3376665985724985</v>
      </c>
      <c r="S36">
        <f t="shared" ref="S36" si="43">+R36*0.15</f>
        <v>0.20064998978587475</v>
      </c>
    </row>
    <row r="37" spans="1:19" x14ac:dyDescent="0.25">
      <c r="A37">
        <f>+Raw!K39-2450000</f>
        <v>8810.6389999999665</v>
      </c>
      <c r="B37">
        <f>+Raw!L39</f>
        <v>520.39499999999998</v>
      </c>
      <c r="C37">
        <f t="shared" si="5"/>
        <v>50</v>
      </c>
      <c r="D37">
        <f>+Raw!M39</f>
        <v>94.245699999999999</v>
      </c>
      <c r="E37">
        <f t="shared" si="6"/>
        <v>10</v>
      </c>
      <c r="F37">
        <f>+Raw!N39</f>
        <v>27.012999999999998</v>
      </c>
      <c r="G37">
        <f t="shared" si="13"/>
        <v>3</v>
      </c>
      <c r="H37">
        <f>+Raw!O39</f>
        <v>22.650600000000001</v>
      </c>
      <c r="I37">
        <v>2</v>
      </c>
      <c r="J37">
        <f>+Raw!P39</f>
        <v>15.864600000000001</v>
      </c>
      <c r="K37">
        <f t="shared" si="7"/>
        <v>1</v>
      </c>
      <c r="L37">
        <v>0</v>
      </c>
      <c r="M37">
        <f t="shared" si="14"/>
        <v>0</v>
      </c>
      <c r="N37">
        <f t="shared" si="1"/>
        <v>5.5216842784339235</v>
      </c>
      <c r="O37">
        <f t="shared" si="2"/>
        <v>0.8282526417650885</v>
      </c>
      <c r="P37">
        <f t="shared" si="0"/>
        <v>0.28662315628193114</v>
      </c>
      <c r="Q37">
        <f t="shared" si="2"/>
        <v>4.2993473442289667E-2</v>
      </c>
      <c r="R37">
        <f t="shared" si="3"/>
        <v>1.4277447902878107</v>
      </c>
      <c r="S37">
        <f t="shared" ref="S37" si="44">+R37*0.15</f>
        <v>0.21416171854317159</v>
      </c>
    </row>
    <row r="38" spans="1:19" x14ac:dyDescent="0.25">
      <c r="A38">
        <f>+Raw!K41-2450000</f>
        <v>8819.6811000001617</v>
      </c>
      <c r="B38">
        <f>+Raw!L41</f>
        <v>500.46100000000001</v>
      </c>
      <c r="C38">
        <f t="shared" si="5"/>
        <v>50</v>
      </c>
      <c r="D38">
        <f>+Raw!M41</f>
        <v>98.312200000000004</v>
      </c>
      <c r="E38">
        <f t="shared" si="6"/>
        <v>10</v>
      </c>
      <c r="F38">
        <f>+Raw!N41</f>
        <v>30.061</v>
      </c>
      <c r="G38">
        <f t="shared" si="13"/>
        <v>3</v>
      </c>
      <c r="H38">
        <f>+Raw!O41</f>
        <v>21.547400000000003</v>
      </c>
      <c r="I38">
        <v>2</v>
      </c>
      <c r="J38">
        <f>+Raw!P41</f>
        <v>15.6515</v>
      </c>
      <c r="K38">
        <f t="shared" si="7"/>
        <v>1</v>
      </c>
      <c r="L38">
        <v>0</v>
      </c>
      <c r="M38">
        <f t="shared" si="14"/>
        <v>0</v>
      </c>
      <c r="N38">
        <f t="shared" si="1"/>
        <v>5.0905279304094506</v>
      </c>
      <c r="O38">
        <f t="shared" si="2"/>
        <v>0.76357918956141757</v>
      </c>
      <c r="P38">
        <f t="shared" si="0"/>
        <v>0.3057707995548874</v>
      </c>
      <c r="Q38">
        <f t="shared" si="2"/>
        <v>4.5865619933233105E-2</v>
      </c>
      <c r="R38">
        <f t="shared" si="3"/>
        <v>1.3766987189726225</v>
      </c>
      <c r="S38">
        <f t="shared" ref="S38" si="45">+R38*0.15</f>
        <v>0.20650480784589337</v>
      </c>
    </row>
    <row r="39" spans="1:19" x14ac:dyDescent="0.25">
      <c r="A39">
        <f>+Raw!K42-2450000</f>
        <v>8822.3182999999262</v>
      </c>
      <c r="B39">
        <f>+Raw!L42</f>
        <v>581.37099999999998</v>
      </c>
      <c r="C39">
        <f t="shared" si="5"/>
        <v>50</v>
      </c>
      <c r="D39">
        <f>+Raw!M42</f>
        <v>91.366599999999991</v>
      </c>
      <c r="E39">
        <f t="shared" si="6"/>
        <v>10</v>
      </c>
      <c r="F39">
        <f>+Raw!N42</f>
        <v>26.950799999999997</v>
      </c>
      <c r="G39">
        <f t="shared" si="13"/>
        <v>3</v>
      </c>
      <c r="H39">
        <f>+Raw!O42</f>
        <v>22.665300000000002</v>
      </c>
      <c r="I39">
        <v>2</v>
      </c>
      <c r="J39">
        <f>+Raw!P42</f>
        <v>19.4512</v>
      </c>
      <c r="K39">
        <f t="shared" si="7"/>
        <v>1</v>
      </c>
      <c r="L39">
        <v>0</v>
      </c>
      <c r="M39">
        <f t="shared" si="14"/>
        <v>0</v>
      </c>
      <c r="N39">
        <f t="shared" si="1"/>
        <v>6.3630582729356249</v>
      </c>
      <c r="O39">
        <f t="shared" si="2"/>
        <v>0.95445874094034366</v>
      </c>
      <c r="P39">
        <f t="shared" si="0"/>
        <v>0.2949743122760396</v>
      </c>
      <c r="Q39">
        <f t="shared" si="2"/>
        <v>4.4246146841405938E-2</v>
      </c>
      <c r="R39">
        <f t="shared" si="3"/>
        <v>1.1652391626223575</v>
      </c>
      <c r="S39">
        <f t="shared" ref="S39" si="46">+R39*0.15</f>
        <v>0.17478587439335361</v>
      </c>
    </row>
    <row r="40" spans="1:19" x14ac:dyDescent="0.25">
      <c r="A40">
        <f>+Raw!K43-2450000</f>
        <v>8829.3256999999285</v>
      </c>
      <c r="B40">
        <f>+Raw!L43</f>
        <v>589.74199999999996</v>
      </c>
      <c r="C40">
        <f t="shared" si="5"/>
        <v>50</v>
      </c>
      <c r="D40">
        <f>+Raw!M43</f>
        <v>77.964500000000001</v>
      </c>
      <c r="E40">
        <f t="shared" si="6"/>
        <v>10</v>
      </c>
      <c r="F40">
        <f>+Raw!N43</f>
        <v>20.928599999999999</v>
      </c>
      <c r="G40">
        <f t="shared" si="13"/>
        <v>3</v>
      </c>
      <c r="H40">
        <f>+Raw!O43</f>
        <v>25.325500000000002</v>
      </c>
      <c r="I40">
        <v>2</v>
      </c>
      <c r="J40">
        <f>+Raw!P43</f>
        <v>20.293900000000001</v>
      </c>
      <c r="K40">
        <f t="shared" si="7"/>
        <v>1</v>
      </c>
      <c r="L40">
        <v>0</v>
      </c>
      <c r="M40">
        <f t="shared" si="14"/>
        <v>0</v>
      </c>
      <c r="N40">
        <f t="shared" si="1"/>
        <v>7.5642375696631152</v>
      </c>
      <c r="O40">
        <f t="shared" si="2"/>
        <v>1.1346356354494673</v>
      </c>
      <c r="P40">
        <f t="shared" si="0"/>
        <v>0.26843755811940051</v>
      </c>
      <c r="Q40">
        <f t="shared" si="2"/>
        <v>4.0265633717910074E-2</v>
      </c>
      <c r="R40">
        <f t="shared" si="3"/>
        <v>1.2479365720733817</v>
      </c>
      <c r="S40">
        <f t="shared" ref="S40" si="47">+R40*0.15</f>
        <v>0.18719048581100725</v>
      </c>
    </row>
    <row r="41" spans="1:19" x14ac:dyDescent="0.25">
      <c r="A41">
        <f>+Raw!K44-2450000</f>
        <v>8835.7607999998145</v>
      </c>
      <c r="B41">
        <f>+Raw!L44</f>
        <v>586.26</v>
      </c>
      <c r="C41">
        <f t="shared" si="5"/>
        <v>50</v>
      </c>
      <c r="D41">
        <f>+Raw!M44</f>
        <v>90.582799999999992</v>
      </c>
      <c r="E41">
        <f t="shared" si="6"/>
        <v>10</v>
      </c>
      <c r="F41">
        <f>+Raw!N44</f>
        <v>26.880699999999997</v>
      </c>
      <c r="G41">
        <f t="shared" si="13"/>
        <v>3</v>
      </c>
      <c r="H41">
        <f>+Raw!O44</f>
        <v>23.1492</v>
      </c>
      <c r="I41">
        <v>2</v>
      </c>
      <c r="J41">
        <f>+Raw!P44</f>
        <v>19.1844</v>
      </c>
      <c r="K41">
        <f t="shared" si="7"/>
        <v>1</v>
      </c>
      <c r="L41">
        <v>0</v>
      </c>
      <c r="M41">
        <f t="shared" si="14"/>
        <v>0</v>
      </c>
      <c r="N41">
        <f t="shared" si="1"/>
        <v>6.4720896240787438</v>
      </c>
      <c r="O41">
        <f t="shared" si="2"/>
        <v>0.97081344361181154</v>
      </c>
      <c r="P41">
        <f t="shared" si="0"/>
        <v>0.2967528051683101</v>
      </c>
      <c r="Q41">
        <f t="shared" si="2"/>
        <v>4.451292077524651E-2</v>
      </c>
      <c r="R41">
        <f t="shared" si="3"/>
        <v>1.2066679176831177</v>
      </c>
      <c r="S41">
        <f t="shared" ref="S41" si="48">+R41*0.15</f>
        <v>0.18100018765246764</v>
      </c>
    </row>
    <row r="42" spans="1:19" x14ac:dyDescent="0.25">
      <c r="A42">
        <f>+Raw!K45-2450000</f>
        <v>8837.7393000000156</v>
      </c>
      <c r="B42">
        <f>+Raw!L45</f>
        <v>615.69299999999998</v>
      </c>
      <c r="C42">
        <f t="shared" si="5"/>
        <v>50</v>
      </c>
      <c r="D42">
        <f>+Raw!M45</f>
        <v>91.767799999999994</v>
      </c>
      <c r="E42">
        <f t="shared" si="6"/>
        <v>10</v>
      </c>
      <c r="F42">
        <f>+Raw!N45</f>
        <v>25.488600000000002</v>
      </c>
      <c r="G42">
        <f t="shared" si="13"/>
        <v>3</v>
      </c>
      <c r="H42">
        <f>+Raw!O45</f>
        <v>24.355799999999999</v>
      </c>
      <c r="I42">
        <v>2</v>
      </c>
      <c r="J42">
        <f>+Raw!P45</f>
        <v>19.070399999999999</v>
      </c>
      <c r="K42">
        <f t="shared" si="7"/>
        <v>1</v>
      </c>
      <c r="L42">
        <v>0</v>
      </c>
      <c r="M42">
        <f t="shared" si="14"/>
        <v>0</v>
      </c>
      <c r="N42">
        <f t="shared" si="1"/>
        <v>6.7092487778937713</v>
      </c>
      <c r="O42">
        <f t="shared" si="2"/>
        <v>1.0063873166840656</v>
      </c>
      <c r="P42">
        <f t="shared" si="0"/>
        <v>0.27775101942075547</v>
      </c>
      <c r="Q42">
        <f t="shared" si="2"/>
        <v>4.1662652913113322E-2</v>
      </c>
      <c r="R42">
        <f t="shared" si="3"/>
        <v>1.2771520261766927</v>
      </c>
      <c r="S42">
        <f t="shared" ref="S42" si="49">+R42*0.15</f>
        <v>0.19157280392650389</v>
      </c>
    </row>
    <row r="43" spans="1:19" x14ac:dyDescent="0.25">
      <c r="A43">
        <f>+Raw!K46-2450000</f>
        <v>8843.3424999997951</v>
      </c>
      <c r="B43">
        <f>+Raw!L46</f>
        <v>650.702</v>
      </c>
      <c r="C43">
        <f t="shared" si="5"/>
        <v>50</v>
      </c>
      <c r="D43">
        <f>+Raw!M46</f>
        <v>101.06400000000001</v>
      </c>
      <c r="E43">
        <f t="shared" si="6"/>
        <v>10</v>
      </c>
      <c r="F43">
        <f>+Raw!N46</f>
        <v>29.020299999999999</v>
      </c>
      <c r="G43">
        <f t="shared" si="13"/>
        <v>3</v>
      </c>
      <c r="H43">
        <f>+Raw!O46</f>
        <v>25.2576</v>
      </c>
      <c r="I43">
        <v>2</v>
      </c>
      <c r="J43">
        <f>+Raw!P46</f>
        <v>23.718499999999999</v>
      </c>
      <c r="K43">
        <f t="shared" si="7"/>
        <v>1</v>
      </c>
      <c r="L43">
        <v>0</v>
      </c>
      <c r="M43">
        <f t="shared" si="14"/>
        <v>0</v>
      </c>
      <c r="N43">
        <f t="shared" si="1"/>
        <v>6.4385142088181739</v>
      </c>
      <c r="O43">
        <f t="shared" si="2"/>
        <v>0.96577713132272602</v>
      </c>
      <c r="P43">
        <f t="shared" si="0"/>
        <v>0.28714774796168763</v>
      </c>
      <c r="Q43">
        <f t="shared" si="2"/>
        <v>4.3072162194253145E-2</v>
      </c>
      <c r="R43">
        <f t="shared" si="3"/>
        <v>1.0648902755233258</v>
      </c>
      <c r="S43">
        <f t="shared" ref="S43" si="50">+R43*0.15</f>
        <v>0.15973354132849887</v>
      </c>
    </row>
    <row r="44" spans="1:19" x14ac:dyDescent="0.25">
      <c r="A44">
        <f>+Raw!K47-2450000</f>
        <v>8846.6724999998696</v>
      </c>
      <c r="B44">
        <f>+Raw!L47</f>
        <v>541.51200000000006</v>
      </c>
      <c r="C44">
        <f t="shared" si="5"/>
        <v>50</v>
      </c>
      <c r="D44">
        <f>+Raw!M47</f>
        <v>87.845000000000013</v>
      </c>
      <c r="E44">
        <f t="shared" si="6"/>
        <v>10</v>
      </c>
      <c r="F44">
        <f>+Raw!N47</f>
        <v>24.780799999999999</v>
      </c>
      <c r="G44">
        <f t="shared" si="13"/>
        <v>3</v>
      </c>
      <c r="H44">
        <f>+Raw!O47</f>
        <v>21.5504</v>
      </c>
      <c r="I44">
        <v>2</v>
      </c>
      <c r="J44">
        <f>+Raw!P47</f>
        <v>16.496400000000001</v>
      </c>
      <c r="K44">
        <f t="shared" si="7"/>
        <v>1</v>
      </c>
      <c r="L44">
        <v>0</v>
      </c>
      <c r="M44">
        <f t="shared" si="14"/>
        <v>0</v>
      </c>
      <c r="N44">
        <f t="shared" si="1"/>
        <v>6.1644032101997839</v>
      </c>
      <c r="O44">
        <f t="shared" si="2"/>
        <v>0.92466048152996749</v>
      </c>
      <c r="P44">
        <f t="shared" si="0"/>
        <v>0.28209687517787008</v>
      </c>
      <c r="Q44">
        <f t="shared" si="2"/>
        <v>4.2314531276680507E-2</v>
      </c>
      <c r="R44">
        <f t="shared" si="3"/>
        <v>1.3063698746393151</v>
      </c>
      <c r="S44">
        <f t="shared" ref="S44" si="51">+R44*0.15</f>
        <v>0.19595548119589726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Index</vt:lpstr>
      <vt:lpstr>Raw</vt:lpstr>
      <vt:lpstr>ML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francois teyssier</cp:lastModifiedBy>
  <cp:lastPrinted>2020-02-01T08:50:14Z</cp:lastPrinted>
  <dcterms:created xsi:type="dcterms:W3CDTF">2020-01-15T11:12:26Z</dcterms:created>
  <dcterms:modified xsi:type="dcterms:W3CDTF">2020-03-05T19:39:17Z</dcterms:modified>
</cp:coreProperties>
</file>