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SymbioticStudies\"/>
    </mc:Choice>
  </mc:AlternateContent>
  <xr:revisionPtr revIDLastSave="0" documentId="13_ncr:1_{44922E10-8466-4103-85CE-F0D41E008F66}" xr6:coauthVersionLast="43" xr6:coauthVersionMax="43" xr10:uidLastSave="{00000000-0000-0000-0000-000000000000}"/>
  <bookViews>
    <workbookView xWindow="2295" yWindow="2295" windowWidth="21600" windowHeight="11385" xr2:uid="{9B5BF6B9-F2C9-4B80-8CA7-9A9E463D9CFB}"/>
  </bookViews>
  <sheets>
    <sheet name="Index" sheetId="1" r:id="rId1"/>
    <sheet name="tab Fekel" sheetId="3" r:id="rId2"/>
    <sheet name="Feuil4" sheetId="4" r:id="rId3"/>
    <sheet name="data" sheetId="2" r:id="rId4"/>
  </sheets>
  <definedNames>
    <definedName name="Date2000">data!$D$3</definedName>
    <definedName name="JDate2000">data!$D$4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13" i="1" l="1"/>
  <c r="Q14" i="1" s="1"/>
  <c r="D14" i="1"/>
  <c r="C14" i="1"/>
  <c r="C15" i="1" s="1"/>
  <c r="D13" i="1"/>
  <c r="L13" i="1"/>
  <c r="L14" i="1" s="1"/>
  <c r="M14" i="1" s="1"/>
  <c r="O14" i="1" s="1"/>
  <c r="G14" i="1"/>
  <c r="G13" i="1"/>
  <c r="C16" i="1" l="1"/>
  <c r="D15" i="1"/>
  <c r="G15" i="1"/>
  <c r="G16" i="1" s="1"/>
  <c r="M13" i="1"/>
  <c r="O13" i="1" s="1"/>
  <c r="Q15" i="1"/>
  <c r="L15" i="1"/>
  <c r="M15" i="1" s="1"/>
  <c r="O15" i="1" s="1"/>
  <c r="G17" i="1"/>
  <c r="C17" i="1" l="1"/>
  <c r="D16" i="1"/>
  <c r="Q16" i="1"/>
  <c r="L16" i="1"/>
  <c r="M16" i="1" s="1"/>
  <c r="O16" i="1" s="1"/>
  <c r="G18" i="1"/>
  <c r="C18" i="1" l="1"/>
  <c r="D17" i="1"/>
  <c r="Q17" i="1"/>
  <c r="L17" i="1"/>
  <c r="M17" i="1" s="1"/>
  <c r="G19" i="1"/>
  <c r="O17" i="1" l="1"/>
  <c r="C19" i="1"/>
  <c r="D18" i="1"/>
  <c r="Q18" i="1"/>
  <c r="L18" i="1"/>
  <c r="M18" i="1" s="1"/>
  <c r="G20" i="1"/>
  <c r="C20" i="1" l="1"/>
  <c r="D19" i="1"/>
  <c r="O18" i="1"/>
  <c r="Q19" i="1"/>
  <c r="L19" i="1"/>
  <c r="M19" i="1" s="1"/>
  <c r="G21" i="1"/>
  <c r="O19" i="1" l="1"/>
  <c r="C21" i="1"/>
  <c r="D20" i="1"/>
  <c r="Q20" i="1"/>
  <c r="L20" i="1"/>
  <c r="M20" i="1" s="1"/>
  <c r="O20" i="1" s="1"/>
  <c r="G22" i="1"/>
  <c r="C22" i="1" l="1"/>
  <c r="D21" i="1"/>
  <c r="Q21" i="1"/>
  <c r="L21" i="1"/>
  <c r="M21" i="1" s="1"/>
  <c r="G23" i="1"/>
  <c r="C23" i="1" l="1"/>
  <c r="D22" i="1"/>
  <c r="O21" i="1"/>
  <c r="Q22" i="1"/>
  <c r="L22" i="1"/>
  <c r="M22" i="1" s="1"/>
  <c r="O22" i="1" s="1"/>
  <c r="G24" i="1"/>
  <c r="C24" i="1" l="1"/>
  <c r="D23" i="1"/>
  <c r="Q23" i="1"/>
  <c r="L23" i="1"/>
  <c r="M23" i="1" s="1"/>
  <c r="G25" i="1"/>
  <c r="C25" i="1" l="1"/>
  <c r="D24" i="1"/>
  <c r="O23" i="1"/>
  <c r="Q24" i="1"/>
  <c r="L24" i="1"/>
  <c r="M24" i="1" s="1"/>
  <c r="O24" i="1" s="1"/>
  <c r="G26" i="1"/>
  <c r="C26" i="1" l="1"/>
  <c r="D25" i="1"/>
  <c r="Q25" i="1"/>
  <c r="L25" i="1"/>
  <c r="M25" i="1" s="1"/>
  <c r="O25" i="1" s="1"/>
  <c r="G27" i="1"/>
  <c r="H27" i="1" s="1"/>
  <c r="H3" i="1"/>
  <c r="D3" i="2"/>
  <c r="E23" i="1" s="1"/>
  <c r="E18" i="1"/>
  <c r="E14" i="1"/>
  <c r="E15" i="1"/>
  <c r="E25" i="1" l="1"/>
  <c r="E24" i="1"/>
  <c r="E22" i="1"/>
  <c r="R3" i="1"/>
  <c r="H16" i="1"/>
  <c r="H15" i="1"/>
  <c r="H14" i="1"/>
  <c r="H13" i="1"/>
  <c r="H17" i="1"/>
  <c r="H18" i="1"/>
  <c r="H19" i="1"/>
  <c r="H20" i="1"/>
  <c r="H21" i="1"/>
  <c r="H22" i="1"/>
  <c r="H23" i="1"/>
  <c r="H24" i="1"/>
  <c r="H25" i="1"/>
  <c r="E17" i="1"/>
  <c r="C27" i="1"/>
  <c r="D26" i="1"/>
  <c r="E26" i="1" s="1"/>
  <c r="N14" i="1"/>
  <c r="N13" i="1"/>
  <c r="N15" i="1"/>
  <c r="N16" i="1"/>
  <c r="N17" i="1"/>
  <c r="N18" i="1"/>
  <c r="N19" i="1"/>
  <c r="N20" i="1"/>
  <c r="N21" i="1"/>
  <c r="N22" i="1"/>
  <c r="N23" i="1"/>
  <c r="E13" i="1"/>
  <c r="E21" i="1"/>
  <c r="E20" i="1"/>
  <c r="E16" i="1"/>
  <c r="E19" i="1"/>
  <c r="N24" i="1"/>
  <c r="H26" i="1"/>
  <c r="Q26" i="1"/>
  <c r="R25" i="1"/>
  <c r="L26" i="1"/>
  <c r="M26" i="1" s="1"/>
  <c r="N25" i="1"/>
  <c r="I27" i="1"/>
  <c r="G28" i="1"/>
  <c r="H28" i="1" s="1"/>
  <c r="J22" i="1" l="1"/>
  <c r="I22" i="1"/>
  <c r="I13" i="1"/>
  <c r="J13" i="1"/>
  <c r="I16" i="1"/>
  <c r="J16" i="1"/>
  <c r="J23" i="1"/>
  <c r="I23" i="1"/>
  <c r="J21" i="1"/>
  <c r="I21" i="1"/>
  <c r="O26" i="1"/>
  <c r="C28" i="1"/>
  <c r="D27" i="1"/>
  <c r="J20" i="1"/>
  <c r="I20" i="1"/>
  <c r="R13" i="1"/>
  <c r="R14" i="1"/>
  <c r="R15" i="1"/>
  <c r="R16" i="1"/>
  <c r="R17" i="1"/>
  <c r="R18" i="1"/>
  <c r="R19" i="1"/>
  <c r="R20" i="1"/>
  <c r="R21" i="1"/>
  <c r="R22" i="1"/>
  <c r="R23" i="1"/>
  <c r="R24" i="1"/>
  <c r="J19" i="1"/>
  <c r="I19" i="1"/>
  <c r="I15" i="1"/>
  <c r="J15" i="1"/>
  <c r="J18" i="1"/>
  <c r="I18" i="1"/>
  <c r="J24" i="1"/>
  <c r="I24" i="1"/>
  <c r="J26" i="1"/>
  <c r="I26" i="1"/>
  <c r="I14" i="1"/>
  <c r="J14" i="1"/>
  <c r="J25" i="1"/>
  <c r="I25" i="1"/>
  <c r="J17" i="1"/>
  <c r="I17" i="1"/>
  <c r="T25" i="1"/>
  <c r="S25" i="1"/>
  <c r="Q27" i="1"/>
  <c r="R26" i="1"/>
  <c r="L27" i="1"/>
  <c r="M27" i="1" s="1"/>
  <c r="N26" i="1"/>
  <c r="I28" i="1"/>
  <c r="G29" i="1"/>
  <c r="H29" i="1" s="1"/>
  <c r="S21" i="1" l="1"/>
  <c r="T21" i="1"/>
  <c r="T13" i="1"/>
  <c r="S13" i="1"/>
  <c r="T20" i="1"/>
  <c r="S20" i="1"/>
  <c r="S18" i="1"/>
  <c r="T18" i="1"/>
  <c r="E27" i="1"/>
  <c r="J27" i="1"/>
  <c r="S19" i="1"/>
  <c r="T19" i="1"/>
  <c r="T17" i="1"/>
  <c r="S17" i="1"/>
  <c r="C29" i="1"/>
  <c r="D28" i="1"/>
  <c r="T24" i="1"/>
  <c r="S24" i="1"/>
  <c r="T16" i="1"/>
  <c r="S16" i="1"/>
  <c r="T23" i="1"/>
  <c r="S23" i="1"/>
  <c r="T15" i="1"/>
  <c r="S15" i="1"/>
  <c r="O27" i="1"/>
  <c r="T22" i="1"/>
  <c r="S22" i="1"/>
  <c r="T14" i="1"/>
  <c r="S14" i="1"/>
  <c r="Q28" i="1"/>
  <c r="R27" i="1"/>
  <c r="T26" i="1"/>
  <c r="S26" i="1"/>
  <c r="N27" i="1"/>
  <c r="L28" i="1"/>
  <c r="M28" i="1" s="1"/>
  <c r="O28" i="1" s="1"/>
  <c r="G30" i="1"/>
  <c r="H30" i="1" s="1"/>
  <c r="I29" i="1"/>
  <c r="C30" i="1" l="1"/>
  <c r="D29" i="1"/>
  <c r="E28" i="1"/>
  <c r="J28" i="1"/>
  <c r="T27" i="1"/>
  <c r="S27" i="1"/>
  <c r="Q29" i="1"/>
  <c r="R28" i="1"/>
  <c r="N28" i="1"/>
  <c r="L29" i="1"/>
  <c r="M29" i="1" s="1"/>
  <c r="O29" i="1" s="1"/>
  <c r="G31" i="1"/>
  <c r="H31" i="1" s="1"/>
  <c r="I30" i="1"/>
  <c r="C31" i="1" l="1"/>
  <c r="D30" i="1"/>
  <c r="E29" i="1"/>
  <c r="J29" i="1"/>
  <c r="T28" i="1"/>
  <c r="S28" i="1"/>
  <c r="Q30" i="1"/>
  <c r="R29" i="1"/>
  <c r="L30" i="1"/>
  <c r="M30" i="1" s="1"/>
  <c r="O30" i="1" s="1"/>
  <c r="N29" i="1"/>
  <c r="I31" i="1"/>
  <c r="G32" i="1"/>
  <c r="E30" i="1" l="1"/>
  <c r="J30" i="1"/>
  <c r="C32" i="1"/>
  <c r="D32" i="1" s="1"/>
  <c r="E32" i="1" s="1"/>
  <c r="D31" i="1"/>
  <c r="Q31" i="1"/>
  <c r="R30" i="1"/>
  <c r="T29" i="1"/>
  <c r="S29" i="1"/>
  <c r="H32" i="1"/>
  <c r="N30" i="1"/>
  <c r="L31" i="1"/>
  <c r="M31" i="1" s="1"/>
  <c r="O31" i="1" s="1"/>
  <c r="E31" i="1" l="1"/>
  <c r="J31" i="1"/>
  <c r="I32" i="1"/>
  <c r="J32" i="1"/>
  <c r="T30" i="1"/>
  <c r="S30" i="1"/>
  <c r="Q32" i="1"/>
  <c r="R32" i="1" s="1"/>
  <c r="R31" i="1"/>
  <c r="N31" i="1"/>
  <c r="L32" i="1"/>
  <c r="M32" i="1" l="1"/>
  <c r="O32" i="1" s="1"/>
  <c r="T31" i="1"/>
  <c r="S31" i="1"/>
  <c r="T32" i="1"/>
  <c r="S32" i="1"/>
  <c r="N32" i="1" l="1"/>
</calcChain>
</file>

<file path=xl/sharedStrings.xml><?xml version="1.0" encoding="utf-8"?>
<sst xmlns="http://schemas.openxmlformats.org/spreadsheetml/2006/main" count="1356" uniqueCount="714">
  <si>
    <t>P</t>
  </si>
  <si>
    <t>JD0</t>
  </si>
  <si>
    <t>Siviero 2009</t>
  </si>
  <si>
    <t>Fekel 2000</t>
  </si>
  <si>
    <t>Mikolajewska</t>
  </si>
  <si>
    <t>Aras 2018</t>
  </si>
  <si>
    <t>HJD</t>
  </si>
  <si>
    <t>Phase</t>
  </si>
  <si>
    <t>Velocity</t>
  </si>
  <si>
    <t>O - C</t>
  </si>
  <si>
    <t>Weight</t>
  </si>
  <si>
    <t>Sourcea</t>
  </si>
  <si>
    <t>45,243.719</t>
  </si>
  <si>
    <t>0.930</t>
  </si>
  <si>
    <t>10.7</t>
  </si>
  <si>
    <t>-4.2</t>
  </si>
  <si>
    <t>0.2</t>
  </si>
  <si>
    <t>K91</t>
  </si>
  <si>
    <t>45,517.979</t>
  </si>
  <si>
    <t>0.251</t>
  </si>
  <si>
    <t>20.6</t>
  </si>
  <si>
    <t>45,662.562</t>
  </si>
  <si>
    <t>0.421</t>
  </si>
  <si>
    <t>16.0</t>
  </si>
  <si>
    <t>1.2</t>
  </si>
  <si>
    <t>45,785.994</t>
  </si>
  <si>
    <t>0.565</t>
  </si>
  <si>
    <t>13.1</t>
  </si>
  <si>
    <t>2.7</t>
  </si>
  <si>
    <t>45,818.906</t>
  </si>
  <si>
    <t>0.604</t>
  </si>
  <si>
    <t>13.0</t>
  </si>
  <si>
    <t>3.4</t>
  </si>
  <si>
    <t>45,840.866</t>
  </si>
  <si>
    <t>0.629</t>
  </si>
  <si>
    <t>10.8</t>
  </si>
  <si>
    <t>1.6</t>
  </si>
  <si>
    <t>45,871.800</t>
  </si>
  <si>
    <t>0.666</t>
  </si>
  <si>
    <t>9.6</t>
  </si>
  <si>
    <t>0.8</t>
  </si>
  <si>
    <t>45,950.750</t>
  </si>
  <si>
    <t>0.758</t>
  </si>
  <si>
    <t>9.7</t>
  </si>
  <si>
    <t>46,096.036</t>
  </si>
  <si>
    <t>0.928</t>
  </si>
  <si>
    <t>17.1</t>
  </si>
  <si>
    <t>2.3</t>
  </si>
  <si>
    <t>46,249.777</t>
  </si>
  <si>
    <t>0.108</t>
  </si>
  <si>
    <t>21.6</t>
  </si>
  <si>
    <t>-0.2</t>
  </si>
  <si>
    <t>46,282.684</t>
  </si>
  <si>
    <t>0.147</t>
  </si>
  <si>
    <t>22.4</t>
  </si>
  <si>
    <t>0.4</t>
  </si>
  <si>
    <t>46,362.627</t>
  </si>
  <si>
    <t>0.240</t>
  </si>
  <si>
    <t>21.5</t>
  </si>
  <si>
    <t>46,564.828</t>
  </si>
  <si>
    <t>0.477</t>
  </si>
  <si>
    <t>12.0</t>
  </si>
  <si>
    <t>-0.9</t>
  </si>
  <si>
    <t>46,600.916</t>
  </si>
  <si>
    <t>0.520</t>
  </si>
  <si>
    <t>-1.9</t>
  </si>
  <si>
    <t>46,626.707</t>
  </si>
  <si>
    <t>0.550</t>
  </si>
  <si>
    <t>7.2</t>
  </si>
  <si>
    <t>-3.6</t>
  </si>
  <si>
    <t>46,656.692</t>
  </si>
  <si>
    <t>0.585</t>
  </si>
  <si>
    <t>8.1</t>
  </si>
  <si>
    <t>46,682.772</t>
  </si>
  <si>
    <t>0.615</t>
  </si>
  <si>
    <t>7.3</t>
  </si>
  <si>
    <t>-2.1</t>
  </si>
  <si>
    <t>46,712.595</t>
  </si>
  <si>
    <t>0.650</t>
  </si>
  <si>
    <t>10.0</t>
  </si>
  <si>
    <t>1.1</t>
  </si>
  <si>
    <t>46,751.593</t>
  </si>
  <si>
    <t>0.696</t>
  </si>
  <si>
    <t>7.6</t>
  </si>
  <si>
    <t>-1.0</t>
  </si>
  <si>
    <t>46,786.553</t>
  </si>
  <si>
    <t>0.737</t>
  </si>
  <si>
    <t>10.4</t>
  </si>
  <si>
    <t>1.7</t>
  </si>
  <si>
    <t>46,804.540</t>
  </si>
  <si>
    <t>8.9</t>
  </si>
  <si>
    <t>0.0</t>
  </si>
  <si>
    <t>46,878.981</t>
  </si>
  <si>
    <t>0.845</t>
  </si>
  <si>
    <t>12.2</t>
  </si>
  <si>
    <t>46,907.940</t>
  </si>
  <si>
    <t>0.879</t>
  </si>
  <si>
    <t>12.1</t>
  </si>
  <si>
    <t>-0.3</t>
  </si>
  <si>
    <t>46,928.906</t>
  </si>
  <si>
    <t>0.904</t>
  </si>
  <si>
    <t>14.5</t>
  </si>
  <si>
    <t>0.9</t>
  </si>
  <si>
    <t>46,948.844</t>
  </si>
  <si>
    <t>0.927</t>
  </si>
  <si>
    <t>15.6</t>
  </si>
  <si>
    <t>46,983.709</t>
  </si>
  <si>
    <t>0.968</t>
  </si>
  <si>
    <t>15.8</t>
  </si>
  <si>
    <t>47,020.721</t>
  </si>
  <si>
    <t>0.011</t>
  </si>
  <si>
    <t>23.2</t>
  </si>
  <si>
    <t>4.3</t>
  </si>
  <si>
    <t>47,070.660</t>
  </si>
  <si>
    <t>0.070</t>
  </si>
  <si>
    <t>20.7</t>
  </si>
  <si>
    <t>47,095.574</t>
  </si>
  <si>
    <t>0.099</t>
  </si>
  <si>
    <t>22.3</t>
  </si>
  <si>
    <t>0.6</t>
  </si>
  <si>
    <t>47,347.776</t>
  </si>
  <si>
    <t>0.394</t>
  </si>
  <si>
    <t>15.0</t>
  </si>
  <si>
    <t>-0.7</t>
  </si>
  <si>
    <t>47,393.708</t>
  </si>
  <si>
    <t>0.448</t>
  </si>
  <si>
    <t>14.9</t>
  </si>
  <si>
    <t>47,432.621</t>
  </si>
  <si>
    <t>0.494</t>
  </si>
  <si>
    <t>11.0</t>
  </si>
  <si>
    <t>-1.4</t>
  </si>
  <si>
    <t>47,466.583</t>
  </si>
  <si>
    <t>0.533</t>
  </si>
  <si>
    <t>12.6</t>
  </si>
  <si>
    <t>1.4</t>
  </si>
  <si>
    <t>47,480.567</t>
  </si>
  <si>
    <t>13.7</t>
  </si>
  <si>
    <t>2.9</t>
  </si>
  <si>
    <t>47,521.550</t>
  </si>
  <si>
    <t>0.598</t>
  </si>
  <si>
    <t>5.9</t>
  </si>
  <si>
    <t>-3.8</t>
  </si>
  <si>
    <t>47,643.924</t>
  </si>
  <si>
    <t>0.741</t>
  </si>
  <si>
    <t>47,666.976</t>
  </si>
  <si>
    <t>0.768</t>
  </si>
  <si>
    <t>6.9</t>
  </si>
  <si>
    <t>-2.2</t>
  </si>
  <si>
    <t>47,722.889</t>
  </si>
  <si>
    <t>0.834</t>
  </si>
  <si>
    <t>0.3</t>
  </si>
  <si>
    <t>47,775.656</t>
  </si>
  <si>
    <t>0.895</t>
  </si>
  <si>
    <t>8.8</t>
  </si>
  <si>
    <t>-4.4</t>
  </si>
  <si>
    <t>47,801.639</t>
  </si>
  <si>
    <t>0.926</t>
  </si>
  <si>
    <t>16.1</t>
  </si>
  <si>
    <t>47,830.608</t>
  </si>
  <si>
    <t>0.960</t>
  </si>
  <si>
    <t>16.9</t>
  </si>
  <si>
    <t>0.5</t>
  </si>
  <si>
    <t>50,629.888</t>
  </si>
  <si>
    <t>0.238</t>
  </si>
  <si>
    <t>20.2</t>
  </si>
  <si>
    <t>-0.5</t>
  </si>
  <si>
    <t>1.0</t>
  </si>
  <si>
    <t>KPNO</t>
  </si>
  <si>
    <t>50,752.713</t>
  </si>
  <si>
    <t>0.382</t>
  </si>
  <si>
    <t>16.3</t>
  </si>
  <si>
    <t>50,934.856</t>
  </si>
  <si>
    <t>0.596</t>
  </si>
  <si>
    <t>10.5</t>
  </si>
  <si>
    <t>0.7</t>
  </si>
  <si>
    <t>50,981.966</t>
  </si>
  <si>
    <t>0.651</t>
  </si>
  <si>
    <t>8.3</t>
  </si>
  <si>
    <t>-0.6</t>
  </si>
  <si>
    <t>51,051.755</t>
  </si>
  <si>
    <t>0.732</t>
  </si>
  <si>
    <t>8.0</t>
  </si>
  <si>
    <t>51,106.757</t>
  </si>
  <si>
    <t>0.797</t>
  </si>
  <si>
    <t>51,301.995</t>
  </si>
  <si>
    <t>0.026</t>
  </si>
  <si>
    <t>19.3</t>
  </si>
  <si>
    <t>51,346.940</t>
  </si>
  <si>
    <t>0.078</t>
  </si>
  <si>
    <t>20.5</t>
  </si>
  <si>
    <t>51,362.939</t>
  </si>
  <si>
    <t>0.097</t>
  </si>
  <si>
    <t>V</t>
  </si>
  <si>
    <t>4297.5199</t>
  </si>
  <si>
    <t>10.850</t>
  </si>
  <si>
    <t>0.008</t>
  </si>
  <si>
    <t>1.174</t>
  </si>
  <si>
    <t>0.914</t>
  </si>
  <si>
    <t>0.009</t>
  </si>
  <si>
    <t>2.929</t>
  </si>
  <si>
    <t>R030</t>
  </si>
  <si>
    <t>4308.4743</t>
  </si>
  <si>
    <t>10.863</t>
  </si>
  <si>
    <t>0.002</t>
  </si>
  <si>
    <t>1.171</t>
  </si>
  <si>
    <t>0.007</t>
  </si>
  <si>
    <t>0.957</t>
  </si>
  <si>
    <t>0.016</t>
  </si>
  <si>
    <t>2.991</t>
  </si>
  <si>
    <t>0.047</t>
  </si>
  <si>
    <t>4353.4444</t>
  </si>
  <si>
    <t>10.883</t>
  </si>
  <si>
    <t>0.003</t>
  </si>
  <si>
    <t>1.184</t>
  </si>
  <si>
    <t>0.865</t>
  </si>
  <si>
    <t>3.058</t>
  </si>
  <si>
    <t>0.006</t>
  </si>
  <si>
    <t>4357.3119</t>
  </si>
  <si>
    <t>10.787</t>
  </si>
  <si>
    <t>0.004</t>
  </si>
  <si>
    <t>1.181</t>
  </si>
  <si>
    <t>0.686</t>
  </si>
  <si>
    <t>0.010</t>
  </si>
  <si>
    <t>2.997</t>
  </si>
  <si>
    <t>R120</t>
  </si>
  <si>
    <t>4380.3345</t>
  </si>
  <si>
    <t>10.928</t>
  </si>
  <si>
    <t>3.073</t>
  </si>
  <si>
    <t>4391.3581</t>
  </si>
  <si>
    <t>10.907</t>
  </si>
  <si>
    <t>1.203</t>
  </si>
  <si>
    <t>1.239</t>
  </si>
  <si>
    <t>3.104</t>
  </si>
  <si>
    <t>4395.3054</t>
  </si>
  <si>
    <t>10.964</t>
  </si>
  <si>
    <t>1.125</t>
  </si>
  <si>
    <t>3.126</t>
  </si>
  <si>
    <t>4408.3141</t>
  </si>
  <si>
    <t>10.967</t>
  </si>
  <si>
    <t>1.161</t>
  </si>
  <si>
    <t>1.598</t>
  </si>
  <si>
    <t>0.018</t>
  </si>
  <si>
    <t>3.075</t>
  </si>
  <si>
    <t>0.005</t>
  </si>
  <si>
    <t>4415.2961</t>
  </si>
  <si>
    <t>10.898</t>
  </si>
  <si>
    <t>1.534</t>
  </si>
  <si>
    <t>3.092</t>
  </si>
  <si>
    <t>4420.2520</t>
  </si>
  <si>
    <t>10.870</t>
  </si>
  <si>
    <t>1.158</t>
  </si>
  <si>
    <t>0.019</t>
  </si>
  <si>
    <t>3.142</t>
  </si>
  <si>
    <t>4429.2880</t>
  </si>
  <si>
    <t>11.026</t>
  </si>
  <si>
    <t>1.208</t>
  </si>
  <si>
    <t>1.526</t>
  </si>
  <si>
    <t>3.007</t>
  </si>
  <si>
    <t>4443.2292</t>
  </si>
  <si>
    <t>11.086</t>
  </si>
  <si>
    <t>1.090</t>
  </si>
  <si>
    <t>0.012</t>
  </si>
  <si>
    <t>3.191</t>
  </si>
  <si>
    <t>4449.2440</t>
  </si>
  <si>
    <t>11.148</t>
  </si>
  <si>
    <t>1.077</t>
  </si>
  <si>
    <t>0.015</t>
  </si>
  <si>
    <t>3.226</t>
  </si>
  <si>
    <t>4473.2304</t>
  </si>
  <si>
    <t>11.132</t>
  </si>
  <si>
    <t>1.154</t>
  </si>
  <si>
    <t>0.027</t>
  </si>
  <si>
    <t>3.177</t>
  </si>
  <si>
    <t>4494.7020</t>
  </si>
  <si>
    <t>11.042</t>
  </si>
  <si>
    <t>1.222</t>
  </si>
  <si>
    <t>3.214</t>
  </si>
  <si>
    <t>4506.6880</t>
  </si>
  <si>
    <t>11.031</t>
  </si>
  <si>
    <t>1.265</t>
  </si>
  <si>
    <t>3.235</t>
  </si>
  <si>
    <t>4539.6182</t>
  </si>
  <si>
    <t>11.015</t>
  </si>
  <si>
    <t>1.256</t>
  </si>
  <si>
    <t>0.022</t>
  </si>
  <si>
    <t>3.232</t>
  </si>
  <si>
    <t>0.014</t>
  </si>
  <si>
    <t>4560.6115</t>
  </si>
  <si>
    <t>11.023</t>
  </si>
  <si>
    <t>1.238</t>
  </si>
  <si>
    <t>3.204</t>
  </si>
  <si>
    <t>4581.4904</t>
  </si>
  <si>
    <t>10.888</t>
  </si>
  <si>
    <t>1.299</t>
  </si>
  <si>
    <t>3.190</t>
  </si>
  <si>
    <t>4599.5829</t>
  </si>
  <si>
    <t>10.908</t>
  </si>
  <si>
    <t>1.307</t>
  </si>
  <si>
    <t>4653.3503</t>
  </si>
  <si>
    <t>10.968</t>
  </si>
  <si>
    <t>1.285</t>
  </si>
  <si>
    <t>0.017</t>
  </si>
  <si>
    <t>3.168</t>
  </si>
  <si>
    <t>4657.4288</t>
  </si>
  <si>
    <t>10.915</t>
  </si>
  <si>
    <t>1.231</t>
  </si>
  <si>
    <t>1.271</t>
  </si>
  <si>
    <t>3.180</t>
  </si>
  <si>
    <t>0.030</t>
  </si>
  <si>
    <t>4660.4475</t>
  </si>
  <si>
    <t>10.913</t>
  </si>
  <si>
    <t>1.251</t>
  </si>
  <si>
    <t>1.625</t>
  </si>
  <si>
    <t>3.087</t>
  </si>
  <si>
    <t>4670.4720</t>
  </si>
  <si>
    <t>10.887</t>
  </si>
  <si>
    <t>1.211</t>
  </si>
  <si>
    <t>3.156</t>
  </si>
  <si>
    <t>4672.4368</t>
  </si>
  <si>
    <t>10.954</t>
  </si>
  <si>
    <t>1.204</t>
  </si>
  <si>
    <t>1.550</t>
  </si>
  <si>
    <t>0.020</t>
  </si>
  <si>
    <t>3.153</t>
  </si>
  <si>
    <t>4676.5167</t>
  </si>
  <si>
    <t>1.227</t>
  </si>
  <si>
    <t>1.673</t>
  </si>
  <si>
    <t>3.150</t>
  </si>
  <si>
    <t>4679.5568</t>
  </si>
  <si>
    <t>10.864</t>
  </si>
  <si>
    <t>0.013</t>
  </si>
  <si>
    <t>1.194</t>
  </si>
  <si>
    <t>1.701</t>
  </si>
  <si>
    <t>0.032</t>
  </si>
  <si>
    <t>3.069</t>
  </si>
  <si>
    <t>4697.4522</t>
  </si>
  <si>
    <t>10.557</t>
  </si>
  <si>
    <t>1.072</t>
  </si>
  <si>
    <t>0.042</t>
  </si>
  <si>
    <t>1.595</t>
  </si>
  <si>
    <t>2.676</t>
  </si>
  <si>
    <t>4711.3776</t>
  </si>
  <si>
    <t>9.499</t>
  </si>
  <si>
    <t>0.052</t>
  </si>
  <si>
    <t>1.006</t>
  </si>
  <si>
    <t>0.051</t>
  </si>
  <si>
    <t>0.792</t>
  </si>
  <si>
    <t>0.156</t>
  </si>
  <si>
    <t>2.378</t>
  </si>
  <si>
    <t>0.114</t>
  </si>
  <si>
    <t>R010</t>
  </si>
  <si>
    <t>4711.5480</t>
  </si>
  <si>
    <t>9.613</t>
  </si>
  <si>
    <t>0.884</t>
  </si>
  <si>
    <t>2.193</t>
  </si>
  <si>
    <t>4712.3134</t>
  </si>
  <si>
    <t>9.638</t>
  </si>
  <si>
    <t>0.001</t>
  </si>
  <si>
    <t>0.844</t>
  </si>
  <si>
    <t>0.919</t>
  </si>
  <si>
    <t>2.236</t>
  </si>
  <si>
    <t>R130</t>
  </si>
  <si>
    <t>4712.3719</t>
  </si>
  <si>
    <t>9.579</t>
  </si>
  <si>
    <t>0.877</t>
  </si>
  <si>
    <t>0.861</t>
  </si>
  <si>
    <t>2.163</t>
  </si>
  <si>
    <t>4713.3032</t>
  </si>
  <si>
    <t>9.610</t>
  </si>
  <si>
    <t>0.828</t>
  </si>
  <si>
    <t>0.902</t>
  </si>
  <si>
    <t>2.219</t>
  </si>
  <si>
    <t>4714.2851</t>
  </si>
  <si>
    <t>9.601</t>
  </si>
  <si>
    <t>0.871</t>
  </si>
  <si>
    <t>2.207</t>
  </si>
  <si>
    <t>4714.3061</t>
  </si>
  <si>
    <t>9.622</t>
  </si>
  <si>
    <t>0.850</t>
  </si>
  <si>
    <t>0.912</t>
  </si>
  <si>
    <t>2.223</t>
  </si>
  <si>
    <t>4715.2947</t>
  </si>
  <si>
    <t>9.598</t>
  </si>
  <si>
    <t>0.841</t>
  </si>
  <si>
    <t>0.891</t>
  </si>
  <si>
    <t>2.210</t>
  </si>
  <si>
    <t>4715.3736</t>
  </si>
  <si>
    <t>9.544</t>
  </si>
  <si>
    <t>0.923</t>
  </si>
  <si>
    <t>0.039</t>
  </si>
  <si>
    <t>0.021</t>
  </si>
  <si>
    <t>2.204</t>
  </si>
  <si>
    <t>4715.6108</t>
  </si>
  <si>
    <t>9.581</t>
  </si>
  <si>
    <t>2.173</t>
  </si>
  <si>
    <t>4716.2846</t>
  </si>
  <si>
    <t>9.575</t>
  </si>
  <si>
    <t>0.842</t>
  </si>
  <si>
    <t>4716.4078</t>
  </si>
  <si>
    <t>9.521</t>
  </si>
  <si>
    <t>0.892</t>
  </si>
  <si>
    <t>0.025</t>
  </si>
  <si>
    <t>0.856</t>
  </si>
  <si>
    <t>0.072</t>
  </si>
  <si>
    <t>2.120</t>
  </si>
  <si>
    <t>0.036</t>
  </si>
  <si>
    <t>4717.3630</t>
  </si>
  <si>
    <t>9.541</t>
  </si>
  <si>
    <t>0.869</t>
  </si>
  <si>
    <t>2.187</t>
  </si>
  <si>
    <t>4718.3097</t>
  </si>
  <si>
    <t>9.594</t>
  </si>
  <si>
    <t>0.854</t>
  </si>
  <si>
    <t>0.903</t>
  </si>
  <si>
    <t>2.209</t>
  </si>
  <si>
    <t>4718.3318</t>
  </si>
  <si>
    <t>9.515</t>
  </si>
  <si>
    <t>0.023</t>
  </si>
  <si>
    <t>1.412</t>
  </si>
  <si>
    <t>0.037</t>
  </si>
  <si>
    <t>1.005</t>
  </si>
  <si>
    <t>4718.3502</t>
  </si>
  <si>
    <t>9.537</t>
  </si>
  <si>
    <t>0.033</t>
  </si>
  <si>
    <t>4718.4585</t>
  </si>
  <si>
    <t>9.658</t>
  </si>
  <si>
    <t>0.847</t>
  </si>
  <si>
    <t>0.049</t>
  </si>
  <si>
    <t>R071</t>
  </si>
  <si>
    <t>4718.5084</t>
  </si>
  <si>
    <t>0.888</t>
  </si>
  <si>
    <t>2.195</t>
  </si>
  <si>
    <t>4719.3527</t>
  </si>
  <si>
    <t>9.608</t>
  </si>
  <si>
    <t>1.040</t>
  </si>
  <si>
    <t>2.263</t>
  </si>
  <si>
    <t>0.031</t>
  </si>
  <si>
    <t>4719.3546</t>
  </si>
  <si>
    <t>2.199</t>
  </si>
  <si>
    <t>4719.4759</t>
  </si>
  <si>
    <t>9.656</t>
  </si>
  <si>
    <t>0.798</t>
  </si>
  <si>
    <t>0.157</t>
  </si>
  <si>
    <t>4719.4859</t>
  </si>
  <si>
    <t>0.846</t>
  </si>
  <si>
    <t>2.179</t>
  </si>
  <si>
    <t>4720.4011</t>
  </si>
  <si>
    <t>9.620</t>
  </si>
  <si>
    <t>0.836</t>
  </si>
  <si>
    <t>0.068</t>
  </si>
  <si>
    <t>4720.4104</t>
  </si>
  <si>
    <t>9.568</t>
  </si>
  <si>
    <t>0.823</t>
  </si>
  <si>
    <t>2.182</t>
  </si>
  <si>
    <t>4721.3641</t>
  </si>
  <si>
    <t>9.626</t>
  </si>
  <si>
    <t>0.762</t>
  </si>
  <si>
    <t>0.094</t>
  </si>
  <si>
    <t>4722.3886</t>
  </si>
  <si>
    <t>9.552</t>
  </si>
  <si>
    <t>0.829</t>
  </si>
  <si>
    <t>2.149</t>
  </si>
  <si>
    <t>4725.4021</t>
  </si>
  <si>
    <t>9.643</t>
  </si>
  <si>
    <t>0.790</t>
  </si>
  <si>
    <t>4725.4246</t>
  </si>
  <si>
    <t>9.559</t>
  </si>
  <si>
    <t>0.813</t>
  </si>
  <si>
    <t>2.185</t>
  </si>
  <si>
    <t>4727.3249</t>
  </si>
  <si>
    <t>9.452</t>
  </si>
  <si>
    <t>0.048</t>
  </si>
  <si>
    <t>0.773</t>
  </si>
  <si>
    <t>0.034</t>
  </si>
  <si>
    <t>2.150</t>
  </si>
  <si>
    <t>4727.3835</t>
  </si>
  <si>
    <t>9.547</t>
  </si>
  <si>
    <t>0.794</t>
  </si>
  <si>
    <t>2.169</t>
  </si>
  <si>
    <t>4729.4527</t>
  </si>
  <si>
    <t>9.528</t>
  </si>
  <si>
    <t>0.785</t>
  </si>
  <si>
    <t>2.138</t>
  </si>
  <si>
    <t>4730.3425</t>
  </si>
  <si>
    <t>9.551</t>
  </si>
  <si>
    <t>0.809</t>
  </si>
  <si>
    <t>1.089</t>
  </si>
  <si>
    <t>2.125</t>
  </si>
  <si>
    <t>4730.3499</t>
  </si>
  <si>
    <t>9.553</t>
  </si>
  <si>
    <t>0.774</t>
  </si>
  <si>
    <t>0.889</t>
  </si>
  <si>
    <t>0.035</t>
  </si>
  <si>
    <t>4731.4115</t>
  </si>
  <si>
    <t>9.640</t>
  </si>
  <si>
    <t>0.196</t>
  </si>
  <si>
    <t>4731.5028</t>
  </si>
  <si>
    <t>9.495</t>
  </si>
  <si>
    <t>0.783</t>
  </si>
  <si>
    <t>2.103</t>
  </si>
  <si>
    <t>4733.2737</t>
  </si>
  <si>
    <t>9.453</t>
  </si>
  <si>
    <t>0.802</t>
  </si>
  <si>
    <t>2.064</t>
  </si>
  <si>
    <t>4734.3979</t>
  </si>
  <si>
    <t>9.519</t>
  </si>
  <si>
    <t>0.810</t>
  </si>
  <si>
    <t>1.053</t>
  </si>
  <si>
    <t>2.194</t>
  </si>
  <si>
    <t>4736.2792</t>
  </si>
  <si>
    <t>9.527</t>
  </si>
  <si>
    <t>0.767</t>
  </si>
  <si>
    <t>2.063</t>
  </si>
  <si>
    <t>4738.2949</t>
  </si>
  <si>
    <t>9.460</t>
  </si>
  <si>
    <t>0.815</t>
  </si>
  <si>
    <t>0.038</t>
  </si>
  <si>
    <t>0.779</t>
  </si>
  <si>
    <t>2.070</t>
  </si>
  <si>
    <t>4739.2899</t>
  </si>
  <si>
    <t>9.510</t>
  </si>
  <si>
    <t>2.084</t>
  </si>
  <si>
    <t>4739.3051</t>
  </si>
  <si>
    <t>9.476</t>
  </si>
  <si>
    <t>0.770</t>
  </si>
  <si>
    <t>0.028</t>
  </si>
  <si>
    <t>1.062</t>
  </si>
  <si>
    <t>2.035</t>
  </si>
  <si>
    <t>4739.3092</t>
  </si>
  <si>
    <t>9.486</t>
  </si>
  <si>
    <t>0.805</t>
  </si>
  <si>
    <t>2.054</t>
  </si>
  <si>
    <t>4744.2883</t>
  </si>
  <si>
    <t>9.511</t>
  </si>
  <si>
    <t>0.835</t>
  </si>
  <si>
    <t>2.074</t>
  </si>
  <si>
    <t>4744.3691</t>
  </si>
  <si>
    <t>9.512</t>
  </si>
  <si>
    <t>2.077</t>
  </si>
  <si>
    <t>4749.3767</t>
  </si>
  <si>
    <t>9.429</t>
  </si>
  <si>
    <t>0.830</t>
  </si>
  <si>
    <t>0.782</t>
  </si>
  <si>
    <t>2.034</t>
  </si>
  <si>
    <t>0.024</t>
  </si>
  <si>
    <t>4751.2764</t>
  </si>
  <si>
    <t>9.590</t>
  </si>
  <si>
    <t>0.781</t>
  </si>
  <si>
    <t>0.832</t>
  </si>
  <si>
    <t>2.106</t>
  </si>
  <si>
    <t>4752.2784</t>
  </si>
  <si>
    <t>9.480</t>
  </si>
  <si>
    <t>0.827</t>
  </si>
  <si>
    <t>0.046</t>
  </si>
  <si>
    <t>0.777</t>
  </si>
  <si>
    <t>0.041</t>
  </si>
  <si>
    <t>2.057</t>
  </si>
  <si>
    <t>0.050</t>
  </si>
  <si>
    <t>4752.3475</t>
  </si>
  <si>
    <t>9.548</t>
  </si>
  <si>
    <t>2.083</t>
  </si>
  <si>
    <t>4754.2613</t>
  </si>
  <si>
    <t>9.457</t>
  </si>
  <si>
    <t>2.056</t>
  </si>
  <si>
    <t>4755.2613</t>
  </si>
  <si>
    <t>9.520</t>
  </si>
  <si>
    <t>0.825</t>
  </si>
  <si>
    <t>2.170</t>
  </si>
  <si>
    <t>4755.3046</t>
  </si>
  <si>
    <t>9.494</t>
  </si>
  <si>
    <t>0.743</t>
  </si>
  <si>
    <t>2.076</t>
  </si>
  <si>
    <t>4759.2724</t>
  </si>
  <si>
    <t>9.487</t>
  </si>
  <si>
    <t>0.727</t>
  </si>
  <si>
    <t>0.820</t>
  </si>
  <si>
    <t>4760.2528</t>
  </si>
  <si>
    <t>9.496</t>
  </si>
  <si>
    <t>0.709</t>
  </si>
  <si>
    <t>2.099</t>
  </si>
  <si>
    <t>4763.2813</t>
  </si>
  <si>
    <t>9.539</t>
  </si>
  <si>
    <t>0.848</t>
  </si>
  <si>
    <t>4765.2935</t>
  </si>
  <si>
    <t>0.817</t>
  </si>
  <si>
    <t>2.093</t>
  </si>
  <si>
    <t>4774.2501</t>
  </si>
  <si>
    <t>0.840</t>
  </si>
  <si>
    <t>2.135</t>
  </si>
  <si>
    <t>4778.3720</t>
  </si>
  <si>
    <t>9.586</t>
  </si>
  <si>
    <t>0.799</t>
  </si>
  <si>
    <t>2.164</t>
  </si>
  <si>
    <t>4786.2861</t>
  </si>
  <si>
    <t>9.508</t>
  </si>
  <si>
    <t>0.789</t>
  </si>
  <si>
    <t>0.955</t>
  </si>
  <si>
    <t>4786.3245</t>
  </si>
  <si>
    <t>9.477</t>
  </si>
  <si>
    <t>0.059</t>
  </si>
  <si>
    <t>2.097</t>
  </si>
  <si>
    <t>4787.2350</t>
  </si>
  <si>
    <t>9.550</t>
  </si>
  <si>
    <t>0.763</t>
  </si>
  <si>
    <t>4787.2493</t>
  </si>
  <si>
    <t>9.522</t>
  </si>
  <si>
    <t>0.040</t>
  </si>
  <si>
    <t>2.050</t>
  </si>
  <si>
    <t>4790.3268</t>
  </si>
  <si>
    <t>9.577</t>
  </si>
  <si>
    <t>0.808</t>
  </si>
  <si>
    <t>4790.3329</t>
  </si>
  <si>
    <t>9.639</t>
  </si>
  <si>
    <t>0.751</t>
  </si>
  <si>
    <t>1.013</t>
  </si>
  <si>
    <t>2.141</t>
  </si>
  <si>
    <t>4791.2647</t>
  </si>
  <si>
    <t>9.630</t>
  </si>
  <si>
    <t>0.756</t>
  </si>
  <si>
    <t>2.134</t>
  </si>
  <si>
    <t>4793.2262</t>
  </si>
  <si>
    <t>1.035</t>
  </si>
  <si>
    <t>2.118</t>
  </si>
  <si>
    <t>4795.2432</t>
  </si>
  <si>
    <t>0.757</t>
  </si>
  <si>
    <t>2.109</t>
  </si>
  <si>
    <t>4797.1947</t>
  </si>
  <si>
    <t>9.697</t>
  </si>
  <si>
    <t>0.776</t>
  </si>
  <si>
    <t>2.166</t>
  </si>
  <si>
    <t>4807.3333</t>
  </si>
  <si>
    <t>9.633</t>
  </si>
  <si>
    <t>2.153</t>
  </si>
  <si>
    <t>4809.2551</t>
  </si>
  <si>
    <t>9.634</t>
  </si>
  <si>
    <t>1.004</t>
  </si>
  <si>
    <t>2.124</t>
  </si>
  <si>
    <t>4820.2271</t>
  </si>
  <si>
    <t>9.611</t>
  </si>
  <si>
    <t>2.145</t>
  </si>
  <si>
    <t>4823.2297</t>
  </si>
  <si>
    <t>9.625</t>
  </si>
  <si>
    <t>0.811</t>
  </si>
  <si>
    <t>2.181</t>
  </si>
  <si>
    <t>4823.2334</t>
  </si>
  <si>
    <t>1.020</t>
  </si>
  <si>
    <t>4830.2391</t>
  </si>
  <si>
    <t>0.822</t>
  </si>
  <si>
    <t>2.167</t>
  </si>
  <si>
    <t>4836.2033</t>
  </si>
  <si>
    <t>9.628</t>
  </si>
  <si>
    <t>0.800</t>
  </si>
  <si>
    <t>2.224</t>
  </si>
  <si>
    <t>4841.2491</t>
  </si>
  <si>
    <t>2.237</t>
  </si>
  <si>
    <t>4848.2313</t>
  </si>
  <si>
    <t>9.680</t>
  </si>
  <si>
    <t>2.221</t>
  </si>
  <si>
    <t>4860.6897</t>
  </si>
  <si>
    <t>9.671</t>
  </si>
  <si>
    <t>0.759</t>
  </si>
  <si>
    <t>2.212</t>
  </si>
  <si>
    <t>4871.7297</t>
  </si>
  <si>
    <t>9.662</t>
  </si>
  <si>
    <t>0.851</t>
  </si>
  <si>
    <t>2.189</t>
  </si>
  <si>
    <t>4876.6523</t>
  </si>
  <si>
    <t>2.250</t>
  </si>
  <si>
    <t>4882.6475</t>
  </si>
  <si>
    <t>9.676</t>
  </si>
  <si>
    <t>0.843</t>
  </si>
  <si>
    <t>2.26</t>
  </si>
  <si>
    <t>4898.6097</t>
  </si>
  <si>
    <t>9.740</t>
  </si>
  <si>
    <t>2.287</t>
  </si>
  <si>
    <t>4904.6091</t>
  </si>
  <si>
    <t>9.733</t>
  </si>
  <si>
    <t>0.880</t>
  </si>
  <si>
    <t>2.270</t>
  </si>
  <si>
    <t>4910.6480</t>
  </si>
  <si>
    <t>9.779</t>
  </si>
  <si>
    <t>0.855</t>
  </si>
  <si>
    <t>2.326</t>
  </si>
  <si>
    <t>4915.6389</t>
  </si>
  <si>
    <t>9.812</t>
  </si>
  <si>
    <t>2.345</t>
  </si>
  <si>
    <t>4927.5673</t>
  </si>
  <si>
    <t>9.880</t>
  </si>
  <si>
    <t>2.356</t>
  </si>
  <si>
    <t>4931.5729</t>
  </si>
  <si>
    <t>9.851</t>
  </si>
  <si>
    <t>0.897</t>
  </si>
  <si>
    <t>2.368</t>
  </si>
  <si>
    <t>4943.4915</t>
  </si>
  <si>
    <t>9.905</t>
  </si>
  <si>
    <t>2.350</t>
  </si>
  <si>
    <t>4963.4291</t>
  </si>
  <si>
    <t>9.993</t>
  </si>
  <si>
    <t>2.358</t>
  </si>
  <si>
    <t>4974.4989</t>
  </si>
  <si>
    <t>9.948</t>
  </si>
  <si>
    <t>2.339</t>
  </si>
  <si>
    <t>4984.5297</t>
  </si>
  <si>
    <t>0.920</t>
  </si>
  <si>
    <t>2.395</t>
  </si>
  <si>
    <t>4995.5002</t>
  </si>
  <si>
    <t>9.986</t>
  </si>
  <si>
    <t>0.946</t>
  </si>
  <si>
    <t>2.414</t>
  </si>
  <si>
    <t>s</t>
  </si>
  <si>
    <t>B-V</t>
  </si>
  <si>
    <t>V-R</t>
  </si>
  <si>
    <t>V-I</t>
  </si>
  <si>
    <t>Ref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</si>
</sst>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theme="1"/>
      <name val="Arial"/>
      <family val="2"/>
    </font>
    <font>
      <sz val="9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2" fontId="0" fillId="0" borderId="0" xfId="0" applyNumberFormat="1"/>
    <xf numFmtId="1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0BD9D-2705-4AD0-99B5-C18E7DE7D47F}">
  <sheetPr codeName="Feuil1"/>
  <dimension ref="C2:T49"/>
  <sheetViews>
    <sheetView tabSelected="1" workbookViewId="0">
      <selection activeCell="C10" sqref="C10"/>
    </sheetView>
  </sheetViews>
  <sheetFormatPr baseColWidth="10" defaultRowHeight="12.75" x14ac:dyDescent="0.2"/>
  <cols>
    <col min="6" max="6" width="4.42578125" customWidth="1"/>
    <col min="11" max="11" width="3.28515625" customWidth="1"/>
    <col min="16" max="16" width="2.28515625" customWidth="1"/>
  </cols>
  <sheetData>
    <row r="2" spans="3:20" x14ac:dyDescent="0.2">
      <c r="D2" t="s">
        <v>2</v>
      </c>
      <c r="H2" t="s">
        <v>3</v>
      </c>
      <c r="M2" t="s">
        <v>4</v>
      </c>
      <c r="R2" t="s">
        <v>5</v>
      </c>
    </row>
    <row r="3" spans="3:20" x14ac:dyDescent="0.2">
      <c r="C3" t="s">
        <v>0</v>
      </c>
      <c r="D3">
        <v>853.8</v>
      </c>
      <c r="H3">
        <f>+D3</f>
        <v>853.8</v>
      </c>
      <c r="M3">
        <v>855.25</v>
      </c>
      <c r="R3">
        <f>+H3</f>
        <v>853.8</v>
      </c>
    </row>
    <row r="4" spans="3:20" x14ac:dyDescent="0.2">
      <c r="C4" t="s">
        <v>1</v>
      </c>
      <c r="D4">
        <v>2442690</v>
      </c>
      <c r="H4">
        <v>2450426.4</v>
      </c>
      <c r="M4">
        <v>2442685.2999999998</v>
      </c>
      <c r="R4">
        <v>2456512.9</v>
      </c>
    </row>
    <row r="11" spans="3:20" x14ac:dyDescent="0.2">
      <c r="G11">
        <v>-8</v>
      </c>
      <c r="L11">
        <v>1</v>
      </c>
      <c r="Q11">
        <v>-15</v>
      </c>
    </row>
    <row r="13" spans="3:20" x14ac:dyDescent="0.2">
      <c r="C13">
        <v>1</v>
      </c>
      <c r="D13">
        <f>+D$4+D$3*(C13-1)</f>
        <v>2442690</v>
      </c>
      <c r="E13" s="1">
        <f t="shared" ref="E13:E32" si="0">+D13-JDate2000+Date2000</f>
        <v>27671.5</v>
      </c>
      <c r="G13">
        <f>+G11</f>
        <v>-8</v>
      </c>
      <c r="H13">
        <f>+H$4+H$3*(G13-1)</f>
        <v>2442742.1999999997</v>
      </c>
      <c r="I13" s="1">
        <f t="shared" ref="I13:I32" si="1">+H13-JDate2000+Date2000</f>
        <v>27723.699999999721</v>
      </c>
      <c r="J13" s="3">
        <f>+H13-D13</f>
        <v>52.199999999720603</v>
      </c>
      <c r="L13">
        <f>+L11</f>
        <v>1</v>
      </c>
      <c r="M13">
        <f>+M$4+M$3*(L13-1)</f>
        <v>2442685.2999999998</v>
      </c>
      <c r="N13" s="1">
        <f t="shared" ref="N13:N32" si="2">+M13-JDate2000+Date2000</f>
        <v>27666.799999999814</v>
      </c>
      <c r="O13" s="2">
        <f>+M13-D13</f>
        <v>-4.7000000001862645</v>
      </c>
      <c r="Q13">
        <f>+Q11</f>
        <v>-15</v>
      </c>
      <c r="R13">
        <f>+R$4+R$3*(Q13-1)</f>
        <v>2442852.1</v>
      </c>
      <c r="S13" s="1">
        <f t="shared" ref="S13:S32" si="3">+R13-JDate2000+Date2000</f>
        <v>27833.600000000093</v>
      </c>
      <c r="T13" s="3">
        <f>+R13-M13</f>
        <v>166.8000000002794</v>
      </c>
    </row>
    <row r="14" spans="3:20" x14ac:dyDescent="0.2">
      <c r="C14">
        <f>+C13+1</f>
        <v>2</v>
      </c>
      <c r="D14">
        <f t="shared" ref="D14:D32" si="4">+D$4+D$3*(C14-1)</f>
        <v>2443543.7999999998</v>
      </c>
      <c r="E14" s="1">
        <f t="shared" si="0"/>
        <v>28525.299999999814</v>
      </c>
      <c r="G14">
        <f>+G13+1</f>
        <v>-7</v>
      </c>
      <c r="H14">
        <f t="shared" ref="H14:H32" si="5">+H$4+H$3*(G14-1)</f>
        <v>2443596</v>
      </c>
      <c r="I14" s="1">
        <f t="shared" si="1"/>
        <v>28577.5</v>
      </c>
      <c r="J14" s="3">
        <f t="shared" ref="J14:J32" si="6">+H14-D14</f>
        <v>52.200000000186265</v>
      </c>
      <c r="L14">
        <f>+L13+1</f>
        <v>2</v>
      </c>
      <c r="M14">
        <f t="shared" ref="M14:M32" si="7">+M$4+M$3*(L14-1)</f>
        <v>2443540.5499999998</v>
      </c>
      <c r="N14" s="1">
        <f t="shared" si="2"/>
        <v>28522.049999999814</v>
      </c>
      <c r="O14" s="2">
        <f t="shared" ref="O14:O32" si="8">+M14-D14</f>
        <v>-3.25</v>
      </c>
      <c r="Q14">
        <f>+Q13+1</f>
        <v>-14</v>
      </c>
      <c r="R14">
        <f t="shared" ref="R14:R32" si="9">+R$4+R$3*(Q14-1)</f>
        <v>2443705.9</v>
      </c>
      <c r="S14" s="1">
        <f t="shared" si="3"/>
        <v>28687.399999999907</v>
      </c>
      <c r="T14" s="3">
        <f t="shared" ref="T14:T32" si="10">+R14-M14</f>
        <v>165.35000000009313</v>
      </c>
    </row>
    <row r="15" spans="3:20" x14ac:dyDescent="0.2">
      <c r="C15">
        <f t="shared" ref="C15:C32" si="11">+C14+1</f>
        <v>3</v>
      </c>
      <c r="D15">
        <f t="shared" si="4"/>
        <v>2444397.6</v>
      </c>
      <c r="E15" s="1">
        <f t="shared" si="0"/>
        <v>29379.100000000093</v>
      </c>
      <c r="G15">
        <f t="shared" ref="G15:G32" si="12">+G14+1</f>
        <v>-6</v>
      </c>
      <c r="H15">
        <f t="shared" si="5"/>
        <v>2444449.7999999998</v>
      </c>
      <c r="I15" s="1">
        <f t="shared" si="1"/>
        <v>29431.299999999814</v>
      </c>
      <c r="J15" s="3">
        <f t="shared" si="6"/>
        <v>52.199999999720603</v>
      </c>
      <c r="L15">
        <f t="shared" ref="L15:L32" si="13">+L14+1</f>
        <v>3</v>
      </c>
      <c r="M15">
        <f t="shared" si="7"/>
        <v>2444395.7999999998</v>
      </c>
      <c r="N15" s="1">
        <f t="shared" si="2"/>
        <v>29377.299999999814</v>
      </c>
      <c r="O15" s="2">
        <f t="shared" si="8"/>
        <v>-1.8000000002793968</v>
      </c>
      <c r="Q15">
        <f t="shared" ref="Q15:Q32" si="14">+Q14+1</f>
        <v>-13</v>
      </c>
      <c r="R15">
        <f t="shared" si="9"/>
        <v>2444559.6999999997</v>
      </c>
      <c r="S15" s="1">
        <f t="shared" si="3"/>
        <v>29541.199999999721</v>
      </c>
      <c r="T15" s="3">
        <f t="shared" si="10"/>
        <v>163.89999999990687</v>
      </c>
    </row>
    <row r="16" spans="3:20" x14ac:dyDescent="0.2">
      <c r="C16">
        <f t="shared" si="11"/>
        <v>4</v>
      </c>
      <c r="D16">
        <f t="shared" si="4"/>
        <v>2445251.4</v>
      </c>
      <c r="E16" s="1">
        <f t="shared" si="0"/>
        <v>30232.899999999907</v>
      </c>
      <c r="G16">
        <f t="shared" si="12"/>
        <v>-5</v>
      </c>
      <c r="H16">
        <f t="shared" si="5"/>
        <v>2445303.6</v>
      </c>
      <c r="I16" s="1">
        <f t="shared" si="1"/>
        <v>30285.100000000093</v>
      </c>
      <c r="J16" s="3">
        <f t="shared" si="6"/>
        <v>52.200000000186265</v>
      </c>
      <c r="L16">
        <f t="shared" si="13"/>
        <v>4</v>
      </c>
      <c r="M16">
        <f t="shared" si="7"/>
        <v>2445251.0499999998</v>
      </c>
      <c r="N16" s="1">
        <f t="shared" si="2"/>
        <v>30232.549999999814</v>
      </c>
      <c r="O16" s="2">
        <f t="shared" si="8"/>
        <v>-0.35000000009313226</v>
      </c>
      <c r="Q16">
        <f t="shared" si="14"/>
        <v>-12</v>
      </c>
      <c r="R16">
        <f t="shared" si="9"/>
        <v>2445413.5</v>
      </c>
      <c r="S16" s="1">
        <f t="shared" si="3"/>
        <v>30395</v>
      </c>
      <c r="T16" s="3">
        <f t="shared" si="10"/>
        <v>162.45000000018626</v>
      </c>
    </row>
    <row r="17" spans="3:20" x14ac:dyDescent="0.2">
      <c r="C17">
        <f t="shared" si="11"/>
        <v>5</v>
      </c>
      <c r="D17">
        <f t="shared" si="4"/>
        <v>2446105.2000000002</v>
      </c>
      <c r="E17" s="1">
        <f t="shared" si="0"/>
        <v>31086.700000000186</v>
      </c>
      <c r="G17">
        <f t="shared" si="12"/>
        <v>-4</v>
      </c>
      <c r="H17">
        <f t="shared" si="5"/>
        <v>2446157.4</v>
      </c>
      <c r="I17" s="1">
        <f t="shared" si="1"/>
        <v>31138.899999999907</v>
      </c>
      <c r="J17" s="3">
        <f t="shared" si="6"/>
        <v>52.199999999720603</v>
      </c>
      <c r="L17">
        <f t="shared" si="13"/>
        <v>5</v>
      </c>
      <c r="M17">
        <f t="shared" si="7"/>
        <v>2446106.2999999998</v>
      </c>
      <c r="N17" s="1">
        <f t="shared" si="2"/>
        <v>31087.799999999814</v>
      </c>
      <c r="O17" s="2">
        <f t="shared" si="8"/>
        <v>1.099999999627471</v>
      </c>
      <c r="Q17">
        <f t="shared" si="14"/>
        <v>-11</v>
      </c>
      <c r="R17">
        <f t="shared" si="9"/>
        <v>2446267.2999999998</v>
      </c>
      <c r="S17" s="1">
        <f t="shared" si="3"/>
        <v>31248.799999999814</v>
      </c>
      <c r="T17" s="3">
        <f t="shared" si="10"/>
        <v>161</v>
      </c>
    </row>
    <row r="18" spans="3:20" x14ac:dyDescent="0.2">
      <c r="C18">
        <f t="shared" si="11"/>
        <v>6</v>
      </c>
      <c r="D18">
        <f t="shared" si="4"/>
        <v>2446959</v>
      </c>
      <c r="E18" s="1">
        <f t="shared" si="0"/>
        <v>31940.5</v>
      </c>
      <c r="G18">
        <f t="shared" si="12"/>
        <v>-3</v>
      </c>
      <c r="H18">
        <f t="shared" si="5"/>
        <v>2447011.1999999997</v>
      </c>
      <c r="I18" s="1">
        <f t="shared" si="1"/>
        <v>31992.699999999721</v>
      </c>
      <c r="J18" s="3">
        <f t="shared" si="6"/>
        <v>52.199999999720603</v>
      </c>
      <c r="L18">
        <f t="shared" si="13"/>
        <v>6</v>
      </c>
      <c r="M18">
        <f t="shared" si="7"/>
        <v>2446961.5499999998</v>
      </c>
      <c r="N18" s="1">
        <f t="shared" si="2"/>
        <v>31943.049999999814</v>
      </c>
      <c r="O18" s="2">
        <f t="shared" si="8"/>
        <v>2.5499999998137355</v>
      </c>
      <c r="Q18">
        <f t="shared" si="14"/>
        <v>-10</v>
      </c>
      <c r="R18">
        <f t="shared" si="9"/>
        <v>2447121.1</v>
      </c>
      <c r="S18" s="1">
        <f t="shared" si="3"/>
        <v>32102.600000000093</v>
      </c>
      <c r="T18" s="3">
        <f t="shared" si="10"/>
        <v>159.5500000002794</v>
      </c>
    </row>
    <row r="19" spans="3:20" x14ac:dyDescent="0.2">
      <c r="C19">
        <f t="shared" si="11"/>
        <v>7</v>
      </c>
      <c r="D19">
        <f t="shared" si="4"/>
        <v>2447812.7999999998</v>
      </c>
      <c r="E19" s="1">
        <f t="shared" si="0"/>
        <v>32794.299999999814</v>
      </c>
      <c r="G19">
        <f t="shared" si="12"/>
        <v>-2</v>
      </c>
      <c r="H19">
        <f t="shared" si="5"/>
        <v>2447865</v>
      </c>
      <c r="I19" s="1">
        <f t="shared" si="1"/>
        <v>32846.5</v>
      </c>
      <c r="J19" s="3">
        <f t="shared" si="6"/>
        <v>52.200000000186265</v>
      </c>
      <c r="L19">
        <f t="shared" si="13"/>
        <v>7</v>
      </c>
      <c r="M19">
        <f t="shared" si="7"/>
        <v>2447816.7999999998</v>
      </c>
      <c r="N19" s="1">
        <f t="shared" si="2"/>
        <v>32798.299999999814</v>
      </c>
      <c r="O19" s="2">
        <f t="shared" si="8"/>
        <v>4</v>
      </c>
      <c r="Q19">
        <f t="shared" si="14"/>
        <v>-9</v>
      </c>
      <c r="R19">
        <f t="shared" si="9"/>
        <v>2447974.9</v>
      </c>
      <c r="S19" s="1">
        <f t="shared" si="3"/>
        <v>32956.399999999907</v>
      </c>
      <c r="T19" s="3">
        <f t="shared" si="10"/>
        <v>158.10000000009313</v>
      </c>
    </row>
    <row r="20" spans="3:20" x14ac:dyDescent="0.2">
      <c r="C20">
        <f t="shared" si="11"/>
        <v>8</v>
      </c>
      <c r="D20">
        <f t="shared" si="4"/>
        <v>2448666.6</v>
      </c>
      <c r="E20" s="1">
        <f t="shared" si="0"/>
        <v>33648.100000000093</v>
      </c>
      <c r="G20">
        <f t="shared" si="12"/>
        <v>-1</v>
      </c>
      <c r="H20">
        <f t="shared" si="5"/>
        <v>2448718.7999999998</v>
      </c>
      <c r="I20" s="1">
        <f t="shared" si="1"/>
        <v>33700.299999999814</v>
      </c>
      <c r="J20" s="3">
        <f t="shared" si="6"/>
        <v>52.199999999720603</v>
      </c>
      <c r="L20">
        <f t="shared" si="13"/>
        <v>8</v>
      </c>
      <c r="M20">
        <f t="shared" si="7"/>
        <v>2448672.0499999998</v>
      </c>
      <c r="N20" s="1">
        <f t="shared" si="2"/>
        <v>33653.549999999814</v>
      </c>
      <c r="O20" s="2">
        <f t="shared" si="8"/>
        <v>5.4499999997206032</v>
      </c>
      <c r="Q20">
        <f t="shared" si="14"/>
        <v>-8</v>
      </c>
      <c r="R20">
        <f t="shared" si="9"/>
        <v>2448828.6999999997</v>
      </c>
      <c r="S20" s="1">
        <f t="shared" si="3"/>
        <v>33810.199999999721</v>
      </c>
      <c r="T20" s="3">
        <f t="shared" si="10"/>
        <v>156.64999999990687</v>
      </c>
    </row>
    <row r="21" spans="3:20" x14ac:dyDescent="0.2">
      <c r="C21">
        <f t="shared" si="11"/>
        <v>9</v>
      </c>
      <c r="D21">
        <f t="shared" si="4"/>
        <v>2449520.4</v>
      </c>
      <c r="E21" s="1">
        <f t="shared" si="0"/>
        <v>34501.899999999907</v>
      </c>
      <c r="G21">
        <f t="shared" si="12"/>
        <v>0</v>
      </c>
      <c r="H21">
        <f t="shared" si="5"/>
        <v>2449572.6</v>
      </c>
      <c r="I21" s="1">
        <f t="shared" si="1"/>
        <v>34554.100000000093</v>
      </c>
      <c r="J21" s="3">
        <f t="shared" si="6"/>
        <v>52.200000000186265</v>
      </c>
      <c r="L21">
        <f t="shared" si="13"/>
        <v>9</v>
      </c>
      <c r="M21">
        <f t="shared" si="7"/>
        <v>2449527.2999999998</v>
      </c>
      <c r="N21" s="1">
        <f t="shared" si="2"/>
        <v>34508.799999999814</v>
      </c>
      <c r="O21" s="2">
        <f t="shared" si="8"/>
        <v>6.8999999999068677</v>
      </c>
      <c r="Q21">
        <f t="shared" si="14"/>
        <v>-7</v>
      </c>
      <c r="R21">
        <f t="shared" si="9"/>
        <v>2449682.5</v>
      </c>
      <c r="S21" s="1">
        <f t="shared" si="3"/>
        <v>34664</v>
      </c>
      <c r="T21" s="3">
        <f t="shared" si="10"/>
        <v>155.20000000018626</v>
      </c>
    </row>
    <row r="22" spans="3:20" x14ac:dyDescent="0.2">
      <c r="C22">
        <f t="shared" si="11"/>
        <v>10</v>
      </c>
      <c r="D22">
        <f t="shared" si="4"/>
        <v>2450374.2000000002</v>
      </c>
      <c r="E22" s="1">
        <f t="shared" si="0"/>
        <v>35355.700000000186</v>
      </c>
      <c r="G22">
        <f t="shared" si="12"/>
        <v>1</v>
      </c>
      <c r="H22">
        <f t="shared" si="5"/>
        <v>2450426.4</v>
      </c>
      <c r="I22" s="1">
        <f t="shared" si="1"/>
        <v>35407.899999999907</v>
      </c>
      <c r="J22" s="3">
        <f t="shared" si="6"/>
        <v>52.199999999720603</v>
      </c>
      <c r="L22">
        <f t="shared" si="13"/>
        <v>10</v>
      </c>
      <c r="M22">
        <f t="shared" si="7"/>
        <v>2450382.5499999998</v>
      </c>
      <c r="N22" s="1">
        <f t="shared" si="2"/>
        <v>35364.049999999814</v>
      </c>
      <c r="O22" s="2">
        <f t="shared" si="8"/>
        <v>8.349999999627471</v>
      </c>
      <c r="Q22">
        <f t="shared" si="14"/>
        <v>-6</v>
      </c>
      <c r="R22">
        <f t="shared" si="9"/>
        <v>2450536.2999999998</v>
      </c>
      <c r="S22" s="1">
        <f t="shared" si="3"/>
        <v>35517.799999999814</v>
      </c>
      <c r="T22" s="3">
        <f t="shared" si="10"/>
        <v>153.75</v>
      </c>
    </row>
    <row r="23" spans="3:20" x14ac:dyDescent="0.2">
      <c r="C23">
        <f t="shared" si="11"/>
        <v>11</v>
      </c>
      <c r="D23">
        <f t="shared" si="4"/>
        <v>2451228</v>
      </c>
      <c r="E23" s="1">
        <f t="shared" si="0"/>
        <v>36209.5</v>
      </c>
      <c r="G23">
        <f t="shared" si="12"/>
        <v>2</v>
      </c>
      <c r="H23">
        <f t="shared" si="5"/>
        <v>2451280.1999999997</v>
      </c>
      <c r="I23" s="1">
        <f t="shared" si="1"/>
        <v>36261.699999999721</v>
      </c>
      <c r="J23" s="3">
        <f t="shared" si="6"/>
        <v>52.199999999720603</v>
      </c>
      <c r="L23">
        <f t="shared" si="13"/>
        <v>11</v>
      </c>
      <c r="M23">
        <f t="shared" si="7"/>
        <v>2451237.7999999998</v>
      </c>
      <c r="N23" s="1">
        <f t="shared" si="2"/>
        <v>36219.299999999814</v>
      </c>
      <c r="O23" s="2">
        <f t="shared" si="8"/>
        <v>9.7999999998137355</v>
      </c>
      <c r="Q23">
        <f t="shared" si="14"/>
        <v>-5</v>
      </c>
      <c r="R23">
        <f t="shared" si="9"/>
        <v>2451390.1</v>
      </c>
      <c r="S23" s="1">
        <f t="shared" si="3"/>
        <v>36371.600000000093</v>
      </c>
      <c r="T23" s="3">
        <f t="shared" si="10"/>
        <v>152.3000000002794</v>
      </c>
    </row>
    <row r="24" spans="3:20" x14ac:dyDescent="0.2">
      <c r="C24">
        <f t="shared" si="11"/>
        <v>12</v>
      </c>
      <c r="D24">
        <f t="shared" si="4"/>
        <v>2452081.7999999998</v>
      </c>
      <c r="E24" s="1">
        <f t="shared" si="0"/>
        <v>37063.299999999814</v>
      </c>
      <c r="G24">
        <f t="shared" si="12"/>
        <v>3</v>
      </c>
      <c r="H24">
        <f t="shared" si="5"/>
        <v>2452134</v>
      </c>
      <c r="I24" s="1">
        <f t="shared" si="1"/>
        <v>37115.5</v>
      </c>
      <c r="J24" s="3">
        <f t="shared" si="6"/>
        <v>52.200000000186265</v>
      </c>
      <c r="L24">
        <f t="shared" si="13"/>
        <v>12</v>
      </c>
      <c r="M24">
        <f t="shared" si="7"/>
        <v>2452093.0499999998</v>
      </c>
      <c r="N24" s="1">
        <f t="shared" si="2"/>
        <v>37074.549999999814</v>
      </c>
      <c r="O24" s="2">
        <f t="shared" si="8"/>
        <v>11.25</v>
      </c>
      <c r="Q24">
        <f t="shared" si="14"/>
        <v>-4</v>
      </c>
      <c r="R24">
        <f t="shared" si="9"/>
        <v>2452243.9</v>
      </c>
      <c r="S24" s="1">
        <f t="shared" si="3"/>
        <v>37225.399999999907</v>
      </c>
      <c r="T24" s="3">
        <f t="shared" si="10"/>
        <v>150.85000000009313</v>
      </c>
    </row>
    <row r="25" spans="3:20" x14ac:dyDescent="0.2">
      <c r="C25">
        <f t="shared" si="11"/>
        <v>13</v>
      </c>
      <c r="D25">
        <f t="shared" si="4"/>
        <v>2452935.6</v>
      </c>
      <c r="E25" s="1">
        <f t="shared" si="0"/>
        <v>37917.100000000093</v>
      </c>
      <c r="G25">
        <f t="shared" si="12"/>
        <v>4</v>
      </c>
      <c r="H25">
        <f t="shared" si="5"/>
        <v>2452987.7999999998</v>
      </c>
      <c r="I25" s="1">
        <f t="shared" si="1"/>
        <v>37969.299999999814</v>
      </c>
      <c r="J25" s="3">
        <f t="shared" si="6"/>
        <v>52.199999999720603</v>
      </c>
      <c r="L25">
        <f t="shared" si="13"/>
        <v>13</v>
      </c>
      <c r="M25">
        <f t="shared" si="7"/>
        <v>2452948.2999999998</v>
      </c>
      <c r="N25" s="1">
        <f t="shared" si="2"/>
        <v>37929.799999999814</v>
      </c>
      <c r="O25" s="2">
        <f t="shared" si="8"/>
        <v>12.699999999720603</v>
      </c>
      <c r="Q25">
        <f t="shared" si="14"/>
        <v>-3</v>
      </c>
      <c r="R25">
        <f t="shared" si="9"/>
        <v>2453097.6999999997</v>
      </c>
      <c r="S25" s="1">
        <f t="shared" si="3"/>
        <v>38079.199999999721</v>
      </c>
      <c r="T25" s="3">
        <f t="shared" si="10"/>
        <v>149.39999999990687</v>
      </c>
    </row>
    <row r="26" spans="3:20" x14ac:dyDescent="0.2">
      <c r="C26">
        <f t="shared" si="11"/>
        <v>14</v>
      </c>
      <c r="D26">
        <f t="shared" si="4"/>
        <v>2453789.4</v>
      </c>
      <c r="E26" s="1">
        <f t="shared" si="0"/>
        <v>38770.899999999907</v>
      </c>
      <c r="G26">
        <f t="shared" si="12"/>
        <v>5</v>
      </c>
      <c r="H26">
        <f t="shared" si="5"/>
        <v>2453841.6</v>
      </c>
      <c r="I26" s="1">
        <f t="shared" si="1"/>
        <v>38823.100000000093</v>
      </c>
      <c r="J26" s="3">
        <f t="shared" si="6"/>
        <v>52.200000000186265</v>
      </c>
      <c r="L26">
        <f t="shared" si="13"/>
        <v>14</v>
      </c>
      <c r="M26">
        <f t="shared" si="7"/>
        <v>2453803.5499999998</v>
      </c>
      <c r="N26" s="1">
        <f t="shared" si="2"/>
        <v>38785.049999999814</v>
      </c>
      <c r="O26" s="2">
        <f t="shared" si="8"/>
        <v>14.149999999906868</v>
      </c>
      <c r="Q26">
        <f t="shared" si="14"/>
        <v>-2</v>
      </c>
      <c r="R26">
        <f t="shared" si="9"/>
        <v>2453951.5</v>
      </c>
      <c r="S26" s="1">
        <f t="shared" si="3"/>
        <v>38933</v>
      </c>
      <c r="T26" s="3">
        <f t="shared" si="10"/>
        <v>147.95000000018626</v>
      </c>
    </row>
    <row r="27" spans="3:20" x14ac:dyDescent="0.2">
      <c r="C27">
        <f t="shared" si="11"/>
        <v>15</v>
      </c>
      <c r="D27">
        <f t="shared" si="4"/>
        <v>2454643.2000000002</v>
      </c>
      <c r="E27" s="1">
        <f t="shared" si="0"/>
        <v>39624.700000000186</v>
      </c>
      <c r="G27">
        <f t="shared" si="12"/>
        <v>6</v>
      </c>
      <c r="H27">
        <f t="shared" si="5"/>
        <v>2454695.4</v>
      </c>
      <c r="I27" s="1">
        <f t="shared" si="1"/>
        <v>39676.899999999907</v>
      </c>
      <c r="J27" s="3">
        <f t="shared" si="6"/>
        <v>52.199999999720603</v>
      </c>
      <c r="L27">
        <f t="shared" si="13"/>
        <v>15</v>
      </c>
      <c r="M27">
        <f t="shared" si="7"/>
        <v>2454658.7999999998</v>
      </c>
      <c r="N27" s="1">
        <f t="shared" si="2"/>
        <v>39640.299999999814</v>
      </c>
      <c r="O27" s="2">
        <f t="shared" si="8"/>
        <v>15.599999999627471</v>
      </c>
      <c r="Q27">
        <f t="shared" si="14"/>
        <v>-1</v>
      </c>
      <c r="R27">
        <f t="shared" si="9"/>
        <v>2454805.2999999998</v>
      </c>
      <c r="S27" s="1">
        <f t="shared" si="3"/>
        <v>39786.799999999814</v>
      </c>
      <c r="T27" s="3">
        <f t="shared" si="10"/>
        <v>146.5</v>
      </c>
    </row>
    <row r="28" spans="3:20" x14ac:dyDescent="0.2">
      <c r="C28">
        <f t="shared" si="11"/>
        <v>16</v>
      </c>
      <c r="D28">
        <f t="shared" si="4"/>
        <v>2455497</v>
      </c>
      <c r="E28" s="1">
        <f t="shared" si="0"/>
        <v>40478.5</v>
      </c>
      <c r="G28">
        <f t="shared" si="12"/>
        <v>7</v>
      </c>
      <c r="H28">
        <f t="shared" si="5"/>
        <v>2455549.1999999997</v>
      </c>
      <c r="I28" s="1">
        <f t="shared" si="1"/>
        <v>40530.699999999721</v>
      </c>
      <c r="J28" s="3">
        <f t="shared" si="6"/>
        <v>52.199999999720603</v>
      </c>
      <c r="L28">
        <f t="shared" si="13"/>
        <v>16</v>
      </c>
      <c r="M28">
        <f t="shared" si="7"/>
        <v>2455514.0499999998</v>
      </c>
      <c r="N28" s="1">
        <f t="shared" si="2"/>
        <v>40495.549999999814</v>
      </c>
      <c r="O28" s="2">
        <f t="shared" si="8"/>
        <v>17.049999999813735</v>
      </c>
      <c r="Q28">
        <f t="shared" si="14"/>
        <v>0</v>
      </c>
      <c r="R28">
        <f t="shared" si="9"/>
        <v>2455659.1</v>
      </c>
      <c r="S28" s="1">
        <f t="shared" si="3"/>
        <v>40640.600000000093</v>
      </c>
      <c r="T28" s="3">
        <f t="shared" si="10"/>
        <v>145.0500000002794</v>
      </c>
    </row>
    <row r="29" spans="3:20" x14ac:dyDescent="0.2">
      <c r="C29">
        <f t="shared" si="11"/>
        <v>17</v>
      </c>
      <c r="D29">
        <f t="shared" si="4"/>
        <v>2456350.7999999998</v>
      </c>
      <c r="E29" s="1">
        <f t="shared" si="0"/>
        <v>41332.299999999814</v>
      </c>
      <c r="G29">
        <f t="shared" si="12"/>
        <v>8</v>
      </c>
      <c r="H29">
        <f t="shared" si="5"/>
        <v>2456403</v>
      </c>
      <c r="I29" s="1">
        <f t="shared" si="1"/>
        <v>41384.5</v>
      </c>
      <c r="J29" s="3">
        <f t="shared" si="6"/>
        <v>52.200000000186265</v>
      </c>
      <c r="L29">
        <f t="shared" si="13"/>
        <v>17</v>
      </c>
      <c r="M29">
        <f t="shared" si="7"/>
        <v>2456369.2999999998</v>
      </c>
      <c r="N29" s="1">
        <f t="shared" si="2"/>
        <v>41350.799999999814</v>
      </c>
      <c r="O29" s="2">
        <f t="shared" si="8"/>
        <v>18.5</v>
      </c>
      <c r="Q29">
        <f t="shared" si="14"/>
        <v>1</v>
      </c>
      <c r="R29">
        <f t="shared" si="9"/>
        <v>2456512.9</v>
      </c>
      <c r="S29" s="1">
        <f t="shared" si="3"/>
        <v>41494.399999999907</v>
      </c>
      <c r="T29" s="3">
        <f t="shared" si="10"/>
        <v>143.60000000009313</v>
      </c>
    </row>
    <row r="30" spans="3:20" x14ac:dyDescent="0.2">
      <c r="C30">
        <f t="shared" si="11"/>
        <v>18</v>
      </c>
      <c r="D30">
        <f t="shared" si="4"/>
        <v>2457204.6</v>
      </c>
      <c r="E30" s="1">
        <f t="shared" si="0"/>
        <v>42186.100000000093</v>
      </c>
      <c r="G30">
        <f t="shared" si="12"/>
        <v>9</v>
      </c>
      <c r="H30">
        <f t="shared" si="5"/>
        <v>2457256.7999999998</v>
      </c>
      <c r="I30" s="1">
        <f t="shared" si="1"/>
        <v>42238.299999999814</v>
      </c>
      <c r="J30" s="3">
        <f t="shared" si="6"/>
        <v>52.199999999720603</v>
      </c>
      <c r="L30">
        <f t="shared" si="13"/>
        <v>18</v>
      </c>
      <c r="M30">
        <f t="shared" si="7"/>
        <v>2457224.5499999998</v>
      </c>
      <c r="N30" s="1">
        <f t="shared" si="2"/>
        <v>42206.049999999814</v>
      </c>
      <c r="O30" s="2">
        <f t="shared" si="8"/>
        <v>19.949999999720603</v>
      </c>
      <c r="Q30">
        <f t="shared" si="14"/>
        <v>2</v>
      </c>
      <c r="R30">
        <f t="shared" si="9"/>
        <v>2457366.6999999997</v>
      </c>
      <c r="S30" s="1">
        <f t="shared" si="3"/>
        <v>42348.199999999721</v>
      </c>
      <c r="T30" s="3">
        <f t="shared" si="10"/>
        <v>142.14999999990687</v>
      </c>
    </row>
    <row r="31" spans="3:20" x14ac:dyDescent="0.2">
      <c r="C31">
        <f t="shared" si="11"/>
        <v>19</v>
      </c>
      <c r="D31">
        <f t="shared" si="4"/>
        <v>2458058.4</v>
      </c>
      <c r="E31" s="1">
        <f t="shared" si="0"/>
        <v>43039.899999999907</v>
      </c>
      <c r="G31">
        <f t="shared" si="12"/>
        <v>10</v>
      </c>
      <c r="H31">
        <f t="shared" si="5"/>
        <v>2458110.6</v>
      </c>
      <c r="I31" s="1">
        <f t="shared" si="1"/>
        <v>43092.100000000093</v>
      </c>
      <c r="J31" s="3">
        <f t="shared" si="6"/>
        <v>52.200000000186265</v>
      </c>
      <c r="L31">
        <f t="shared" si="13"/>
        <v>19</v>
      </c>
      <c r="M31">
        <f t="shared" si="7"/>
        <v>2458079.7999999998</v>
      </c>
      <c r="N31" s="1">
        <f t="shared" si="2"/>
        <v>43061.299999999814</v>
      </c>
      <c r="O31" s="2">
        <f t="shared" si="8"/>
        <v>21.399999999906868</v>
      </c>
      <c r="Q31">
        <f t="shared" si="14"/>
        <v>3</v>
      </c>
      <c r="R31">
        <f t="shared" si="9"/>
        <v>2458220.5</v>
      </c>
      <c r="S31" s="1">
        <f t="shared" si="3"/>
        <v>43202</v>
      </c>
      <c r="T31" s="3">
        <f t="shared" si="10"/>
        <v>140.70000000018626</v>
      </c>
    </row>
    <row r="32" spans="3:20" x14ac:dyDescent="0.2">
      <c r="C32">
        <f t="shared" si="11"/>
        <v>20</v>
      </c>
      <c r="D32">
        <f t="shared" si="4"/>
        <v>2458912.2000000002</v>
      </c>
      <c r="E32" s="1">
        <f t="shared" si="0"/>
        <v>43893.700000000186</v>
      </c>
      <c r="G32">
        <f t="shared" si="12"/>
        <v>11</v>
      </c>
      <c r="H32">
        <f t="shared" si="5"/>
        <v>2458964.4</v>
      </c>
      <c r="I32" s="1">
        <f t="shared" si="1"/>
        <v>43945.899999999907</v>
      </c>
      <c r="J32" s="3">
        <f t="shared" si="6"/>
        <v>52.199999999720603</v>
      </c>
      <c r="L32">
        <f t="shared" si="13"/>
        <v>20</v>
      </c>
      <c r="M32">
        <f t="shared" si="7"/>
        <v>2458935.0499999998</v>
      </c>
      <c r="N32" s="1">
        <f t="shared" si="2"/>
        <v>43916.549999999814</v>
      </c>
      <c r="O32" s="2">
        <f t="shared" si="8"/>
        <v>22.849999999627471</v>
      </c>
      <c r="Q32">
        <f t="shared" si="14"/>
        <v>4</v>
      </c>
      <c r="R32">
        <f t="shared" si="9"/>
        <v>2459074.2999999998</v>
      </c>
      <c r="S32" s="1">
        <f t="shared" si="3"/>
        <v>44055.799999999814</v>
      </c>
      <c r="T32" s="3">
        <f t="shared" si="10"/>
        <v>139.25</v>
      </c>
    </row>
    <row r="33" spans="5:5" x14ac:dyDescent="0.2">
      <c r="E33" s="1"/>
    </row>
    <row r="34" spans="5:5" x14ac:dyDescent="0.2">
      <c r="E34" s="1"/>
    </row>
    <row r="35" spans="5:5" x14ac:dyDescent="0.2">
      <c r="E35" s="1"/>
    </row>
    <row r="36" spans="5:5" x14ac:dyDescent="0.2">
      <c r="E36" s="1"/>
    </row>
    <row r="37" spans="5:5" x14ac:dyDescent="0.2">
      <c r="E37" s="1"/>
    </row>
    <row r="38" spans="5:5" x14ac:dyDescent="0.2">
      <c r="E38" s="1"/>
    </row>
    <row r="39" spans="5:5" x14ac:dyDescent="0.2">
      <c r="E39" s="1"/>
    </row>
    <row r="40" spans="5:5" x14ac:dyDescent="0.2">
      <c r="E40" s="1"/>
    </row>
    <row r="41" spans="5:5" x14ac:dyDescent="0.2">
      <c r="E41" s="1"/>
    </row>
    <row r="42" spans="5:5" x14ac:dyDescent="0.2">
      <c r="E42" s="1"/>
    </row>
    <row r="43" spans="5:5" x14ac:dyDescent="0.2">
      <c r="E43" s="1"/>
    </row>
    <row r="44" spans="5:5" x14ac:dyDescent="0.2">
      <c r="E44" s="1"/>
    </row>
    <row r="45" spans="5:5" x14ac:dyDescent="0.2">
      <c r="E45" s="1"/>
    </row>
    <row r="46" spans="5:5" x14ac:dyDescent="0.2">
      <c r="E46" s="1"/>
    </row>
    <row r="47" spans="5:5" x14ac:dyDescent="0.2">
      <c r="E47" s="1"/>
    </row>
    <row r="48" spans="5:5" x14ac:dyDescent="0.2">
      <c r="E48" s="1"/>
    </row>
    <row r="49" spans="5:5" x14ac:dyDescent="0.2">
      <c r="E49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D3D885-3398-4B54-9B2B-EDD9DE13603C}">
  <sheetPr codeName="Feuil3"/>
  <dimension ref="A1:F51"/>
  <sheetViews>
    <sheetView showGridLines="0" topLeftCell="A28" workbookViewId="0">
      <selection activeCell="I17" sqref="I17"/>
    </sheetView>
  </sheetViews>
  <sheetFormatPr baseColWidth="10" defaultColWidth="11.5703125" defaultRowHeight="12" x14ac:dyDescent="0.2"/>
  <cols>
    <col min="1" max="1" width="7.85546875" style="4" bestFit="1" customWidth="1"/>
    <col min="2" max="2" width="4.85546875" style="5" bestFit="1" customWidth="1"/>
    <col min="3" max="3" width="6.42578125" style="5" bestFit="1" customWidth="1"/>
    <col min="4" max="4" width="4" style="5" bestFit="1" customWidth="1"/>
    <col min="5" max="5" width="5.7109375" style="5" bestFit="1" customWidth="1"/>
    <col min="6" max="6" width="6.28515625" style="5" bestFit="1" customWidth="1"/>
    <col min="7" max="16384" width="11.5703125" style="4"/>
  </cols>
  <sheetData>
    <row r="1" spans="1:6" x14ac:dyDescent="0.2">
      <c r="A1" s="6" t="s">
        <v>6</v>
      </c>
      <c r="B1" s="7" t="s">
        <v>7</v>
      </c>
      <c r="C1" s="7" t="s">
        <v>8</v>
      </c>
      <c r="D1" s="7" t="s">
        <v>9</v>
      </c>
      <c r="E1" s="7" t="s">
        <v>10</v>
      </c>
      <c r="F1" s="7" t="s">
        <v>11</v>
      </c>
    </row>
    <row r="2" spans="1:6" x14ac:dyDescent="0.2">
      <c r="A2" s="6" t="s">
        <v>12</v>
      </c>
      <c r="B2" s="7" t="s">
        <v>13</v>
      </c>
      <c r="C2" s="7" t="s">
        <v>14</v>
      </c>
      <c r="D2" s="7" t="s">
        <v>15</v>
      </c>
      <c r="E2" s="7" t="s">
        <v>16</v>
      </c>
      <c r="F2" s="7" t="s">
        <v>17</v>
      </c>
    </row>
    <row r="3" spans="1:6" x14ac:dyDescent="0.2">
      <c r="A3" s="6" t="s">
        <v>18</v>
      </c>
      <c r="B3" s="7" t="s">
        <v>19</v>
      </c>
      <c r="C3" s="7" t="s">
        <v>20</v>
      </c>
      <c r="D3" s="7" t="s">
        <v>16</v>
      </c>
      <c r="E3" s="7" t="s">
        <v>16</v>
      </c>
      <c r="F3" s="7" t="s">
        <v>17</v>
      </c>
    </row>
    <row r="4" spans="1:6" x14ac:dyDescent="0.2">
      <c r="A4" s="6" t="s">
        <v>21</v>
      </c>
      <c r="B4" s="7" t="s">
        <v>22</v>
      </c>
      <c r="C4" s="7" t="s">
        <v>23</v>
      </c>
      <c r="D4" s="7" t="s">
        <v>24</v>
      </c>
      <c r="E4" s="7" t="s">
        <v>16</v>
      </c>
      <c r="F4" s="7" t="s">
        <v>17</v>
      </c>
    </row>
    <row r="5" spans="1:6" x14ac:dyDescent="0.2">
      <c r="A5" s="6" t="s">
        <v>25</v>
      </c>
      <c r="B5" s="7" t="s">
        <v>26</v>
      </c>
      <c r="C5" s="7" t="s">
        <v>27</v>
      </c>
      <c r="D5" s="7" t="s">
        <v>28</v>
      </c>
      <c r="E5" s="7" t="s">
        <v>16</v>
      </c>
      <c r="F5" s="7" t="s">
        <v>17</v>
      </c>
    </row>
    <row r="6" spans="1:6" x14ac:dyDescent="0.2">
      <c r="A6" s="6" t="s">
        <v>29</v>
      </c>
      <c r="B6" s="7" t="s">
        <v>30</v>
      </c>
      <c r="C6" s="7" t="s">
        <v>31</v>
      </c>
      <c r="D6" s="7" t="s">
        <v>32</v>
      </c>
      <c r="E6" s="7" t="s">
        <v>16</v>
      </c>
      <c r="F6" s="7" t="s">
        <v>17</v>
      </c>
    </row>
    <row r="7" spans="1:6" x14ac:dyDescent="0.2">
      <c r="A7" s="6" t="s">
        <v>33</v>
      </c>
      <c r="B7" s="7" t="s">
        <v>34</v>
      </c>
      <c r="C7" s="7" t="s">
        <v>35</v>
      </c>
      <c r="D7" s="7" t="s">
        <v>36</v>
      </c>
      <c r="E7" s="7" t="s">
        <v>16</v>
      </c>
      <c r="F7" s="7" t="s">
        <v>17</v>
      </c>
    </row>
    <row r="8" spans="1:6" x14ac:dyDescent="0.2">
      <c r="A8" s="6" t="s">
        <v>37</v>
      </c>
      <c r="B8" s="7" t="s">
        <v>38</v>
      </c>
      <c r="C8" s="7" t="s">
        <v>39</v>
      </c>
      <c r="D8" s="7" t="s">
        <v>40</v>
      </c>
      <c r="E8" s="7" t="s">
        <v>16</v>
      </c>
      <c r="F8" s="7" t="s">
        <v>17</v>
      </c>
    </row>
    <row r="9" spans="1:6" x14ac:dyDescent="0.2">
      <c r="A9" s="6" t="s">
        <v>41</v>
      </c>
      <c r="B9" s="7" t="s">
        <v>42</v>
      </c>
      <c r="C9" s="7" t="s">
        <v>43</v>
      </c>
      <c r="D9" s="7" t="s">
        <v>40</v>
      </c>
      <c r="E9" s="7" t="s">
        <v>16</v>
      </c>
      <c r="F9" s="7" t="s">
        <v>17</v>
      </c>
    </row>
    <row r="10" spans="1:6" x14ac:dyDescent="0.2">
      <c r="A10" s="6" t="s">
        <v>44</v>
      </c>
      <c r="B10" s="7" t="s">
        <v>45</v>
      </c>
      <c r="C10" s="7" t="s">
        <v>46</v>
      </c>
      <c r="D10" s="7" t="s">
        <v>47</v>
      </c>
      <c r="E10" s="7" t="s">
        <v>16</v>
      </c>
      <c r="F10" s="7" t="s">
        <v>17</v>
      </c>
    </row>
    <row r="11" spans="1:6" x14ac:dyDescent="0.2">
      <c r="A11" s="6" t="s">
        <v>48</v>
      </c>
      <c r="B11" s="7" t="s">
        <v>49</v>
      </c>
      <c r="C11" s="7" t="s">
        <v>50</v>
      </c>
      <c r="D11" s="7" t="s">
        <v>51</v>
      </c>
      <c r="E11" s="7" t="s">
        <v>16</v>
      </c>
      <c r="F11" s="7" t="s">
        <v>17</v>
      </c>
    </row>
    <row r="12" spans="1:6" x14ac:dyDescent="0.2">
      <c r="A12" s="6" t="s">
        <v>52</v>
      </c>
      <c r="B12" s="7" t="s">
        <v>53</v>
      </c>
      <c r="C12" s="7" t="s">
        <v>54</v>
      </c>
      <c r="D12" s="7" t="s">
        <v>55</v>
      </c>
      <c r="E12" s="7" t="s">
        <v>16</v>
      </c>
      <c r="F12" s="7" t="s">
        <v>17</v>
      </c>
    </row>
    <row r="13" spans="1:6" x14ac:dyDescent="0.2">
      <c r="A13" s="6" t="s">
        <v>56</v>
      </c>
      <c r="B13" s="7" t="s">
        <v>57</v>
      </c>
      <c r="C13" s="7" t="s">
        <v>58</v>
      </c>
      <c r="D13" s="7" t="s">
        <v>40</v>
      </c>
      <c r="E13" s="7" t="s">
        <v>16</v>
      </c>
      <c r="F13" s="7" t="s">
        <v>17</v>
      </c>
    </row>
    <row r="14" spans="1:6" x14ac:dyDescent="0.2">
      <c r="A14" s="6" t="s">
        <v>59</v>
      </c>
      <c r="B14" s="7" t="s">
        <v>60</v>
      </c>
      <c r="C14" s="7" t="s">
        <v>61</v>
      </c>
      <c r="D14" s="7" t="s">
        <v>62</v>
      </c>
      <c r="E14" s="7" t="s">
        <v>16</v>
      </c>
      <c r="F14" s="7" t="s">
        <v>17</v>
      </c>
    </row>
    <row r="15" spans="1:6" x14ac:dyDescent="0.2">
      <c r="A15" s="6" t="s">
        <v>63</v>
      </c>
      <c r="B15" s="7" t="s">
        <v>64</v>
      </c>
      <c r="C15" s="7" t="s">
        <v>43</v>
      </c>
      <c r="D15" s="7" t="s">
        <v>65</v>
      </c>
      <c r="E15" s="7" t="s">
        <v>16</v>
      </c>
      <c r="F15" s="7" t="s">
        <v>17</v>
      </c>
    </row>
    <row r="16" spans="1:6" x14ac:dyDescent="0.2">
      <c r="A16" s="6" t="s">
        <v>66</v>
      </c>
      <c r="B16" s="7" t="s">
        <v>67</v>
      </c>
      <c r="C16" s="7" t="s">
        <v>68</v>
      </c>
      <c r="D16" s="7" t="s">
        <v>69</v>
      </c>
      <c r="E16" s="7" t="s">
        <v>16</v>
      </c>
      <c r="F16" s="7" t="s">
        <v>17</v>
      </c>
    </row>
    <row r="17" spans="1:6" x14ac:dyDescent="0.2">
      <c r="A17" s="6" t="s">
        <v>70</v>
      </c>
      <c r="B17" s="7" t="s">
        <v>71</v>
      </c>
      <c r="C17" s="7" t="s">
        <v>72</v>
      </c>
      <c r="D17" s="7" t="s">
        <v>65</v>
      </c>
      <c r="E17" s="7" t="s">
        <v>16</v>
      </c>
      <c r="F17" s="7" t="s">
        <v>17</v>
      </c>
    </row>
    <row r="18" spans="1:6" x14ac:dyDescent="0.2">
      <c r="A18" s="6" t="s">
        <v>73</v>
      </c>
      <c r="B18" s="7" t="s">
        <v>74</v>
      </c>
      <c r="C18" s="7" t="s">
        <v>75</v>
      </c>
      <c r="D18" s="7" t="s">
        <v>76</v>
      </c>
      <c r="E18" s="7" t="s">
        <v>16</v>
      </c>
      <c r="F18" s="7" t="s">
        <v>17</v>
      </c>
    </row>
    <row r="19" spans="1:6" x14ac:dyDescent="0.2">
      <c r="A19" s="6" t="s">
        <v>77</v>
      </c>
      <c r="B19" s="7" t="s">
        <v>78</v>
      </c>
      <c r="C19" s="7" t="s">
        <v>79</v>
      </c>
      <c r="D19" s="7" t="s">
        <v>80</v>
      </c>
      <c r="E19" s="7" t="s">
        <v>16</v>
      </c>
      <c r="F19" s="7" t="s">
        <v>17</v>
      </c>
    </row>
    <row r="20" spans="1:6" x14ac:dyDescent="0.2">
      <c r="A20" s="6" t="s">
        <v>81</v>
      </c>
      <c r="B20" s="7" t="s">
        <v>82</v>
      </c>
      <c r="C20" s="7" t="s">
        <v>83</v>
      </c>
      <c r="D20" s="7" t="s">
        <v>84</v>
      </c>
      <c r="E20" s="7" t="s">
        <v>16</v>
      </c>
      <c r="F20" s="7" t="s">
        <v>17</v>
      </c>
    </row>
    <row r="21" spans="1:6" x14ac:dyDescent="0.2">
      <c r="A21" s="6" t="s">
        <v>85</v>
      </c>
      <c r="B21" s="7" t="s">
        <v>86</v>
      </c>
      <c r="C21" s="7" t="s">
        <v>87</v>
      </c>
      <c r="D21" s="7" t="s">
        <v>88</v>
      </c>
      <c r="E21" s="7" t="s">
        <v>16</v>
      </c>
      <c r="F21" s="7" t="s">
        <v>17</v>
      </c>
    </row>
    <row r="22" spans="1:6" x14ac:dyDescent="0.2">
      <c r="A22" s="6" t="s">
        <v>89</v>
      </c>
      <c r="B22" s="7" t="s">
        <v>42</v>
      </c>
      <c r="C22" s="7" t="s">
        <v>90</v>
      </c>
      <c r="D22" s="7" t="s">
        <v>91</v>
      </c>
      <c r="E22" s="7" t="s">
        <v>16</v>
      </c>
      <c r="F22" s="7" t="s">
        <v>17</v>
      </c>
    </row>
    <row r="23" spans="1:6" x14ac:dyDescent="0.2">
      <c r="A23" s="6" t="s">
        <v>92</v>
      </c>
      <c r="B23" s="7" t="s">
        <v>93</v>
      </c>
      <c r="C23" s="7" t="s">
        <v>94</v>
      </c>
      <c r="D23" s="7" t="s">
        <v>80</v>
      </c>
      <c r="E23" s="7" t="s">
        <v>16</v>
      </c>
      <c r="F23" s="7" t="s">
        <v>17</v>
      </c>
    </row>
    <row r="24" spans="1:6" x14ac:dyDescent="0.2">
      <c r="A24" s="6" t="s">
        <v>95</v>
      </c>
      <c r="B24" s="7" t="s">
        <v>96</v>
      </c>
      <c r="C24" s="7" t="s">
        <v>97</v>
      </c>
      <c r="D24" s="7" t="s">
        <v>98</v>
      </c>
      <c r="E24" s="7" t="s">
        <v>16</v>
      </c>
      <c r="F24" s="7" t="s">
        <v>17</v>
      </c>
    </row>
    <row r="25" spans="1:6" x14ac:dyDescent="0.2">
      <c r="A25" s="6" t="s">
        <v>99</v>
      </c>
      <c r="B25" s="7" t="s">
        <v>100</v>
      </c>
      <c r="C25" s="7" t="s">
        <v>101</v>
      </c>
      <c r="D25" s="7" t="s">
        <v>102</v>
      </c>
      <c r="E25" s="7" t="s">
        <v>16</v>
      </c>
      <c r="F25" s="7" t="s">
        <v>17</v>
      </c>
    </row>
    <row r="26" spans="1:6" x14ac:dyDescent="0.2">
      <c r="A26" s="6" t="s">
        <v>103</v>
      </c>
      <c r="B26" s="7" t="s">
        <v>104</v>
      </c>
      <c r="C26" s="7" t="s">
        <v>105</v>
      </c>
      <c r="D26" s="7" t="s">
        <v>102</v>
      </c>
      <c r="E26" s="7" t="s">
        <v>16</v>
      </c>
      <c r="F26" s="7" t="s">
        <v>17</v>
      </c>
    </row>
    <row r="27" spans="1:6" x14ac:dyDescent="0.2">
      <c r="A27" s="6" t="s">
        <v>106</v>
      </c>
      <c r="B27" s="7" t="s">
        <v>107</v>
      </c>
      <c r="C27" s="7" t="s">
        <v>108</v>
      </c>
      <c r="D27" s="7" t="s">
        <v>84</v>
      </c>
      <c r="E27" s="7" t="s">
        <v>16</v>
      </c>
      <c r="F27" s="7" t="s">
        <v>17</v>
      </c>
    </row>
    <row r="28" spans="1:6" x14ac:dyDescent="0.2">
      <c r="A28" s="6" t="s">
        <v>109</v>
      </c>
      <c r="B28" s="7" t="s">
        <v>110</v>
      </c>
      <c r="C28" s="7" t="s">
        <v>111</v>
      </c>
      <c r="D28" s="7" t="s">
        <v>112</v>
      </c>
      <c r="E28" s="7" t="s">
        <v>16</v>
      </c>
      <c r="F28" s="7" t="s">
        <v>17</v>
      </c>
    </row>
    <row r="29" spans="1:6" x14ac:dyDescent="0.2">
      <c r="A29" s="6" t="s">
        <v>113</v>
      </c>
      <c r="B29" s="7" t="s">
        <v>114</v>
      </c>
      <c r="C29" s="7" t="s">
        <v>115</v>
      </c>
      <c r="D29" s="7" t="s">
        <v>98</v>
      </c>
      <c r="E29" s="7" t="s">
        <v>16</v>
      </c>
      <c r="F29" s="7" t="s">
        <v>17</v>
      </c>
    </row>
    <row r="30" spans="1:6" x14ac:dyDescent="0.2">
      <c r="A30" s="6" t="s">
        <v>116</v>
      </c>
      <c r="B30" s="7" t="s">
        <v>117</v>
      </c>
      <c r="C30" s="7" t="s">
        <v>118</v>
      </c>
      <c r="D30" s="7" t="s">
        <v>119</v>
      </c>
      <c r="E30" s="7" t="s">
        <v>16</v>
      </c>
      <c r="F30" s="7" t="s">
        <v>17</v>
      </c>
    </row>
    <row r="31" spans="1:6" x14ac:dyDescent="0.2">
      <c r="A31" s="6" t="s">
        <v>120</v>
      </c>
      <c r="B31" s="7" t="s">
        <v>121</v>
      </c>
      <c r="C31" s="7" t="s">
        <v>122</v>
      </c>
      <c r="D31" s="7" t="s">
        <v>123</v>
      </c>
      <c r="E31" s="7" t="s">
        <v>16</v>
      </c>
      <c r="F31" s="7" t="s">
        <v>17</v>
      </c>
    </row>
    <row r="32" spans="1:6" x14ac:dyDescent="0.2">
      <c r="A32" s="6" t="s">
        <v>124</v>
      </c>
      <c r="B32" s="7" t="s">
        <v>125</v>
      </c>
      <c r="C32" s="7" t="s">
        <v>126</v>
      </c>
      <c r="D32" s="7" t="s">
        <v>80</v>
      </c>
      <c r="E32" s="7" t="s">
        <v>16</v>
      </c>
      <c r="F32" s="7" t="s">
        <v>17</v>
      </c>
    </row>
    <row r="33" spans="1:6" x14ac:dyDescent="0.2">
      <c r="A33" s="6" t="s">
        <v>127</v>
      </c>
      <c r="B33" s="7" t="s">
        <v>128</v>
      </c>
      <c r="C33" s="7" t="s">
        <v>129</v>
      </c>
      <c r="D33" s="7" t="s">
        <v>130</v>
      </c>
      <c r="E33" s="7" t="s">
        <v>16</v>
      </c>
      <c r="F33" s="7" t="s">
        <v>17</v>
      </c>
    </row>
    <row r="34" spans="1:6" x14ac:dyDescent="0.2">
      <c r="A34" s="6" t="s">
        <v>131</v>
      </c>
      <c r="B34" s="7" t="s">
        <v>132</v>
      </c>
      <c r="C34" s="7" t="s">
        <v>133</v>
      </c>
      <c r="D34" s="7" t="s">
        <v>134</v>
      </c>
      <c r="E34" s="7" t="s">
        <v>16</v>
      </c>
      <c r="F34" s="7" t="s">
        <v>17</v>
      </c>
    </row>
    <row r="35" spans="1:6" x14ac:dyDescent="0.2">
      <c r="A35" s="6" t="s">
        <v>135</v>
      </c>
      <c r="B35" s="7" t="s">
        <v>67</v>
      </c>
      <c r="C35" s="7" t="s">
        <v>136</v>
      </c>
      <c r="D35" s="7" t="s">
        <v>137</v>
      </c>
      <c r="E35" s="7" t="s">
        <v>16</v>
      </c>
      <c r="F35" s="7" t="s">
        <v>17</v>
      </c>
    </row>
    <row r="36" spans="1:6" x14ac:dyDescent="0.2">
      <c r="A36" s="6" t="s">
        <v>138</v>
      </c>
      <c r="B36" s="7" t="s">
        <v>139</v>
      </c>
      <c r="C36" s="7" t="s">
        <v>140</v>
      </c>
      <c r="D36" s="7" t="s">
        <v>141</v>
      </c>
      <c r="E36" s="7" t="s">
        <v>16</v>
      </c>
      <c r="F36" s="7" t="s">
        <v>17</v>
      </c>
    </row>
    <row r="37" spans="1:6" x14ac:dyDescent="0.2">
      <c r="A37" s="6" t="s">
        <v>142</v>
      </c>
      <c r="B37" s="7" t="s">
        <v>143</v>
      </c>
      <c r="C37" s="7" t="s">
        <v>129</v>
      </c>
      <c r="D37" s="7" t="s">
        <v>47</v>
      </c>
      <c r="E37" s="7" t="s">
        <v>16</v>
      </c>
      <c r="F37" s="7" t="s">
        <v>17</v>
      </c>
    </row>
    <row r="38" spans="1:6" x14ac:dyDescent="0.2">
      <c r="A38" s="6" t="s">
        <v>144</v>
      </c>
      <c r="B38" s="7" t="s">
        <v>145</v>
      </c>
      <c r="C38" s="7" t="s">
        <v>146</v>
      </c>
      <c r="D38" s="7" t="s">
        <v>147</v>
      </c>
      <c r="E38" s="7" t="s">
        <v>16</v>
      </c>
      <c r="F38" s="7" t="s">
        <v>17</v>
      </c>
    </row>
    <row r="39" spans="1:6" x14ac:dyDescent="0.2">
      <c r="A39" s="6" t="s">
        <v>148</v>
      </c>
      <c r="B39" s="7" t="s">
        <v>149</v>
      </c>
      <c r="C39" s="7" t="s">
        <v>129</v>
      </c>
      <c r="D39" s="7" t="s">
        <v>150</v>
      </c>
      <c r="E39" s="7" t="s">
        <v>16</v>
      </c>
      <c r="F39" s="7" t="s">
        <v>17</v>
      </c>
    </row>
    <row r="40" spans="1:6" x14ac:dyDescent="0.2">
      <c r="A40" s="6" t="s">
        <v>151</v>
      </c>
      <c r="B40" s="7" t="s">
        <v>152</v>
      </c>
      <c r="C40" s="7" t="s">
        <v>153</v>
      </c>
      <c r="D40" s="7" t="s">
        <v>154</v>
      </c>
      <c r="E40" s="7" t="s">
        <v>16</v>
      </c>
      <c r="F40" s="7" t="s">
        <v>17</v>
      </c>
    </row>
    <row r="41" spans="1:6" x14ac:dyDescent="0.2">
      <c r="A41" s="6" t="s">
        <v>155</v>
      </c>
      <c r="B41" s="7" t="s">
        <v>156</v>
      </c>
      <c r="C41" s="7" t="s">
        <v>157</v>
      </c>
      <c r="D41" s="7" t="s">
        <v>134</v>
      </c>
      <c r="E41" s="7" t="s">
        <v>16</v>
      </c>
      <c r="F41" s="7" t="s">
        <v>17</v>
      </c>
    </row>
    <row r="42" spans="1:6" x14ac:dyDescent="0.2">
      <c r="A42" s="6" t="s">
        <v>158</v>
      </c>
      <c r="B42" s="7" t="s">
        <v>159</v>
      </c>
      <c r="C42" s="7" t="s">
        <v>160</v>
      </c>
      <c r="D42" s="7" t="s">
        <v>161</v>
      </c>
      <c r="E42" s="7" t="s">
        <v>16</v>
      </c>
      <c r="F42" s="7" t="s">
        <v>17</v>
      </c>
    </row>
    <row r="43" spans="1:6" x14ac:dyDescent="0.2">
      <c r="A43" s="6" t="s">
        <v>162</v>
      </c>
      <c r="B43" s="7" t="s">
        <v>163</v>
      </c>
      <c r="C43" s="7" t="s">
        <v>164</v>
      </c>
      <c r="D43" s="7" t="s">
        <v>165</v>
      </c>
      <c r="E43" s="7" t="s">
        <v>166</v>
      </c>
      <c r="F43" s="7" t="s">
        <v>167</v>
      </c>
    </row>
    <row r="44" spans="1:6" x14ac:dyDescent="0.2">
      <c r="A44" s="6" t="s">
        <v>168</v>
      </c>
      <c r="B44" s="7" t="s">
        <v>169</v>
      </c>
      <c r="C44" s="7" t="s">
        <v>170</v>
      </c>
      <c r="D44" s="7" t="s">
        <v>16</v>
      </c>
      <c r="E44" s="7" t="s">
        <v>166</v>
      </c>
      <c r="F44" s="7" t="s">
        <v>167</v>
      </c>
    </row>
    <row r="45" spans="1:6" x14ac:dyDescent="0.2">
      <c r="A45" s="6" t="s">
        <v>171</v>
      </c>
      <c r="B45" s="7" t="s">
        <v>172</v>
      </c>
      <c r="C45" s="7" t="s">
        <v>173</v>
      </c>
      <c r="D45" s="7" t="s">
        <v>174</v>
      </c>
      <c r="E45" s="7" t="s">
        <v>166</v>
      </c>
      <c r="F45" s="7" t="s">
        <v>167</v>
      </c>
    </row>
    <row r="46" spans="1:6" x14ac:dyDescent="0.2">
      <c r="A46" s="6" t="s">
        <v>175</v>
      </c>
      <c r="B46" s="7" t="s">
        <v>176</v>
      </c>
      <c r="C46" s="7" t="s">
        <v>177</v>
      </c>
      <c r="D46" s="7" t="s">
        <v>178</v>
      </c>
      <c r="E46" s="7" t="s">
        <v>166</v>
      </c>
      <c r="F46" s="7" t="s">
        <v>167</v>
      </c>
    </row>
    <row r="47" spans="1:6" x14ac:dyDescent="0.2">
      <c r="A47" s="6" t="s">
        <v>179</v>
      </c>
      <c r="B47" s="7" t="s">
        <v>180</v>
      </c>
      <c r="C47" s="7" t="s">
        <v>181</v>
      </c>
      <c r="D47" s="7" t="s">
        <v>123</v>
      </c>
      <c r="E47" s="7" t="s">
        <v>166</v>
      </c>
      <c r="F47" s="7" t="s">
        <v>167</v>
      </c>
    </row>
    <row r="48" spans="1:6" x14ac:dyDescent="0.2">
      <c r="A48" s="6" t="s">
        <v>182</v>
      </c>
      <c r="B48" s="7" t="s">
        <v>183</v>
      </c>
      <c r="C48" s="7" t="s">
        <v>79</v>
      </c>
      <c r="D48" s="7" t="s">
        <v>55</v>
      </c>
      <c r="E48" s="7" t="s">
        <v>166</v>
      </c>
      <c r="F48" s="7" t="s">
        <v>167</v>
      </c>
    </row>
    <row r="49" spans="1:6" x14ac:dyDescent="0.2">
      <c r="A49" s="6" t="s">
        <v>184</v>
      </c>
      <c r="B49" s="7" t="s">
        <v>185</v>
      </c>
      <c r="C49" s="7" t="s">
        <v>186</v>
      </c>
      <c r="D49" s="7" t="s">
        <v>51</v>
      </c>
      <c r="E49" s="7" t="s">
        <v>166</v>
      </c>
      <c r="F49" s="7" t="s">
        <v>167</v>
      </c>
    </row>
    <row r="50" spans="1:6" x14ac:dyDescent="0.2">
      <c r="A50" s="6" t="s">
        <v>187</v>
      </c>
      <c r="B50" s="7" t="s">
        <v>188</v>
      </c>
      <c r="C50" s="7" t="s">
        <v>189</v>
      </c>
      <c r="D50" s="7" t="s">
        <v>123</v>
      </c>
      <c r="E50" s="7" t="s">
        <v>166</v>
      </c>
      <c r="F50" s="7" t="s">
        <v>167</v>
      </c>
    </row>
    <row r="51" spans="1:6" x14ac:dyDescent="0.2">
      <c r="A51" s="6" t="s">
        <v>190</v>
      </c>
      <c r="B51" s="7" t="s">
        <v>191</v>
      </c>
      <c r="C51" s="7" t="s">
        <v>118</v>
      </c>
      <c r="D51" s="7" t="s">
        <v>174</v>
      </c>
      <c r="E51" s="7" t="s">
        <v>166</v>
      </c>
      <c r="F51" s="7" t="s">
        <v>167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12CC0-E04A-452C-906D-5E21E4E97439}">
  <dimension ref="A1:J120"/>
  <sheetViews>
    <sheetView topLeftCell="A49" workbookViewId="0">
      <selection activeCell="M8" sqref="M8"/>
    </sheetView>
  </sheetViews>
  <sheetFormatPr baseColWidth="10" defaultRowHeight="12.75" x14ac:dyDescent="0.2"/>
  <sheetData>
    <row r="1" spans="1:10" x14ac:dyDescent="0.2">
      <c r="A1" t="s">
        <v>6</v>
      </c>
      <c r="B1" t="s">
        <v>192</v>
      </c>
      <c r="C1" t="s">
        <v>709</v>
      </c>
      <c r="D1" t="s">
        <v>710</v>
      </c>
      <c r="E1" t="s">
        <v>709</v>
      </c>
      <c r="F1" t="s">
        <v>711</v>
      </c>
      <c r="G1" t="s">
        <v>709</v>
      </c>
      <c r="H1" t="s">
        <v>712</v>
      </c>
      <c r="I1" t="s">
        <v>709</v>
      </c>
      <c r="J1" t="s">
        <v>713</v>
      </c>
    </row>
    <row r="2" spans="1:10" x14ac:dyDescent="0.2">
      <c r="A2" t="s">
        <v>193</v>
      </c>
      <c r="B2" t="s">
        <v>194</v>
      </c>
      <c r="C2" t="s">
        <v>195</v>
      </c>
      <c r="D2" t="s">
        <v>196</v>
      </c>
      <c r="E2" t="s">
        <v>195</v>
      </c>
      <c r="F2" t="s">
        <v>197</v>
      </c>
      <c r="G2" t="s">
        <v>198</v>
      </c>
      <c r="H2" t="s">
        <v>199</v>
      </c>
      <c r="I2" t="s">
        <v>185</v>
      </c>
      <c r="J2" t="s">
        <v>200</v>
      </c>
    </row>
    <row r="3" spans="1:10" x14ac:dyDescent="0.2">
      <c r="A3" t="s">
        <v>201</v>
      </c>
      <c r="B3" t="s">
        <v>202</v>
      </c>
      <c r="C3" t="s">
        <v>203</v>
      </c>
      <c r="D3" t="s">
        <v>204</v>
      </c>
      <c r="E3" t="s">
        <v>205</v>
      </c>
      <c r="F3" t="s">
        <v>206</v>
      </c>
      <c r="G3" t="s">
        <v>207</v>
      </c>
      <c r="H3" t="s">
        <v>208</v>
      </c>
      <c r="I3" t="s">
        <v>209</v>
      </c>
      <c r="J3" t="s">
        <v>200</v>
      </c>
    </row>
    <row r="4" spans="1:10" x14ac:dyDescent="0.2">
      <c r="A4" t="s">
        <v>210</v>
      </c>
      <c r="B4" t="s">
        <v>211</v>
      </c>
      <c r="C4" t="s">
        <v>212</v>
      </c>
      <c r="D4" t="s">
        <v>213</v>
      </c>
      <c r="E4" t="s">
        <v>212</v>
      </c>
      <c r="F4" t="s">
        <v>214</v>
      </c>
      <c r="G4" t="s">
        <v>195</v>
      </c>
      <c r="H4" t="s">
        <v>215</v>
      </c>
      <c r="I4" t="s">
        <v>216</v>
      </c>
      <c r="J4" t="s">
        <v>200</v>
      </c>
    </row>
    <row r="5" spans="1:10" x14ac:dyDescent="0.2">
      <c r="A5" t="s">
        <v>217</v>
      </c>
      <c r="B5" t="s">
        <v>218</v>
      </c>
      <c r="C5" t="s">
        <v>219</v>
      </c>
      <c r="D5" t="s">
        <v>220</v>
      </c>
      <c r="E5" t="s">
        <v>205</v>
      </c>
      <c r="F5" t="s">
        <v>221</v>
      </c>
      <c r="G5" t="s">
        <v>222</v>
      </c>
      <c r="H5" t="s">
        <v>223</v>
      </c>
      <c r="I5" t="s">
        <v>205</v>
      </c>
      <c r="J5" t="s">
        <v>224</v>
      </c>
    </row>
    <row r="6" spans="1:10" x14ac:dyDescent="0.2">
      <c r="A6" t="s">
        <v>225</v>
      </c>
      <c r="B6" t="s">
        <v>226</v>
      </c>
      <c r="C6" t="s">
        <v>219</v>
      </c>
      <c r="D6" t="s">
        <v>220</v>
      </c>
      <c r="E6" t="s">
        <v>219</v>
      </c>
      <c r="H6" t="s">
        <v>227</v>
      </c>
      <c r="I6" t="s">
        <v>205</v>
      </c>
      <c r="J6" t="s">
        <v>200</v>
      </c>
    </row>
    <row r="7" spans="1:10" x14ac:dyDescent="0.2">
      <c r="A7" t="s">
        <v>228</v>
      </c>
      <c r="B7" t="s">
        <v>229</v>
      </c>
      <c r="C7" t="s">
        <v>212</v>
      </c>
      <c r="D7" t="s">
        <v>230</v>
      </c>
      <c r="E7" t="s">
        <v>212</v>
      </c>
      <c r="F7" t="s">
        <v>231</v>
      </c>
      <c r="G7" t="s">
        <v>222</v>
      </c>
      <c r="H7" t="s">
        <v>232</v>
      </c>
      <c r="I7" t="s">
        <v>198</v>
      </c>
      <c r="J7" t="s">
        <v>224</v>
      </c>
    </row>
    <row r="8" spans="1:10" x14ac:dyDescent="0.2">
      <c r="A8" t="s">
        <v>233</v>
      </c>
      <c r="B8" t="s">
        <v>234</v>
      </c>
      <c r="C8" t="s">
        <v>212</v>
      </c>
      <c r="D8" t="s">
        <v>235</v>
      </c>
      <c r="E8" t="s">
        <v>216</v>
      </c>
      <c r="F8" t="s">
        <v>236</v>
      </c>
      <c r="G8" t="s">
        <v>219</v>
      </c>
      <c r="H8" t="s">
        <v>200</v>
      </c>
    </row>
    <row r="9" spans="1:10" x14ac:dyDescent="0.2">
      <c r="A9" t="s">
        <v>237</v>
      </c>
      <c r="B9" t="s">
        <v>238</v>
      </c>
      <c r="C9" t="s">
        <v>203</v>
      </c>
      <c r="D9" t="s">
        <v>239</v>
      </c>
      <c r="E9" t="s">
        <v>219</v>
      </c>
      <c r="F9" t="s">
        <v>240</v>
      </c>
      <c r="G9" t="s">
        <v>241</v>
      </c>
      <c r="H9" t="s">
        <v>242</v>
      </c>
      <c r="I9" t="s">
        <v>243</v>
      </c>
      <c r="J9" t="s">
        <v>224</v>
      </c>
    </row>
    <row r="10" spans="1:10" x14ac:dyDescent="0.2">
      <c r="A10" t="s">
        <v>244</v>
      </c>
      <c r="B10" t="s">
        <v>245</v>
      </c>
      <c r="C10" t="s">
        <v>219</v>
      </c>
      <c r="D10" t="s">
        <v>196</v>
      </c>
      <c r="E10" t="s">
        <v>219</v>
      </c>
      <c r="F10" t="s">
        <v>246</v>
      </c>
      <c r="G10" t="s">
        <v>243</v>
      </c>
      <c r="H10" t="s">
        <v>247</v>
      </c>
      <c r="I10" t="s">
        <v>243</v>
      </c>
      <c r="J10" t="s">
        <v>224</v>
      </c>
    </row>
    <row r="11" spans="1:10" x14ac:dyDescent="0.2">
      <c r="A11" t="s">
        <v>248</v>
      </c>
      <c r="B11" t="s">
        <v>249</v>
      </c>
      <c r="C11" t="s">
        <v>243</v>
      </c>
      <c r="D11" t="s">
        <v>250</v>
      </c>
      <c r="E11" t="s">
        <v>251</v>
      </c>
      <c r="H11" t="s">
        <v>252</v>
      </c>
      <c r="I11" t="s">
        <v>195</v>
      </c>
      <c r="J11" t="s">
        <v>200</v>
      </c>
    </row>
    <row r="12" spans="1:10" x14ac:dyDescent="0.2">
      <c r="A12" t="s">
        <v>253</v>
      </c>
      <c r="B12" t="s">
        <v>254</v>
      </c>
      <c r="C12" t="s">
        <v>216</v>
      </c>
      <c r="D12" t="s">
        <v>255</v>
      </c>
      <c r="E12" t="s">
        <v>243</v>
      </c>
      <c r="F12" t="s">
        <v>256</v>
      </c>
      <c r="G12" t="s">
        <v>219</v>
      </c>
      <c r="H12" t="s">
        <v>257</v>
      </c>
      <c r="I12" t="s">
        <v>205</v>
      </c>
      <c r="J12" t="s">
        <v>224</v>
      </c>
    </row>
    <row r="13" spans="1:10" x14ac:dyDescent="0.2">
      <c r="A13" t="s">
        <v>258</v>
      </c>
      <c r="B13" t="s">
        <v>259</v>
      </c>
      <c r="C13" t="s">
        <v>212</v>
      </c>
      <c r="D13" t="s">
        <v>260</v>
      </c>
      <c r="E13" t="s">
        <v>261</v>
      </c>
      <c r="H13" t="s">
        <v>262</v>
      </c>
      <c r="I13" t="s">
        <v>110</v>
      </c>
      <c r="J13" t="s">
        <v>200</v>
      </c>
    </row>
    <row r="14" spans="1:10" x14ac:dyDescent="0.2">
      <c r="A14" t="s">
        <v>263</v>
      </c>
      <c r="B14" t="s">
        <v>264</v>
      </c>
      <c r="C14" t="s">
        <v>216</v>
      </c>
      <c r="D14" t="s">
        <v>265</v>
      </c>
      <c r="E14" t="s">
        <v>266</v>
      </c>
      <c r="H14" t="s">
        <v>267</v>
      </c>
      <c r="I14" t="s">
        <v>110</v>
      </c>
      <c r="J14" t="s">
        <v>200</v>
      </c>
    </row>
    <row r="15" spans="1:10" x14ac:dyDescent="0.2">
      <c r="A15" t="s">
        <v>268</v>
      </c>
      <c r="B15" t="s">
        <v>269</v>
      </c>
      <c r="C15" t="s">
        <v>198</v>
      </c>
      <c r="D15" t="s">
        <v>270</v>
      </c>
      <c r="E15" t="s">
        <v>271</v>
      </c>
      <c r="H15" t="s">
        <v>272</v>
      </c>
      <c r="I15" t="s">
        <v>251</v>
      </c>
      <c r="J15" t="s">
        <v>200</v>
      </c>
    </row>
    <row r="16" spans="1:10" x14ac:dyDescent="0.2">
      <c r="A16" t="s">
        <v>273</v>
      </c>
      <c r="B16" t="s">
        <v>274</v>
      </c>
      <c r="C16" t="s">
        <v>216</v>
      </c>
      <c r="D16" t="s">
        <v>275</v>
      </c>
      <c r="E16" t="s">
        <v>251</v>
      </c>
      <c r="H16" t="s">
        <v>276</v>
      </c>
      <c r="I16" t="s">
        <v>110</v>
      </c>
      <c r="J16" t="s">
        <v>200</v>
      </c>
    </row>
    <row r="17" spans="1:10" x14ac:dyDescent="0.2">
      <c r="A17" t="s">
        <v>277</v>
      </c>
      <c r="B17" t="s">
        <v>278</v>
      </c>
      <c r="C17" t="s">
        <v>216</v>
      </c>
      <c r="D17" t="s">
        <v>279</v>
      </c>
      <c r="E17" t="s">
        <v>205</v>
      </c>
      <c r="H17" t="s">
        <v>280</v>
      </c>
      <c r="I17" t="s">
        <v>243</v>
      </c>
      <c r="J17" t="s">
        <v>200</v>
      </c>
    </row>
    <row r="18" spans="1:10" x14ac:dyDescent="0.2">
      <c r="A18" t="s">
        <v>281</v>
      </c>
      <c r="B18" t="s">
        <v>282</v>
      </c>
      <c r="C18" t="s">
        <v>195</v>
      </c>
      <c r="D18" t="s">
        <v>283</v>
      </c>
      <c r="E18" t="s">
        <v>284</v>
      </c>
      <c r="H18" t="s">
        <v>285</v>
      </c>
      <c r="I18" t="s">
        <v>286</v>
      </c>
      <c r="J18" t="s">
        <v>200</v>
      </c>
    </row>
    <row r="19" spans="1:10" x14ac:dyDescent="0.2">
      <c r="A19" t="s">
        <v>287</v>
      </c>
      <c r="B19" t="s">
        <v>288</v>
      </c>
      <c r="C19" t="s">
        <v>110</v>
      </c>
      <c r="D19" t="s">
        <v>289</v>
      </c>
      <c r="E19" t="s">
        <v>261</v>
      </c>
      <c r="H19" t="s">
        <v>290</v>
      </c>
      <c r="I19" t="s">
        <v>195</v>
      </c>
      <c r="J19" t="s">
        <v>200</v>
      </c>
    </row>
    <row r="20" spans="1:10" x14ac:dyDescent="0.2">
      <c r="A20" t="s">
        <v>291</v>
      </c>
      <c r="B20" t="s">
        <v>292</v>
      </c>
      <c r="C20" t="s">
        <v>203</v>
      </c>
      <c r="D20" t="s">
        <v>293</v>
      </c>
      <c r="E20" t="s">
        <v>207</v>
      </c>
      <c r="H20" t="s">
        <v>294</v>
      </c>
      <c r="I20" t="s">
        <v>198</v>
      </c>
      <c r="J20" t="s">
        <v>200</v>
      </c>
    </row>
    <row r="21" spans="1:10" x14ac:dyDescent="0.2">
      <c r="A21" t="s">
        <v>295</v>
      </c>
      <c r="B21" t="s">
        <v>296</v>
      </c>
      <c r="C21" t="s">
        <v>219</v>
      </c>
      <c r="D21" t="s">
        <v>297</v>
      </c>
      <c r="E21" t="s">
        <v>261</v>
      </c>
      <c r="H21" t="s">
        <v>290</v>
      </c>
      <c r="I21" t="s">
        <v>198</v>
      </c>
      <c r="J21" t="s">
        <v>200</v>
      </c>
    </row>
    <row r="22" spans="1:10" x14ac:dyDescent="0.2">
      <c r="A22" t="s">
        <v>298</v>
      </c>
      <c r="B22" t="s">
        <v>299</v>
      </c>
      <c r="C22" t="s">
        <v>219</v>
      </c>
      <c r="D22" t="s">
        <v>300</v>
      </c>
      <c r="E22" t="s">
        <v>301</v>
      </c>
      <c r="H22" t="s">
        <v>302</v>
      </c>
      <c r="I22" t="s">
        <v>222</v>
      </c>
      <c r="J22" t="s">
        <v>200</v>
      </c>
    </row>
    <row r="23" spans="1:10" x14ac:dyDescent="0.2">
      <c r="A23" t="s">
        <v>303</v>
      </c>
      <c r="B23" t="s">
        <v>304</v>
      </c>
      <c r="C23" t="s">
        <v>195</v>
      </c>
      <c r="D23" t="s">
        <v>305</v>
      </c>
      <c r="E23" t="s">
        <v>284</v>
      </c>
      <c r="F23" t="s">
        <v>306</v>
      </c>
      <c r="G23" t="s">
        <v>198</v>
      </c>
      <c r="H23" t="s">
        <v>307</v>
      </c>
      <c r="I23" t="s">
        <v>308</v>
      </c>
      <c r="J23" t="s">
        <v>224</v>
      </c>
    </row>
    <row r="24" spans="1:10" x14ac:dyDescent="0.2">
      <c r="A24" t="s">
        <v>309</v>
      </c>
      <c r="B24" t="s">
        <v>310</v>
      </c>
      <c r="C24" t="s">
        <v>110</v>
      </c>
      <c r="D24" t="s">
        <v>311</v>
      </c>
      <c r="E24" t="s">
        <v>266</v>
      </c>
      <c r="F24" t="s">
        <v>312</v>
      </c>
      <c r="G24" t="s">
        <v>110</v>
      </c>
      <c r="H24" t="s">
        <v>313</v>
      </c>
      <c r="I24" t="s">
        <v>266</v>
      </c>
      <c r="J24" t="s">
        <v>224</v>
      </c>
    </row>
    <row r="25" spans="1:10" x14ac:dyDescent="0.2">
      <c r="A25" t="s">
        <v>314</v>
      </c>
      <c r="B25" t="s">
        <v>315</v>
      </c>
      <c r="C25" t="s">
        <v>212</v>
      </c>
      <c r="D25" t="s">
        <v>316</v>
      </c>
      <c r="E25" t="s">
        <v>195</v>
      </c>
      <c r="H25" t="s">
        <v>317</v>
      </c>
      <c r="I25" t="s">
        <v>110</v>
      </c>
      <c r="J25" t="s">
        <v>200</v>
      </c>
    </row>
    <row r="26" spans="1:10" x14ac:dyDescent="0.2">
      <c r="A26" t="s">
        <v>318</v>
      </c>
      <c r="B26" t="s">
        <v>319</v>
      </c>
      <c r="C26" t="s">
        <v>198</v>
      </c>
      <c r="D26" t="s">
        <v>320</v>
      </c>
      <c r="E26" t="s">
        <v>284</v>
      </c>
      <c r="F26" t="s">
        <v>321</v>
      </c>
      <c r="G26" t="s">
        <v>322</v>
      </c>
      <c r="H26" t="s">
        <v>323</v>
      </c>
      <c r="I26" t="s">
        <v>207</v>
      </c>
      <c r="J26" t="s">
        <v>224</v>
      </c>
    </row>
    <row r="27" spans="1:10" x14ac:dyDescent="0.2">
      <c r="A27" t="s">
        <v>324</v>
      </c>
      <c r="B27" t="s">
        <v>299</v>
      </c>
      <c r="C27" t="s">
        <v>286</v>
      </c>
      <c r="D27" t="s">
        <v>325</v>
      </c>
      <c r="E27" t="s">
        <v>251</v>
      </c>
      <c r="F27" t="s">
        <v>326</v>
      </c>
      <c r="G27" t="s">
        <v>301</v>
      </c>
      <c r="H27" t="s">
        <v>327</v>
      </c>
      <c r="I27" t="s">
        <v>207</v>
      </c>
      <c r="J27" t="s">
        <v>224</v>
      </c>
    </row>
    <row r="28" spans="1:10" x14ac:dyDescent="0.2">
      <c r="A28" t="s">
        <v>328</v>
      </c>
      <c r="B28" t="s">
        <v>329</v>
      </c>
      <c r="C28" t="s">
        <v>330</v>
      </c>
      <c r="D28" t="s">
        <v>331</v>
      </c>
      <c r="E28" t="s">
        <v>286</v>
      </c>
      <c r="F28" t="s">
        <v>332</v>
      </c>
      <c r="G28" t="s">
        <v>333</v>
      </c>
      <c r="H28" t="s">
        <v>334</v>
      </c>
      <c r="I28" t="s">
        <v>261</v>
      </c>
      <c r="J28" t="s">
        <v>224</v>
      </c>
    </row>
    <row r="29" spans="1:10" x14ac:dyDescent="0.2">
      <c r="A29" t="s">
        <v>335</v>
      </c>
      <c r="B29" t="s">
        <v>336</v>
      </c>
      <c r="C29" t="s">
        <v>301</v>
      </c>
      <c r="D29" t="s">
        <v>337</v>
      </c>
      <c r="E29" t="s">
        <v>338</v>
      </c>
      <c r="F29" t="s">
        <v>339</v>
      </c>
      <c r="G29" t="s">
        <v>185</v>
      </c>
      <c r="H29" t="s">
        <v>340</v>
      </c>
      <c r="I29" t="s">
        <v>330</v>
      </c>
      <c r="J29" t="s">
        <v>224</v>
      </c>
    </row>
    <row r="30" spans="1:10" x14ac:dyDescent="0.2">
      <c r="A30" t="s">
        <v>341</v>
      </c>
      <c r="B30" t="s">
        <v>342</v>
      </c>
      <c r="C30" t="s">
        <v>343</v>
      </c>
      <c r="D30" t="s">
        <v>344</v>
      </c>
      <c r="E30" t="s">
        <v>345</v>
      </c>
      <c r="F30" t="s">
        <v>346</v>
      </c>
      <c r="G30" t="s">
        <v>347</v>
      </c>
      <c r="H30" t="s">
        <v>348</v>
      </c>
      <c r="I30" t="s">
        <v>349</v>
      </c>
      <c r="J30" t="s">
        <v>350</v>
      </c>
    </row>
    <row r="31" spans="1:10" x14ac:dyDescent="0.2">
      <c r="A31" t="s">
        <v>351</v>
      </c>
      <c r="B31" t="s">
        <v>352</v>
      </c>
      <c r="C31" t="s">
        <v>219</v>
      </c>
      <c r="D31" t="s">
        <v>353</v>
      </c>
      <c r="E31" t="s">
        <v>222</v>
      </c>
      <c r="H31" t="s">
        <v>354</v>
      </c>
      <c r="I31" t="s">
        <v>205</v>
      </c>
      <c r="J31" t="s">
        <v>200</v>
      </c>
    </row>
    <row r="32" spans="1:10" x14ac:dyDescent="0.2">
      <c r="A32" t="s">
        <v>355</v>
      </c>
      <c r="B32" t="s">
        <v>356</v>
      </c>
      <c r="C32" t="s">
        <v>357</v>
      </c>
      <c r="D32" t="s">
        <v>358</v>
      </c>
      <c r="E32" t="s">
        <v>205</v>
      </c>
      <c r="F32" t="s">
        <v>359</v>
      </c>
      <c r="G32" t="s">
        <v>216</v>
      </c>
      <c r="H32" t="s">
        <v>360</v>
      </c>
      <c r="I32" t="s">
        <v>198</v>
      </c>
      <c r="J32" t="s">
        <v>361</v>
      </c>
    </row>
    <row r="33" spans="1:10" x14ac:dyDescent="0.2">
      <c r="A33" t="s">
        <v>362</v>
      </c>
      <c r="B33" t="s">
        <v>363</v>
      </c>
      <c r="C33" t="s">
        <v>203</v>
      </c>
      <c r="D33" t="s">
        <v>364</v>
      </c>
      <c r="E33" t="s">
        <v>185</v>
      </c>
      <c r="F33" t="s">
        <v>365</v>
      </c>
      <c r="G33" t="s">
        <v>271</v>
      </c>
      <c r="H33" t="s">
        <v>366</v>
      </c>
      <c r="I33" t="s">
        <v>330</v>
      </c>
      <c r="J33" t="s">
        <v>350</v>
      </c>
    </row>
    <row r="34" spans="1:10" x14ac:dyDescent="0.2">
      <c r="A34" t="s">
        <v>367</v>
      </c>
      <c r="B34" t="s">
        <v>368</v>
      </c>
      <c r="C34" t="s">
        <v>357</v>
      </c>
      <c r="D34" t="s">
        <v>369</v>
      </c>
      <c r="E34" t="s">
        <v>205</v>
      </c>
      <c r="F34" t="s">
        <v>370</v>
      </c>
      <c r="G34" t="s">
        <v>205</v>
      </c>
      <c r="H34" t="s">
        <v>371</v>
      </c>
      <c r="I34" t="s">
        <v>216</v>
      </c>
      <c r="J34" t="s">
        <v>361</v>
      </c>
    </row>
    <row r="35" spans="1:10" x14ac:dyDescent="0.2">
      <c r="A35" t="s">
        <v>372</v>
      </c>
      <c r="B35" t="s">
        <v>373</v>
      </c>
      <c r="C35" t="s">
        <v>216</v>
      </c>
      <c r="D35" t="s">
        <v>374</v>
      </c>
      <c r="E35" t="s">
        <v>216</v>
      </c>
      <c r="F35" t="s">
        <v>375</v>
      </c>
      <c r="G35" t="s">
        <v>243</v>
      </c>
      <c r="H35" t="s">
        <v>200</v>
      </c>
    </row>
    <row r="36" spans="1:10" x14ac:dyDescent="0.2">
      <c r="A36" t="s">
        <v>376</v>
      </c>
      <c r="B36" t="s">
        <v>377</v>
      </c>
      <c r="C36" t="s">
        <v>357</v>
      </c>
      <c r="D36" t="s">
        <v>378</v>
      </c>
      <c r="E36" t="s">
        <v>195</v>
      </c>
      <c r="F36" t="s">
        <v>379</v>
      </c>
      <c r="G36" t="s">
        <v>243</v>
      </c>
      <c r="H36" t="s">
        <v>380</v>
      </c>
      <c r="I36" t="s">
        <v>205</v>
      </c>
      <c r="J36" t="s">
        <v>361</v>
      </c>
    </row>
    <row r="37" spans="1:10" x14ac:dyDescent="0.2">
      <c r="A37" t="s">
        <v>381</v>
      </c>
      <c r="B37" t="s">
        <v>382</v>
      </c>
      <c r="C37" t="s">
        <v>357</v>
      </c>
      <c r="D37" t="s">
        <v>383</v>
      </c>
      <c r="E37" t="s">
        <v>216</v>
      </c>
      <c r="F37" t="s">
        <v>384</v>
      </c>
      <c r="G37" t="s">
        <v>243</v>
      </c>
      <c r="H37" t="s">
        <v>385</v>
      </c>
      <c r="I37" t="s">
        <v>205</v>
      </c>
      <c r="J37" t="s">
        <v>361</v>
      </c>
    </row>
    <row r="38" spans="1:10" x14ac:dyDescent="0.2">
      <c r="A38" t="s">
        <v>386</v>
      </c>
      <c r="B38" t="s">
        <v>387</v>
      </c>
      <c r="C38" t="s">
        <v>219</v>
      </c>
      <c r="D38" t="s">
        <v>388</v>
      </c>
      <c r="E38" t="s">
        <v>389</v>
      </c>
      <c r="F38" t="s">
        <v>370</v>
      </c>
      <c r="G38" t="s">
        <v>390</v>
      </c>
      <c r="H38" t="s">
        <v>391</v>
      </c>
      <c r="I38" t="s">
        <v>390</v>
      </c>
      <c r="J38" t="s">
        <v>350</v>
      </c>
    </row>
    <row r="39" spans="1:10" x14ac:dyDescent="0.2">
      <c r="A39" t="s">
        <v>392</v>
      </c>
      <c r="B39" t="s">
        <v>393</v>
      </c>
      <c r="C39" t="s">
        <v>222</v>
      </c>
      <c r="D39" t="s">
        <v>394</v>
      </c>
      <c r="E39" t="s">
        <v>301</v>
      </c>
      <c r="J39" t="s">
        <v>200</v>
      </c>
    </row>
    <row r="40" spans="1:10" x14ac:dyDescent="0.2">
      <c r="A40" t="s">
        <v>395</v>
      </c>
      <c r="B40" t="s">
        <v>396</v>
      </c>
      <c r="C40" t="s">
        <v>243</v>
      </c>
      <c r="D40" t="s">
        <v>397</v>
      </c>
      <c r="E40" t="s">
        <v>330</v>
      </c>
      <c r="J40" t="s">
        <v>200</v>
      </c>
    </row>
    <row r="41" spans="1:10" x14ac:dyDescent="0.2">
      <c r="A41" t="s">
        <v>398</v>
      </c>
      <c r="B41" t="s">
        <v>399</v>
      </c>
      <c r="C41" t="s">
        <v>243</v>
      </c>
      <c r="D41" t="s">
        <v>400</v>
      </c>
      <c r="E41" t="s">
        <v>401</v>
      </c>
      <c r="F41" t="s">
        <v>402</v>
      </c>
      <c r="G41" t="s">
        <v>403</v>
      </c>
      <c r="H41" t="s">
        <v>404</v>
      </c>
      <c r="I41" t="s">
        <v>405</v>
      </c>
      <c r="J41" t="s">
        <v>350</v>
      </c>
    </row>
    <row r="42" spans="1:10" x14ac:dyDescent="0.2">
      <c r="A42" t="s">
        <v>406</v>
      </c>
      <c r="B42" t="s">
        <v>407</v>
      </c>
      <c r="C42" t="s">
        <v>205</v>
      </c>
      <c r="D42" t="s">
        <v>408</v>
      </c>
      <c r="E42" t="s">
        <v>216</v>
      </c>
      <c r="F42" t="s">
        <v>409</v>
      </c>
      <c r="G42" t="s">
        <v>216</v>
      </c>
      <c r="H42" t="s">
        <v>200</v>
      </c>
    </row>
    <row r="43" spans="1:10" x14ac:dyDescent="0.2">
      <c r="A43" t="s">
        <v>410</v>
      </c>
      <c r="B43" t="s">
        <v>411</v>
      </c>
      <c r="C43" t="s">
        <v>203</v>
      </c>
      <c r="D43" t="s">
        <v>412</v>
      </c>
      <c r="E43" t="s">
        <v>216</v>
      </c>
      <c r="F43" t="s">
        <v>413</v>
      </c>
      <c r="G43" t="s">
        <v>195</v>
      </c>
      <c r="H43" t="s">
        <v>414</v>
      </c>
      <c r="I43" t="s">
        <v>195</v>
      </c>
      <c r="J43" t="s">
        <v>361</v>
      </c>
    </row>
    <row r="44" spans="1:10" x14ac:dyDescent="0.2">
      <c r="A44" t="s">
        <v>415</v>
      </c>
      <c r="B44" t="s">
        <v>416</v>
      </c>
      <c r="C44" t="s">
        <v>205</v>
      </c>
      <c r="D44" t="s">
        <v>408</v>
      </c>
      <c r="E44" t="s">
        <v>417</v>
      </c>
      <c r="F44" t="s">
        <v>418</v>
      </c>
      <c r="G44" t="s">
        <v>419</v>
      </c>
      <c r="H44" t="s">
        <v>420</v>
      </c>
      <c r="I44" t="s">
        <v>185</v>
      </c>
      <c r="J44" t="s">
        <v>224</v>
      </c>
    </row>
    <row r="45" spans="1:10" x14ac:dyDescent="0.2">
      <c r="A45" t="s">
        <v>421</v>
      </c>
      <c r="B45" t="s">
        <v>422</v>
      </c>
      <c r="C45" t="s">
        <v>205</v>
      </c>
      <c r="D45" t="s">
        <v>364</v>
      </c>
      <c r="E45" t="s">
        <v>207</v>
      </c>
      <c r="F45" t="s">
        <v>96</v>
      </c>
      <c r="G45" t="s">
        <v>405</v>
      </c>
      <c r="H45" t="s">
        <v>366</v>
      </c>
      <c r="I45" t="s">
        <v>423</v>
      </c>
      <c r="J45" t="s">
        <v>350</v>
      </c>
    </row>
    <row r="46" spans="1:10" x14ac:dyDescent="0.2">
      <c r="A46" t="s">
        <v>424</v>
      </c>
      <c r="B46" t="s">
        <v>425</v>
      </c>
      <c r="C46" t="s">
        <v>222</v>
      </c>
      <c r="D46" t="s">
        <v>426</v>
      </c>
      <c r="E46" t="s">
        <v>427</v>
      </c>
      <c r="J46" t="s">
        <v>428</v>
      </c>
    </row>
    <row r="47" spans="1:10" x14ac:dyDescent="0.2">
      <c r="A47" t="s">
        <v>429</v>
      </c>
      <c r="B47" t="s">
        <v>382</v>
      </c>
      <c r="C47" t="s">
        <v>219</v>
      </c>
      <c r="D47" t="s">
        <v>430</v>
      </c>
      <c r="E47" t="s">
        <v>198</v>
      </c>
      <c r="F47" t="s">
        <v>431</v>
      </c>
      <c r="G47" t="s">
        <v>205</v>
      </c>
      <c r="H47" t="s">
        <v>200</v>
      </c>
    </row>
    <row r="48" spans="1:10" x14ac:dyDescent="0.2">
      <c r="A48" t="s">
        <v>432</v>
      </c>
      <c r="B48" t="s">
        <v>433</v>
      </c>
      <c r="C48" t="s">
        <v>198</v>
      </c>
      <c r="D48" t="s">
        <v>426</v>
      </c>
      <c r="E48" t="s">
        <v>308</v>
      </c>
      <c r="F48" t="s">
        <v>434</v>
      </c>
      <c r="G48" t="s">
        <v>417</v>
      </c>
      <c r="H48" t="s">
        <v>435</v>
      </c>
      <c r="I48" t="s">
        <v>436</v>
      </c>
      <c r="J48" t="s">
        <v>224</v>
      </c>
    </row>
    <row r="49" spans="1:10" x14ac:dyDescent="0.2">
      <c r="A49" t="s">
        <v>437</v>
      </c>
      <c r="B49" t="s">
        <v>396</v>
      </c>
      <c r="C49" t="s">
        <v>212</v>
      </c>
      <c r="D49" t="s">
        <v>379</v>
      </c>
      <c r="E49" t="s">
        <v>338</v>
      </c>
      <c r="F49" t="s">
        <v>365</v>
      </c>
      <c r="G49" t="s">
        <v>251</v>
      </c>
      <c r="H49" t="s">
        <v>438</v>
      </c>
      <c r="I49" t="s">
        <v>261</v>
      </c>
      <c r="J49" t="s">
        <v>350</v>
      </c>
    </row>
    <row r="50" spans="1:10" x14ac:dyDescent="0.2">
      <c r="A50" t="s">
        <v>439</v>
      </c>
      <c r="B50" t="s">
        <v>440</v>
      </c>
      <c r="C50" t="s">
        <v>222</v>
      </c>
      <c r="D50" t="s">
        <v>441</v>
      </c>
      <c r="E50" t="s">
        <v>442</v>
      </c>
      <c r="J50" t="s">
        <v>428</v>
      </c>
    </row>
    <row r="51" spans="1:10" x14ac:dyDescent="0.2">
      <c r="A51" t="s">
        <v>443</v>
      </c>
      <c r="B51" t="s">
        <v>363</v>
      </c>
      <c r="C51" t="s">
        <v>243</v>
      </c>
      <c r="D51" t="s">
        <v>444</v>
      </c>
      <c r="E51" t="s">
        <v>207</v>
      </c>
      <c r="H51" t="s">
        <v>445</v>
      </c>
      <c r="I51" t="s">
        <v>222</v>
      </c>
      <c r="J51" t="s">
        <v>200</v>
      </c>
    </row>
    <row r="52" spans="1:10" x14ac:dyDescent="0.2">
      <c r="A52" t="s">
        <v>446</v>
      </c>
      <c r="B52" t="s">
        <v>447</v>
      </c>
      <c r="C52" t="s">
        <v>243</v>
      </c>
      <c r="D52" t="s">
        <v>448</v>
      </c>
      <c r="E52" t="s">
        <v>449</v>
      </c>
      <c r="J52" t="s">
        <v>428</v>
      </c>
    </row>
    <row r="53" spans="1:10" x14ac:dyDescent="0.2">
      <c r="A53" t="s">
        <v>450</v>
      </c>
      <c r="B53" t="s">
        <v>451</v>
      </c>
      <c r="C53" t="s">
        <v>243</v>
      </c>
      <c r="D53" t="s">
        <v>452</v>
      </c>
      <c r="E53" t="s">
        <v>207</v>
      </c>
      <c r="H53" t="s">
        <v>453</v>
      </c>
      <c r="I53" t="s">
        <v>330</v>
      </c>
      <c r="J53" t="s">
        <v>200</v>
      </c>
    </row>
    <row r="54" spans="1:10" x14ac:dyDescent="0.2">
      <c r="A54" t="s">
        <v>454</v>
      </c>
      <c r="B54" t="s">
        <v>455</v>
      </c>
      <c r="C54" t="s">
        <v>198</v>
      </c>
      <c r="D54" t="s">
        <v>456</v>
      </c>
      <c r="E54" t="s">
        <v>457</v>
      </c>
      <c r="J54" t="s">
        <v>428</v>
      </c>
    </row>
    <row r="55" spans="1:10" x14ac:dyDescent="0.2">
      <c r="A55" t="s">
        <v>458</v>
      </c>
      <c r="B55" t="s">
        <v>459</v>
      </c>
      <c r="C55" t="s">
        <v>212</v>
      </c>
      <c r="D55" t="s">
        <v>460</v>
      </c>
      <c r="E55" t="s">
        <v>330</v>
      </c>
      <c r="H55" t="s">
        <v>461</v>
      </c>
      <c r="I55" t="s">
        <v>195</v>
      </c>
      <c r="J55" t="s">
        <v>200</v>
      </c>
    </row>
    <row r="56" spans="1:10" x14ac:dyDescent="0.2">
      <c r="A56" t="s">
        <v>462</v>
      </c>
      <c r="B56" t="s">
        <v>463</v>
      </c>
      <c r="C56" t="s">
        <v>243</v>
      </c>
      <c r="D56" t="s">
        <v>464</v>
      </c>
      <c r="E56" t="s">
        <v>198</v>
      </c>
      <c r="J56" t="s">
        <v>428</v>
      </c>
    </row>
    <row r="57" spans="1:10" x14ac:dyDescent="0.2">
      <c r="A57" t="s">
        <v>465</v>
      </c>
      <c r="B57" t="s">
        <v>466</v>
      </c>
      <c r="C57" t="s">
        <v>216</v>
      </c>
      <c r="D57" t="s">
        <v>467</v>
      </c>
      <c r="E57" t="s">
        <v>417</v>
      </c>
      <c r="H57" t="s">
        <v>468</v>
      </c>
      <c r="I57" t="s">
        <v>195</v>
      </c>
      <c r="J57" t="s">
        <v>200</v>
      </c>
    </row>
    <row r="58" spans="1:10" x14ac:dyDescent="0.2">
      <c r="A58" t="s">
        <v>469</v>
      </c>
      <c r="B58" t="s">
        <v>470</v>
      </c>
      <c r="C58" t="s">
        <v>243</v>
      </c>
      <c r="D58" t="s">
        <v>383</v>
      </c>
      <c r="E58" t="s">
        <v>471</v>
      </c>
      <c r="F58" t="s">
        <v>472</v>
      </c>
      <c r="G58" t="s">
        <v>473</v>
      </c>
      <c r="H58" t="s">
        <v>474</v>
      </c>
      <c r="I58" t="s">
        <v>284</v>
      </c>
      <c r="J58" t="s">
        <v>350</v>
      </c>
    </row>
    <row r="59" spans="1:10" x14ac:dyDescent="0.2">
      <c r="A59" t="s">
        <v>475</v>
      </c>
      <c r="B59" t="s">
        <v>476</v>
      </c>
      <c r="C59" t="s">
        <v>203</v>
      </c>
      <c r="D59" t="s">
        <v>477</v>
      </c>
      <c r="E59" t="s">
        <v>222</v>
      </c>
      <c r="F59" t="s">
        <v>374</v>
      </c>
      <c r="G59" t="s">
        <v>195</v>
      </c>
      <c r="H59" t="s">
        <v>478</v>
      </c>
      <c r="I59" t="s">
        <v>110</v>
      </c>
      <c r="J59" t="s">
        <v>361</v>
      </c>
    </row>
    <row r="60" spans="1:10" x14ac:dyDescent="0.2">
      <c r="A60" t="s">
        <v>479</v>
      </c>
      <c r="B60" t="s">
        <v>480</v>
      </c>
      <c r="C60" t="s">
        <v>219</v>
      </c>
      <c r="D60" t="s">
        <v>481</v>
      </c>
      <c r="E60" t="s">
        <v>207</v>
      </c>
      <c r="H60" t="s">
        <v>482</v>
      </c>
      <c r="I60" t="s">
        <v>195</v>
      </c>
      <c r="J60" t="s">
        <v>200</v>
      </c>
    </row>
    <row r="61" spans="1:10" x14ac:dyDescent="0.2">
      <c r="A61" t="s">
        <v>483</v>
      </c>
      <c r="B61" t="s">
        <v>484</v>
      </c>
      <c r="C61" t="s">
        <v>261</v>
      </c>
      <c r="D61" t="s">
        <v>485</v>
      </c>
      <c r="E61" t="s">
        <v>308</v>
      </c>
      <c r="F61" t="s">
        <v>486</v>
      </c>
      <c r="G61" t="s">
        <v>473</v>
      </c>
      <c r="H61" t="s">
        <v>487</v>
      </c>
      <c r="I61" t="s">
        <v>390</v>
      </c>
      <c r="J61" t="s">
        <v>224</v>
      </c>
    </row>
    <row r="62" spans="1:10" x14ac:dyDescent="0.2">
      <c r="A62" t="s">
        <v>488</v>
      </c>
      <c r="B62" t="s">
        <v>489</v>
      </c>
      <c r="C62" t="s">
        <v>212</v>
      </c>
      <c r="D62" t="s">
        <v>490</v>
      </c>
      <c r="E62" t="s">
        <v>338</v>
      </c>
      <c r="F62" t="s">
        <v>491</v>
      </c>
      <c r="G62" t="s">
        <v>492</v>
      </c>
      <c r="H62" t="s">
        <v>478</v>
      </c>
      <c r="I62" t="s">
        <v>198</v>
      </c>
      <c r="J62" t="s">
        <v>350</v>
      </c>
    </row>
    <row r="63" spans="1:10" x14ac:dyDescent="0.2">
      <c r="A63" t="s">
        <v>493</v>
      </c>
      <c r="B63" t="s">
        <v>494</v>
      </c>
      <c r="C63" t="s">
        <v>185</v>
      </c>
      <c r="D63" t="s">
        <v>180</v>
      </c>
      <c r="E63" t="s">
        <v>495</v>
      </c>
      <c r="J63" t="s">
        <v>428</v>
      </c>
    </row>
    <row r="64" spans="1:10" x14ac:dyDescent="0.2">
      <c r="A64" t="s">
        <v>496</v>
      </c>
      <c r="B64" t="s">
        <v>497</v>
      </c>
      <c r="C64" t="s">
        <v>219</v>
      </c>
      <c r="D64" t="s">
        <v>498</v>
      </c>
      <c r="E64" t="s">
        <v>261</v>
      </c>
      <c r="H64" t="s">
        <v>499</v>
      </c>
      <c r="I64" t="s">
        <v>207</v>
      </c>
      <c r="J64" t="s">
        <v>200</v>
      </c>
    </row>
    <row r="65" spans="1:10" x14ac:dyDescent="0.2">
      <c r="A65" t="s">
        <v>500</v>
      </c>
      <c r="B65" t="s">
        <v>501</v>
      </c>
      <c r="C65" t="s">
        <v>203</v>
      </c>
      <c r="D65" t="s">
        <v>502</v>
      </c>
      <c r="E65" t="s">
        <v>205</v>
      </c>
      <c r="H65" t="s">
        <v>503</v>
      </c>
      <c r="I65" t="s">
        <v>195</v>
      </c>
      <c r="J65" t="s">
        <v>200</v>
      </c>
    </row>
    <row r="66" spans="1:10" x14ac:dyDescent="0.2">
      <c r="A66" t="s">
        <v>504</v>
      </c>
      <c r="B66" t="s">
        <v>505</v>
      </c>
      <c r="C66" t="s">
        <v>286</v>
      </c>
      <c r="D66" t="s">
        <v>506</v>
      </c>
      <c r="E66" t="s">
        <v>471</v>
      </c>
      <c r="F66" t="s">
        <v>507</v>
      </c>
      <c r="G66" t="s">
        <v>308</v>
      </c>
      <c r="H66" t="s">
        <v>508</v>
      </c>
      <c r="I66" t="s">
        <v>185</v>
      </c>
      <c r="J66" t="s">
        <v>224</v>
      </c>
    </row>
    <row r="67" spans="1:10" x14ac:dyDescent="0.2">
      <c r="A67" t="s">
        <v>509</v>
      </c>
      <c r="B67" t="s">
        <v>510</v>
      </c>
      <c r="C67" t="s">
        <v>219</v>
      </c>
      <c r="D67" t="s">
        <v>511</v>
      </c>
      <c r="E67" t="s">
        <v>286</v>
      </c>
      <c r="H67" t="s">
        <v>512</v>
      </c>
      <c r="I67" t="s">
        <v>261</v>
      </c>
      <c r="J67" t="s">
        <v>200</v>
      </c>
    </row>
    <row r="68" spans="1:10" x14ac:dyDescent="0.2">
      <c r="A68" t="s">
        <v>513</v>
      </c>
      <c r="B68" t="s">
        <v>514</v>
      </c>
      <c r="C68" t="s">
        <v>198</v>
      </c>
      <c r="D68" t="s">
        <v>515</v>
      </c>
      <c r="E68" t="s">
        <v>516</v>
      </c>
      <c r="F68" t="s">
        <v>517</v>
      </c>
      <c r="G68" t="s">
        <v>389</v>
      </c>
      <c r="H68" t="s">
        <v>518</v>
      </c>
      <c r="I68" t="s">
        <v>185</v>
      </c>
      <c r="J68" t="s">
        <v>350</v>
      </c>
    </row>
    <row r="69" spans="1:10" x14ac:dyDescent="0.2">
      <c r="A69" t="s">
        <v>519</v>
      </c>
      <c r="B69" t="s">
        <v>520</v>
      </c>
      <c r="C69" t="s">
        <v>219</v>
      </c>
      <c r="D69" t="s">
        <v>456</v>
      </c>
      <c r="E69" t="s">
        <v>401</v>
      </c>
      <c r="H69" t="s">
        <v>521</v>
      </c>
      <c r="I69" t="s">
        <v>301</v>
      </c>
      <c r="J69" t="s">
        <v>200</v>
      </c>
    </row>
    <row r="70" spans="1:10" x14ac:dyDescent="0.2">
      <c r="A70" t="s">
        <v>522</v>
      </c>
      <c r="B70" t="s">
        <v>523</v>
      </c>
      <c r="C70" t="s">
        <v>251</v>
      </c>
      <c r="D70" t="s">
        <v>524</v>
      </c>
      <c r="E70" t="s">
        <v>525</v>
      </c>
      <c r="F70" t="s">
        <v>526</v>
      </c>
      <c r="G70" t="s">
        <v>333</v>
      </c>
      <c r="H70" t="s">
        <v>527</v>
      </c>
      <c r="I70" t="s">
        <v>322</v>
      </c>
      <c r="J70" t="s">
        <v>224</v>
      </c>
    </row>
    <row r="71" spans="1:10" x14ac:dyDescent="0.2">
      <c r="A71" t="s">
        <v>528</v>
      </c>
      <c r="B71" t="s">
        <v>529</v>
      </c>
      <c r="C71" t="s">
        <v>219</v>
      </c>
      <c r="D71" t="s">
        <v>530</v>
      </c>
      <c r="E71" t="s">
        <v>322</v>
      </c>
      <c r="F71" t="s">
        <v>517</v>
      </c>
      <c r="G71" t="s">
        <v>266</v>
      </c>
      <c r="H71" t="s">
        <v>531</v>
      </c>
      <c r="I71" t="s">
        <v>401</v>
      </c>
      <c r="J71" t="s">
        <v>350</v>
      </c>
    </row>
    <row r="72" spans="1:10" x14ac:dyDescent="0.2">
      <c r="A72" t="s">
        <v>532</v>
      </c>
      <c r="B72" t="s">
        <v>533</v>
      </c>
      <c r="C72" t="s">
        <v>212</v>
      </c>
      <c r="D72" t="s">
        <v>456</v>
      </c>
      <c r="E72" t="s">
        <v>271</v>
      </c>
      <c r="F72" t="s">
        <v>534</v>
      </c>
      <c r="G72" t="s">
        <v>185</v>
      </c>
      <c r="H72" t="s">
        <v>535</v>
      </c>
      <c r="I72" t="s">
        <v>110</v>
      </c>
      <c r="J72" t="s">
        <v>350</v>
      </c>
    </row>
    <row r="73" spans="1:10" x14ac:dyDescent="0.2">
      <c r="A73" t="s">
        <v>536</v>
      </c>
      <c r="B73" t="s">
        <v>537</v>
      </c>
      <c r="C73" t="s">
        <v>243</v>
      </c>
      <c r="D73" t="s">
        <v>456</v>
      </c>
      <c r="E73" t="s">
        <v>390</v>
      </c>
      <c r="H73" t="s">
        <v>538</v>
      </c>
      <c r="I73" t="s">
        <v>205</v>
      </c>
      <c r="J73" t="s">
        <v>200</v>
      </c>
    </row>
    <row r="74" spans="1:10" x14ac:dyDescent="0.2">
      <c r="A74" t="s">
        <v>539</v>
      </c>
      <c r="B74" t="s">
        <v>540</v>
      </c>
      <c r="C74" t="s">
        <v>243</v>
      </c>
      <c r="D74" t="s">
        <v>541</v>
      </c>
      <c r="E74" t="s">
        <v>198</v>
      </c>
      <c r="F74" t="s">
        <v>542</v>
      </c>
      <c r="G74" t="s">
        <v>308</v>
      </c>
      <c r="H74" t="s">
        <v>543</v>
      </c>
      <c r="I74" t="s">
        <v>544</v>
      </c>
      <c r="J74" t="s">
        <v>350</v>
      </c>
    </row>
    <row r="75" spans="1:10" x14ac:dyDescent="0.2">
      <c r="A75" t="s">
        <v>545</v>
      </c>
      <c r="B75" t="s">
        <v>546</v>
      </c>
      <c r="C75" t="s">
        <v>219</v>
      </c>
      <c r="D75" t="s">
        <v>547</v>
      </c>
      <c r="E75" t="s">
        <v>544</v>
      </c>
      <c r="F75" t="s">
        <v>548</v>
      </c>
      <c r="G75" t="s">
        <v>241</v>
      </c>
      <c r="H75" t="s">
        <v>549</v>
      </c>
      <c r="I75" t="s">
        <v>266</v>
      </c>
      <c r="J75" t="s">
        <v>350</v>
      </c>
    </row>
    <row r="76" spans="1:10" x14ac:dyDescent="0.2">
      <c r="A76" t="s">
        <v>550</v>
      </c>
      <c r="B76" t="s">
        <v>551</v>
      </c>
      <c r="C76" t="s">
        <v>243</v>
      </c>
      <c r="D76" t="s">
        <v>552</v>
      </c>
      <c r="E76" t="s">
        <v>553</v>
      </c>
      <c r="F76" t="s">
        <v>554</v>
      </c>
      <c r="G76" t="s">
        <v>555</v>
      </c>
      <c r="H76" t="s">
        <v>556</v>
      </c>
      <c r="I76" t="s">
        <v>557</v>
      </c>
      <c r="J76" t="s">
        <v>350</v>
      </c>
    </row>
    <row r="77" spans="1:10" x14ac:dyDescent="0.2">
      <c r="A77" t="s">
        <v>558</v>
      </c>
      <c r="B77" t="s">
        <v>559</v>
      </c>
      <c r="C77" t="s">
        <v>219</v>
      </c>
      <c r="D77" t="s">
        <v>180</v>
      </c>
      <c r="E77" t="s">
        <v>110</v>
      </c>
      <c r="H77" t="s">
        <v>560</v>
      </c>
      <c r="I77" t="s">
        <v>195</v>
      </c>
      <c r="J77" t="s">
        <v>200</v>
      </c>
    </row>
    <row r="78" spans="1:10" x14ac:dyDescent="0.2">
      <c r="A78" t="s">
        <v>561</v>
      </c>
      <c r="B78" t="s">
        <v>562</v>
      </c>
      <c r="C78" t="s">
        <v>205</v>
      </c>
      <c r="D78" t="s">
        <v>464</v>
      </c>
      <c r="E78" t="s">
        <v>405</v>
      </c>
      <c r="F78" t="s">
        <v>554</v>
      </c>
      <c r="G78" t="s">
        <v>338</v>
      </c>
      <c r="H78" t="s">
        <v>563</v>
      </c>
      <c r="I78" t="s">
        <v>544</v>
      </c>
      <c r="J78" t="s">
        <v>350</v>
      </c>
    </row>
    <row r="79" spans="1:10" x14ac:dyDescent="0.2">
      <c r="A79" t="s">
        <v>564</v>
      </c>
      <c r="B79" t="s">
        <v>565</v>
      </c>
      <c r="C79" t="s">
        <v>241</v>
      </c>
      <c r="D79" t="s">
        <v>566</v>
      </c>
      <c r="E79" t="s">
        <v>338</v>
      </c>
      <c r="F79" t="s">
        <v>566</v>
      </c>
      <c r="G79" t="s">
        <v>436</v>
      </c>
      <c r="H79" t="s">
        <v>567</v>
      </c>
      <c r="I79" t="s">
        <v>271</v>
      </c>
      <c r="J79" t="s">
        <v>350</v>
      </c>
    </row>
    <row r="80" spans="1:10" x14ac:dyDescent="0.2">
      <c r="A80" t="s">
        <v>568</v>
      </c>
      <c r="B80" t="s">
        <v>569</v>
      </c>
      <c r="C80" t="s">
        <v>212</v>
      </c>
      <c r="D80" t="s">
        <v>570</v>
      </c>
      <c r="E80" t="s">
        <v>525</v>
      </c>
      <c r="H80" t="s">
        <v>571</v>
      </c>
      <c r="I80" t="s">
        <v>286</v>
      </c>
      <c r="J80" t="s">
        <v>200</v>
      </c>
    </row>
    <row r="81" spans="1:10" x14ac:dyDescent="0.2">
      <c r="A81" t="s">
        <v>572</v>
      </c>
      <c r="B81" t="s">
        <v>573</v>
      </c>
      <c r="C81" t="s">
        <v>219</v>
      </c>
      <c r="D81" t="s">
        <v>574</v>
      </c>
      <c r="E81" t="s">
        <v>222</v>
      </c>
      <c r="F81" t="s">
        <v>575</v>
      </c>
      <c r="G81" t="s">
        <v>423</v>
      </c>
      <c r="H81" t="s">
        <v>531</v>
      </c>
      <c r="I81" t="s">
        <v>198</v>
      </c>
      <c r="J81" t="s">
        <v>350</v>
      </c>
    </row>
    <row r="82" spans="1:10" x14ac:dyDescent="0.2">
      <c r="A82" t="s">
        <v>576</v>
      </c>
      <c r="B82" t="s">
        <v>577</v>
      </c>
      <c r="C82" t="s">
        <v>219</v>
      </c>
      <c r="D82" t="s">
        <v>578</v>
      </c>
      <c r="E82" t="s">
        <v>330</v>
      </c>
      <c r="H82" t="s">
        <v>579</v>
      </c>
      <c r="I82" t="s">
        <v>110</v>
      </c>
      <c r="J82" t="s">
        <v>200</v>
      </c>
    </row>
    <row r="83" spans="1:10" x14ac:dyDescent="0.2">
      <c r="A83" t="s">
        <v>580</v>
      </c>
      <c r="B83" t="s">
        <v>581</v>
      </c>
      <c r="C83" t="s">
        <v>216</v>
      </c>
      <c r="D83" t="s">
        <v>149</v>
      </c>
      <c r="E83" t="s">
        <v>207</v>
      </c>
      <c r="F83" t="s">
        <v>582</v>
      </c>
      <c r="G83" t="s">
        <v>284</v>
      </c>
      <c r="H83" t="s">
        <v>571</v>
      </c>
      <c r="I83" t="s">
        <v>436</v>
      </c>
      <c r="J83" t="s">
        <v>350</v>
      </c>
    </row>
    <row r="84" spans="1:10" x14ac:dyDescent="0.2">
      <c r="A84" t="s">
        <v>583</v>
      </c>
      <c r="B84" t="s">
        <v>565</v>
      </c>
      <c r="C84" t="s">
        <v>243</v>
      </c>
      <c r="D84" t="s">
        <v>584</v>
      </c>
      <c r="E84" t="s">
        <v>195</v>
      </c>
      <c r="H84" t="s">
        <v>585</v>
      </c>
      <c r="I84" t="s">
        <v>216</v>
      </c>
      <c r="J84" t="s">
        <v>200</v>
      </c>
    </row>
    <row r="85" spans="1:10" x14ac:dyDescent="0.2">
      <c r="A85" t="s">
        <v>586</v>
      </c>
      <c r="B85" t="s">
        <v>422</v>
      </c>
      <c r="C85" t="s">
        <v>203</v>
      </c>
      <c r="D85" t="s">
        <v>587</v>
      </c>
      <c r="E85" t="s">
        <v>338</v>
      </c>
      <c r="H85" t="s">
        <v>588</v>
      </c>
      <c r="I85" t="s">
        <v>185</v>
      </c>
      <c r="J85" t="s">
        <v>350</v>
      </c>
    </row>
    <row r="86" spans="1:10" x14ac:dyDescent="0.2">
      <c r="A86" t="s">
        <v>589</v>
      </c>
      <c r="B86" t="s">
        <v>590</v>
      </c>
      <c r="C86" t="s">
        <v>261</v>
      </c>
      <c r="D86" t="s">
        <v>591</v>
      </c>
      <c r="E86" t="s">
        <v>185</v>
      </c>
      <c r="H86" t="s">
        <v>592</v>
      </c>
      <c r="I86" t="s">
        <v>205</v>
      </c>
      <c r="J86" t="s">
        <v>200</v>
      </c>
    </row>
    <row r="87" spans="1:10" x14ac:dyDescent="0.2">
      <c r="A87" t="s">
        <v>593</v>
      </c>
      <c r="B87" t="s">
        <v>594</v>
      </c>
      <c r="C87" t="s">
        <v>195</v>
      </c>
      <c r="D87" t="s">
        <v>595</v>
      </c>
      <c r="E87" t="s">
        <v>284</v>
      </c>
      <c r="F87" t="s">
        <v>596</v>
      </c>
      <c r="G87" t="s">
        <v>389</v>
      </c>
      <c r="H87" t="s">
        <v>499</v>
      </c>
      <c r="I87" t="s">
        <v>284</v>
      </c>
      <c r="J87" t="s">
        <v>224</v>
      </c>
    </row>
    <row r="88" spans="1:10" x14ac:dyDescent="0.2">
      <c r="A88" t="s">
        <v>597</v>
      </c>
      <c r="B88" t="s">
        <v>598</v>
      </c>
      <c r="C88" t="s">
        <v>243</v>
      </c>
      <c r="D88" t="s">
        <v>547</v>
      </c>
      <c r="E88" t="s">
        <v>599</v>
      </c>
      <c r="H88" t="s">
        <v>600</v>
      </c>
      <c r="I88" t="s">
        <v>405</v>
      </c>
      <c r="J88" t="s">
        <v>350</v>
      </c>
    </row>
    <row r="89" spans="1:10" x14ac:dyDescent="0.2">
      <c r="A89" t="s">
        <v>601</v>
      </c>
      <c r="B89" t="s">
        <v>602</v>
      </c>
      <c r="C89" t="s">
        <v>212</v>
      </c>
      <c r="D89" t="s">
        <v>603</v>
      </c>
      <c r="E89" t="s">
        <v>205</v>
      </c>
      <c r="H89" t="s">
        <v>600</v>
      </c>
      <c r="I89" t="s">
        <v>198</v>
      </c>
      <c r="J89" t="s">
        <v>200</v>
      </c>
    </row>
    <row r="90" spans="1:10" x14ac:dyDescent="0.2">
      <c r="A90" t="s">
        <v>604</v>
      </c>
      <c r="B90" t="s">
        <v>605</v>
      </c>
      <c r="C90" t="s">
        <v>212</v>
      </c>
      <c r="D90" t="s">
        <v>485</v>
      </c>
      <c r="E90" t="s">
        <v>110</v>
      </c>
      <c r="F90" t="s">
        <v>369</v>
      </c>
      <c r="G90" t="s">
        <v>606</v>
      </c>
      <c r="H90" t="s">
        <v>607</v>
      </c>
      <c r="I90" t="s">
        <v>266</v>
      </c>
      <c r="J90" t="s">
        <v>350</v>
      </c>
    </row>
    <row r="91" spans="1:10" x14ac:dyDescent="0.2">
      <c r="A91" t="s">
        <v>608</v>
      </c>
      <c r="B91" t="s">
        <v>609</v>
      </c>
      <c r="C91" t="s">
        <v>222</v>
      </c>
      <c r="D91" t="s">
        <v>610</v>
      </c>
      <c r="E91" t="s">
        <v>599</v>
      </c>
      <c r="H91" t="s">
        <v>468</v>
      </c>
      <c r="I91" t="s">
        <v>471</v>
      </c>
      <c r="J91" t="s">
        <v>350</v>
      </c>
    </row>
    <row r="92" spans="1:10" x14ac:dyDescent="0.2">
      <c r="A92" t="s">
        <v>611</v>
      </c>
      <c r="B92" t="s">
        <v>612</v>
      </c>
      <c r="C92" t="s">
        <v>219</v>
      </c>
      <c r="D92" t="s">
        <v>613</v>
      </c>
      <c r="E92" t="s">
        <v>195</v>
      </c>
      <c r="F92" t="s">
        <v>614</v>
      </c>
      <c r="G92" t="s">
        <v>333</v>
      </c>
      <c r="H92" t="s">
        <v>615</v>
      </c>
      <c r="I92" t="s">
        <v>330</v>
      </c>
      <c r="J92" t="s">
        <v>224</v>
      </c>
    </row>
    <row r="93" spans="1:10" x14ac:dyDescent="0.2">
      <c r="A93" t="s">
        <v>616</v>
      </c>
      <c r="B93" t="s">
        <v>617</v>
      </c>
      <c r="C93" t="s">
        <v>216</v>
      </c>
      <c r="D93" t="s">
        <v>618</v>
      </c>
      <c r="E93" t="s">
        <v>330</v>
      </c>
      <c r="H93" t="s">
        <v>619</v>
      </c>
      <c r="I93" t="s">
        <v>330</v>
      </c>
      <c r="J93" t="s">
        <v>200</v>
      </c>
    </row>
    <row r="94" spans="1:10" x14ac:dyDescent="0.2">
      <c r="A94" t="s">
        <v>620</v>
      </c>
      <c r="B94" t="s">
        <v>368</v>
      </c>
      <c r="C94" t="s">
        <v>212</v>
      </c>
      <c r="D94" t="s">
        <v>603</v>
      </c>
      <c r="E94" t="s">
        <v>222</v>
      </c>
      <c r="F94" t="s">
        <v>621</v>
      </c>
      <c r="G94" t="s">
        <v>301</v>
      </c>
      <c r="H94" t="s">
        <v>622</v>
      </c>
      <c r="I94" t="s">
        <v>286</v>
      </c>
      <c r="J94" t="s">
        <v>224</v>
      </c>
    </row>
    <row r="95" spans="1:10" x14ac:dyDescent="0.2">
      <c r="A95" t="s">
        <v>623</v>
      </c>
      <c r="B95" t="s">
        <v>463</v>
      </c>
      <c r="C95" t="s">
        <v>219</v>
      </c>
      <c r="D95" t="s">
        <v>624</v>
      </c>
      <c r="E95" t="s">
        <v>110</v>
      </c>
      <c r="H95" t="s">
        <v>625</v>
      </c>
      <c r="I95" t="s">
        <v>198</v>
      </c>
      <c r="J95" t="s">
        <v>200</v>
      </c>
    </row>
    <row r="96" spans="1:10" x14ac:dyDescent="0.2">
      <c r="A96" t="s">
        <v>626</v>
      </c>
      <c r="B96" t="s">
        <v>627</v>
      </c>
      <c r="C96" t="s">
        <v>205</v>
      </c>
      <c r="D96" t="s">
        <v>628</v>
      </c>
      <c r="E96" t="s">
        <v>284</v>
      </c>
      <c r="H96" t="s">
        <v>629</v>
      </c>
      <c r="I96" t="s">
        <v>195</v>
      </c>
      <c r="J96" t="s">
        <v>200</v>
      </c>
    </row>
    <row r="97" spans="1:10" x14ac:dyDescent="0.2">
      <c r="A97" t="s">
        <v>630</v>
      </c>
      <c r="B97" t="s">
        <v>631</v>
      </c>
      <c r="C97" t="s">
        <v>205</v>
      </c>
      <c r="D97" t="s">
        <v>481</v>
      </c>
      <c r="E97" t="s">
        <v>286</v>
      </c>
      <c r="H97" t="s">
        <v>632</v>
      </c>
      <c r="I97" t="s">
        <v>110</v>
      </c>
      <c r="J97" t="s">
        <v>200</v>
      </c>
    </row>
    <row r="98" spans="1:10" x14ac:dyDescent="0.2">
      <c r="A98" t="s">
        <v>633</v>
      </c>
      <c r="B98" t="s">
        <v>634</v>
      </c>
      <c r="C98" t="s">
        <v>243</v>
      </c>
      <c r="D98" t="s">
        <v>547</v>
      </c>
      <c r="E98" t="s">
        <v>525</v>
      </c>
      <c r="F98" t="s">
        <v>635</v>
      </c>
      <c r="G98" t="s">
        <v>198</v>
      </c>
      <c r="H98" t="s">
        <v>636</v>
      </c>
      <c r="I98" t="s">
        <v>301</v>
      </c>
      <c r="J98" t="s">
        <v>224</v>
      </c>
    </row>
    <row r="99" spans="1:10" x14ac:dyDescent="0.2">
      <c r="A99" t="s">
        <v>637</v>
      </c>
      <c r="B99" t="s">
        <v>638</v>
      </c>
      <c r="C99" t="s">
        <v>243</v>
      </c>
      <c r="D99" t="s">
        <v>530</v>
      </c>
      <c r="E99" t="s">
        <v>322</v>
      </c>
      <c r="H99" t="s">
        <v>639</v>
      </c>
      <c r="I99" t="s">
        <v>195</v>
      </c>
      <c r="J99" t="s">
        <v>200</v>
      </c>
    </row>
    <row r="100" spans="1:10" x14ac:dyDescent="0.2">
      <c r="A100" t="s">
        <v>640</v>
      </c>
      <c r="B100" t="s">
        <v>641</v>
      </c>
      <c r="C100" t="s">
        <v>198</v>
      </c>
      <c r="D100" t="s">
        <v>642</v>
      </c>
      <c r="E100" t="s">
        <v>241</v>
      </c>
      <c r="H100" t="s">
        <v>643</v>
      </c>
      <c r="I100" t="s">
        <v>198</v>
      </c>
      <c r="J100" t="s">
        <v>200</v>
      </c>
    </row>
    <row r="101" spans="1:10" x14ac:dyDescent="0.2">
      <c r="A101" t="s">
        <v>644</v>
      </c>
      <c r="B101" t="s">
        <v>377</v>
      </c>
      <c r="C101" t="s">
        <v>219</v>
      </c>
      <c r="D101" t="s">
        <v>530</v>
      </c>
      <c r="E101" t="s">
        <v>198</v>
      </c>
      <c r="F101" t="s">
        <v>645</v>
      </c>
      <c r="G101" t="s">
        <v>266</v>
      </c>
      <c r="H101" t="s">
        <v>461</v>
      </c>
      <c r="I101" t="s">
        <v>241</v>
      </c>
      <c r="J101" t="s">
        <v>224</v>
      </c>
    </row>
    <row r="102" spans="1:10" x14ac:dyDescent="0.2">
      <c r="A102" t="s">
        <v>646</v>
      </c>
      <c r="B102" t="s">
        <v>373</v>
      </c>
      <c r="C102" t="s">
        <v>203</v>
      </c>
      <c r="D102" t="s">
        <v>647</v>
      </c>
      <c r="E102" t="s">
        <v>417</v>
      </c>
      <c r="H102" t="s">
        <v>648</v>
      </c>
      <c r="I102" t="s">
        <v>330</v>
      </c>
      <c r="J102" t="s">
        <v>200</v>
      </c>
    </row>
    <row r="103" spans="1:10" x14ac:dyDescent="0.2">
      <c r="A103" t="s">
        <v>649</v>
      </c>
      <c r="B103" t="s">
        <v>650</v>
      </c>
      <c r="C103" t="s">
        <v>203</v>
      </c>
      <c r="D103" t="s">
        <v>651</v>
      </c>
      <c r="E103" t="s">
        <v>423</v>
      </c>
      <c r="H103" t="s">
        <v>652</v>
      </c>
      <c r="I103" t="s">
        <v>207</v>
      </c>
      <c r="J103" t="s">
        <v>200</v>
      </c>
    </row>
    <row r="104" spans="1:10" x14ac:dyDescent="0.2">
      <c r="A104" t="s">
        <v>653</v>
      </c>
      <c r="B104" t="s">
        <v>463</v>
      </c>
      <c r="C104" t="s">
        <v>216</v>
      </c>
      <c r="D104" t="s">
        <v>452</v>
      </c>
      <c r="E104" t="s">
        <v>330</v>
      </c>
      <c r="H104" t="s">
        <v>654</v>
      </c>
      <c r="I104" t="s">
        <v>286</v>
      </c>
      <c r="J104" t="s">
        <v>200</v>
      </c>
    </row>
    <row r="105" spans="1:10" x14ac:dyDescent="0.2">
      <c r="A105" t="s">
        <v>655</v>
      </c>
      <c r="B105" t="s">
        <v>656</v>
      </c>
      <c r="C105" t="s">
        <v>243</v>
      </c>
      <c r="D105" t="s">
        <v>552</v>
      </c>
      <c r="E105" t="s">
        <v>222</v>
      </c>
      <c r="H105" t="s">
        <v>657</v>
      </c>
      <c r="I105" t="s">
        <v>205</v>
      </c>
      <c r="J105" t="s">
        <v>200</v>
      </c>
    </row>
    <row r="106" spans="1:10" x14ac:dyDescent="0.2">
      <c r="A106" t="s">
        <v>658</v>
      </c>
      <c r="B106" t="s">
        <v>659</v>
      </c>
      <c r="C106" t="s">
        <v>216</v>
      </c>
      <c r="D106" t="s">
        <v>660</v>
      </c>
      <c r="E106" t="s">
        <v>251</v>
      </c>
      <c r="H106" t="s">
        <v>661</v>
      </c>
      <c r="I106" t="s">
        <v>330</v>
      </c>
      <c r="J106" t="s">
        <v>200</v>
      </c>
    </row>
    <row r="107" spans="1:10" x14ac:dyDescent="0.2">
      <c r="A107" t="s">
        <v>662</v>
      </c>
      <c r="B107" t="s">
        <v>663</v>
      </c>
      <c r="C107" t="s">
        <v>243</v>
      </c>
      <c r="D107" t="s">
        <v>664</v>
      </c>
      <c r="E107" t="s">
        <v>471</v>
      </c>
      <c r="H107" t="s">
        <v>665</v>
      </c>
      <c r="I107" t="s">
        <v>110</v>
      </c>
      <c r="J107" t="s">
        <v>200</v>
      </c>
    </row>
    <row r="108" spans="1:10" x14ac:dyDescent="0.2">
      <c r="A108" t="s">
        <v>666</v>
      </c>
      <c r="B108" t="s">
        <v>663</v>
      </c>
      <c r="C108" t="s">
        <v>243</v>
      </c>
      <c r="D108" t="s">
        <v>383</v>
      </c>
      <c r="E108" t="s">
        <v>195</v>
      </c>
      <c r="H108" t="s">
        <v>667</v>
      </c>
      <c r="I108" t="s">
        <v>198</v>
      </c>
      <c r="J108" t="s">
        <v>200</v>
      </c>
    </row>
    <row r="109" spans="1:10" x14ac:dyDescent="0.2">
      <c r="A109" t="s">
        <v>668</v>
      </c>
      <c r="B109" t="s">
        <v>669</v>
      </c>
      <c r="C109" t="s">
        <v>243</v>
      </c>
      <c r="D109" t="s">
        <v>670</v>
      </c>
      <c r="E109" t="s">
        <v>222</v>
      </c>
      <c r="H109" t="s">
        <v>671</v>
      </c>
      <c r="I109" t="s">
        <v>110</v>
      </c>
      <c r="J109" t="s">
        <v>200</v>
      </c>
    </row>
    <row r="110" spans="1:10" x14ac:dyDescent="0.2">
      <c r="A110" t="s">
        <v>672</v>
      </c>
      <c r="B110" t="s">
        <v>673</v>
      </c>
      <c r="C110" t="s">
        <v>243</v>
      </c>
      <c r="D110" t="s">
        <v>408</v>
      </c>
      <c r="E110" t="s">
        <v>222</v>
      </c>
      <c r="H110" t="s">
        <v>674</v>
      </c>
      <c r="I110" t="s">
        <v>241</v>
      </c>
      <c r="J110" t="s">
        <v>200</v>
      </c>
    </row>
    <row r="111" spans="1:10" x14ac:dyDescent="0.2">
      <c r="A111" t="s">
        <v>675</v>
      </c>
      <c r="B111" t="s">
        <v>676</v>
      </c>
      <c r="C111" t="s">
        <v>198</v>
      </c>
      <c r="D111" t="s">
        <v>677</v>
      </c>
      <c r="E111" t="s">
        <v>322</v>
      </c>
      <c r="H111" t="s">
        <v>678</v>
      </c>
      <c r="I111" t="s">
        <v>301</v>
      </c>
      <c r="J111" t="s">
        <v>200</v>
      </c>
    </row>
    <row r="112" spans="1:10" x14ac:dyDescent="0.2">
      <c r="A112" t="s">
        <v>679</v>
      </c>
      <c r="B112" t="s">
        <v>680</v>
      </c>
      <c r="C112" t="s">
        <v>216</v>
      </c>
      <c r="D112" t="s">
        <v>681</v>
      </c>
      <c r="E112" t="s">
        <v>195</v>
      </c>
      <c r="H112" t="s">
        <v>682</v>
      </c>
      <c r="I112" t="s">
        <v>330</v>
      </c>
      <c r="J112" t="s">
        <v>200</v>
      </c>
    </row>
    <row r="113" spans="1:10" x14ac:dyDescent="0.2">
      <c r="A113" t="s">
        <v>683</v>
      </c>
      <c r="B113" t="s">
        <v>684</v>
      </c>
      <c r="C113" t="s">
        <v>243</v>
      </c>
      <c r="D113" t="s">
        <v>374</v>
      </c>
      <c r="E113" t="s">
        <v>110</v>
      </c>
      <c r="H113" t="s">
        <v>685</v>
      </c>
      <c r="I113" t="s">
        <v>261</v>
      </c>
      <c r="J113" t="s">
        <v>200</v>
      </c>
    </row>
    <row r="114" spans="1:10" x14ac:dyDescent="0.2">
      <c r="A114" t="s">
        <v>686</v>
      </c>
      <c r="B114" t="s">
        <v>687</v>
      </c>
      <c r="C114" t="s">
        <v>219</v>
      </c>
      <c r="D114" t="s">
        <v>430</v>
      </c>
      <c r="E114" t="s">
        <v>205</v>
      </c>
      <c r="H114" t="s">
        <v>688</v>
      </c>
      <c r="I114" t="s">
        <v>110</v>
      </c>
      <c r="J114" t="s">
        <v>200</v>
      </c>
    </row>
    <row r="115" spans="1:10" x14ac:dyDescent="0.2">
      <c r="A115" t="s">
        <v>689</v>
      </c>
      <c r="B115" t="s">
        <v>690</v>
      </c>
      <c r="C115" t="s">
        <v>243</v>
      </c>
      <c r="D115" t="s">
        <v>691</v>
      </c>
      <c r="E115" t="s">
        <v>286</v>
      </c>
      <c r="H115" t="s">
        <v>692</v>
      </c>
      <c r="I115" t="s">
        <v>261</v>
      </c>
      <c r="J115" t="s">
        <v>200</v>
      </c>
    </row>
    <row r="116" spans="1:10" x14ac:dyDescent="0.2">
      <c r="A116" t="s">
        <v>693</v>
      </c>
      <c r="B116" t="s">
        <v>694</v>
      </c>
      <c r="C116" t="s">
        <v>243</v>
      </c>
      <c r="D116" t="s">
        <v>214</v>
      </c>
      <c r="E116" t="s">
        <v>207</v>
      </c>
      <c r="H116" t="s">
        <v>695</v>
      </c>
      <c r="I116" t="s">
        <v>207</v>
      </c>
      <c r="J116" t="s">
        <v>200</v>
      </c>
    </row>
    <row r="117" spans="1:10" x14ac:dyDescent="0.2">
      <c r="A117" t="s">
        <v>696</v>
      </c>
      <c r="B117" t="s">
        <v>697</v>
      </c>
      <c r="C117" t="s">
        <v>243</v>
      </c>
      <c r="D117" t="s">
        <v>582</v>
      </c>
      <c r="E117" t="s">
        <v>261</v>
      </c>
      <c r="H117" t="s">
        <v>698</v>
      </c>
      <c r="I117" t="s">
        <v>198</v>
      </c>
      <c r="J117" t="s">
        <v>200</v>
      </c>
    </row>
    <row r="118" spans="1:10" x14ac:dyDescent="0.2">
      <c r="A118" t="s">
        <v>699</v>
      </c>
      <c r="B118" t="s">
        <v>700</v>
      </c>
      <c r="C118" t="s">
        <v>203</v>
      </c>
      <c r="D118" t="s">
        <v>677</v>
      </c>
      <c r="E118" t="s">
        <v>198</v>
      </c>
      <c r="H118" t="s">
        <v>701</v>
      </c>
      <c r="I118" t="s">
        <v>216</v>
      </c>
      <c r="J118" t="s">
        <v>200</v>
      </c>
    </row>
    <row r="119" spans="1:10" x14ac:dyDescent="0.2">
      <c r="A119" t="s">
        <v>702</v>
      </c>
      <c r="B119" t="s">
        <v>697</v>
      </c>
      <c r="C119" t="s">
        <v>243</v>
      </c>
      <c r="D119" t="s">
        <v>703</v>
      </c>
      <c r="E119" t="s">
        <v>286</v>
      </c>
      <c r="H119" t="s">
        <v>704</v>
      </c>
      <c r="I119" t="s">
        <v>195</v>
      </c>
      <c r="J119" t="s">
        <v>200</v>
      </c>
    </row>
    <row r="120" spans="1:10" x14ac:dyDescent="0.2">
      <c r="A120" t="s">
        <v>705</v>
      </c>
      <c r="B120" t="s">
        <v>706</v>
      </c>
      <c r="C120" t="s">
        <v>243</v>
      </c>
      <c r="D120" t="s">
        <v>707</v>
      </c>
      <c r="E120" t="s">
        <v>330</v>
      </c>
      <c r="H120" t="s">
        <v>708</v>
      </c>
      <c r="I120" t="s">
        <v>261</v>
      </c>
      <c r="J120" t="s">
        <v>200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23478-F45D-47B7-BC93-6A7F6A49992F}">
  <sheetPr codeName="Feuil2"/>
  <dimension ref="B3:D4"/>
  <sheetViews>
    <sheetView workbookViewId="0">
      <selection activeCell="I10" sqref="I10"/>
    </sheetView>
  </sheetViews>
  <sheetFormatPr baseColWidth="10" defaultRowHeight="12.75" x14ac:dyDescent="0.2"/>
  <sheetData>
    <row r="3" spans="2:4" x14ac:dyDescent="0.2">
      <c r="B3" s="1">
        <v>36526</v>
      </c>
      <c r="C3" s="2"/>
      <c r="D3" s="1">
        <f>+B3</f>
        <v>36526</v>
      </c>
    </row>
    <row r="4" spans="2:4" x14ac:dyDescent="0.2">
      <c r="D4">
        <v>2451544.5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4</vt:i4>
      </vt:variant>
      <vt:variant>
        <vt:lpstr>Plages nommées</vt:lpstr>
      </vt:variant>
      <vt:variant>
        <vt:i4>2</vt:i4>
      </vt:variant>
    </vt:vector>
  </HeadingPairs>
  <TitlesOfParts>
    <vt:vector size="6" baseType="lpstr">
      <vt:lpstr>Index</vt:lpstr>
      <vt:lpstr>tab Fekel</vt:lpstr>
      <vt:lpstr>Feuil4</vt:lpstr>
      <vt:lpstr>data</vt:lpstr>
      <vt:lpstr>Date2000</vt:lpstr>
      <vt:lpstr>JDate2000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Francois Teyssier</dc:creator>
  <cp:lastModifiedBy>francois teyssier</cp:lastModifiedBy>
  <dcterms:created xsi:type="dcterms:W3CDTF">2018-12-04T15:10:15Z</dcterms:created>
  <dcterms:modified xsi:type="dcterms:W3CDTF">2019-08-24T20:12:11Z</dcterms:modified>
</cp:coreProperties>
</file>