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Data-Analysis\EXCEL\"/>
    </mc:Choice>
  </mc:AlternateContent>
  <xr:revisionPtr revIDLastSave="0" documentId="8_{D3BA6F18-BC57-464A-9756-312BD6A72507}" xr6:coauthVersionLast="47" xr6:coauthVersionMax="47" xr10:uidLastSave="{00000000-0000-0000-0000-000000000000}"/>
  <bookViews>
    <workbookView xWindow="-110" yWindow="-110" windowWidth="19420" windowHeight="10300" xr2:uid="{42323028-2444-4FA2-92F2-F02162BA50F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T627" i="1"/>
  <c r="E627" i="1"/>
  <c r="F627" i="1" s="1"/>
  <c r="T626" i="1"/>
  <c r="E626" i="1"/>
  <c r="F626" i="1" s="1"/>
  <c r="T625" i="1"/>
  <c r="F625" i="1"/>
  <c r="E625" i="1"/>
  <c r="T624" i="1"/>
  <c r="E624" i="1"/>
  <c r="F624" i="1" s="1"/>
  <c r="T623" i="1"/>
  <c r="E623" i="1"/>
  <c r="F623" i="1" s="1"/>
  <c r="T622" i="1"/>
  <c r="E622" i="1"/>
  <c r="F622" i="1" s="1"/>
  <c r="T621" i="1"/>
  <c r="F621" i="1"/>
  <c r="E621" i="1"/>
  <c r="T620" i="1"/>
  <c r="F620" i="1"/>
  <c r="E620" i="1"/>
  <c r="T619" i="1"/>
  <c r="F619" i="1"/>
  <c r="E619" i="1"/>
  <c r="T618" i="1"/>
  <c r="E618" i="1"/>
  <c r="F618" i="1" s="1"/>
  <c r="T617" i="1"/>
  <c r="E617" i="1"/>
  <c r="F617" i="1" s="1"/>
  <c r="T616" i="1"/>
  <c r="E616" i="1"/>
  <c r="F616" i="1" s="1"/>
  <c r="T615" i="1"/>
  <c r="F615" i="1"/>
  <c r="E615" i="1"/>
  <c r="T614" i="1"/>
  <c r="E614" i="1"/>
  <c r="F614" i="1" s="1"/>
  <c r="T613" i="1"/>
  <c r="F613" i="1"/>
  <c r="E613" i="1"/>
  <c r="T612" i="1"/>
  <c r="F612" i="1"/>
  <c r="E612" i="1"/>
  <c r="T611" i="1"/>
  <c r="F611" i="1"/>
  <c r="E611" i="1"/>
  <c r="T610" i="1"/>
  <c r="E610" i="1"/>
  <c r="F610" i="1" s="1"/>
  <c r="T609" i="1"/>
  <c r="F609" i="1"/>
  <c r="E609" i="1"/>
  <c r="T608" i="1"/>
  <c r="E608" i="1"/>
  <c r="F608" i="1" s="1"/>
  <c r="T607" i="1"/>
  <c r="F607" i="1"/>
  <c r="E607" i="1"/>
  <c r="T606" i="1"/>
  <c r="E606" i="1"/>
  <c r="F606" i="1" s="1"/>
  <c r="T605" i="1"/>
  <c r="F605" i="1"/>
  <c r="E605" i="1"/>
  <c r="T604" i="1"/>
  <c r="F604" i="1"/>
  <c r="E604" i="1"/>
  <c r="T603" i="1"/>
  <c r="F603" i="1"/>
  <c r="E603" i="1"/>
  <c r="T602" i="1"/>
  <c r="E602" i="1"/>
  <c r="F602" i="1" s="1"/>
  <c r="T601" i="1"/>
  <c r="F601" i="1"/>
  <c r="E601" i="1"/>
  <c r="T600" i="1"/>
  <c r="E600" i="1"/>
  <c r="F600" i="1" s="1"/>
  <c r="T599" i="1"/>
  <c r="F599" i="1"/>
  <c r="E599" i="1"/>
  <c r="T598" i="1"/>
  <c r="E598" i="1"/>
  <c r="F598" i="1" s="1"/>
  <c r="T597" i="1"/>
  <c r="F597" i="1"/>
  <c r="E597" i="1"/>
  <c r="T596" i="1"/>
  <c r="F596" i="1"/>
  <c r="E596" i="1"/>
  <c r="T595" i="1"/>
  <c r="F595" i="1"/>
  <c r="E595" i="1"/>
  <c r="T594" i="1"/>
  <c r="E594" i="1"/>
  <c r="F594" i="1" s="1"/>
  <c r="T593" i="1"/>
  <c r="E593" i="1"/>
  <c r="F593" i="1" s="1"/>
  <c r="T592" i="1"/>
  <c r="E592" i="1"/>
  <c r="F592" i="1" s="1"/>
  <c r="T591" i="1"/>
  <c r="F591" i="1"/>
  <c r="E591" i="1"/>
  <c r="T590" i="1"/>
  <c r="E590" i="1"/>
  <c r="F590" i="1" s="1"/>
  <c r="T589" i="1"/>
  <c r="F589" i="1"/>
  <c r="E589" i="1"/>
  <c r="T588" i="1"/>
  <c r="F588" i="1"/>
  <c r="E588" i="1"/>
  <c r="T587" i="1"/>
  <c r="F587" i="1"/>
  <c r="E587" i="1"/>
  <c r="T586" i="1"/>
  <c r="E586" i="1"/>
  <c r="F586" i="1" s="1"/>
  <c r="T585" i="1"/>
  <c r="F585" i="1"/>
  <c r="E585" i="1"/>
  <c r="T584" i="1"/>
  <c r="E584" i="1"/>
  <c r="F584" i="1" s="1"/>
  <c r="T583" i="1"/>
  <c r="F583" i="1"/>
  <c r="E583" i="1"/>
  <c r="T582" i="1"/>
  <c r="E582" i="1"/>
  <c r="F582" i="1" s="1"/>
  <c r="T581" i="1"/>
  <c r="F581" i="1"/>
  <c r="E581" i="1"/>
  <c r="T580" i="1"/>
  <c r="F580" i="1"/>
  <c r="E580" i="1"/>
  <c r="T579" i="1"/>
  <c r="F579" i="1"/>
  <c r="E579" i="1"/>
  <c r="T578" i="1"/>
  <c r="E578" i="1"/>
  <c r="F578" i="1" s="1"/>
  <c r="T577" i="1"/>
  <c r="E577" i="1"/>
  <c r="F577" i="1" s="1"/>
  <c r="T576" i="1"/>
  <c r="E576" i="1"/>
  <c r="F576" i="1" s="1"/>
  <c r="T575" i="1"/>
  <c r="F575" i="1"/>
  <c r="E575" i="1"/>
  <c r="T574" i="1"/>
  <c r="E574" i="1"/>
  <c r="F574" i="1" s="1"/>
  <c r="T573" i="1"/>
  <c r="F573" i="1"/>
  <c r="E573" i="1"/>
  <c r="T572" i="1"/>
  <c r="F572" i="1"/>
  <c r="E572" i="1"/>
  <c r="T571" i="1"/>
  <c r="F571" i="1"/>
  <c r="E571" i="1"/>
  <c r="T570" i="1"/>
  <c r="E570" i="1"/>
  <c r="F570" i="1" s="1"/>
  <c r="T569" i="1"/>
  <c r="F569" i="1"/>
  <c r="E569" i="1"/>
  <c r="T568" i="1"/>
  <c r="E568" i="1"/>
  <c r="F568" i="1" s="1"/>
  <c r="T567" i="1"/>
  <c r="F567" i="1"/>
  <c r="E567" i="1"/>
  <c r="T566" i="1"/>
  <c r="E566" i="1"/>
  <c r="F566" i="1" s="1"/>
  <c r="T565" i="1"/>
  <c r="F565" i="1"/>
  <c r="E565" i="1"/>
  <c r="T564" i="1"/>
  <c r="F564" i="1"/>
  <c r="E564" i="1"/>
  <c r="T563" i="1"/>
  <c r="F563" i="1"/>
  <c r="E563" i="1"/>
  <c r="T562" i="1"/>
  <c r="E562" i="1"/>
  <c r="F562" i="1" s="1"/>
  <c r="T561" i="1"/>
  <c r="E561" i="1"/>
  <c r="F561" i="1" s="1"/>
  <c r="T560" i="1"/>
  <c r="E560" i="1"/>
  <c r="F560" i="1" s="1"/>
  <c r="T559" i="1"/>
  <c r="F559" i="1"/>
  <c r="E559" i="1"/>
  <c r="T558" i="1"/>
  <c r="E558" i="1"/>
  <c r="F558" i="1" s="1"/>
  <c r="T557" i="1"/>
  <c r="F557" i="1"/>
  <c r="E557" i="1"/>
  <c r="T556" i="1"/>
  <c r="F556" i="1"/>
  <c r="E556" i="1"/>
  <c r="T555" i="1"/>
  <c r="F555" i="1"/>
  <c r="E555" i="1"/>
  <c r="T554" i="1"/>
  <c r="E554" i="1"/>
  <c r="F554" i="1" s="1"/>
  <c r="T553" i="1"/>
  <c r="E553" i="1"/>
  <c r="F553" i="1" s="1"/>
  <c r="T552" i="1"/>
  <c r="E552" i="1"/>
  <c r="F552" i="1" s="1"/>
  <c r="T551" i="1"/>
  <c r="F551" i="1"/>
  <c r="E551" i="1"/>
  <c r="T550" i="1"/>
  <c r="E550" i="1"/>
  <c r="F550" i="1" s="1"/>
  <c r="T549" i="1"/>
  <c r="F549" i="1"/>
  <c r="E549" i="1"/>
  <c r="T548" i="1"/>
  <c r="F548" i="1"/>
  <c r="E548" i="1"/>
  <c r="T547" i="1"/>
  <c r="F547" i="1"/>
  <c r="E547" i="1"/>
  <c r="T546" i="1"/>
  <c r="E546" i="1"/>
  <c r="F546" i="1" s="1"/>
  <c r="T545" i="1"/>
  <c r="F545" i="1"/>
  <c r="E545" i="1"/>
  <c r="T544" i="1"/>
  <c r="E544" i="1"/>
  <c r="F544" i="1" s="1"/>
  <c r="T543" i="1"/>
  <c r="F543" i="1"/>
  <c r="E543" i="1"/>
  <c r="T542" i="1"/>
  <c r="E542" i="1"/>
  <c r="F542" i="1" s="1"/>
  <c r="T541" i="1"/>
  <c r="F541" i="1"/>
  <c r="E541" i="1"/>
  <c r="T540" i="1"/>
  <c r="F540" i="1"/>
  <c r="E540" i="1"/>
  <c r="T539" i="1"/>
  <c r="F539" i="1"/>
  <c r="E539" i="1"/>
  <c r="T538" i="1"/>
  <c r="E538" i="1"/>
  <c r="F538" i="1" s="1"/>
  <c r="T537" i="1"/>
  <c r="E537" i="1"/>
  <c r="F537" i="1" s="1"/>
  <c r="T536" i="1"/>
  <c r="E536" i="1"/>
  <c r="F536" i="1" s="1"/>
  <c r="T535" i="1"/>
  <c r="F535" i="1"/>
  <c r="E535" i="1"/>
  <c r="T534" i="1"/>
  <c r="E534" i="1"/>
  <c r="F534" i="1" s="1"/>
  <c r="T533" i="1"/>
  <c r="F533" i="1"/>
  <c r="E533" i="1"/>
  <c r="T532" i="1"/>
  <c r="F532" i="1"/>
  <c r="E532" i="1"/>
  <c r="T531" i="1"/>
  <c r="F531" i="1"/>
  <c r="E531" i="1"/>
  <c r="T530" i="1"/>
  <c r="E530" i="1"/>
  <c r="F530" i="1" s="1"/>
  <c r="T529" i="1"/>
  <c r="E529" i="1"/>
  <c r="F529" i="1" s="1"/>
  <c r="T528" i="1"/>
  <c r="E528" i="1"/>
  <c r="F528" i="1" s="1"/>
  <c r="T527" i="1"/>
  <c r="F527" i="1"/>
  <c r="E527" i="1"/>
  <c r="T526" i="1"/>
  <c r="E526" i="1"/>
  <c r="F526" i="1" s="1"/>
  <c r="T525" i="1"/>
  <c r="F525" i="1"/>
  <c r="E525" i="1"/>
  <c r="T524" i="1"/>
  <c r="F524" i="1"/>
  <c r="E524" i="1"/>
  <c r="T523" i="1"/>
  <c r="F523" i="1"/>
  <c r="E523" i="1"/>
  <c r="T522" i="1"/>
  <c r="E522" i="1"/>
  <c r="F522" i="1" s="1"/>
  <c r="T521" i="1"/>
  <c r="F521" i="1"/>
  <c r="E521" i="1"/>
  <c r="T520" i="1"/>
  <c r="E520" i="1"/>
  <c r="F520" i="1" s="1"/>
  <c r="T519" i="1"/>
  <c r="F519" i="1"/>
  <c r="E519" i="1"/>
  <c r="T518" i="1"/>
  <c r="E518" i="1"/>
  <c r="F518" i="1" s="1"/>
  <c r="T517" i="1"/>
  <c r="F517" i="1"/>
  <c r="E517" i="1"/>
  <c r="T516" i="1"/>
  <c r="F516" i="1"/>
  <c r="E516" i="1"/>
  <c r="T515" i="1"/>
  <c r="F515" i="1"/>
  <c r="E515" i="1"/>
  <c r="T514" i="1"/>
  <c r="E514" i="1"/>
  <c r="F514" i="1" s="1"/>
  <c r="T513" i="1"/>
  <c r="E513" i="1"/>
  <c r="F513" i="1" s="1"/>
  <c r="T512" i="1"/>
  <c r="E512" i="1"/>
  <c r="F512" i="1" s="1"/>
  <c r="T511" i="1"/>
  <c r="F511" i="1"/>
  <c r="E511" i="1"/>
  <c r="T510" i="1"/>
  <c r="E510" i="1"/>
  <c r="F510" i="1" s="1"/>
  <c r="T509" i="1"/>
  <c r="F509" i="1"/>
  <c r="E509" i="1"/>
  <c r="T508" i="1"/>
  <c r="F508" i="1"/>
  <c r="E508" i="1"/>
  <c r="T507" i="1"/>
  <c r="F507" i="1"/>
  <c r="E507" i="1"/>
  <c r="T506" i="1"/>
  <c r="E506" i="1"/>
  <c r="F506" i="1" s="1"/>
  <c r="T505" i="1"/>
  <c r="F505" i="1"/>
  <c r="E505" i="1"/>
  <c r="T504" i="1"/>
  <c r="E504" i="1"/>
  <c r="F504" i="1" s="1"/>
  <c r="T503" i="1"/>
  <c r="F503" i="1"/>
  <c r="E503" i="1"/>
  <c r="T502" i="1"/>
  <c r="E502" i="1"/>
  <c r="F502" i="1" s="1"/>
  <c r="T501" i="1"/>
  <c r="F501" i="1"/>
  <c r="E501" i="1"/>
  <c r="T500" i="1"/>
  <c r="F500" i="1"/>
  <c r="E500" i="1"/>
  <c r="T499" i="1"/>
  <c r="F499" i="1"/>
  <c r="E499" i="1"/>
  <c r="T498" i="1"/>
  <c r="E498" i="1"/>
  <c r="F498" i="1" s="1"/>
  <c r="T497" i="1"/>
  <c r="F497" i="1"/>
  <c r="E497" i="1"/>
  <c r="T496" i="1"/>
  <c r="E496" i="1"/>
  <c r="F496" i="1" s="1"/>
  <c r="T495" i="1"/>
  <c r="F495" i="1"/>
  <c r="E495" i="1"/>
  <c r="T494" i="1"/>
  <c r="E494" i="1"/>
  <c r="F494" i="1" s="1"/>
  <c r="T493" i="1"/>
  <c r="F493" i="1"/>
  <c r="E493" i="1"/>
  <c r="T492" i="1"/>
  <c r="F492" i="1"/>
  <c r="E492" i="1"/>
  <c r="T491" i="1"/>
  <c r="F491" i="1"/>
  <c r="E491" i="1"/>
  <c r="T490" i="1"/>
  <c r="E490" i="1"/>
  <c r="F490" i="1" s="1"/>
  <c r="T489" i="1"/>
  <c r="E489" i="1"/>
  <c r="F489" i="1" s="1"/>
  <c r="T488" i="1"/>
  <c r="E488" i="1"/>
  <c r="F488" i="1" s="1"/>
  <c r="T487" i="1"/>
  <c r="F487" i="1"/>
  <c r="E487" i="1"/>
  <c r="T486" i="1"/>
  <c r="E486" i="1"/>
  <c r="F486" i="1" s="1"/>
  <c r="T485" i="1"/>
  <c r="F485" i="1"/>
  <c r="E485" i="1"/>
  <c r="T484" i="1"/>
  <c r="F484" i="1"/>
  <c r="E484" i="1"/>
  <c r="T483" i="1"/>
  <c r="F483" i="1"/>
  <c r="E483" i="1"/>
  <c r="T482" i="1"/>
  <c r="E482" i="1"/>
  <c r="F482" i="1" s="1"/>
  <c r="T481" i="1"/>
  <c r="F481" i="1"/>
  <c r="E481" i="1"/>
  <c r="T480" i="1"/>
  <c r="E480" i="1"/>
  <c r="F480" i="1" s="1"/>
  <c r="T479" i="1"/>
  <c r="F479" i="1"/>
  <c r="E479" i="1"/>
  <c r="T478" i="1"/>
  <c r="E478" i="1"/>
  <c r="F478" i="1" s="1"/>
  <c r="T477" i="1"/>
  <c r="F477" i="1"/>
  <c r="E477" i="1"/>
  <c r="T476" i="1"/>
  <c r="F476" i="1"/>
  <c r="E476" i="1"/>
  <c r="T475" i="1"/>
  <c r="F475" i="1"/>
  <c r="E475" i="1"/>
  <c r="T474" i="1"/>
  <c r="E474" i="1"/>
  <c r="F474" i="1" s="1"/>
  <c r="T473" i="1"/>
  <c r="E473" i="1"/>
  <c r="F473" i="1" s="1"/>
  <c r="T472" i="1"/>
  <c r="E472" i="1"/>
  <c r="F472" i="1" s="1"/>
  <c r="T471" i="1"/>
  <c r="F471" i="1"/>
  <c r="E471" i="1"/>
  <c r="T470" i="1"/>
  <c r="E470" i="1"/>
  <c r="F470" i="1" s="1"/>
  <c r="T469" i="1"/>
  <c r="F469" i="1"/>
  <c r="E469" i="1"/>
  <c r="T468" i="1"/>
  <c r="F468" i="1"/>
  <c r="E468" i="1"/>
  <c r="T467" i="1"/>
  <c r="F467" i="1"/>
  <c r="E467" i="1"/>
  <c r="T466" i="1"/>
  <c r="E466" i="1"/>
  <c r="F466" i="1" s="1"/>
  <c r="T465" i="1"/>
  <c r="E465" i="1"/>
  <c r="F465" i="1" s="1"/>
  <c r="T464" i="1"/>
  <c r="E464" i="1"/>
  <c r="F464" i="1" s="1"/>
  <c r="T463" i="1"/>
  <c r="F463" i="1"/>
  <c r="E463" i="1"/>
  <c r="T462" i="1"/>
  <c r="E462" i="1"/>
  <c r="F462" i="1" s="1"/>
  <c r="T461" i="1"/>
  <c r="F461" i="1"/>
  <c r="E461" i="1"/>
  <c r="T460" i="1"/>
  <c r="F460" i="1"/>
  <c r="E460" i="1"/>
  <c r="T459" i="1"/>
  <c r="F459" i="1"/>
  <c r="E459" i="1"/>
  <c r="T458" i="1"/>
  <c r="E458" i="1"/>
  <c r="F458" i="1" s="1"/>
  <c r="T457" i="1"/>
  <c r="F457" i="1"/>
  <c r="E457" i="1"/>
  <c r="T456" i="1"/>
  <c r="E456" i="1"/>
  <c r="F456" i="1" s="1"/>
  <c r="T455" i="1"/>
  <c r="F455" i="1"/>
  <c r="E455" i="1"/>
  <c r="T454" i="1"/>
  <c r="E454" i="1"/>
  <c r="F454" i="1" s="1"/>
  <c r="T453" i="1"/>
  <c r="F453" i="1"/>
  <c r="E453" i="1"/>
  <c r="T452" i="1"/>
  <c r="F452" i="1"/>
  <c r="E452" i="1"/>
  <c r="T451" i="1"/>
  <c r="F451" i="1"/>
  <c r="E451" i="1"/>
  <c r="T450" i="1"/>
  <c r="E450" i="1"/>
  <c r="F450" i="1" s="1"/>
  <c r="T449" i="1"/>
  <c r="E449" i="1"/>
  <c r="F449" i="1" s="1"/>
  <c r="T448" i="1"/>
  <c r="E448" i="1"/>
  <c r="F448" i="1" s="1"/>
  <c r="T447" i="1"/>
  <c r="F447" i="1"/>
  <c r="E447" i="1"/>
  <c r="T446" i="1"/>
  <c r="E446" i="1"/>
  <c r="F446" i="1" s="1"/>
  <c r="T445" i="1"/>
  <c r="F445" i="1"/>
  <c r="E445" i="1"/>
  <c r="T444" i="1"/>
  <c r="F444" i="1"/>
  <c r="E444" i="1"/>
  <c r="T443" i="1"/>
  <c r="F443" i="1"/>
  <c r="E443" i="1"/>
  <c r="T442" i="1"/>
  <c r="E442" i="1"/>
  <c r="F442" i="1" s="1"/>
  <c r="T441" i="1"/>
  <c r="E441" i="1"/>
  <c r="F441" i="1" s="1"/>
  <c r="T440" i="1"/>
  <c r="E440" i="1"/>
  <c r="F440" i="1" s="1"/>
  <c r="T439" i="1"/>
  <c r="F439" i="1"/>
  <c r="E439" i="1"/>
  <c r="T438" i="1"/>
  <c r="E438" i="1"/>
  <c r="F438" i="1" s="1"/>
  <c r="T437" i="1"/>
  <c r="F437" i="1"/>
  <c r="E437" i="1"/>
  <c r="T436" i="1"/>
  <c r="F436" i="1"/>
  <c r="E436" i="1"/>
  <c r="T435" i="1"/>
  <c r="F435" i="1"/>
  <c r="E435" i="1"/>
  <c r="T434" i="1"/>
  <c r="E434" i="1"/>
  <c r="F434" i="1" s="1"/>
  <c r="T433" i="1"/>
  <c r="E433" i="1"/>
  <c r="F433" i="1" s="1"/>
  <c r="T432" i="1"/>
  <c r="E432" i="1"/>
  <c r="F432" i="1" s="1"/>
  <c r="T431" i="1"/>
  <c r="F431" i="1"/>
  <c r="E431" i="1"/>
  <c r="T430" i="1"/>
  <c r="E430" i="1"/>
  <c r="F430" i="1" s="1"/>
  <c r="T429" i="1"/>
  <c r="F429" i="1"/>
  <c r="E429" i="1"/>
  <c r="T428" i="1"/>
  <c r="F428" i="1"/>
  <c r="E428" i="1"/>
  <c r="T427" i="1"/>
  <c r="F427" i="1"/>
  <c r="E427" i="1"/>
  <c r="T426" i="1"/>
  <c r="E426" i="1"/>
  <c r="F426" i="1" s="1"/>
  <c r="T425" i="1"/>
  <c r="E425" i="1"/>
  <c r="F425" i="1" s="1"/>
  <c r="T424" i="1"/>
  <c r="E424" i="1"/>
  <c r="F424" i="1" s="1"/>
  <c r="T423" i="1"/>
  <c r="F423" i="1"/>
  <c r="E423" i="1"/>
  <c r="T422" i="1"/>
  <c r="E422" i="1"/>
  <c r="F422" i="1" s="1"/>
  <c r="T421" i="1"/>
  <c r="F421" i="1"/>
  <c r="E421" i="1"/>
  <c r="T420" i="1"/>
  <c r="F420" i="1"/>
  <c r="E420" i="1"/>
  <c r="T419" i="1"/>
  <c r="F419" i="1"/>
  <c r="E419" i="1"/>
  <c r="T418" i="1"/>
  <c r="E418" i="1"/>
  <c r="F418" i="1" s="1"/>
  <c r="T417" i="1"/>
  <c r="E417" i="1"/>
  <c r="F417" i="1" s="1"/>
  <c r="T416" i="1"/>
  <c r="E416" i="1"/>
  <c r="F416" i="1" s="1"/>
  <c r="T415" i="1"/>
  <c r="F415" i="1"/>
  <c r="E415" i="1"/>
  <c r="T414" i="1"/>
  <c r="E414" i="1"/>
  <c r="F414" i="1" s="1"/>
  <c r="T413" i="1"/>
  <c r="F413" i="1"/>
  <c r="E413" i="1"/>
  <c r="T412" i="1"/>
  <c r="F412" i="1"/>
  <c r="E412" i="1"/>
  <c r="T411" i="1"/>
  <c r="F411" i="1"/>
  <c r="E411" i="1"/>
  <c r="T410" i="1"/>
  <c r="E410" i="1"/>
  <c r="F410" i="1" s="1"/>
  <c r="T409" i="1"/>
  <c r="E409" i="1"/>
  <c r="F409" i="1" s="1"/>
  <c r="T408" i="1"/>
  <c r="E408" i="1"/>
  <c r="F408" i="1" s="1"/>
  <c r="T407" i="1"/>
  <c r="F407" i="1"/>
  <c r="E407" i="1"/>
  <c r="T406" i="1"/>
  <c r="E406" i="1"/>
  <c r="F406" i="1" s="1"/>
  <c r="T405" i="1"/>
  <c r="F405" i="1"/>
  <c r="E405" i="1"/>
  <c r="T404" i="1"/>
  <c r="F404" i="1"/>
  <c r="E404" i="1"/>
  <c r="T403" i="1"/>
  <c r="F403" i="1"/>
  <c r="E403" i="1"/>
  <c r="T402" i="1"/>
  <c r="E402" i="1"/>
  <c r="F402" i="1" s="1"/>
  <c r="T401" i="1"/>
  <c r="E401" i="1"/>
  <c r="F401" i="1" s="1"/>
  <c r="T400" i="1"/>
  <c r="E400" i="1"/>
  <c r="F400" i="1" s="1"/>
  <c r="T399" i="1"/>
  <c r="F399" i="1"/>
  <c r="E399" i="1"/>
  <c r="T398" i="1"/>
  <c r="E398" i="1"/>
  <c r="F398" i="1" s="1"/>
  <c r="T397" i="1"/>
  <c r="F397" i="1"/>
  <c r="E397" i="1"/>
  <c r="T396" i="1"/>
  <c r="F396" i="1"/>
  <c r="E396" i="1"/>
  <c r="T395" i="1"/>
  <c r="F395" i="1"/>
  <c r="E395" i="1"/>
  <c r="T394" i="1"/>
  <c r="E394" i="1"/>
  <c r="F394" i="1" s="1"/>
  <c r="T393" i="1"/>
  <c r="E393" i="1"/>
  <c r="F393" i="1" s="1"/>
  <c r="T392" i="1"/>
  <c r="E392" i="1"/>
  <c r="F392" i="1" s="1"/>
  <c r="T391" i="1"/>
  <c r="F391" i="1"/>
  <c r="E391" i="1"/>
  <c r="T390" i="1"/>
  <c r="E390" i="1"/>
  <c r="F390" i="1" s="1"/>
  <c r="T389" i="1"/>
  <c r="F389" i="1"/>
  <c r="E389" i="1"/>
  <c r="T388" i="1"/>
  <c r="F388" i="1"/>
  <c r="E388" i="1"/>
  <c r="T387" i="1"/>
  <c r="F387" i="1"/>
  <c r="E387" i="1"/>
  <c r="T386" i="1"/>
  <c r="E386" i="1"/>
  <c r="F386" i="1" s="1"/>
  <c r="T385" i="1"/>
  <c r="E385" i="1"/>
  <c r="F385" i="1" s="1"/>
  <c r="T384" i="1"/>
  <c r="E384" i="1"/>
  <c r="F384" i="1" s="1"/>
  <c r="T383" i="1"/>
  <c r="F383" i="1"/>
  <c r="E383" i="1"/>
  <c r="T382" i="1"/>
  <c r="E382" i="1"/>
  <c r="F382" i="1" s="1"/>
  <c r="T381" i="1"/>
  <c r="F381" i="1"/>
  <c r="E381" i="1"/>
  <c r="T380" i="1"/>
  <c r="F380" i="1"/>
  <c r="E380" i="1"/>
  <c r="T379" i="1"/>
  <c r="F379" i="1"/>
  <c r="E379" i="1"/>
  <c r="T378" i="1"/>
  <c r="E378" i="1"/>
  <c r="F378" i="1" s="1"/>
  <c r="T377" i="1"/>
  <c r="E377" i="1"/>
  <c r="F377" i="1" s="1"/>
  <c r="T376" i="1"/>
  <c r="E376" i="1"/>
  <c r="F376" i="1" s="1"/>
  <c r="T375" i="1"/>
  <c r="F375" i="1"/>
  <c r="E375" i="1"/>
  <c r="T374" i="1"/>
  <c r="E374" i="1"/>
  <c r="F374" i="1" s="1"/>
  <c r="T373" i="1"/>
  <c r="F373" i="1"/>
  <c r="E373" i="1"/>
  <c r="T372" i="1"/>
  <c r="F372" i="1"/>
  <c r="E372" i="1"/>
  <c r="T371" i="1"/>
  <c r="F371" i="1"/>
  <c r="E371" i="1"/>
  <c r="T370" i="1"/>
  <c r="E370" i="1"/>
  <c r="F370" i="1" s="1"/>
  <c r="T369" i="1"/>
  <c r="E369" i="1"/>
  <c r="F369" i="1" s="1"/>
  <c r="T368" i="1"/>
  <c r="E368" i="1"/>
  <c r="F368" i="1" s="1"/>
  <c r="T367" i="1"/>
  <c r="F367" i="1"/>
  <c r="E367" i="1"/>
  <c r="T366" i="1"/>
  <c r="E366" i="1"/>
  <c r="F366" i="1" s="1"/>
  <c r="T365" i="1"/>
  <c r="F365" i="1"/>
  <c r="E365" i="1"/>
  <c r="T364" i="1"/>
  <c r="F364" i="1"/>
  <c r="E364" i="1"/>
  <c r="T363" i="1"/>
  <c r="F363" i="1"/>
  <c r="E363" i="1"/>
  <c r="T362" i="1"/>
  <c r="E362" i="1"/>
  <c r="F362" i="1" s="1"/>
  <c r="T361" i="1"/>
  <c r="E361" i="1"/>
  <c r="F361" i="1" s="1"/>
  <c r="T360" i="1"/>
  <c r="E360" i="1"/>
  <c r="F360" i="1" s="1"/>
  <c r="T359" i="1"/>
  <c r="F359" i="1"/>
  <c r="E359" i="1"/>
  <c r="T358" i="1"/>
  <c r="E358" i="1"/>
  <c r="F358" i="1" s="1"/>
  <c r="T357" i="1"/>
  <c r="F357" i="1"/>
  <c r="E357" i="1"/>
  <c r="T356" i="1"/>
  <c r="F356" i="1"/>
  <c r="E356" i="1"/>
  <c r="T355" i="1"/>
  <c r="F355" i="1"/>
  <c r="E355" i="1"/>
  <c r="T354" i="1"/>
  <c r="E354" i="1"/>
  <c r="F354" i="1" s="1"/>
  <c r="T353" i="1"/>
  <c r="E353" i="1"/>
  <c r="F353" i="1" s="1"/>
  <c r="T352" i="1"/>
  <c r="E352" i="1"/>
  <c r="F352" i="1" s="1"/>
  <c r="T351" i="1"/>
  <c r="F351" i="1"/>
  <c r="E351" i="1"/>
  <c r="T350" i="1"/>
  <c r="E350" i="1"/>
  <c r="F350" i="1" s="1"/>
  <c r="T349" i="1"/>
  <c r="F349" i="1"/>
  <c r="E349" i="1"/>
  <c r="T348" i="1"/>
  <c r="F348" i="1"/>
  <c r="E348" i="1"/>
  <c r="T347" i="1"/>
  <c r="F347" i="1"/>
  <c r="E347" i="1"/>
  <c r="T346" i="1"/>
  <c r="E346" i="1"/>
  <c r="F346" i="1" s="1"/>
  <c r="T345" i="1"/>
  <c r="E345" i="1"/>
  <c r="F345" i="1" s="1"/>
  <c r="T344" i="1"/>
  <c r="E344" i="1"/>
  <c r="F344" i="1" s="1"/>
  <c r="T343" i="1"/>
  <c r="F343" i="1"/>
  <c r="E343" i="1"/>
  <c r="T342" i="1"/>
  <c r="E342" i="1"/>
  <c r="F342" i="1" s="1"/>
  <c r="T341" i="1"/>
  <c r="F341" i="1"/>
  <c r="E341" i="1"/>
  <c r="T340" i="1"/>
  <c r="F340" i="1"/>
  <c r="E340" i="1"/>
  <c r="T339" i="1"/>
  <c r="F339" i="1"/>
  <c r="E339" i="1"/>
  <c r="T338" i="1"/>
  <c r="E338" i="1"/>
  <c r="F338" i="1" s="1"/>
  <c r="T337" i="1"/>
  <c r="F337" i="1"/>
  <c r="E337" i="1"/>
  <c r="T336" i="1"/>
  <c r="E336" i="1"/>
  <c r="F336" i="1" s="1"/>
  <c r="T335" i="1"/>
  <c r="F335" i="1"/>
  <c r="E335" i="1"/>
  <c r="T334" i="1"/>
  <c r="E334" i="1"/>
  <c r="F334" i="1" s="1"/>
  <c r="T333" i="1"/>
  <c r="F333" i="1"/>
  <c r="E333" i="1"/>
  <c r="T332" i="1"/>
  <c r="E332" i="1"/>
  <c r="F332" i="1" s="1"/>
  <c r="T331" i="1"/>
  <c r="F331" i="1"/>
  <c r="E331" i="1"/>
  <c r="T330" i="1"/>
  <c r="E330" i="1"/>
  <c r="F330" i="1" s="1"/>
  <c r="T329" i="1"/>
  <c r="E329" i="1"/>
  <c r="F329" i="1" s="1"/>
  <c r="T328" i="1"/>
  <c r="E328" i="1"/>
  <c r="F328" i="1" s="1"/>
  <c r="T327" i="1"/>
  <c r="F327" i="1"/>
  <c r="E327" i="1"/>
  <c r="T326" i="1"/>
  <c r="E326" i="1"/>
  <c r="F326" i="1" s="1"/>
  <c r="T325" i="1"/>
  <c r="F325" i="1"/>
  <c r="E325" i="1"/>
  <c r="T324" i="1"/>
  <c r="E324" i="1"/>
  <c r="F324" i="1" s="1"/>
  <c r="T323" i="1"/>
  <c r="F323" i="1"/>
  <c r="E323" i="1"/>
  <c r="T322" i="1"/>
  <c r="E322" i="1"/>
  <c r="F322" i="1" s="1"/>
  <c r="T321" i="1"/>
  <c r="F321" i="1"/>
  <c r="E321" i="1"/>
  <c r="T320" i="1"/>
  <c r="E320" i="1"/>
  <c r="F320" i="1" s="1"/>
  <c r="T319" i="1"/>
  <c r="F319" i="1"/>
  <c r="E319" i="1"/>
  <c r="T318" i="1"/>
  <c r="E318" i="1"/>
  <c r="F318" i="1" s="1"/>
  <c r="T317" i="1"/>
  <c r="F317" i="1"/>
  <c r="E317" i="1"/>
  <c r="T316" i="1"/>
  <c r="E316" i="1"/>
  <c r="F316" i="1" s="1"/>
  <c r="T315" i="1"/>
  <c r="F315" i="1"/>
  <c r="E315" i="1"/>
  <c r="T314" i="1"/>
  <c r="E314" i="1"/>
  <c r="F314" i="1" s="1"/>
  <c r="T313" i="1"/>
  <c r="E313" i="1"/>
  <c r="F313" i="1" s="1"/>
  <c r="T312" i="1"/>
  <c r="E312" i="1"/>
  <c r="F312" i="1" s="1"/>
  <c r="T311" i="1"/>
  <c r="F311" i="1"/>
  <c r="E311" i="1"/>
  <c r="T310" i="1"/>
  <c r="E310" i="1"/>
  <c r="F310" i="1" s="1"/>
  <c r="T309" i="1"/>
  <c r="F309" i="1"/>
  <c r="E309" i="1"/>
  <c r="T308" i="1"/>
  <c r="F308" i="1"/>
  <c r="E308" i="1"/>
  <c r="T307" i="1"/>
  <c r="F307" i="1"/>
  <c r="E307" i="1"/>
  <c r="T306" i="1"/>
  <c r="E306" i="1"/>
  <c r="F306" i="1" s="1"/>
  <c r="T305" i="1"/>
  <c r="E305" i="1"/>
  <c r="F305" i="1" s="1"/>
  <c r="T304" i="1"/>
  <c r="E304" i="1"/>
  <c r="F304" i="1" s="1"/>
  <c r="T303" i="1"/>
  <c r="F303" i="1"/>
  <c r="E303" i="1"/>
  <c r="T302" i="1"/>
  <c r="E302" i="1"/>
  <c r="F302" i="1" s="1"/>
  <c r="T301" i="1"/>
  <c r="F301" i="1"/>
  <c r="E301" i="1"/>
  <c r="T300" i="1"/>
  <c r="E300" i="1"/>
  <c r="F300" i="1" s="1"/>
  <c r="T299" i="1"/>
  <c r="F299" i="1"/>
  <c r="E299" i="1"/>
  <c r="T298" i="1"/>
  <c r="E298" i="1"/>
  <c r="F298" i="1" s="1"/>
  <c r="T297" i="1"/>
  <c r="E297" i="1"/>
  <c r="F297" i="1" s="1"/>
  <c r="T296" i="1"/>
  <c r="E296" i="1"/>
  <c r="F296" i="1" s="1"/>
  <c r="T295" i="1"/>
  <c r="F295" i="1"/>
  <c r="E295" i="1"/>
  <c r="T294" i="1"/>
  <c r="E294" i="1"/>
  <c r="F294" i="1" s="1"/>
  <c r="T293" i="1"/>
  <c r="F293" i="1"/>
  <c r="E293" i="1"/>
  <c r="T292" i="1"/>
  <c r="E292" i="1"/>
  <c r="F292" i="1" s="1"/>
  <c r="T291" i="1"/>
  <c r="E291" i="1"/>
  <c r="F291" i="1" s="1"/>
  <c r="T290" i="1"/>
  <c r="E290" i="1"/>
  <c r="F290" i="1" s="1"/>
  <c r="T289" i="1"/>
  <c r="F289" i="1"/>
  <c r="E289" i="1"/>
  <c r="T288" i="1"/>
  <c r="E288" i="1"/>
  <c r="F288" i="1" s="1"/>
  <c r="T287" i="1"/>
  <c r="E287" i="1"/>
  <c r="F287" i="1" s="1"/>
  <c r="T286" i="1"/>
  <c r="E286" i="1"/>
  <c r="F286" i="1" s="1"/>
  <c r="T285" i="1"/>
  <c r="E285" i="1"/>
  <c r="F285" i="1" s="1"/>
  <c r="T284" i="1"/>
  <c r="F284" i="1"/>
  <c r="E284" i="1"/>
  <c r="T283" i="1"/>
  <c r="F283" i="1"/>
  <c r="E283" i="1"/>
  <c r="T282" i="1"/>
  <c r="F282" i="1"/>
  <c r="E282" i="1"/>
  <c r="T281" i="1"/>
  <c r="E281" i="1"/>
  <c r="F281" i="1" s="1"/>
  <c r="T280" i="1"/>
  <c r="F280" i="1"/>
  <c r="E280" i="1"/>
  <c r="T279" i="1"/>
  <c r="E279" i="1"/>
  <c r="F279" i="1" s="1"/>
  <c r="T278" i="1"/>
  <c r="E278" i="1"/>
  <c r="F278" i="1" s="1"/>
  <c r="T277" i="1"/>
  <c r="E277" i="1"/>
  <c r="F277" i="1" s="1"/>
  <c r="T276" i="1"/>
  <c r="F276" i="1"/>
  <c r="E276" i="1"/>
  <c r="T275" i="1"/>
  <c r="F275" i="1"/>
  <c r="E275" i="1"/>
  <c r="T274" i="1"/>
  <c r="F274" i="1"/>
  <c r="E274" i="1"/>
  <c r="T273" i="1"/>
  <c r="E273" i="1"/>
  <c r="F273" i="1" s="1"/>
  <c r="T272" i="1"/>
  <c r="F272" i="1"/>
  <c r="E272" i="1"/>
  <c r="T271" i="1"/>
  <c r="E271" i="1"/>
  <c r="F271" i="1" s="1"/>
  <c r="T270" i="1"/>
  <c r="E270" i="1"/>
  <c r="F270" i="1" s="1"/>
  <c r="T269" i="1"/>
  <c r="E269" i="1"/>
  <c r="F269" i="1" s="1"/>
  <c r="T268" i="1"/>
  <c r="F268" i="1"/>
  <c r="E268" i="1"/>
  <c r="T267" i="1"/>
  <c r="F267" i="1"/>
  <c r="E267" i="1"/>
  <c r="T266" i="1"/>
  <c r="F266" i="1"/>
  <c r="E266" i="1"/>
  <c r="T265" i="1"/>
  <c r="F265" i="1"/>
  <c r="E265" i="1"/>
  <c r="T264" i="1"/>
  <c r="E264" i="1"/>
  <c r="F264" i="1" s="1"/>
  <c r="T263" i="1"/>
  <c r="E263" i="1"/>
  <c r="F263" i="1" s="1"/>
  <c r="T262" i="1"/>
  <c r="E262" i="1"/>
  <c r="F262" i="1" s="1"/>
  <c r="T261" i="1"/>
  <c r="E261" i="1"/>
  <c r="F261" i="1" s="1"/>
  <c r="T260" i="1"/>
  <c r="F260" i="1"/>
  <c r="E260" i="1"/>
  <c r="T259" i="1"/>
  <c r="F259" i="1"/>
  <c r="E259" i="1"/>
  <c r="T258" i="1"/>
  <c r="F258" i="1"/>
  <c r="E258" i="1"/>
  <c r="T257" i="1"/>
  <c r="F257" i="1"/>
  <c r="E257" i="1"/>
  <c r="T256" i="1"/>
  <c r="E256" i="1"/>
  <c r="F256" i="1" s="1"/>
  <c r="T255" i="1"/>
  <c r="E255" i="1"/>
  <c r="F255" i="1" s="1"/>
  <c r="T254" i="1"/>
  <c r="E254" i="1"/>
  <c r="F254" i="1" s="1"/>
  <c r="T253" i="1"/>
  <c r="E253" i="1"/>
  <c r="F253" i="1" s="1"/>
  <c r="T252" i="1"/>
  <c r="F252" i="1"/>
  <c r="E252" i="1"/>
  <c r="T251" i="1"/>
  <c r="F251" i="1"/>
  <c r="E251" i="1"/>
  <c r="T250" i="1"/>
  <c r="F250" i="1"/>
  <c r="E250" i="1"/>
  <c r="T249" i="1"/>
  <c r="E249" i="1"/>
  <c r="F249" i="1" s="1"/>
  <c r="T248" i="1"/>
  <c r="F248" i="1"/>
  <c r="E248" i="1"/>
  <c r="T247" i="1"/>
  <c r="E247" i="1"/>
  <c r="F247" i="1" s="1"/>
  <c r="T246" i="1"/>
  <c r="E246" i="1"/>
  <c r="F246" i="1" s="1"/>
  <c r="T245" i="1"/>
  <c r="E245" i="1"/>
  <c r="F245" i="1" s="1"/>
  <c r="T244" i="1"/>
  <c r="F244" i="1"/>
  <c r="E244" i="1"/>
  <c r="T243" i="1"/>
  <c r="F243" i="1"/>
  <c r="E243" i="1"/>
  <c r="T242" i="1"/>
  <c r="F242" i="1"/>
  <c r="E242" i="1"/>
  <c r="T241" i="1"/>
  <c r="E241" i="1"/>
  <c r="F241" i="1" s="1"/>
  <c r="T240" i="1"/>
  <c r="F240" i="1"/>
  <c r="E240" i="1"/>
  <c r="T239" i="1"/>
  <c r="E239" i="1"/>
  <c r="F239" i="1" s="1"/>
  <c r="T238" i="1"/>
  <c r="E238" i="1"/>
  <c r="F238" i="1" s="1"/>
  <c r="T237" i="1"/>
  <c r="E237" i="1"/>
  <c r="F237" i="1" s="1"/>
  <c r="T236" i="1"/>
  <c r="F236" i="1"/>
  <c r="E236" i="1"/>
  <c r="T235" i="1"/>
  <c r="F235" i="1"/>
  <c r="E235" i="1"/>
  <c r="T234" i="1"/>
  <c r="F234" i="1"/>
  <c r="E234" i="1"/>
  <c r="T233" i="1"/>
  <c r="F233" i="1"/>
  <c r="E233" i="1"/>
  <c r="T232" i="1"/>
  <c r="E232" i="1"/>
  <c r="F232" i="1" s="1"/>
  <c r="T231" i="1"/>
  <c r="F231" i="1"/>
  <c r="E231" i="1"/>
  <c r="T230" i="1"/>
  <c r="E230" i="1"/>
  <c r="F230" i="1" s="1"/>
  <c r="T229" i="1"/>
  <c r="E229" i="1"/>
  <c r="F229" i="1" s="1"/>
  <c r="T228" i="1"/>
  <c r="E228" i="1"/>
  <c r="F228" i="1" s="1"/>
  <c r="T227" i="1"/>
  <c r="F227" i="1"/>
  <c r="E227" i="1"/>
  <c r="T226" i="1"/>
  <c r="F226" i="1"/>
  <c r="E226" i="1"/>
  <c r="T225" i="1"/>
  <c r="E225" i="1"/>
  <c r="F225" i="1" s="1"/>
  <c r="T224" i="1"/>
  <c r="F224" i="1"/>
  <c r="E224" i="1"/>
  <c r="T223" i="1"/>
  <c r="E223" i="1"/>
  <c r="F223" i="1" s="1"/>
  <c r="T222" i="1"/>
  <c r="E222" i="1"/>
  <c r="F222" i="1" s="1"/>
  <c r="T221" i="1"/>
  <c r="E221" i="1"/>
  <c r="F221" i="1" s="1"/>
  <c r="T220" i="1"/>
  <c r="F220" i="1"/>
  <c r="E220" i="1"/>
  <c r="T219" i="1"/>
  <c r="F219" i="1"/>
  <c r="E219" i="1"/>
  <c r="T218" i="1"/>
  <c r="F218" i="1"/>
  <c r="E218" i="1"/>
  <c r="T217" i="1"/>
  <c r="E217" i="1"/>
  <c r="F217" i="1" s="1"/>
  <c r="T216" i="1"/>
  <c r="E216" i="1"/>
  <c r="F216" i="1" s="1"/>
  <c r="T215" i="1"/>
  <c r="F215" i="1"/>
  <c r="E215" i="1"/>
  <c r="T214" i="1"/>
  <c r="E214" i="1"/>
  <c r="F214" i="1" s="1"/>
  <c r="T213" i="1"/>
  <c r="E213" i="1"/>
  <c r="F213" i="1" s="1"/>
  <c r="T212" i="1"/>
  <c r="E212" i="1"/>
  <c r="F212" i="1" s="1"/>
  <c r="T211" i="1"/>
  <c r="F211" i="1"/>
  <c r="E211" i="1"/>
  <c r="T210" i="1"/>
  <c r="F210" i="1"/>
  <c r="E210" i="1"/>
  <c r="T209" i="1"/>
  <c r="E209" i="1"/>
  <c r="F209" i="1" s="1"/>
  <c r="T208" i="1"/>
  <c r="F208" i="1"/>
  <c r="E208" i="1"/>
  <c r="T207" i="1"/>
  <c r="E207" i="1"/>
  <c r="F207" i="1" s="1"/>
  <c r="T206" i="1"/>
  <c r="E206" i="1"/>
  <c r="F206" i="1" s="1"/>
  <c r="T205" i="1"/>
  <c r="E205" i="1"/>
  <c r="F205" i="1" s="1"/>
  <c r="T204" i="1"/>
  <c r="F204" i="1"/>
  <c r="E204" i="1"/>
  <c r="T203" i="1"/>
  <c r="F203" i="1"/>
  <c r="E203" i="1"/>
  <c r="T202" i="1"/>
  <c r="F202" i="1"/>
  <c r="E202" i="1"/>
  <c r="T201" i="1"/>
  <c r="E201" i="1"/>
  <c r="F201" i="1" s="1"/>
  <c r="T200" i="1"/>
  <c r="E200" i="1"/>
  <c r="F200" i="1" s="1"/>
  <c r="T199" i="1"/>
  <c r="F199" i="1"/>
  <c r="E199" i="1"/>
  <c r="T198" i="1"/>
  <c r="E198" i="1"/>
  <c r="F198" i="1" s="1"/>
  <c r="T197" i="1"/>
  <c r="E197" i="1"/>
  <c r="F197" i="1" s="1"/>
  <c r="T196" i="1"/>
  <c r="E196" i="1"/>
  <c r="F196" i="1" s="1"/>
  <c r="T195" i="1"/>
  <c r="F195" i="1"/>
  <c r="E195" i="1"/>
  <c r="T194" i="1"/>
  <c r="F194" i="1"/>
  <c r="E194" i="1"/>
  <c r="T193" i="1"/>
  <c r="E193" i="1"/>
  <c r="F193" i="1" s="1"/>
  <c r="T192" i="1"/>
  <c r="F192" i="1"/>
  <c r="E192" i="1"/>
  <c r="T191" i="1"/>
  <c r="E191" i="1"/>
  <c r="F191" i="1" s="1"/>
  <c r="T190" i="1"/>
  <c r="E190" i="1"/>
  <c r="F190" i="1" s="1"/>
  <c r="T189" i="1"/>
  <c r="E189" i="1"/>
  <c r="F189" i="1" s="1"/>
  <c r="T188" i="1"/>
  <c r="F188" i="1"/>
  <c r="E188" i="1"/>
  <c r="T187" i="1"/>
  <c r="F187" i="1"/>
  <c r="E187" i="1"/>
  <c r="T186" i="1"/>
  <c r="F186" i="1"/>
  <c r="E186" i="1"/>
  <c r="T185" i="1"/>
  <c r="E185" i="1"/>
  <c r="F185" i="1" s="1"/>
  <c r="T184" i="1"/>
  <c r="E184" i="1"/>
  <c r="F184" i="1" s="1"/>
  <c r="T183" i="1"/>
  <c r="F183" i="1"/>
  <c r="E183" i="1"/>
  <c r="T182" i="1"/>
  <c r="E182" i="1"/>
  <c r="F182" i="1" s="1"/>
  <c r="T181" i="1"/>
  <c r="E181" i="1"/>
  <c r="F181" i="1" s="1"/>
  <c r="T180" i="1"/>
  <c r="E180" i="1"/>
  <c r="F180" i="1" s="1"/>
  <c r="T179" i="1"/>
  <c r="E179" i="1"/>
  <c r="F179" i="1" s="1"/>
  <c r="T178" i="1"/>
  <c r="F178" i="1"/>
  <c r="E178" i="1"/>
  <c r="T177" i="1"/>
  <c r="E177" i="1"/>
  <c r="F177" i="1" s="1"/>
  <c r="T176" i="1"/>
  <c r="F176" i="1"/>
  <c r="E176" i="1"/>
  <c r="T175" i="1"/>
  <c r="F175" i="1"/>
  <c r="E175" i="1"/>
  <c r="T174" i="1"/>
  <c r="E174" i="1"/>
  <c r="F174" i="1" s="1"/>
  <c r="T173" i="1"/>
  <c r="E173" i="1"/>
  <c r="F173" i="1" s="1"/>
  <c r="T172" i="1"/>
  <c r="F172" i="1"/>
  <c r="E172" i="1"/>
  <c r="T171" i="1"/>
  <c r="E171" i="1"/>
  <c r="F171" i="1" s="1"/>
  <c r="T170" i="1"/>
  <c r="F170" i="1"/>
  <c r="E170" i="1"/>
  <c r="T169" i="1"/>
  <c r="E169" i="1"/>
  <c r="F169" i="1" s="1"/>
  <c r="T168" i="1"/>
  <c r="E168" i="1"/>
  <c r="F168" i="1" s="1"/>
  <c r="T167" i="1"/>
  <c r="E167" i="1"/>
  <c r="F167" i="1" s="1"/>
  <c r="T166" i="1"/>
  <c r="E166" i="1"/>
  <c r="F166" i="1" s="1"/>
  <c r="T165" i="1"/>
  <c r="E165" i="1"/>
  <c r="F165" i="1" s="1"/>
  <c r="T164" i="1"/>
  <c r="F164" i="1"/>
  <c r="E164" i="1"/>
  <c r="T163" i="1"/>
  <c r="F163" i="1"/>
  <c r="E163" i="1"/>
  <c r="T162" i="1"/>
  <c r="F162" i="1"/>
  <c r="E162" i="1"/>
  <c r="T161" i="1"/>
  <c r="E161" i="1"/>
  <c r="F161" i="1" s="1"/>
  <c r="T160" i="1"/>
  <c r="E160" i="1"/>
  <c r="F160" i="1" s="1"/>
  <c r="T159" i="1"/>
  <c r="E159" i="1"/>
  <c r="F159" i="1" s="1"/>
  <c r="T158" i="1"/>
  <c r="F158" i="1"/>
  <c r="E158" i="1"/>
  <c r="T157" i="1"/>
  <c r="E157" i="1"/>
  <c r="F157" i="1" s="1"/>
  <c r="T156" i="1"/>
  <c r="E156" i="1"/>
  <c r="F156" i="1" s="1"/>
  <c r="T155" i="1"/>
  <c r="E155" i="1"/>
  <c r="F155" i="1" s="1"/>
  <c r="T154" i="1"/>
  <c r="F154" i="1"/>
  <c r="E154" i="1"/>
  <c r="T153" i="1"/>
  <c r="F153" i="1"/>
  <c r="E153" i="1"/>
  <c r="T152" i="1"/>
  <c r="F152" i="1"/>
  <c r="E152" i="1"/>
  <c r="T151" i="1"/>
  <c r="E151" i="1"/>
  <c r="F151" i="1" s="1"/>
  <c r="T150" i="1"/>
  <c r="E150" i="1"/>
  <c r="F150" i="1" s="1"/>
  <c r="T149" i="1"/>
  <c r="E149" i="1"/>
  <c r="F149" i="1" s="1"/>
  <c r="T148" i="1"/>
  <c r="E148" i="1"/>
  <c r="F148" i="1" s="1"/>
  <c r="T147" i="1"/>
  <c r="E147" i="1"/>
  <c r="F147" i="1" s="1"/>
  <c r="T146" i="1"/>
  <c r="F146" i="1"/>
  <c r="E146" i="1"/>
  <c r="T145" i="1"/>
  <c r="E145" i="1"/>
  <c r="F145" i="1" s="1"/>
  <c r="T144" i="1"/>
  <c r="F144" i="1"/>
  <c r="E144" i="1"/>
  <c r="T143" i="1"/>
  <c r="F143" i="1"/>
  <c r="E143" i="1"/>
  <c r="T142" i="1"/>
  <c r="E142" i="1"/>
  <c r="F142" i="1" s="1"/>
  <c r="T141" i="1"/>
  <c r="E141" i="1"/>
  <c r="F141" i="1" s="1"/>
  <c r="T140" i="1"/>
  <c r="F140" i="1"/>
  <c r="E140" i="1"/>
  <c r="T139" i="1"/>
  <c r="E139" i="1"/>
  <c r="F139" i="1" s="1"/>
  <c r="T138" i="1"/>
  <c r="F138" i="1"/>
  <c r="E138" i="1"/>
  <c r="T137" i="1"/>
  <c r="E137" i="1"/>
  <c r="F137" i="1" s="1"/>
  <c r="T136" i="1"/>
  <c r="E136" i="1"/>
  <c r="F136" i="1" s="1"/>
  <c r="T135" i="1"/>
  <c r="E135" i="1"/>
  <c r="F135" i="1" s="1"/>
  <c r="T134" i="1"/>
  <c r="E134" i="1"/>
  <c r="F134" i="1" s="1"/>
  <c r="T133" i="1"/>
  <c r="E133" i="1"/>
  <c r="F133" i="1" s="1"/>
  <c r="T132" i="1"/>
  <c r="F132" i="1"/>
  <c r="E132" i="1"/>
  <c r="T131" i="1"/>
  <c r="F131" i="1"/>
  <c r="E131" i="1"/>
  <c r="T130" i="1"/>
  <c r="F130" i="1"/>
  <c r="E130" i="1"/>
  <c r="T129" i="1"/>
  <c r="E129" i="1"/>
  <c r="F129" i="1" s="1"/>
  <c r="T128" i="1"/>
  <c r="E128" i="1"/>
  <c r="F128" i="1" s="1"/>
  <c r="T127" i="1"/>
  <c r="E127" i="1"/>
  <c r="F127" i="1" s="1"/>
  <c r="T126" i="1"/>
  <c r="F126" i="1"/>
  <c r="E126" i="1"/>
  <c r="T125" i="1"/>
  <c r="F125" i="1"/>
  <c r="E125" i="1"/>
  <c r="T124" i="1"/>
  <c r="E124" i="1"/>
  <c r="F124" i="1" s="1"/>
  <c r="T123" i="1"/>
  <c r="E123" i="1"/>
  <c r="F123" i="1" s="1"/>
  <c r="T122" i="1"/>
  <c r="E122" i="1"/>
  <c r="F122" i="1" s="1"/>
  <c r="T121" i="1"/>
  <c r="E121" i="1"/>
  <c r="F121" i="1" s="1"/>
  <c r="T120" i="1"/>
  <c r="E120" i="1"/>
  <c r="F120" i="1" s="1"/>
  <c r="T119" i="1"/>
  <c r="F119" i="1"/>
  <c r="E119" i="1"/>
  <c r="T118" i="1"/>
  <c r="F118" i="1"/>
  <c r="E118" i="1"/>
  <c r="T117" i="1"/>
  <c r="F117" i="1"/>
  <c r="E117" i="1"/>
  <c r="T116" i="1"/>
  <c r="E116" i="1"/>
  <c r="F116" i="1" s="1"/>
  <c r="T115" i="1"/>
  <c r="E115" i="1"/>
  <c r="F115" i="1" s="1"/>
  <c r="T114" i="1"/>
  <c r="E114" i="1"/>
  <c r="F114" i="1" s="1"/>
  <c r="T113" i="1"/>
  <c r="E113" i="1"/>
  <c r="F113" i="1" s="1"/>
  <c r="T112" i="1"/>
  <c r="E112" i="1"/>
  <c r="F112" i="1" s="1"/>
  <c r="T111" i="1"/>
  <c r="F111" i="1"/>
  <c r="E111" i="1"/>
  <c r="T110" i="1"/>
  <c r="F110" i="1"/>
  <c r="E110" i="1"/>
  <c r="T109" i="1"/>
  <c r="F109" i="1"/>
  <c r="E109" i="1"/>
  <c r="T108" i="1"/>
  <c r="E108" i="1"/>
  <c r="F108" i="1" s="1"/>
  <c r="T107" i="1"/>
  <c r="E107" i="1"/>
  <c r="F107" i="1" s="1"/>
  <c r="T106" i="1"/>
  <c r="E106" i="1"/>
  <c r="F106" i="1" s="1"/>
  <c r="T105" i="1"/>
  <c r="E105" i="1"/>
  <c r="F105" i="1" s="1"/>
  <c r="T104" i="1"/>
  <c r="E104" i="1"/>
  <c r="F104" i="1" s="1"/>
  <c r="T103" i="1"/>
  <c r="F103" i="1"/>
  <c r="E103" i="1"/>
  <c r="T102" i="1"/>
  <c r="S102" i="1"/>
  <c r="F102" i="1"/>
  <c r="E102" i="1"/>
  <c r="T101" i="1"/>
  <c r="F101" i="1"/>
  <c r="E101" i="1"/>
  <c r="T100" i="1"/>
  <c r="E100" i="1"/>
  <c r="F100" i="1" s="1"/>
  <c r="T99" i="1"/>
  <c r="E99" i="1"/>
  <c r="F99" i="1" s="1"/>
  <c r="T98" i="1"/>
  <c r="E98" i="1"/>
  <c r="F98" i="1" s="1"/>
  <c r="T97" i="1"/>
  <c r="E97" i="1"/>
  <c r="F97" i="1" s="1"/>
  <c r="T96" i="1"/>
  <c r="E96" i="1"/>
  <c r="F96" i="1" s="1"/>
  <c r="T95" i="1"/>
  <c r="F95" i="1"/>
  <c r="E95" i="1"/>
  <c r="T94" i="1"/>
  <c r="F94" i="1"/>
  <c r="E94" i="1"/>
  <c r="T93" i="1"/>
  <c r="F93" i="1"/>
  <c r="E93" i="1"/>
  <c r="T92" i="1"/>
  <c r="E92" i="1"/>
  <c r="F92" i="1" s="1"/>
  <c r="T91" i="1"/>
  <c r="E91" i="1"/>
  <c r="F91" i="1" s="1"/>
  <c r="T90" i="1"/>
  <c r="E90" i="1"/>
  <c r="F90" i="1" s="1"/>
  <c r="T89" i="1"/>
  <c r="E89" i="1"/>
  <c r="F89" i="1" s="1"/>
  <c r="T88" i="1"/>
  <c r="E88" i="1"/>
  <c r="F88" i="1" s="1"/>
  <c r="T87" i="1"/>
  <c r="F87" i="1"/>
  <c r="E87" i="1"/>
  <c r="T86" i="1"/>
  <c r="F86" i="1"/>
  <c r="E86" i="1"/>
  <c r="T85" i="1"/>
  <c r="F85" i="1"/>
  <c r="E85" i="1"/>
  <c r="T84" i="1"/>
  <c r="E84" i="1"/>
  <c r="F84" i="1" s="1"/>
  <c r="T83" i="1"/>
  <c r="E83" i="1"/>
  <c r="F83" i="1" s="1"/>
  <c r="T82" i="1"/>
  <c r="E82" i="1"/>
  <c r="F82" i="1" s="1"/>
  <c r="T81" i="1"/>
  <c r="E81" i="1"/>
  <c r="F81" i="1" s="1"/>
  <c r="T80" i="1"/>
  <c r="E80" i="1"/>
  <c r="F80" i="1" s="1"/>
  <c r="T79" i="1"/>
  <c r="F79" i="1"/>
  <c r="E79" i="1"/>
  <c r="T78" i="1"/>
  <c r="F78" i="1"/>
  <c r="E78" i="1"/>
  <c r="T77" i="1"/>
  <c r="F77" i="1"/>
  <c r="E77" i="1"/>
  <c r="T76" i="1"/>
  <c r="E76" i="1"/>
  <c r="F76" i="1" s="1"/>
  <c r="T75" i="1"/>
  <c r="E75" i="1"/>
  <c r="F75" i="1" s="1"/>
  <c r="T74" i="1"/>
  <c r="E74" i="1"/>
  <c r="F74" i="1" s="1"/>
  <c r="T73" i="1"/>
  <c r="E73" i="1"/>
  <c r="F73" i="1" s="1"/>
  <c r="T72" i="1"/>
  <c r="E72" i="1"/>
  <c r="F72" i="1" s="1"/>
  <c r="T71" i="1"/>
  <c r="F71" i="1"/>
  <c r="E71" i="1"/>
  <c r="T70" i="1"/>
  <c r="F70" i="1"/>
  <c r="E70" i="1"/>
  <c r="T69" i="1"/>
  <c r="F69" i="1"/>
  <c r="E69" i="1"/>
  <c r="T68" i="1"/>
  <c r="E68" i="1"/>
  <c r="F68" i="1" s="1"/>
  <c r="T67" i="1"/>
  <c r="E67" i="1"/>
  <c r="F67" i="1" s="1"/>
  <c r="T66" i="1"/>
  <c r="E66" i="1"/>
  <c r="F66" i="1" s="1"/>
  <c r="T65" i="1"/>
  <c r="E65" i="1"/>
  <c r="F65" i="1" s="1"/>
  <c r="T64" i="1"/>
  <c r="E64" i="1"/>
  <c r="F64" i="1" s="1"/>
  <c r="T63" i="1"/>
  <c r="F63" i="1"/>
  <c r="E63" i="1"/>
  <c r="T62" i="1"/>
  <c r="F62" i="1"/>
  <c r="E62" i="1"/>
  <c r="T61" i="1"/>
  <c r="F61" i="1"/>
  <c r="E61" i="1"/>
  <c r="T60" i="1"/>
  <c r="E60" i="1"/>
  <c r="F60" i="1" s="1"/>
  <c r="T59" i="1"/>
  <c r="E59" i="1"/>
  <c r="F59" i="1" s="1"/>
  <c r="T58" i="1"/>
  <c r="E58" i="1"/>
  <c r="F58" i="1" s="1"/>
  <c r="T57" i="1"/>
  <c r="E57" i="1"/>
  <c r="F57" i="1" s="1"/>
  <c r="T56" i="1"/>
  <c r="E56" i="1"/>
  <c r="F56" i="1" s="1"/>
  <c r="T55" i="1"/>
  <c r="F55" i="1"/>
  <c r="E55" i="1"/>
  <c r="T54" i="1"/>
  <c r="F54" i="1"/>
  <c r="E54" i="1"/>
  <c r="T53" i="1"/>
  <c r="F53" i="1"/>
  <c r="E53" i="1"/>
  <c r="T52" i="1"/>
  <c r="E52" i="1"/>
  <c r="F52" i="1" s="1"/>
  <c r="T51" i="1"/>
  <c r="E51" i="1"/>
  <c r="F51" i="1" s="1"/>
  <c r="T50" i="1"/>
  <c r="E50" i="1"/>
  <c r="F50" i="1" s="1"/>
  <c r="T49" i="1"/>
  <c r="E49" i="1"/>
  <c r="F49" i="1" s="1"/>
  <c r="T48" i="1"/>
  <c r="E48" i="1"/>
  <c r="F48" i="1" s="1"/>
  <c r="T47" i="1"/>
  <c r="F47" i="1"/>
  <c r="E47" i="1"/>
  <c r="T46" i="1"/>
  <c r="F46" i="1"/>
  <c r="E46" i="1"/>
  <c r="T45" i="1"/>
  <c r="F45" i="1"/>
  <c r="E45" i="1"/>
  <c r="T44" i="1"/>
  <c r="E44" i="1"/>
  <c r="F44" i="1" s="1"/>
  <c r="T43" i="1"/>
  <c r="E43" i="1"/>
  <c r="F43" i="1" s="1"/>
  <c r="T42" i="1"/>
  <c r="E42" i="1"/>
  <c r="F42" i="1" s="1"/>
  <c r="T41" i="1"/>
  <c r="E41" i="1"/>
  <c r="F41" i="1" s="1"/>
  <c r="T40" i="1"/>
  <c r="E40" i="1"/>
  <c r="F40" i="1" s="1"/>
  <c r="T39" i="1"/>
  <c r="F39" i="1"/>
  <c r="E39" i="1"/>
  <c r="T38" i="1"/>
  <c r="F38" i="1"/>
  <c r="E38" i="1"/>
  <c r="T37" i="1"/>
  <c r="F37" i="1"/>
  <c r="E37" i="1"/>
  <c r="T36" i="1"/>
  <c r="E36" i="1"/>
  <c r="F36" i="1" s="1"/>
  <c r="T35" i="1"/>
  <c r="E35" i="1"/>
  <c r="F35" i="1" s="1"/>
  <c r="T34" i="1"/>
  <c r="E34" i="1"/>
  <c r="F34" i="1" s="1"/>
  <c r="T33" i="1"/>
  <c r="E33" i="1"/>
  <c r="F33" i="1" s="1"/>
  <c r="T32" i="1"/>
  <c r="E32" i="1"/>
  <c r="F32" i="1" s="1"/>
  <c r="T31" i="1"/>
  <c r="F31" i="1"/>
  <c r="E31" i="1"/>
  <c r="T30" i="1"/>
  <c r="F30" i="1"/>
  <c r="E30" i="1"/>
  <c r="T29" i="1"/>
  <c r="F29" i="1"/>
  <c r="E29" i="1"/>
  <c r="T28" i="1"/>
  <c r="E28" i="1"/>
  <c r="F28" i="1" s="1"/>
  <c r="T27" i="1"/>
  <c r="F27" i="1"/>
  <c r="E27" i="1"/>
  <c r="T26" i="1"/>
  <c r="E26" i="1"/>
  <c r="F26" i="1" s="1"/>
  <c r="T25" i="1"/>
  <c r="E25" i="1"/>
  <c r="F25" i="1" s="1"/>
  <c r="T24" i="1"/>
  <c r="E24" i="1"/>
  <c r="F24" i="1" s="1"/>
  <c r="T23" i="1"/>
  <c r="F23" i="1"/>
  <c r="E23" i="1"/>
  <c r="T22" i="1"/>
  <c r="F22" i="1"/>
  <c r="E22" i="1"/>
  <c r="T21" i="1"/>
  <c r="F21" i="1"/>
  <c r="E21" i="1"/>
  <c r="T20" i="1"/>
  <c r="E20" i="1"/>
  <c r="F20" i="1" s="1"/>
  <c r="T19" i="1"/>
  <c r="E19" i="1"/>
  <c r="F19" i="1" s="1"/>
  <c r="T18" i="1"/>
  <c r="E18" i="1"/>
  <c r="F18" i="1" s="1"/>
  <c r="T17" i="1"/>
  <c r="E17" i="1"/>
  <c r="F17" i="1" s="1"/>
  <c r="T16" i="1"/>
  <c r="E16" i="1"/>
  <c r="F16" i="1" s="1"/>
  <c r="T15" i="1"/>
  <c r="F15" i="1"/>
  <c r="E15" i="1"/>
  <c r="T14" i="1"/>
  <c r="F14" i="1"/>
  <c r="E14" i="1"/>
  <c r="T13" i="1"/>
  <c r="F13" i="1"/>
  <c r="E13" i="1"/>
  <c r="T12" i="1"/>
  <c r="F12" i="1"/>
  <c r="E12" i="1"/>
  <c r="T11" i="1"/>
  <c r="E11" i="1"/>
  <c r="F11" i="1" s="1"/>
  <c r="T10" i="1"/>
  <c r="E10" i="1"/>
  <c r="F10" i="1" s="1"/>
  <c r="T9" i="1"/>
  <c r="E9" i="1"/>
  <c r="F9" i="1" s="1"/>
  <c r="T8" i="1"/>
  <c r="E8" i="1"/>
  <c r="F8" i="1" s="1"/>
  <c r="T7" i="1"/>
  <c r="F7" i="1"/>
  <c r="E7" i="1"/>
  <c r="T6" i="1"/>
  <c r="O6" i="1"/>
  <c r="I6" i="1"/>
  <c r="E6" i="1"/>
  <c r="F6" i="1" s="1"/>
  <c r="T5" i="1"/>
  <c r="E5" i="1"/>
  <c r="F5" i="1" s="1"/>
  <c r="T4" i="1"/>
  <c r="Q4" i="1" a="1"/>
  <c r="I4" i="1"/>
  <c r="S137" i="1" s="1"/>
  <c r="E4" i="1"/>
  <c r="F4" i="1" s="1"/>
  <c r="S65" i="1" l="1"/>
  <c r="S56" i="1"/>
  <c r="U56" i="1" s="1"/>
  <c r="S215" i="1"/>
  <c r="S25" i="1"/>
  <c r="S28" i="1"/>
  <c r="S591" i="1"/>
  <c r="S296" i="1"/>
  <c r="U296" i="1" s="1"/>
  <c r="S16" i="1"/>
  <c r="S38" i="1"/>
  <c r="S171" i="1"/>
  <c r="S226" i="1"/>
  <c r="S229" i="1"/>
  <c r="S463" i="1"/>
  <c r="S515" i="1"/>
  <c r="S47" i="1"/>
  <c r="U47" i="1" s="1"/>
  <c r="S115" i="1"/>
  <c r="U115" i="1" s="1"/>
  <c r="S146" i="1"/>
  <c r="S196" i="1"/>
  <c r="S199" i="1"/>
  <c r="S472" i="1"/>
  <c r="S175" i="1"/>
  <c r="S233" i="1"/>
  <c r="S245" i="1"/>
  <c r="U245" i="1" s="1"/>
  <c r="S141" i="1"/>
  <c r="U141" i="1" s="1"/>
  <c r="S338" i="1"/>
  <c r="S54" i="1"/>
  <c r="S73" i="1"/>
  <c r="S163" i="1"/>
  <c r="U163" i="1" s="1"/>
  <c r="S203" i="1"/>
  <c r="S277" i="1"/>
  <c r="S363" i="1"/>
  <c r="U363" i="1" s="1"/>
  <c r="S18" i="1"/>
  <c r="U18" i="1" s="1"/>
  <c r="S132" i="1"/>
  <c r="S154" i="1"/>
  <c r="S219" i="1"/>
  <c r="S222" i="1"/>
  <c r="S310" i="1"/>
  <c r="S326" i="1"/>
  <c r="S402" i="1"/>
  <c r="S427" i="1"/>
  <c r="U427" i="1" s="1"/>
  <c r="S23" i="1"/>
  <c r="S51" i="1"/>
  <c r="S49" i="1"/>
  <c r="S167" i="1"/>
  <c r="U167" i="1" s="1"/>
  <c r="S189" i="1"/>
  <c r="S192" i="1"/>
  <c r="S526" i="1"/>
  <c r="U526" i="1" s="1"/>
  <c r="S598" i="1"/>
  <c r="U598" i="1" s="1"/>
  <c r="S120" i="1"/>
  <c r="S158" i="1"/>
  <c r="S92" i="1"/>
  <c r="U92" i="1" s="1"/>
  <c r="S113" i="1"/>
  <c r="U113" i="1" s="1"/>
  <c r="S118" i="1"/>
  <c r="U118" i="1" s="1"/>
  <c r="S156" i="1"/>
  <c r="S180" i="1"/>
  <c r="U180" i="1" s="1"/>
  <c r="S194" i="1"/>
  <c r="U194" i="1" s="1"/>
  <c r="S205" i="1"/>
  <c r="S213" i="1"/>
  <c r="S224" i="1"/>
  <c r="U224" i="1" s="1"/>
  <c r="S261" i="1"/>
  <c r="U261" i="1" s="1"/>
  <c r="S354" i="1"/>
  <c r="S379" i="1"/>
  <c r="S418" i="1"/>
  <c r="U418" i="1" s="1"/>
  <c r="S443" i="1"/>
  <c r="U443" i="1" s="1"/>
  <c r="S506" i="1"/>
  <c r="S528" i="1"/>
  <c r="S589" i="1"/>
  <c r="S4" i="1"/>
  <c r="U4" i="1" s="1"/>
  <c r="S6" i="1"/>
  <c r="S21" i="1"/>
  <c r="S26" i="1"/>
  <c r="U26" i="1" s="1"/>
  <c r="S42" i="1"/>
  <c r="U42" i="1" s="1"/>
  <c r="S52" i="1"/>
  <c r="S57" i="1"/>
  <c r="S76" i="1"/>
  <c r="U76" i="1" s="1"/>
  <c r="S78" i="1"/>
  <c r="U78" i="1" s="1"/>
  <c r="S106" i="1"/>
  <c r="S116" i="1"/>
  <c r="S121" i="1"/>
  <c r="U121" i="1" s="1"/>
  <c r="S135" i="1"/>
  <c r="U135" i="1" s="1"/>
  <c r="S159" i="1"/>
  <c r="S208" i="1"/>
  <c r="S235" i="1"/>
  <c r="U235" i="1" s="1"/>
  <c r="S238" i="1"/>
  <c r="U238" i="1" s="1"/>
  <c r="S286" i="1"/>
  <c r="S317" i="1"/>
  <c r="S340" i="1"/>
  <c r="U340" i="1" s="1"/>
  <c r="S351" i="1"/>
  <c r="U351" i="1" s="1"/>
  <c r="S365" i="1"/>
  <c r="S390" i="1"/>
  <c r="S404" i="1"/>
  <c r="S415" i="1"/>
  <c r="U415" i="1" s="1"/>
  <c r="S429" i="1"/>
  <c r="U429" i="1" s="1"/>
  <c r="S454" i="1"/>
  <c r="S517" i="1"/>
  <c r="S587" i="1"/>
  <c r="U587" i="1" s="1"/>
  <c r="S609" i="1"/>
  <c r="S24" i="1"/>
  <c r="S45" i="1"/>
  <c r="U45" i="1" s="1"/>
  <c r="S109" i="1"/>
  <c r="U109" i="1" s="1"/>
  <c r="S114" i="1"/>
  <c r="U114" i="1" s="1"/>
  <c r="S130" i="1"/>
  <c r="S349" i="1"/>
  <c r="U349" i="1" s="1"/>
  <c r="S374" i="1"/>
  <c r="S399" i="1"/>
  <c r="S452" i="1"/>
  <c r="S481" i="1"/>
  <c r="U481" i="1" s="1"/>
  <c r="S625" i="1"/>
  <c r="U625" i="1" s="1"/>
  <c r="S5" i="1"/>
  <c r="S10" i="1"/>
  <c r="U10" i="1" s="1"/>
  <c r="S35" i="1"/>
  <c r="U35" i="1" s="1"/>
  <c r="S40" i="1"/>
  <c r="U40" i="1" s="1"/>
  <c r="S43" i="1"/>
  <c r="S58" i="1"/>
  <c r="U58" i="1" s="1"/>
  <c r="S63" i="1"/>
  <c r="S71" i="1"/>
  <c r="U71" i="1" s="1"/>
  <c r="S87" i="1"/>
  <c r="S99" i="1"/>
  <c r="S104" i="1"/>
  <c r="U104" i="1" s="1"/>
  <c r="S107" i="1"/>
  <c r="U107" i="1" s="1"/>
  <c r="S122" i="1"/>
  <c r="S144" i="1"/>
  <c r="S160" i="1"/>
  <c r="S165" i="1"/>
  <c r="U165" i="1" s="1"/>
  <c r="S173" i="1"/>
  <c r="S187" i="1"/>
  <c r="S231" i="1"/>
  <c r="U231" i="1" s="1"/>
  <c r="S242" i="1"/>
  <c r="U242" i="1" s="1"/>
  <c r="S303" i="1"/>
  <c r="S312" i="1"/>
  <c r="S324" i="1"/>
  <c r="S347" i="1"/>
  <c r="U347" i="1" s="1"/>
  <c r="S386" i="1"/>
  <c r="U386" i="1" s="1"/>
  <c r="S411" i="1"/>
  <c r="S450" i="1"/>
  <c r="U450" i="1" s="1"/>
  <c r="S470" i="1"/>
  <c r="U470" i="1" s="1"/>
  <c r="S499" i="1"/>
  <c r="S571" i="1"/>
  <c r="S596" i="1"/>
  <c r="S616" i="1"/>
  <c r="U616" i="1" s="1"/>
  <c r="S12" i="1"/>
  <c r="U12" i="1" s="1"/>
  <c r="S14" i="1"/>
  <c r="S19" i="1"/>
  <c r="U19" i="1" s="1"/>
  <c r="S50" i="1"/>
  <c r="U50" i="1" s="1"/>
  <c r="S90" i="1"/>
  <c r="S111" i="1"/>
  <c r="S149" i="1"/>
  <c r="U149" i="1" s="1"/>
  <c r="S152" i="1"/>
  <c r="U152" i="1" s="1"/>
  <c r="S170" i="1"/>
  <c r="U170" i="1" s="1"/>
  <c r="S201" i="1"/>
  <c r="S206" i="1"/>
  <c r="U206" i="1" s="1"/>
  <c r="S217" i="1"/>
  <c r="S244" i="1"/>
  <c r="S388" i="1"/>
  <c r="S413" i="1"/>
  <c r="S438" i="1"/>
  <c r="U438" i="1" s="1"/>
  <c r="S501" i="1"/>
  <c r="S535" i="1"/>
  <c r="S544" i="1"/>
  <c r="U544" i="1" s="1"/>
  <c r="S553" i="1"/>
  <c r="U553" i="1" s="1"/>
  <c r="S573" i="1"/>
  <c r="S607" i="1"/>
  <c r="S7" i="1"/>
  <c r="S17" i="1"/>
  <c r="U17" i="1" s="1"/>
  <c r="S27" i="1"/>
  <c r="U27" i="1" s="1"/>
  <c r="S61" i="1"/>
  <c r="S66" i="1"/>
  <c r="U66" i="1" s="1"/>
  <c r="S69" i="1"/>
  <c r="U69" i="1" s="1"/>
  <c r="S77" i="1"/>
  <c r="S79" i="1"/>
  <c r="S85" i="1"/>
  <c r="S125" i="1"/>
  <c r="U125" i="1" s="1"/>
  <c r="S128" i="1"/>
  <c r="S142" i="1"/>
  <c r="S147" i="1"/>
  <c r="U147" i="1" s="1"/>
  <c r="S155" i="1"/>
  <c r="U155" i="1" s="1"/>
  <c r="S168" i="1"/>
  <c r="S182" i="1"/>
  <c r="S185" i="1"/>
  <c r="S212" i="1"/>
  <c r="S254" i="1"/>
  <c r="S291" i="1"/>
  <c r="U291" i="1" s="1"/>
  <c r="S333" i="1"/>
  <c r="U333" i="1" s="1"/>
  <c r="S358" i="1"/>
  <c r="U358" i="1" s="1"/>
  <c r="S372" i="1"/>
  <c r="S383" i="1"/>
  <c r="S397" i="1"/>
  <c r="S422" i="1"/>
  <c r="U422" i="1" s="1"/>
  <c r="S436" i="1"/>
  <c r="S447" i="1"/>
  <c r="U447" i="1" s="1"/>
  <c r="S479" i="1"/>
  <c r="U479" i="1" s="1"/>
  <c r="S510" i="1"/>
  <c r="U510" i="1" s="1"/>
  <c r="S542" i="1"/>
  <c r="S594" i="1"/>
  <c r="S370" i="1"/>
  <c r="S395" i="1"/>
  <c r="U395" i="1" s="1"/>
  <c r="S434" i="1"/>
  <c r="S488" i="1"/>
  <c r="S497" i="1"/>
  <c r="U497" i="1" s="1"/>
  <c r="S560" i="1"/>
  <c r="U560" i="1" s="1"/>
  <c r="S569" i="1"/>
  <c r="S580" i="1"/>
  <c r="S620" i="1"/>
  <c r="S618" i="1"/>
  <c r="S613" i="1"/>
  <c r="S611" i="1"/>
  <c r="S600" i="1"/>
  <c r="U600" i="1" s="1"/>
  <c r="S582" i="1"/>
  <c r="U582" i="1" s="1"/>
  <c r="S575" i="1"/>
  <c r="S564" i="1"/>
  <c r="S562" i="1"/>
  <c r="U562" i="1" s="1"/>
  <c r="S557" i="1"/>
  <c r="U557" i="1" s="1"/>
  <c r="S555" i="1"/>
  <c r="S548" i="1"/>
  <c r="S546" i="1"/>
  <c r="U546" i="1" s="1"/>
  <c r="S537" i="1"/>
  <c r="U537" i="1" s="1"/>
  <c r="S521" i="1"/>
  <c r="S512" i="1"/>
  <c r="S503" i="1"/>
  <c r="S492" i="1"/>
  <c r="U492" i="1" s="1"/>
  <c r="S490" i="1"/>
  <c r="S485" i="1"/>
  <c r="S483" i="1"/>
  <c r="U483" i="1" s="1"/>
  <c r="S465" i="1"/>
  <c r="S456" i="1"/>
  <c r="S440" i="1"/>
  <c r="S424" i="1"/>
  <c r="U424" i="1" s="1"/>
  <c r="S408" i="1"/>
  <c r="U408" i="1" s="1"/>
  <c r="S392" i="1"/>
  <c r="S376" i="1"/>
  <c r="S360" i="1"/>
  <c r="U360" i="1" s="1"/>
  <c r="S344" i="1"/>
  <c r="U344" i="1" s="1"/>
  <c r="S335" i="1"/>
  <c r="S328" i="1"/>
  <c r="S321" i="1"/>
  <c r="U321" i="1" s="1"/>
  <c r="S305" i="1"/>
  <c r="U305" i="1" s="1"/>
  <c r="S298" i="1"/>
  <c r="S293" i="1"/>
  <c r="S279" i="1"/>
  <c r="U279" i="1" s="1"/>
  <c r="S272" i="1"/>
  <c r="U272" i="1" s="1"/>
  <c r="S263" i="1"/>
  <c r="S247" i="1"/>
  <c r="S240" i="1"/>
  <c r="U240" i="1" s="1"/>
  <c r="S627" i="1"/>
  <c r="U627" i="1" s="1"/>
  <c r="S622" i="1"/>
  <c r="U622" i="1" s="1"/>
  <c r="S615" i="1"/>
  <c r="S604" i="1"/>
  <c r="U604" i="1" s="1"/>
  <c r="S602" i="1"/>
  <c r="U602" i="1" s="1"/>
  <c r="S593" i="1"/>
  <c r="S584" i="1"/>
  <c r="S566" i="1"/>
  <c r="S559" i="1"/>
  <c r="U559" i="1" s="1"/>
  <c r="S550" i="1"/>
  <c r="U550" i="1" s="1"/>
  <c r="S541" i="1"/>
  <c r="S539" i="1"/>
  <c r="U539" i="1" s="1"/>
  <c r="S532" i="1"/>
  <c r="S530" i="1"/>
  <c r="S525" i="1"/>
  <c r="S523" i="1"/>
  <c r="S505" i="1"/>
  <c r="S494" i="1"/>
  <c r="U494" i="1" s="1"/>
  <c r="S487" i="1"/>
  <c r="S476" i="1"/>
  <c r="U476" i="1" s="1"/>
  <c r="S474" i="1"/>
  <c r="U474" i="1" s="1"/>
  <c r="S469" i="1"/>
  <c r="S467" i="1"/>
  <c r="S460" i="1"/>
  <c r="U460" i="1" s="1"/>
  <c r="S458" i="1"/>
  <c r="U458" i="1" s="1"/>
  <c r="S449" i="1"/>
  <c r="S433" i="1"/>
  <c r="S417" i="1"/>
  <c r="U417" i="1" s="1"/>
  <c r="S401" i="1"/>
  <c r="U401" i="1" s="1"/>
  <c r="S385" i="1"/>
  <c r="S369" i="1"/>
  <c r="S353" i="1"/>
  <c r="S337" i="1"/>
  <c r="U337" i="1" s="1"/>
  <c r="S323" i="1"/>
  <c r="U323" i="1" s="1"/>
  <c r="S314" i="1"/>
  <c r="S309" i="1"/>
  <c r="U309" i="1" s="1"/>
  <c r="S307" i="1"/>
  <c r="U307" i="1" s="1"/>
  <c r="S300" i="1"/>
  <c r="S295" i="1"/>
  <c r="S288" i="1"/>
  <c r="U288" i="1" s="1"/>
  <c r="S283" i="1"/>
  <c r="U283" i="1" s="1"/>
  <c r="S281" i="1"/>
  <c r="S276" i="1"/>
  <c r="S274" i="1"/>
  <c r="U274" i="1" s="1"/>
  <c r="S267" i="1"/>
  <c r="U267" i="1" s="1"/>
  <c r="S265" i="1"/>
  <c r="S260" i="1"/>
  <c r="S258" i="1"/>
  <c r="U258" i="1" s="1"/>
  <c r="S256" i="1"/>
  <c r="U256" i="1" s="1"/>
  <c r="S251" i="1"/>
  <c r="S249" i="1"/>
  <c r="S606" i="1"/>
  <c r="U606" i="1" s="1"/>
  <c r="S597" i="1"/>
  <c r="U597" i="1" s="1"/>
  <c r="S595" i="1"/>
  <c r="S588" i="1"/>
  <c r="S586" i="1"/>
  <c r="U586" i="1" s="1"/>
  <c r="S577" i="1"/>
  <c r="U577" i="1" s="1"/>
  <c r="S568" i="1"/>
  <c r="S552" i="1"/>
  <c r="S543" i="1"/>
  <c r="U543" i="1" s="1"/>
  <c r="S534" i="1"/>
  <c r="U534" i="1" s="1"/>
  <c r="S527" i="1"/>
  <c r="S516" i="1"/>
  <c r="S514" i="1"/>
  <c r="U514" i="1" s="1"/>
  <c r="S509" i="1"/>
  <c r="S507" i="1"/>
  <c r="S496" i="1"/>
  <c r="S478" i="1"/>
  <c r="U478" i="1" s="1"/>
  <c r="S471" i="1"/>
  <c r="U471" i="1" s="1"/>
  <c r="S462" i="1"/>
  <c r="S453" i="1"/>
  <c r="S451" i="1"/>
  <c r="S444" i="1"/>
  <c r="U444" i="1" s="1"/>
  <c r="S442" i="1"/>
  <c r="U442" i="1" s="1"/>
  <c r="S437" i="1"/>
  <c r="U437" i="1" s="1"/>
  <c r="S435" i="1"/>
  <c r="U435" i="1" s="1"/>
  <c r="S428" i="1"/>
  <c r="U428" i="1" s="1"/>
  <c r="S426" i="1"/>
  <c r="S421" i="1"/>
  <c r="U421" i="1" s="1"/>
  <c r="S419" i="1"/>
  <c r="S412" i="1"/>
  <c r="U412" i="1" s="1"/>
  <c r="S410" i="1"/>
  <c r="U410" i="1" s="1"/>
  <c r="S405" i="1"/>
  <c r="S403" i="1"/>
  <c r="U403" i="1" s="1"/>
  <c r="S396" i="1"/>
  <c r="U396" i="1" s="1"/>
  <c r="S394" i="1"/>
  <c r="S389" i="1"/>
  <c r="U389" i="1" s="1"/>
  <c r="S387" i="1"/>
  <c r="S380" i="1"/>
  <c r="U380" i="1" s="1"/>
  <c r="S378" i="1"/>
  <c r="U378" i="1" s="1"/>
  <c r="S373" i="1"/>
  <c r="S371" i="1"/>
  <c r="U371" i="1" s="1"/>
  <c r="S364" i="1"/>
  <c r="U364" i="1" s="1"/>
  <c r="S362" i="1"/>
  <c r="S357" i="1"/>
  <c r="U357" i="1" s="1"/>
  <c r="S355" i="1"/>
  <c r="U355" i="1" s="1"/>
  <c r="S348" i="1"/>
  <c r="U348" i="1" s="1"/>
  <c r="S346" i="1"/>
  <c r="U346" i="1" s="1"/>
  <c r="S341" i="1"/>
  <c r="S339" i="1"/>
  <c r="U339" i="1" s="1"/>
  <c r="S330" i="1"/>
  <c r="U330" i="1" s="1"/>
  <c r="S325" i="1"/>
  <c r="S316" i="1"/>
  <c r="S311" i="1"/>
  <c r="S302" i="1"/>
  <c r="U302" i="1" s="1"/>
  <c r="S290" i="1"/>
  <c r="U290" i="1" s="1"/>
  <c r="S285" i="1"/>
  <c r="U285" i="1" s="1"/>
  <c r="S269" i="1"/>
  <c r="U269" i="1" s="1"/>
  <c r="S253" i="1"/>
  <c r="U253" i="1" s="1"/>
  <c r="S237" i="1"/>
  <c r="S228" i="1"/>
  <c r="S221" i="1"/>
  <c r="U221" i="1" s="1"/>
  <c r="S198" i="1"/>
  <c r="S191" i="1"/>
  <c r="U191" i="1" s="1"/>
  <c r="S184" i="1"/>
  <c r="U184" i="1" s="1"/>
  <c r="S179" i="1"/>
  <c r="U179" i="1" s="1"/>
  <c r="S172" i="1"/>
  <c r="U172" i="1" s="1"/>
  <c r="S153" i="1"/>
  <c r="U153" i="1" s="1"/>
  <c r="S151" i="1"/>
  <c r="U151" i="1" s="1"/>
  <c r="S139" i="1"/>
  <c r="S134" i="1"/>
  <c r="U134" i="1" s="1"/>
  <c r="S127" i="1"/>
  <c r="U127" i="1" s="1"/>
  <c r="S103" i="1"/>
  <c r="S101" i="1"/>
  <c r="U101" i="1" s="1"/>
  <c r="S96" i="1"/>
  <c r="U96" i="1" s="1"/>
  <c r="S89" i="1"/>
  <c r="S82" i="1"/>
  <c r="S75" i="1"/>
  <c r="U75" i="1" s="1"/>
  <c r="S70" i="1"/>
  <c r="S68" i="1"/>
  <c r="U68" i="1" s="1"/>
  <c r="S39" i="1"/>
  <c r="U39" i="1" s="1"/>
  <c r="S37" i="1"/>
  <c r="U37" i="1" s="1"/>
  <c r="S32" i="1"/>
  <c r="U32" i="1" s="1"/>
  <c r="S9" i="1"/>
  <c r="S624" i="1"/>
  <c r="S617" i="1"/>
  <c r="U617" i="1" s="1"/>
  <c r="S608" i="1"/>
  <c r="U608" i="1" s="1"/>
  <c r="S599" i="1"/>
  <c r="U599" i="1" s="1"/>
  <c r="S590" i="1"/>
  <c r="U590" i="1" s="1"/>
  <c r="S581" i="1"/>
  <c r="U581" i="1" s="1"/>
  <c r="S579" i="1"/>
  <c r="U579" i="1" s="1"/>
  <c r="S572" i="1"/>
  <c r="S570" i="1"/>
  <c r="S561" i="1"/>
  <c r="U561" i="1" s="1"/>
  <c r="S545" i="1"/>
  <c r="U545" i="1" s="1"/>
  <c r="S536" i="1"/>
  <c r="S518" i="1"/>
  <c r="U518" i="1" s="1"/>
  <c r="S511" i="1"/>
  <c r="U511" i="1" s="1"/>
  <c r="S500" i="1"/>
  <c r="U500" i="1" s="1"/>
  <c r="S498" i="1"/>
  <c r="S489" i="1"/>
  <c r="S480" i="1"/>
  <c r="S464" i="1"/>
  <c r="U464" i="1" s="1"/>
  <c r="S455" i="1"/>
  <c r="S446" i="1"/>
  <c r="U446" i="1" s="1"/>
  <c r="S439" i="1"/>
  <c r="U439" i="1" s="1"/>
  <c r="S430" i="1"/>
  <c r="U430" i="1" s="1"/>
  <c r="S423" i="1"/>
  <c r="S414" i="1"/>
  <c r="U414" i="1" s="1"/>
  <c r="S407" i="1"/>
  <c r="U407" i="1" s="1"/>
  <c r="S398" i="1"/>
  <c r="U398" i="1" s="1"/>
  <c r="S391" i="1"/>
  <c r="S382" i="1"/>
  <c r="U382" i="1" s="1"/>
  <c r="S375" i="1"/>
  <c r="U375" i="1" s="1"/>
  <c r="S366" i="1"/>
  <c r="U366" i="1" s="1"/>
  <c r="S359" i="1"/>
  <c r="S350" i="1"/>
  <c r="S343" i="1"/>
  <c r="U343" i="1" s="1"/>
  <c r="S332" i="1"/>
  <c r="U332" i="1" s="1"/>
  <c r="S327" i="1"/>
  <c r="S318" i="1"/>
  <c r="S304" i="1"/>
  <c r="U304" i="1" s="1"/>
  <c r="S297" i="1"/>
  <c r="U297" i="1" s="1"/>
  <c r="S278" i="1"/>
  <c r="S262" i="1"/>
  <c r="S246" i="1"/>
  <c r="U246" i="1" s="1"/>
  <c r="S214" i="1"/>
  <c r="U214" i="1" s="1"/>
  <c r="S207" i="1"/>
  <c r="U207" i="1" s="1"/>
  <c r="S200" i="1"/>
  <c r="S195" i="1"/>
  <c r="U195" i="1" s="1"/>
  <c r="S193" i="1"/>
  <c r="U193" i="1" s="1"/>
  <c r="S188" i="1"/>
  <c r="U188" i="1" s="1"/>
  <c r="S186" i="1"/>
  <c r="U186" i="1" s="1"/>
  <c r="S626" i="1"/>
  <c r="U626" i="1" s="1"/>
  <c r="S621" i="1"/>
  <c r="U621" i="1" s="1"/>
  <c r="S619" i="1"/>
  <c r="U619" i="1" s="1"/>
  <c r="S612" i="1"/>
  <c r="U612" i="1" s="1"/>
  <c r="S610" i="1"/>
  <c r="U610" i="1" s="1"/>
  <c r="S601" i="1"/>
  <c r="U601" i="1" s="1"/>
  <c r="S592" i="1"/>
  <c r="S583" i="1"/>
  <c r="S574" i="1"/>
  <c r="U574" i="1" s="1"/>
  <c r="S565" i="1"/>
  <c r="U565" i="1" s="1"/>
  <c r="S563" i="1"/>
  <c r="S556" i="1"/>
  <c r="S554" i="1"/>
  <c r="U554" i="1" s="1"/>
  <c r="S549" i="1"/>
  <c r="U549" i="1" s="1"/>
  <c r="S547" i="1"/>
  <c r="U547" i="1" s="1"/>
  <c r="S529" i="1"/>
  <c r="U529" i="1" s="1"/>
  <c r="S520" i="1"/>
  <c r="U520" i="1" s="1"/>
  <c r="S502" i="1"/>
  <c r="U502" i="1" s="1"/>
  <c r="S493" i="1"/>
  <c r="U493" i="1" s="1"/>
  <c r="S491" i="1"/>
  <c r="U491" i="1" s="1"/>
  <c r="S484" i="1"/>
  <c r="U484" i="1" s="1"/>
  <c r="S482" i="1"/>
  <c r="U482" i="1" s="1"/>
  <c r="S473" i="1"/>
  <c r="S457" i="1"/>
  <c r="S448" i="1"/>
  <c r="U448" i="1" s="1"/>
  <c r="S432" i="1"/>
  <c r="U432" i="1" s="1"/>
  <c r="S416" i="1"/>
  <c r="U416" i="1" s="1"/>
  <c r="S400" i="1"/>
  <c r="S384" i="1"/>
  <c r="U384" i="1" s="1"/>
  <c r="S368" i="1"/>
  <c r="U368" i="1" s="1"/>
  <c r="S352" i="1"/>
  <c r="S334" i="1"/>
  <c r="U334" i="1" s="1"/>
  <c r="S320" i="1"/>
  <c r="U320" i="1" s="1"/>
  <c r="S313" i="1"/>
  <c r="U313" i="1" s="1"/>
  <c r="S299" i="1"/>
  <c r="S292" i="1"/>
  <c r="S287" i="1"/>
  <c r="U287" i="1" s="1"/>
  <c r="S280" i="1"/>
  <c r="U280" i="1" s="1"/>
  <c r="S271" i="1"/>
  <c r="S255" i="1"/>
  <c r="S248" i="1"/>
  <c r="S239" i="1"/>
  <c r="U239" i="1" s="1"/>
  <c r="S230" i="1"/>
  <c r="U230" i="1" s="1"/>
  <c r="S223" i="1"/>
  <c r="S216" i="1"/>
  <c r="U216" i="1" s="1"/>
  <c r="S211" i="1"/>
  <c r="U211" i="1" s="1"/>
  <c r="S209" i="1"/>
  <c r="S204" i="1"/>
  <c r="S202" i="1"/>
  <c r="U202" i="1" s="1"/>
  <c r="S181" i="1"/>
  <c r="S176" i="1"/>
  <c r="S174" i="1"/>
  <c r="S164" i="1"/>
  <c r="U164" i="1" s="1"/>
  <c r="S162" i="1"/>
  <c r="U162" i="1" s="1"/>
  <c r="S143" i="1"/>
  <c r="S136" i="1"/>
  <c r="S131" i="1"/>
  <c r="U131" i="1" s="1"/>
  <c r="S129" i="1"/>
  <c r="U129" i="1" s="1"/>
  <c r="S119" i="1"/>
  <c r="S117" i="1"/>
  <c r="U117" i="1" s="1"/>
  <c r="S112" i="1"/>
  <c r="U112" i="1" s="1"/>
  <c r="S105" i="1"/>
  <c r="S98" i="1"/>
  <c r="S91" i="1"/>
  <c r="S86" i="1"/>
  <c r="U86" i="1" s="1"/>
  <c r="S84" i="1"/>
  <c r="U84" i="1" s="1"/>
  <c r="S55" i="1"/>
  <c r="U55" i="1" s="1"/>
  <c r="S53" i="1"/>
  <c r="S48" i="1"/>
  <c r="U48" i="1" s="1"/>
  <c r="S41" i="1"/>
  <c r="U41" i="1" s="1"/>
  <c r="S34" i="1"/>
  <c r="U34" i="1" s="1"/>
  <c r="S614" i="1"/>
  <c r="U614" i="1" s="1"/>
  <c r="S605" i="1"/>
  <c r="U605" i="1" s="1"/>
  <c r="S603" i="1"/>
  <c r="S585" i="1"/>
  <c r="U585" i="1" s="1"/>
  <c r="S576" i="1"/>
  <c r="U576" i="1" s="1"/>
  <c r="S567" i="1"/>
  <c r="U567" i="1" s="1"/>
  <c r="S558" i="1"/>
  <c r="U558" i="1" s="1"/>
  <c r="S551" i="1"/>
  <c r="S540" i="1"/>
  <c r="S538" i="1"/>
  <c r="S533" i="1"/>
  <c r="U533" i="1" s="1"/>
  <c r="S531" i="1"/>
  <c r="U531" i="1" s="1"/>
  <c r="S524" i="1"/>
  <c r="S522" i="1"/>
  <c r="U522" i="1" s="1"/>
  <c r="S513" i="1"/>
  <c r="U513" i="1" s="1"/>
  <c r="S504" i="1"/>
  <c r="S495" i="1"/>
  <c r="S486" i="1"/>
  <c r="U486" i="1" s="1"/>
  <c r="S477" i="1"/>
  <c r="U477" i="1" s="1"/>
  <c r="S475" i="1"/>
  <c r="U475" i="1" s="1"/>
  <c r="S468" i="1"/>
  <c r="S466" i="1"/>
  <c r="U466" i="1" s="1"/>
  <c r="S461" i="1"/>
  <c r="U461" i="1" s="1"/>
  <c r="S459" i="1"/>
  <c r="S441" i="1"/>
  <c r="U441" i="1" s="1"/>
  <c r="S425" i="1"/>
  <c r="U425" i="1" s="1"/>
  <c r="S409" i="1"/>
  <c r="U409" i="1" s="1"/>
  <c r="S393" i="1"/>
  <c r="S377" i="1"/>
  <c r="S361" i="1"/>
  <c r="U361" i="1" s="1"/>
  <c r="S345" i="1"/>
  <c r="U345" i="1" s="1"/>
  <c r="S336" i="1"/>
  <c r="S329" i="1"/>
  <c r="S322" i="1"/>
  <c r="U322" i="1" s="1"/>
  <c r="S315" i="1"/>
  <c r="U315" i="1" s="1"/>
  <c r="S308" i="1"/>
  <c r="U308" i="1" s="1"/>
  <c r="S306" i="1"/>
  <c r="U306" i="1" s="1"/>
  <c r="S301" i="1"/>
  <c r="U301" i="1" s="1"/>
  <c r="S294" i="1"/>
  <c r="U294" i="1" s="1"/>
  <c r="S289" i="1"/>
  <c r="S284" i="1"/>
  <c r="S282" i="1"/>
  <c r="U282" i="1" s="1"/>
  <c r="S275" i="1"/>
  <c r="U275" i="1" s="1"/>
  <c r="S273" i="1"/>
  <c r="U273" i="1" s="1"/>
  <c r="S268" i="1"/>
  <c r="U268" i="1" s="1"/>
  <c r="S266" i="1"/>
  <c r="U266" i="1" s="1"/>
  <c r="S264" i="1"/>
  <c r="U264" i="1" s="1"/>
  <c r="S259" i="1"/>
  <c r="U259" i="1" s="1"/>
  <c r="S257" i="1"/>
  <c r="U257" i="1" s="1"/>
  <c r="S252" i="1"/>
  <c r="U252" i="1" s="1"/>
  <c r="S250" i="1"/>
  <c r="U250" i="1" s="1"/>
  <c r="S243" i="1"/>
  <c r="U243" i="1" s="1"/>
  <c r="S241" i="1"/>
  <c r="S236" i="1"/>
  <c r="U236" i="1" s="1"/>
  <c r="S234" i="1"/>
  <c r="U234" i="1" s="1"/>
  <c r="S232" i="1"/>
  <c r="U232" i="1" s="1"/>
  <c r="S227" i="1"/>
  <c r="U227" i="1" s="1"/>
  <c r="S225" i="1"/>
  <c r="U225" i="1" s="1"/>
  <c r="S220" i="1"/>
  <c r="U220" i="1" s="1"/>
  <c r="S218" i="1"/>
  <c r="U218" i="1" s="1"/>
  <c r="S197" i="1"/>
  <c r="S190" i="1"/>
  <c r="U190" i="1" s="1"/>
  <c r="S183" i="1"/>
  <c r="U183" i="1" s="1"/>
  <c r="S178" i="1"/>
  <c r="S169" i="1"/>
  <c r="S157" i="1"/>
  <c r="U157" i="1" s="1"/>
  <c r="S150" i="1"/>
  <c r="U150" i="1" s="1"/>
  <c r="S145" i="1"/>
  <c r="U145" i="1" s="1"/>
  <c r="S138" i="1"/>
  <c r="U138" i="1" s="1"/>
  <c r="S133" i="1"/>
  <c r="U133" i="1" s="1"/>
  <c r="S126" i="1"/>
  <c r="U126" i="1" s="1"/>
  <c r="S124" i="1"/>
  <c r="S95" i="1"/>
  <c r="U95" i="1" s="1"/>
  <c r="S93" i="1"/>
  <c r="U93" i="1" s="1"/>
  <c r="S88" i="1"/>
  <c r="U88" i="1" s="1"/>
  <c r="S81" i="1"/>
  <c r="U81" i="1" s="1"/>
  <c r="S74" i="1"/>
  <c r="S67" i="1"/>
  <c r="U67" i="1" s="1"/>
  <c r="S62" i="1"/>
  <c r="U62" i="1" s="1"/>
  <c r="S60" i="1"/>
  <c r="S31" i="1"/>
  <c r="U31" i="1" s="1"/>
  <c r="S29" i="1"/>
  <c r="U29" i="1" s="1"/>
  <c r="S22" i="1"/>
  <c r="U22" i="1" s="1"/>
  <c r="S20" i="1"/>
  <c r="U20" i="1" s="1"/>
  <c r="S8" i="1"/>
  <c r="S623" i="1"/>
  <c r="U623" i="1" s="1"/>
  <c r="S11" i="1"/>
  <c r="U11" i="1" s="1"/>
  <c r="S13" i="1"/>
  <c r="U13" i="1" s="1"/>
  <c r="S15" i="1"/>
  <c r="U15" i="1" s="1"/>
  <c r="S30" i="1"/>
  <c r="S33" i="1"/>
  <c r="U33" i="1" s="1"/>
  <c r="S36" i="1"/>
  <c r="U36" i="1" s="1"/>
  <c r="S44" i="1"/>
  <c r="S46" i="1"/>
  <c r="U46" i="1" s="1"/>
  <c r="S59" i="1"/>
  <c r="U59" i="1" s="1"/>
  <c r="S64" i="1"/>
  <c r="U64" i="1" s="1"/>
  <c r="S72" i="1"/>
  <c r="U72" i="1" s="1"/>
  <c r="S83" i="1"/>
  <c r="U83" i="1" s="1"/>
  <c r="S94" i="1"/>
  <c r="U94" i="1" s="1"/>
  <c r="S97" i="1"/>
  <c r="U97" i="1" s="1"/>
  <c r="S100" i="1"/>
  <c r="U100" i="1" s="1"/>
  <c r="S108" i="1"/>
  <c r="U108" i="1" s="1"/>
  <c r="S110" i="1"/>
  <c r="U110" i="1" s="1"/>
  <c r="S123" i="1"/>
  <c r="S140" i="1"/>
  <c r="U140" i="1" s="1"/>
  <c r="S161" i="1"/>
  <c r="U161" i="1" s="1"/>
  <c r="S166" i="1"/>
  <c r="U166" i="1" s="1"/>
  <c r="S210" i="1"/>
  <c r="U210" i="1" s="1"/>
  <c r="S270" i="1"/>
  <c r="U270" i="1" s="1"/>
  <c r="S319" i="1"/>
  <c r="U319" i="1" s="1"/>
  <c r="S331" i="1"/>
  <c r="U331" i="1" s="1"/>
  <c r="S342" i="1"/>
  <c r="U342" i="1" s="1"/>
  <c r="S356" i="1"/>
  <c r="U356" i="1" s="1"/>
  <c r="S367" i="1"/>
  <c r="U367" i="1" s="1"/>
  <c r="S381" i="1"/>
  <c r="U381" i="1" s="1"/>
  <c r="S406" i="1"/>
  <c r="U406" i="1" s="1"/>
  <c r="S420" i="1"/>
  <c r="S431" i="1"/>
  <c r="U431" i="1" s="1"/>
  <c r="S445" i="1"/>
  <c r="U445" i="1" s="1"/>
  <c r="S508" i="1"/>
  <c r="S519" i="1"/>
  <c r="S578" i="1"/>
  <c r="U578" i="1" s="1"/>
  <c r="S80" i="1"/>
  <c r="U80" i="1" s="1"/>
  <c r="S148" i="1"/>
  <c r="U148" i="1" s="1"/>
  <c r="S177" i="1"/>
  <c r="U177" i="1" s="1"/>
  <c r="U9" i="1"/>
  <c r="U16" i="1"/>
  <c r="U63" i="1"/>
  <c r="U28" i="1"/>
  <c r="U74" i="1"/>
  <c r="U102" i="1"/>
  <c r="U159" i="1"/>
  <c r="U173" i="1"/>
  <c r="U197" i="1"/>
  <c r="U208" i="1"/>
  <c r="U226" i="1"/>
  <c r="U573" i="1"/>
  <c r="U24" i="1"/>
  <c r="U52" i="1"/>
  <c r="U60" i="1"/>
  <c r="U335" i="1"/>
  <c r="U30" i="1"/>
  <c r="U54" i="1"/>
  <c r="U89" i="1"/>
  <c r="U137" i="1"/>
  <c r="U169" i="1"/>
  <c r="U187" i="1"/>
  <c r="U204" i="1"/>
  <c r="U213" i="1"/>
  <c r="U326" i="1"/>
  <c r="U392" i="1"/>
  <c r="U44" i="1"/>
  <c r="U154" i="1"/>
  <c r="U328" i="1"/>
  <c r="U6" i="1"/>
  <c r="U38" i="1"/>
  <c r="U70" i="1"/>
  <c r="U98" i="1"/>
  <c r="U21" i="1"/>
  <c r="U25" i="1"/>
  <c r="U111" i="1"/>
  <c r="U146" i="1"/>
  <c r="U178" i="1"/>
  <c r="U277" i="1"/>
  <c r="U383" i="1"/>
  <c r="U516" i="1"/>
  <c r="U87" i="1"/>
  <c r="U105" i="1"/>
  <c r="U132" i="1"/>
  <c r="U203" i="1"/>
  <c r="U229" i="1"/>
  <c r="U374" i="1"/>
  <c r="U379" i="1"/>
  <c r="U515" i="1"/>
  <c r="U507" i="1"/>
  <c r="U499" i="1"/>
  <c r="U299" i="1"/>
  <c r="U566" i="1"/>
  <c r="U542" i="1"/>
  <c r="U462" i="1"/>
  <c r="U454" i="1"/>
  <c r="U609" i="1"/>
  <c r="U593" i="1"/>
  <c r="U569" i="1"/>
  <c r="U393" i="1"/>
  <c r="U541" i="1"/>
  <c r="U498" i="1"/>
  <c r="U325" i="1"/>
  <c r="U314" i="1"/>
  <c r="U312" i="1"/>
  <c r="U310" i="1"/>
  <c r="U293" i="1"/>
  <c r="U248" i="1"/>
  <c r="U434" i="1"/>
  <c r="U426" i="1"/>
  <c r="U402" i="1"/>
  <c r="U394" i="1"/>
  <c r="U370" i="1"/>
  <c r="U362" i="1"/>
  <c r="U354" i="1"/>
  <c r="U317" i="1"/>
  <c r="U538" i="1"/>
  <c r="U517" i="1"/>
  <c r="U453" i="1"/>
  <c r="U413" i="1"/>
  <c r="U405" i="1"/>
  <c r="U397" i="1"/>
  <c r="U373" i="1"/>
  <c r="U365" i="1"/>
  <c r="U341" i="1"/>
  <c r="U618" i="1"/>
  <c r="U318" i="1"/>
  <c r="U316" i="1"/>
  <c r="U284" i="1"/>
  <c r="U130" i="1"/>
  <c r="U85" i="1"/>
  <c r="U77" i="1"/>
  <c r="U61" i="1"/>
  <c r="U613" i="1"/>
  <c r="U530" i="1"/>
  <c r="U241" i="1"/>
  <c r="U209" i="1"/>
  <c r="U120" i="1"/>
  <c r="U594" i="1"/>
  <c r="U525" i="1"/>
  <c r="U506" i="1"/>
  <c r="U338" i="1"/>
  <c r="U276" i="1"/>
  <c r="U244" i="1"/>
  <c r="U237" i="1"/>
  <c r="U228" i="1"/>
  <c r="U212" i="1"/>
  <c r="U205" i="1"/>
  <c r="U200" i="1"/>
  <c r="U196" i="1"/>
  <c r="U189" i="1"/>
  <c r="U160" i="1"/>
  <c r="U128" i="1"/>
  <c r="U123" i="1"/>
  <c r="U99" i="1"/>
  <c r="U91" i="1"/>
  <c r="U51" i="1"/>
  <c r="U43" i="1"/>
  <c r="U589" i="1"/>
  <c r="U570" i="1"/>
  <c r="U469" i="1"/>
  <c r="U265" i="1"/>
  <c r="U501" i="1"/>
  <c r="U390" i="1"/>
  <c r="U300" i="1"/>
  <c r="U168" i="1"/>
  <c r="U136" i="1"/>
  <c r="Q4" i="1"/>
  <c r="U124" i="1"/>
  <c r="U509" i="1"/>
  <c r="U350" i="1"/>
  <c r="U298" i="1"/>
  <c r="U251" i="1"/>
  <c r="U233" i="1"/>
  <c r="U217" i="1"/>
  <c r="U201" i="1"/>
  <c r="U185" i="1"/>
  <c r="U171" i="1"/>
  <c r="U139" i="1"/>
  <c r="U116" i="1"/>
  <c r="U485" i="1"/>
  <c r="U281" i="1"/>
  <c r="U249" i="1"/>
  <c r="U53" i="1"/>
  <c r="U5" i="1"/>
  <c r="U8" i="1"/>
  <c r="U23" i="1"/>
  <c r="U49" i="1"/>
  <c r="U57" i="1"/>
  <c r="U65" i="1"/>
  <c r="U73" i="1"/>
  <c r="U90" i="1"/>
  <c r="U144" i="1"/>
  <c r="U176" i="1"/>
  <c r="U548" i="1"/>
  <c r="U14" i="1"/>
  <c r="U79" i="1"/>
  <c r="U103" i="1"/>
  <c r="U156" i="1"/>
  <c r="U181" i="1"/>
  <c r="U192" i="1"/>
  <c r="U219" i="1"/>
  <c r="U260" i="1"/>
  <c r="U327" i="1"/>
  <c r="U490" i="1"/>
  <c r="U7" i="1"/>
  <c r="U82" i="1"/>
  <c r="U106" i="1"/>
  <c r="U119" i="1"/>
  <c r="U122" i="1"/>
  <c r="U143" i="1"/>
  <c r="U175" i="1"/>
  <c r="U535" i="1"/>
  <c r="U255" i="1"/>
  <c r="U329" i="1"/>
  <c r="U352" i="1"/>
  <c r="U372" i="1"/>
  <c r="U436" i="1"/>
  <c r="U456" i="1"/>
  <c r="U505" i="1"/>
  <c r="U580" i="1"/>
  <c r="U595" i="1"/>
  <c r="U158" i="1"/>
  <c r="U263" i="1"/>
  <c r="U292" i="1"/>
  <c r="U359" i="1"/>
  <c r="U377" i="1"/>
  <c r="U388" i="1"/>
  <c r="U419" i="1"/>
  <c r="U423" i="1"/>
  <c r="U452" i="1"/>
  <c r="U465" i="1"/>
  <c r="U467" i="1"/>
  <c r="U480" i="1"/>
  <c r="U182" i="1"/>
  <c r="U198" i="1"/>
  <c r="U223" i="1"/>
  <c r="U278" i="1"/>
  <c r="U353" i="1"/>
  <c r="U399" i="1"/>
  <c r="U495" i="1"/>
  <c r="U512" i="1"/>
  <c r="U540" i="1"/>
  <c r="U555" i="1"/>
  <c r="U583" i="1"/>
  <c r="U271" i="1"/>
  <c r="U336" i="1"/>
  <c r="U404" i="1"/>
  <c r="U489" i="1"/>
  <c r="U519" i="1"/>
  <c r="U536" i="1"/>
  <c r="U564" i="1"/>
  <c r="U611" i="1"/>
  <c r="U615" i="1"/>
  <c r="U254" i="1"/>
  <c r="U286" i="1"/>
  <c r="U324" i="1"/>
  <c r="U369" i="1"/>
  <c r="U411" i="1"/>
  <c r="U433" i="1"/>
  <c r="U455" i="1"/>
  <c r="U472" i="1"/>
  <c r="U551" i="1"/>
  <c r="U142" i="1"/>
  <c r="U174" i="1"/>
  <c r="U247" i="1"/>
  <c r="U295" i="1"/>
  <c r="U303" i="1"/>
  <c r="U387" i="1"/>
  <c r="U391" i="1"/>
  <c r="U400" i="1"/>
  <c r="U420" i="1"/>
  <c r="U451" i="1"/>
  <c r="U487" i="1"/>
  <c r="U496" i="1"/>
  <c r="U584" i="1"/>
  <c r="U588" i="1"/>
  <c r="U199" i="1"/>
  <c r="U215" i="1"/>
  <c r="U222" i="1"/>
  <c r="U262" i="1"/>
  <c r="U376" i="1"/>
  <c r="U385" i="1"/>
  <c r="U440" i="1"/>
  <c r="U449" i="1"/>
  <c r="U524" i="1"/>
  <c r="U571" i="1"/>
  <c r="U575" i="1"/>
  <c r="U289" i="1"/>
  <c r="U311" i="1"/>
  <c r="U468" i="1"/>
  <c r="U503" i="1"/>
  <c r="U528" i="1"/>
  <c r="U532" i="1"/>
  <c r="U563" i="1"/>
  <c r="U592" i="1"/>
  <c r="U596" i="1"/>
  <c r="U473" i="1"/>
  <c r="U504" i="1"/>
  <c r="U508" i="1"/>
  <c r="U568" i="1"/>
  <c r="U572" i="1"/>
  <c r="U603" i="1"/>
  <c r="U607" i="1"/>
  <c r="U624" i="1"/>
  <c r="U457" i="1"/>
  <c r="U459" i="1"/>
  <c r="U463" i="1"/>
  <c r="U488" i="1"/>
  <c r="U521" i="1"/>
  <c r="U523" i="1"/>
  <c r="U527" i="1"/>
  <c r="U552" i="1"/>
  <c r="U556" i="1"/>
  <c r="U591" i="1"/>
  <c r="U620" i="1"/>
  <c r="W6" i="1" l="1"/>
  <c r="K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<sst xmlns="http://schemas.openxmlformats.org/spreadsheetml/2006/main" count="25" uniqueCount="23">
  <si>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Emails Per Week &amp; Unsubscribes</t>
  </si>
  <si>
    <t>CHART SOURCE</t>
  </si>
  <si>
    <t>OPTIMIZED MODEL</t>
  </si>
  <si>
    <t>Customer</t>
  </si>
  <si>
    <t>Emails Per Week</t>
  </si>
  <si>
    <t>Unsubscribe</t>
  </si>
  <si>
    <t>Prediction</t>
  </si>
  <si>
    <t>Likelihood</t>
  </si>
  <si>
    <t>Emails</t>
  </si>
  <si>
    <t>Model</t>
  </si>
  <si>
    <t>Unsubscribe (w/Jitter)</t>
  </si>
  <si>
    <r>
      <t xml:space="preserve">Select </t>
    </r>
    <r>
      <rPr>
        <b/>
        <i/>
        <sz val="11"/>
        <color theme="1"/>
        <rFont val="Calibri"/>
        <family val="2"/>
      </rPr>
      <t xml:space="preserve">ß0 </t>
    </r>
  </si>
  <si>
    <t>LIKELIHOOD:</t>
  </si>
  <si>
    <t xml:space="preserve">Emails Per Week: </t>
  </si>
  <si>
    <t>B0</t>
  </si>
  <si>
    <t>B1</t>
  </si>
  <si>
    <r>
      <t xml:space="preserve">Select </t>
    </r>
    <r>
      <rPr>
        <b/>
        <i/>
        <sz val="11"/>
        <color theme="1"/>
        <rFont val="Calibri"/>
        <family val="2"/>
      </rPr>
      <t>ß1</t>
    </r>
    <r>
      <rPr>
        <b/>
        <i/>
        <sz val="11"/>
        <color theme="1"/>
        <rFont val="Century Gothic"/>
        <family val="2"/>
        <scheme val="minor"/>
      </rPr>
      <t xml:space="preserve"> </t>
    </r>
  </si>
  <si>
    <t xml:space="preserve">Unsubscribe Probability: </t>
  </si>
  <si>
    <t>likelihood</t>
  </si>
  <si>
    <t>Jitter?</t>
  </si>
  <si>
    <t>Jitter Amount</t>
  </si>
  <si>
    <t>Optimize</t>
  </si>
  <si>
    <t>Show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</si>
</sst>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5" formatCode="0.000"/>
    <numFmt numFmtId="166" formatCode=";;;"/>
    <numFmt numFmtId="167" formatCode="0.0"/>
    <numFmt numFmtId="168" formatCode="0.0%"/>
  </numFmts>
  <fonts count="1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8"/>
      <color rgb="FF000000"/>
      <name val="Segoe UI"/>
      <family val="2"/>
    </font>
    <font>
      <sz val="12"/>
      <color theme="1"/>
      <name val="Century Gothic"/>
      <family val="2"/>
      <scheme val="minor"/>
    </font>
    <font>
      <b/>
      <sz val="12"/>
      <color theme="0" tint="-4.9989318521683403E-2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i/>
      <sz val="11"/>
      <color theme="1"/>
      <name val="Century Gothic"/>
      <family val="2"/>
      <scheme val="minor"/>
    </font>
    <font>
      <b/>
      <i/>
      <sz val="11"/>
      <color theme="1"/>
      <name val="Calibri"/>
      <family val="2"/>
    </font>
    <font>
      <b/>
      <sz val="14"/>
      <color rgb="FFFFFF89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b/>
      <sz val="22"/>
      <color rgb="FF26E2F6"/>
      <name val="Century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43">
    <xf numFmtId="0" fontId="0" fillId="0" borderId="0" xfId="0"/>
    <xf numFmtId="0" fontId="4" fillId="0" borderId="0" xfId="3"/>
    <xf numFmtId="0" fontId="4" fillId="0" borderId="0" xfId="3" applyAlignment="1">
      <alignment horizontal="center"/>
    </xf>
    <xf numFmtId="43" fontId="4" fillId="0" borderId="0" xfId="1" applyFont="1" applyAlignment="1">
      <alignment horizontal="center"/>
    </xf>
    <xf numFmtId="0" fontId="5" fillId="2" borderId="1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6" fillId="0" borderId="0" xfId="3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3" xfId="3" applyFont="1" applyFill="1" applyBorder="1" applyAlignment="1">
      <alignment horizontal="center"/>
    </xf>
    <xf numFmtId="43" fontId="2" fillId="3" borderId="3" xfId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3" applyFont="1" applyFill="1" applyBorder="1" applyAlignment="1">
      <alignment horizontal="center"/>
    </xf>
    <xf numFmtId="0" fontId="6" fillId="0" borderId="0" xfId="3" applyFont="1" applyAlignment="1">
      <alignment horizontal="center"/>
    </xf>
    <xf numFmtId="0" fontId="1" fillId="0" borderId="3" xfId="3" applyFont="1" applyBorder="1" applyAlignment="1">
      <alignment horizontal="center"/>
    </xf>
    <xf numFmtId="39" fontId="1" fillId="0" borderId="3" xfId="1" applyNumberFormat="1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65" fontId="1" fillId="7" borderId="3" xfId="3" applyNumberFormat="1" applyFont="1" applyFill="1" applyBorder="1" applyAlignment="1">
      <alignment horizontal="center"/>
    </xf>
    <xf numFmtId="0" fontId="7" fillId="0" borderId="4" xfId="3" applyFont="1" applyBorder="1" applyAlignment="1">
      <alignment horizontal="right" vertical="center"/>
    </xf>
    <xf numFmtId="166" fontId="4" fillId="0" borderId="0" xfId="3" applyNumberFormat="1" applyAlignment="1">
      <alignment horizontal="left"/>
    </xf>
    <xf numFmtId="0" fontId="10" fillId="0" borderId="0" xfId="3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10" fontId="1" fillId="0" borderId="0" xfId="2" applyNumberFormat="1" applyFont="1"/>
    <xf numFmtId="165" fontId="1" fillId="0" borderId="0" xfId="2" applyNumberFormat="1" applyFont="1"/>
    <xf numFmtId="0" fontId="11" fillId="0" borderId="0" xfId="3" applyFont="1" applyAlignment="1">
      <alignment horizontal="right"/>
    </xf>
    <xf numFmtId="2" fontId="1" fillId="6" borderId="0" xfId="3" applyNumberFormat="1" applyFont="1" applyFill="1" applyAlignment="1">
      <alignment horizontal="center"/>
    </xf>
    <xf numFmtId="165" fontId="4" fillId="0" borderId="0" xfId="3" applyNumberFormat="1"/>
    <xf numFmtId="0" fontId="1" fillId="6" borderId="3" xfId="3" applyFont="1" applyFill="1" applyBorder="1" applyAlignment="1">
      <alignment horizontal="center"/>
    </xf>
    <xf numFmtId="0" fontId="4" fillId="0" borderId="0" xfId="3" applyAlignment="1">
      <alignment horizontal="left"/>
    </xf>
    <xf numFmtId="0" fontId="1" fillId="0" borderId="0" xfId="0" applyFont="1"/>
    <xf numFmtId="0" fontId="1" fillId="0" borderId="0" xfId="3" applyFont="1"/>
    <xf numFmtId="0" fontId="1" fillId="0" borderId="0" xfId="3" applyFont="1" applyAlignment="1">
      <alignment horizontal="center"/>
    </xf>
    <xf numFmtId="2" fontId="9" fillId="8" borderId="5" xfId="0" applyNumberFormat="1" applyFont="1" applyFill="1" applyBorder="1" applyAlignment="1">
      <alignment horizontal="center" vertical="center"/>
    </xf>
    <xf numFmtId="2" fontId="9" fillId="8" borderId="6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2" fontId="9" fillId="9" borderId="6" xfId="0" applyNumberFormat="1" applyFont="1" applyFill="1" applyBorder="1" applyAlignment="1">
      <alignment horizontal="center" vertical="center"/>
    </xf>
    <xf numFmtId="167" fontId="12" fillId="10" borderId="7" xfId="3" applyNumberFormat="1" applyFont="1" applyFill="1" applyBorder="1" applyAlignment="1">
      <alignment horizontal="center" vertical="center"/>
    </xf>
    <xf numFmtId="167" fontId="12" fillId="10" borderId="0" xfId="3" applyNumberFormat="1" applyFont="1" applyFill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168" fontId="9" fillId="10" borderId="5" xfId="2" applyNumberFormat="1" applyFont="1" applyFill="1" applyBorder="1" applyAlignment="1">
      <alignment horizontal="center" vertical="center"/>
    </xf>
    <xf numFmtId="168" fontId="9" fillId="10" borderId="6" xfId="2" applyNumberFormat="1" applyFont="1" applyFill="1" applyBorder="1" applyAlignment="1">
      <alignment horizontal="center" vertical="center"/>
    </xf>
    <xf numFmtId="39" fontId="9" fillId="10" borderId="5" xfId="0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12971156-5305-42CA-BDD9-EF060B6D785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39932121886807E-2"/>
          <c:y val="3.5256410256410256E-2"/>
          <c:w val="0.89097073687762496"/>
          <c:h val="0.87343251564708257"/>
        </c:manualLayout>
      </c:layout>
      <c:scatterChart>
        <c:scatterStyle val="smoothMarker"/>
        <c:varyColors val="0"/>
        <c:ser>
          <c:idx val="1"/>
          <c:order val="0"/>
          <c:tx>
            <c:v>Logistic Model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'[1]Logistic Regression'!$Q$4:$Q$627</c:f>
              <c:numCache>
                <c:formatCode>General</c:formatCode>
                <c:ptCount val="624"/>
                <c:pt idx="0">
                  <c:v>0.6</c:v>
                </c:pt>
                <c:pt idx="1">
                  <c:v>1.07</c:v>
                </c:pt>
                <c:pt idx="2">
                  <c:v>1.85</c:v>
                </c:pt>
                <c:pt idx="3">
                  <c:v>2.02</c:v>
                </c:pt>
                <c:pt idx="4">
                  <c:v>2.21</c:v>
                </c:pt>
                <c:pt idx="5">
                  <c:v>2.41</c:v>
                </c:pt>
                <c:pt idx="6">
                  <c:v>2.41</c:v>
                </c:pt>
                <c:pt idx="7">
                  <c:v>2.76</c:v>
                </c:pt>
                <c:pt idx="8">
                  <c:v>2.77</c:v>
                </c:pt>
                <c:pt idx="9">
                  <c:v>2.79</c:v>
                </c:pt>
                <c:pt idx="10">
                  <c:v>2.79</c:v>
                </c:pt>
                <c:pt idx="11">
                  <c:v>2.9</c:v>
                </c:pt>
                <c:pt idx="12">
                  <c:v>2.98</c:v>
                </c:pt>
                <c:pt idx="13">
                  <c:v>3.01</c:v>
                </c:pt>
                <c:pt idx="14">
                  <c:v>3.08</c:v>
                </c:pt>
                <c:pt idx="15">
                  <c:v>3.09</c:v>
                </c:pt>
                <c:pt idx="16">
                  <c:v>3.14</c:v>
                </c:pt>
                <c:pt idx="17">
                  <c:v>3.14</c:v>
                </c:pt>
                <c:pt idx="18">
                  <c:v>3.26</c:v>
                </c:pt>
                <c:pt idx="19">
                  <c:v>3.3</c:v>
                </c:pt>
                <c:pt idx="20">
                  <c:v>3.35</c:v>
                </c:pt>
                <c:pt idx="21">
                  <c:v>3.36</c:v>
                </c:pt>
                <c:pt idx="22">
                  <c:v>3.4</c:v>
                </c:pt>
                <c:pt idx="23">
                  <c:v>3.41</c:v>
                </c:pt>
                <c:pt idx="24">
                  <c:v>3.43</c:v>
                </c:pt>
                <c:pt idx="25">
                  <c:v>3.44</c:v>
                </c:pt>
                <c:pt idx="26">
                  <c:v>3.58</c:v>
                </c:pt>
                <c:pt idx="27">
                  <c:v>3.59</c:v>
                </c:pt>
                <c:pt idx="28">
                  <c:v>3.63</c:v>
                </c:pt>
                <c:pt idx="29">
                  <c:v>3.63</c:v>
                </c:pt>
                <c:pt idx="30">
                  <c:v>3.66</c:v>
                </c:pt>
                <c:pt idx="31">
                  <c:v>3.66</c:v>
                </c:pt>
                <c:pt idx="32">
                  <c:v>3.66</c:v>
                </c:pt>
                <c:pt idx="33">
                  <c:v>3.67</c:v>
                </c:pt>
                <c:pt idx="34">
                  <c:v>3.68</c:v>
                </c:pt>
                <c:pt idx="35">
                  <c:v>3.71</c:v>
                </c:pt>
                <c:pt idx="36">
                  <c:v>3.75</c:v>
                </c:pt>
                <c:pt idx="37">
                  <c:v>3.76</c:v>
                </c:pt>
                <c:pt idx="38">
                  <c:v>3.76</c:v>
                </c:pt>
                <c:pt idx="39">
                  <c:v>3.79</c:v>
                </c:pt>
                <c:pt idx="40">
                  <c:v>3.83</c:v>
                </c:pt>
                <c:pt idx="41">
                  <c:v>3.84</c:v>
                </c:pt>
                <c:pt idx="42">
                  <c:v>3.86</c:v>
                </c:pt>
                <c:pt idx="43">
                  <c:v>3.86</c:v>
                </c:pt>
                <c:pt idx="44">
                  <c:v>3.86</c:v>
                </c:pt>
                <c:pt idx="45">
                  <c:v>3.87</c:v>
                </c:pt>
                <c:pt idx="46">
                  <c:v>3.9</c:v>
                </c:pt>
                <c:pt idx="47">
                  <c:v>3.91</c:v>
                </c:pt>
                <c:pt idx="48">
                  <c:v>3.91</c:v>
                </c:pt>
                <c:pt idx="49">
                  <c:v>3.91</c:v>
                </c:pt>
                <c:pt idx="50">
                  <c:v>3.98</c:v>
                </c:pt>
                <c:pt idx="51">
                  <c:v>4.0199999999999996</c:v>
                </c:pt>
                <c:pt idx="52">
                  <c:v>4.05</c:v>
                </c:pt>
                <c:pt idx="53">
                  <c:v>4.07</c:v>
                </c:pt>
                <c:pt idx="54">
                  <c:v>4.07</c:v>
                </c:pt>
                <c:pt idx="55">
                  <c:v>4.0999999999999996</c:v>
                </c:pt>
                <c:pt idx="56">
                  <c:v>4.1100000000000003</c:v>
                </c:pt>
                <c:pt idx="57">
                  <c:v>4.13</c:v>
                </c:pt>
                <c:pt idx="58">
                  <c:v>4.1399999999999997</c:v>
                </c:pt>
                <c:pt idx="59">
                  <c:v>4.1500000000000004</c:v>
                </c:pt>
                <c:pt idx="60">
                  <c:v>4.17</c:v>
                </c:pt>
                <c:pt idx="61">
                  <c:v>4.18</c:v>
                </c:pt>
                <c:pt idx="62">
                  <c:v>4.2</c:v>
                </c:pt>
                <c:pt idx="63">
                  <c:v>4.26</c:v>
                </c:pt>
                <c:pt idx="64">
                  <c:v>4.32</c:v>
                </c:pt>
                <c:pt idx="65">
                  <c:v>4.3499999999999996</c:v>
                </c:pt>
                <c:pt idx="66">
                  <c:v>4.37</c:v>
                </c:pt>
                <c:pt idx="67">
                  <c:v>4.3899999999999997</c:v>
                </c:pt>
                <c:pt idx="68">
                  <c:v>4.4000000000000004</c:v>
                </c:pt>
                <c:pt idx="69">
                  <c:v>4.43</c:v>
                </c:pt>
                <c:pt idx="70">
                  <c:v>4.46</c:v>
                </c:pt>
                <c:pt idx="71">
                  <c:v>4.5</c:v>
                </c:pt>
                <c:pt idx="72">
                  <c:v>4.51</c:v>
                </c:pt>
                <c:pt idx="73">
                  <c:v>4.51</c:v>
                </c:pt>
                <c:pt idx="74">
                  <c:v>4.53</c:v>
                </c:pt>
                <c:pt idx="75">
                  <c:v>4.54</c:v>
                </c:pt>
                <c:pt idx="76">
                  <c:v>4.58</c:v>
                </c:pt>
                <c:pt idx="77">
                  <c:v>4.63</c:v>
                </c:pt>
                <c:pt idx="78">
                  <c:v>4.6399999999999997</c:v>
                </c:pt>
                <c:pt idx="79">
                  <c:v>4.6399999999999997</c:v>
                </c:pt>
                <c:pt idx="80">
                  <c:v>4.67</c:v>
                </c:pt>
                <c:pt idx="81">
                  <c:v>4.67</c:v>
                </c:pt>
                <c:pt idx="82">
                  <c:v>4.6900000000000004</c:v>
                </c:pt>
                <c:pt idx="83">
                  <c:v>4.7</c:v>
                </c:pt>
                <c:pt idx="84">
                  <c:v>4.71</c:v>
                </c:pt>
                <c:pt idx="85">
                  <c:v>4.72</c:v>
                </c:pt>
                <c:pt idx="86">
                  <c:v>4.72</c:v>
                </c:pt>
                <c:pt idx="87">
                  <c:v>4.7300000000000004</c:v>
                </c:pt>
                <c:pt idx="88">
                  <c:v>4.8</c:v>
                </c:pt>
                <c:pt idx="89">
                  <c:v>4.8099999999999996</c:v>
                </c:pt>
                <c:pt idx="90">
                  <c:v>4.84</c:v>
                </c:pt>
                <c:pt idx="91">
                  <c:v>4.8499999999999996</c:v>
                </c:pt>
                <c:pt idx="92">
                  <c:v>4.87</c:v>
                </c:pt>
                <c:pt idx="93">
                  <c:v>4.87</c:v>
                </c:pt>
                <c:pt idx="94">
                  <c:v>4.87</c:v>
                </c:pt>
                <c:pt idx="95">
                  <c:v>4.91</c:v>
                </c:pt>
                <c:pt idx="96">
                  <c:v>4.91</c:v>
                </c:pt>
                <c:pt idx="97">
                  <c:v>4.92</c:v>
                </c:pt>
                <c:pt idx="98">
                  <c:v>4.92</c:v>
                </c:pt>
                <c:pt idx="99">
                  <c:v>4.92</c:v>
                </c:pt>
                <c:pt idx="100">
                  <c:v>4.96</c:v>
                </c:pt>
                <c:pt idx="101">
                  <c:v>4.9800000000000004</c:v>
                </c:pt>
                <c:pt idx="102">
                  <c:v>5.0199999999999996</c:v>
                </c:pt>
                <c:pt idx="103">
                  <c:v>5.03</c:v>
                </c:pt>
                <c:pt idx="104">
                  <c:v>5.09</c:v>
                </c:pt>
                <c:pt idx="105">
                  <c:v>5.13</c:v>
                </c:pt>
                <c:pt idx="106">
                  <c:v>5.15</c:v>
                </c:pt>
                <c:pt idx="107">
                  <c:v>5.16</c:v>
                </c:pt>
                <c:pt idx="108">
                  <c:v>5.17</c:v>
                </c:pt>
                <c:pt idx="109">
                  <c:v>5.19</c:v>
                </c:pt>
                <c:pt idx="110">
                  <c:v>5.22</c:v>
                </c:pt>
                <c:pt idx="111">
                  <c:v>5.24</c:v>
                </c:pt>
                <c:pt idx="112">
                  <c:v>5.24</c:v>
                </c:pt>
                <c:pt idx="113">
                  <c:v>5.27</c:v>
                </c:pt>
                <c:pt idx="114">
                  <c:v>5.27</c:v>
                </c:pt>
                <c:pt idx="115">
                  <c:v>5.28</c:v>
                </c:pt>
                <c:pt idx="116">
                  <c:v>5.29</c:v>
                </c:pt>
                <c:pt idx="117">
                  <c:v>5.32</c:v>
                </c:pt>
                <c:pt idx="118">
                  <c:v>5.35</c:v>
                </c:pt>
                <c:pt idx="119">
                  <c:v>5.35</c:v>
                </c:pt>
                <c:pt idx="120">
                  <c:v>5.4</c:v>
                </c:pt>
                <c:pt idx="121">
                  <c:v>5.4</c:v>
                </c:pt>
                <c:pt idx="122">
                  <c:v>5.42</c:v>
                </c:pt>
                <c:pt idx="123">
                  <c:v>5.43</c:v>
                </c:pt>
                <c:pt idx="124">
                  <c:v>5.45</c:v>
                </c:pt>
                <c:pt idx="125">
                  <c:v>5.47</c:v>
                </c:pt>
                <c:pt idx="126">
                  <c:v>5.47</c:v>
                </c:pt>
                <c:pt idx="127">
                  <c:v>5.48</c:v>
                </c:pt>
                <c:pt idx="128">
                  <c:v>5.48</c:v>
                </c:pt>
                <c:pt idx="129">
                  <c:v>5.49</c:v>
                </c:pt>
                <c:pt idx="130">
                  <c:v>5.5</c:v>
                </c:pt>
                <c:pt idx="131">
                  <c:v>5.5</c:v>
                </c:pt>
                <c:pt idx="132">
                  <c:v>5.5</c:v>
                </c:pt>
                <c:pt idx="133">
                  <c:v>5.5</c:v>
                </c:pt>
                <c:pt idx="134">
                  <c:v>5.54</c:v>
                </c:pt>
                <c:pt idx="135">
                  <c:v>5.55</c:v>
                </c:pt>
                <c:pt idx="136">
                  <c:v>5.57</c:v>
                </c:pt>
                <c:pt idx="137">
                  <c:v>5.59</c:v>
                </c:pt>
                <c:pt idx="138">
                  <c:v>5.59</c:v>
                </c:pt>
                <c:pt idx="139">
                  <c:v>5.64</c:v>
                </c:pt>
                <c:pt idx="140">
                  <c:v>5.65</c:v>
                </c:pt>
                <c:pt idx="141">
                  <c:v>5.65</c:v>
                </c:pt>
                <c:pt idx="142">
                  <c:v>5.66</c:v>
                </c:pt>
                <c:pt idx="143">
                  <c:v>5.66</c:v>
                </c:pt>
                <c:pt idx="144">
                  <c:v>5.66</c:v>
                </c:pt>
                <c:pt idx="145">
                  <c:v>5.66</c:v>
                </c:pt>
                <c:pt idx="146">
                  <c:v>5.66</c:v>
                </c:pt>
                <c:pt idx="147">
                  <c:v>5.68</c:v>
                </c:pt>
                <c:pt idx="148">
                  <c:v>5.69</c:v>
                </c:pt>
                <c:pt idx="149">
                  <c:v>5.7</c:v>
                </c:pt>
                <c:pt idx="150">
                  <c:v>5.71</c:v>
                </c:pt>
                <c:pt idx="151">
                  <c:v>5.73</c:v>
                </c:pt>
                <c:pt idx="152">
                  <c:v>5.73</c:v>
                </c:pt>
                <c:pt idx="153">
                  <c:v>5.74</c:v>
                </c:pt>
                <c:pt idx="154">
                  <c:v>5.75</c:v>
                </c:pt>
                <c:pt idx="155">
                  <c:v>5.76</c:v>
                </c:pt>
                <c:pt idx="156">
                  <c:v>5.77</c:v>
                </c:pt>
                <c:pt idx="157">
                  <c:v>5.79</c:v>
                </c:pt>
                <c:pt idx="158">
                  <c:v>5.81</c:v>
                </c:pt>
                <c:pt idx="159">
                  <c:v>5.83</c:v>
                </c:pt>
                <c:pt idx="160">
                  <c:v>5.83</c:v>
                </c:pt>
                <c:pt idx="161">
                  <c:v>5.84</c:v>
                </c:pt>
                <c:pt idx="162">
                  <c:v>5.84</c:v>
                </c:pt>
                <c:pt idx="163">
                  <c:v>5.85</c:v>
                </c:pt>
                <c:pt idx="164">
                  <c:v>5.85</c:v>
                </c:pt>
                <c:pt idx="165">
                  <c:v>5.86</c:v>
                </c:pt>
                <c:pt idx="166">
                  <c:v>5.86</c:v>
                </c:pt>
                <c:pt idx="167">
                  <c:v>5.89</c:v>
                </c:pt>
                <c:pt idx="168">
                  <c:v>5.9</c:v>
                </c:pt>
                <c:pt idx="169">
                  <c:v>5.9</c:v>
                </c:pt>
                <c:pt idx="170">
                  <c:v>5.92</c:v>
                </c:pt>
                <c:pt idx="171">
                  <c:v>5.93</c:v>
                </c:pt>
                <c:pt idx="172">
                  <c:v>5.99</c:v>
                </c:pt>
                <c:pt idx="173">
                  <c:v>6.02</c:v>
                </c:pt>
                <c:pt idx="174">
                  <c:v>6.06</c:v>
                </c:pt>
                <c:pt idx="175">
                  <c:v>6.07</c:v>
                </c:pt>
                <c:pt idx="176">
                  <c:v>6.08</c:v>
                </c:pt>
                <c:pt idx="177">
                  <c:v>6.1</c:v>
                </c:pt>
                <c:pt idx="178">
                  <c:v>6.12</c:v>
                </c:pt>
                <c:pt idx="179">
                  <c:v>6.12</c:v>
                </c:pt>
                <c:pt idx="180">
                  <c:v>6.13</c:v>
                </c:pt>
                <c:pt idx="181">
                  <c:v>6.14</c:v>
                </c:pt>
                <c:pt idx="182">
                  <c:v>6.15</c:v>
                </c:pt>
                <c:pt idx="183">
                  <c:v>6.16</c:v>
                </c:pt>
                <c:pt idx="184">
                  <c:v>6.18</c:v>
                </c:pt>
                <c:pt idx="185">
                  <c:v>6.18</c:v>
                </c:pt>
                <c:pt idx="186">
                  <c:v>6.21</c:v>
                </c:pt>
                <c:pt idx="187">
                  <c:v>6.22</c:v>
                </c:pt>
                <c:pt idx="188">
                  <c:v>6.22</c:v>
                </c:pt>
                <c:pt idx="189">
                  <c:v>6.23</c:v>
                </c:pt>
                <c:pt idx="190">
                  <c:v>6.24</c:v>
                </c:pt>
                <c:pt idx="191">
                  <c:v>6.31</c:v>
                </c:pt>
                <c:pt idx="192">
                  <c:v>6.31</c:v>
                </c:pt>
                <c:pt idx="193">
                  <c:v>6.31</c:v>
                </c:pt>
                <c:pt idx="194">
                  <c:v>6.32</c:v>
                </c:pt>
                <c:pt idx="195">
                  <c:v>6.32</c:v>
                </c:pt>
                <c:pt idx="196">
                  <c:v>6.32</c:v>
                </c:pt>
                <c:pt idx="197">
                  <c:v>6.34</c:v>
                </c:pt>
                <c:pt idx="198">
                  <c:v>6.37</c:v>
                </c:pt>
                <c:pt idx="199">
                  <c:v>6.38</c:v>
                </c:pt>
                <c:pt idx="200">
                  <c:v>6.38</c:v>
                </c:pt>
                <c:pt idx="201">
                  <c:v>6.39</c:v>
                </c:pt>
                <c:pt idx="202">
                  <c:v>6.39</c:v>
                </c:pt>
                <c:pt idx="203">
                  <c:v>6.41</c:v>
                </c:pt>
                <c:pt idx="204">
                  <c:v>6.42</c:v>
                </c:pt>
                <c:pt idx="205">
                  <c:v>6.49</c:v>
                </c:pt>
                <c:pt idx="206">
                  <c:v>6.5</c:v>
                </c:pt>
                <c:pt idx="207">
                  <c:v>6.5</c:v>
                </c:pt>
                <c:pt idx="208">
                  <c:v>6.52</c:v>
                </c:pt>
                <c:pt idx="209">
                  <c:v>6.54</c:v>
                </c:pt>
                <c:pt idx="210">
                  <c:v>6.57</c:v>
                </c:pt>
                <c:pt idx="211">
                  <c:v>6.57</c:v>
                </c:pt>
                <c:pt idx="212">
                  <c:v>6.6</c:v>
                </c:pt>
                <c:pt idx="213">
                  <c:v>6.62</c:v>
                </c:pt>
                <c:pt idx="214">
                  <c:v>6.63</c:v>
                </c:pt>
                <c:pt idx="215">
                  <c:v>6.63</c:v>
                </c:pt>
                <c:pt idx="216">
                  <c:v>6.64</c:v>
                </c:pt>
                <c:pt idx="217">
                  <c:v>6.68</c:v>
                </c:pt>
                <c:pt idx="218">
                  <c:v>6.68</c:v>
                </c:pt>
                <c:pt idx="219">
                  <c:v>6.69</c:v>
                </c:pt>
                <c:pt idx="220">
                  <c:v>6.72</c:v>
                </c:pt>
                <c:pt idx="221">
                  <c:v>6.76</c:v>
                </c:pt>
                <c:pt idx="222">
                  <c:v>6.78</c:v>
                </c:pt>
                <c:pt idx="223">
                  <c:v>6.79</c:v>
                </c:pt>
                <c:pt idx="224">
                  <c:v>6.81</c:v>
                </c:pt>
                <c:pt idx="225">
                  <c:v>6.82</c:v>
                </c:pt>
                <c:pt idx="226">
                  <c:v>6.84</c:v>
                </c:pt>
                <c:pt idx="227">
                  <c:v>6.87</c:v>
                </c:pt>
                <c:pt idx="228">
                  <c:v>6.88</c:v>
                </c:pt>
                <c:pt idx="229">
                  <c:v>6.89</c:v>
                </c:pt>
                <c:pt idx="230">
                  <c:v>6.9</c:v>
                </c:pt>
                <c:pt idx="231">
                  <c:v>6.9</c:v>
                </c:pt>
                <c:pt idx="232">
                  <c:v>6.9</c:v>
                </c:pt>
                <c:pt idx="233">
                  <c:v>6.91</c:v>
                </c:pt>
                <c:pt idx="234">
                  <c:v>6.92</c:v>
                </c:pt>
                <c:pt idx="235">
                  <c:v>6.92</c:v>
                </c:pt>
                <c:pt idx="236">
                  <c:v>6.93</c:v>
                </c:pt>
                <c:pt idx="237">
                  <c:v>6.93</c:v>
                </c:pt>
                <c:pt idx="238">
                  <c:v>6.94</c:v>
                </c:pt>
                <c:pt idx="239">
                  <c:v>6.96</c:v>
                </c:pt>
                <c:pt idx="240">
                  <c:v>7</c:v>
                </c:pt>
                <c:pt idx="241">
                  <c:v>7.02</c:v>
                </c:pt>
                <c:pt idx="242">
                  <c:v>7.02</c:v>
                </c:pt>
                <c:pt idx="243">
                  <c:v>7.02</c:v>
                </c:pt>
                <c:pt idx="244">
                  <c:v>7.03</c:v>
                </c:pt>
                <c:pt idx="245">
                  <c:v>7.04</c:v>
                </c:pt>
                <c:pt idx="246">
                  <c:v>7.06</c:v>
                </c:pt>
                <c:pt idx="247">
                  <c:v>7.12</c:v>
                </c:pt>
                <c:pt idx="248">
                  <c:v>7.12</c:v>
                </c:pt>
                <c:pt idx="249">
                  <c:v>7.16</c:v>
                </c:pt>
                <c:pt idx="250">
                  <c:v>7.17</c:v>
                </c:pt>
                <c:pt idx="251">
                  <c:v>7.18</c:v>
                </c:pt>
                <c:pt idx="252">
                  <c:v>7.2</c:v>
                </c:pt>
                <c:pt idx="253">
                  <c:v>7.21</c:v>
                </c:pt>
                <c:pt idx="254">
                  <c:v>7.22</c:v>
                </c:pt>
                <c:pt idx="255">
                  <c:v>7.23</c:v>
                </c:pt>
                <c:pt idx="256">
                  <c:v>7.29</c:v>
                </c:pt>
                <c:pt idx="257">
                  <c:v>7.3</c:v>
                </c:pt>
                <c:pt idx="258">
                  <c:v>7.31</c:v>
                </c:pt>
                <c:pt idx="259">
                  <c:v>7.33</c:v>
                </c:pt>
                <c:pt idx="260">
                  <c:v>7.36</c:v>
                </c:pt>
                <c:pt idx="261">
                  <c:v>7.36</c:v>
                </c:pt>
                <c:pt idx="262">
                  <c:v>7.38</c:v>
                </c:pt>
                <c:pt idx="263">
                  <c:v>7.38</c:v>
                </c:pt>
                <c:pt idx="264">
                  <c:v>7.4</c:v>
                </c:pt>
                <c:pt idx="265">
                  <c:v>7.4</c:v>
                </c:pt>
                <c:pt idx="266">
                  <c:v>7.45</c:v>
                </c:pt>
                <c:pt idx="267">
                  <c:v>7.45</c:v>
                </c:pt>
                <c:pt idx="268">
                  <c:v>7.52</c:v>
                </c:pt>
                <c:pt idx="269">
                  <c:v>7.54</c:v>
                </c:pt>
                <c:pt idx="270">
                  <c:v>7.54</c:v>
                </c:pt>
                <c:pt idx="271">
                  <c:v>7.56</c:v>
                </c:pt>
                <c:pt idx="272">
                  <c:v>7.57</c:v>
                </c:pt>
                <c:pt idx="273">
                  <c:v>7.59</c:v>
                </c:pt>
                <c:pt idx="274">
                  <c:v>7.59</c:v>
                </c:pt>
                <c:pt idx="275">
                  <c:v>7.6</c:v>
                </c:pt>
                <c:pt idx="276">
                  <c:v>7.6</c:v>
                </c:pt>
                <c:pt idx="277">
                  <c:v>7.6</c:v>
                </c:pt>
                <c:pt idx="278">
                  <c:v>7.61</c:v>
                </c:pt>
                <c:pt idx="279">
                  <c:v>7.66</c:v>
                </c:pt>
                <c:pt idx="280">
                  <c:v>7.67</c:v>
                </c:pt>
                <c:pt idx="281">
                  <c:v>7.7</c:v>
                </c:pt>
                <c:pt idx="282">
                  <c:v>7.71</c:v>
                </c:pt>
                <c:pt idx="283">
                  <c:v>7.72</c:v>
                </c:pt>
                <c:pt idx="284">
                  <c:v>7.74</c:v>
                </c:pt>
                <c:pt idx="285">
                  <c:v>7.79</c:v>
                </c:pt>
                <c:pt idx="286">
                  <c:v>7.79</c:v>
                </c:pt>
                <c:pt idx="287">
                  <c:v>7.81</c:v>
                </c:pt>
                <c:pt idx="288">
                  <c:v>7.82</c:v>
                </c:pt>
                <c:pt idx="289">
                  <c:v>7.85</c:v>
                </c:pt>
                <c:pt idx="290">
                  <c:v>7.88</c:v>
                </c:pt>
                <c:pt idx="291">
                  <c:v>7.91</c:v>
                </c:pt>
                <c:pt idx="292">
                  <c:v>7.91</c:v>
                </c:pt>
                <c:pt idx="293">
                  <c:v>7.92</c:v>
                </c:pt>
                <c:pt idx="294">
                  <c:v>8.06</c:v>
                </c:pt>
                <c:pt idx="295">
                  <c:v>8.09</c:v>
                </c:pt>
                <c:pt idx="296">
                  <c:v>8.1199999999999992</c:v>
                </c:pt>
                <c:pt idx="297">
                  <c:v>8.14</c:v>
                </c:pt>
                <c:pt idx="298">
                  <c:v>8.19</c:v>
                </c:pt>
                <c:pt idx="299">
                  <c:v>8.1999999999999993</c:v>
                </c:pt>
                <c:pt idx="300">
                  <c:v>8.2200000000000006</c:v>
                </c:pt>
                <c:pt idx="301">
                  <c:v>8.23</c:v>
                </c:pt>
                <c:pt idx="302">
                  <c:v>8.24</c:v>
                </c:pt>
                <c:pt idx="303">
                  <c:v>8.27</c:v>
                </c:pt>
                <c:pt idx="304">
                  <c:v>8.32</c:v>
                </c:pt>
                <c:pt idx="305">
                  <c:v>8.3800000000000008</c:v>
                </c:pt>
                <c:pt idx="306">
                  <c:v>8.39</c:v>
                </c:pt>
                <c:pt idx="307">
                  <c:v>8.39</c:v>
                </c:pt>
                <c:pt idx="308">
                  <c:v>8.4600000000000009</c:v>
                </c:pt>
                <c:pt idx="309">
                  <c:v>8.52</c:v>
                </c:pt>
                <c:pt idx="310">
                  <c:v>8.5299999999999994</c:v>
                </c:pt>
                <c:pt idx="311">
                  <c:v>8.5399999999999991</c:v>
                </c:pt>
                <c:pt idx="312">
                  <c:v>8.57</c:v>
                </c:pt>
                <c:pt idx="313">
                  <c:v>8.6300000000000008</c:v>
                </c:pt>
                <c:pt idx="314">
                  <c:v>8.64</c:v>
                </c:pt>
                <c:pt idx="315">
                  <c:v>8.65</c:v>
                </c:pt>
                <c:pt idx="316">
                  <c:v>8.7200000000000006</c:v>
                </c:pt>
                <c:pt idx="317">
                  <c:v>8.74</c:v>
                </c:pt>
                <c:pt idx="318">
                  <c:v>8.74</c:v>
                </c:pt>
                <c:pt idx="319">
                  <c:v>8.7899999999999991</c:v>
                </c:pt>
                <c:pt idx="320">
                  <c:v>8.7899999999999991</c:v>
                </c:pt>
                <c:pt idx="321">
                  <c:v>8.8000000000000007</c:v>
                </c:pt>
                <c:pt idx="322">
                  <c:v>8.81</c:v>
                </c:pt>
                <c:pt idx="323">
                  <c:v>8.81</c:v>
                </c:pt>
                <c:pt idx="324">
                  <c:v>8.93</c:v>
                </c:pt>
                <c:pt idx="325">
                  <c:v>9.09</c:v>
                </c:pt>
                <c:pt idx="326">
                  <c:v>9.14</c:v>
                </c:pt>
                <c:pt idx="327">
                  <c:v>9.16</c:v>
                </c:pt>
                <c:pt idx="328">
                  <c:v>9.18</c:v>
                </c:pt>
                <c:pt idx="329">
                  <c:v>9.19</c:v>
                </c:pt>
                <c:pt idx="330">
                  <c:v>9.19</c:v>
                </c:pt>
                <c:pt idx="331">
                  <c:v>9.24</c:v>
                </c:pt>
                <c:pt idx="332">
                  <c:v>9.27</c:v>
                </c:pt>
                <c:pt idx="333">
                  <c:v>9.2899999999999991</c:v>
                </c:pt>
                <c:pt idx="334">
                  <c:v>9.3699999999999992</c:v>
                </c:pt>
                <c:pt idx="335">
                  <c:v>9.3800000000000008</c:v>
                </c:pt>
                <c:pt idx="336">
                  <c:v>9.39</c:v>
                </c:pt>
                <c:pt idx="337">
                  <c:v>9.39</c:v>
                </c:pt>
                <c:pt idx="338">
                  <c:v>9.39</c:v>
                </c:pt>
                <c:pt idx="339">
                  <c:v>9.44</c:v>
                </c:pt>
                <c:pt idx="340">
                  <c:v>9.4499999999999993</c:v>
                </c:pt>
                <c:pt idx="341">
                  <c:v>9.4600000000000009</c:v>
                </c:pt>
                <c:pt idx="342">
                  <c:v>9.49</c:v>
                </c:pt>
                <c:pt idx="343">
                  <c:v>9.5</c:v>
                </c:pt>
                <c:pt idx="344">
                  <c:v>9.52</c:v>
                </c:pt>
                <c:pt idx="345">
                  <c:v>9.5399999999999991</c:v>
                </c:pt>
                <c:pt idx="346">
                  <c:v>9.5500000000000007</c:v>
                </c:pt>
                <c:pt idx="347">
                  <c:v>9.57</c:v>
                </c:pt>
                <c:pt idx="348">
                  <c:v>9.58</c:v>
                </c:pt>
                <c:pt idx="349">
                  <c:v>9.59</c:v>
                </c:pt>
                <c:pt idx="350">
                  <c:v>9.59</c:v>
                </c:pt>
                <c:pt idx="351">
                  <c:v>9.6300000000000008</c:v>
                </c:pt>
                <c:pt idx="352">
                  <c:v>9.64</c:v>
                </c:pt>
                <c:pt idx="353">
                  <c:v>9.65</c:v>
                </c:pt>
                <c:pt idx="354">
                  <c:v>9.66</c:v>
                </c:pt>
                <c:pt idx="355">
                  <c:v>9.67</c:v>
                </c:pt>
                <c:pt idx="356">
                  <c:v>9.67</c:v>
                </c:pt>
                <c:pt idx="357">
                  <c:v>9.69</c:v>
                </c:pt>
                <c:pt idx="358">
                  <c:v>9.69</c:v>
                </c:pt>
                <c:pt idx="359">
                  <c:v>9.69</c:v>
                </c:pt>
                <c:pt idx="360">
                  <c:v>9.6999999999999993</c:v>
                </c:pt>
                <c:pt idx="361">
                  <c:v>9.76</c:v>
                </c:pt>
                <c:pt idx="362">
                  <c:v>9.7899999999999991</c:v>
                </c:pt>
                <c:pt idx="363">
                  <c:v>9.82</c:v>
                </c:pt>
                <c:pt idx="364">
                  <c:v>9.83</c:v>
                </c:pt>
                <c:pt idx="365">
                  <c:v>9.84</c:v>
                </c:pt>
                <c:pt idx="366">
                  <c:v>9.86</c:v>
                </c:pt>
                <c:pt idx="367">
                  <c:v>9.8699999999999992</c:v>
                </c:pt>
                <c:pt idx="368">
                  <c:v>9.8800000000000008</c:v>
                </c:pt>
                <c:pt idx="369">
                  <c:v>9.89</c:v>
                </c:pt>
                <c:pt idx="370">
                  <c:v>9.9</c:v>
                </c:pt>
                <c:pt idx="371">
                  <c:v>9.91</c:v>
                </c:pt>
                <c:pt idx="372">
                  <c:v>9.92</c:v>
                </c:pt>
                <c:pt idx="373">
                  <c:v>9.94</c:v>
                </c:pt>
                <c:pt idx="374">
                  <c:v>9.9600000000000009</c:v>
                </c:pt>
                <c:pt idx="375">
                  <c:v>9.9600000000000009</c:v>
                </c:pt>
                <c:pt idx="376">
                  <c:v>9.98</c:v>
                </c:pt>
                <c:pt idx="377">
                  <c:v>9.99</c:v>
                </c:pt>
                <c:pt idx="378">
                  <c:v>10.06</c:v>
                </c:pt>
                <c:pt idx="379">
                  <c:v>10.07</c:v>
                </c:pt>
                <c:pt idx="380">
                  <c:v>10.08</c:v>
                </c:pt>
                <c:pt idx="381">
                  <c:v>10.1</c:v>
                </c:pt>
                <c:pt idx="382">
                  <c:v>10.14</c:v>
                </c:pt>
                <c:pt idx="383">
                  <c:v>10.14</c:v>
                </c:pt>
                <c:pt idx="384">
                  <c:v>10.15</c:v>
                </c:pt>
                <c:pt idx="385">
                  <c:v>10.16</c:v>
                </c:pt>
                <c:pt idx="386">
                  <c:v>10.17</c:v>
                </c:pt>
                <c:pt idx="387">
                  <c:v>10.17</c:v>
                </c:pt>
                <c:pt idx="388">
                  <c:v>10.19</c:v>
                </c:pt>
                <c:pt idx="389">
                  <c:v>10.19</c:v>
                </c:pt>
                <c:pt idx="390">
                  <c:v>10.199999999999999</c:v>
                </c:pt>
                <c:pt idx="391">
                  <c:v>10.24</c:v>
                </c:pt>
                <c:pt idx="392">
                  <c:v>10.26</c:v>
                </c:pt>
                <c:pt idx="393">
                  <c:v>10.28</c:v>
                </c:pt>
                <c:pt idx="394">
                  <c:v>10.28</c:v>
                </c:pt>
                <c:pt idx="395">
                  <c:v>10.28</c:v>
                </c:pt>
                <c:pt idx="396">
                  <c:v>10.31</c:v>
                </c:pt>
                <c:pt idx="397">
                  <c:v>10.31</c:v>
                </c:pt>
                <c:pt idx="398">
                  <c:v>10.33</c:v>
                </c:pt>
                <c:pt idx="399">
                  <c:v>10.35</c:v>
                </c:pt>
                <c:pt idx="400">
                  <c:v>10.36</c:v>
                </c:pt>
                <c:pt idx="401">
                  <c:v>10.39</c:v>
                </c:pt>
                <c:pt idx="402">
                  <c:v>10.41</c:v>
                </c:pt>
                <c:pt idx="403">
                  <c:v>10.42</c:v>
                </c:pt>
                <c:pt idx="404">
                  <c:v>10.43</c:v>
                </c:pt>
                <c:pt idx="405">
                  <c:v>10.43</c:v>
                </c:pt>
                <c:pt idx="406">
                  <c:v>10.43</c:v>
                </c:pt>
                <c:pt idx="407">
                  <c:v>10.44</c:v>
                </c:pt>
                <c:pt idx="408">
                  <c:v>10.46</c:v>
                </c:pt>
                <c:pt idx="409">
                  <c:v>10.47</c:v>
                </c:pt>
                <c:pt idx="410">
                  <c:v>10.47</c:v>
                </c:pt>
                <c:pt idx="411">
                  <c:v>10.47</c:v>
                </c:pt>
                <c:pt idx="412">
                  <c:v>10.5</c:v>
                </c:pt>
                <c:pt idx="413">
                  <c:v>10.52</c:v>
                </c:pt>
                <c:pt idx="414">
                  <c:v>10.54</c:v>
                </c:pt>
                <c:pt idx="415">
                  <c:v>10.6</c:v>
                </c:pt>
                <c:pt idx="416">
                  <c:v>10.6</c:v>
                </c:pt>
                <c:pt idx="417">
                  <c:v>10.61</c:v>
                </c:pt>
                <c:pt idx="418">
                  <c:v>10.61</c:v>
                </c:pt>
                <c:pt idx="419">
                  <c:v>10.64</c:v>
                </c:pt>
                <c:pt idx="420">
                  <c:v>10.64</c:v>
                </c:pt>
                <c:pt idx="421">
                  <c:v>10.64</c:v>
                </c:pt>
                <c:pt idx="422">
                  <c:v>10.64</c:v>
                </c:pt>
                <c:pt idx="423">
                  <c:v>10.65</c:v>
                </c:pt>
                <c:pt idx="424">
                  <c:v>10.65</c:v>
                </c:pt>
                <c:pt idx="425">
                  <c:v>10.68</c:v>
                </c:pt>
                <c:pt idx="426">
                  <c:v>10.7</c:v>
                </c:pt>
                <c:pt idx="427">
                  <c:v>10.71</c:v>
                </c:pt>
                <c:pt idx="428">
                  <c:v>10.73</c:v>
                </c:pt>
                <c:pt idx="429">
                  <c:v>10.75</c:v>
                </c:pt>
                <c:pt idx="430">
                  <c:v>10.75</c:v>
                </c:pt>
                <c:pt idx="431">
                  <c:v>10.79</c:v>
                </c:pt>
                <c:pt idx="432">
                  <c:v>10.81</c:v>
                </c:pt>
                <c:pt idx="433">
                  <c:v>10.81</c:v>
                </c:pt>
                <c:pt idx="434">
                  <c:v>10.81</c:v>
                </c:pt>
                <c:pt idx="435">
                  <c:v>10.82</c:v>
                </c:pt>
                <c:pt idx="436">
                  <c:v>10.86</c:v>
                </c:pt>
                <c:pt idx="437">
                  <c:v>10.86</c:v>
                </c:pt>
                <c:pt idx="438">
                  <c:v>10.86</c:v>
                </c:pt>
                <c:pt idx="439">
                  <c:v>10.87</c:v>
                </c:pt>
                <c:pt idx="440">
                  <c:v>10.88</c:v>
                </c:pt>
                <c:pt idx="441">
                  <c:v>10.93</c:v>
                </c:pt>
                <c:pt idx="442">
                  <c:v>10.93</c:v>
                </c:pt>
                <c:pt idx="443">
                  <c:v>10.94</c:v>
                </c:pt>
                <c:pt idx="444">
                  <c:v>10.95</c:v>
                </c:pt>
                <c:pt idx="445">
                  <c:v>10.95</c:v>
                </c:pt>
                <c:pt idx="446">
                  <c:v>10.96</c:v>
                </c:pt>
                <c:pt idx="447">
                  <c:v>10.96</c:v>
                </c:pt>
                <c:pt idx="448">
                  <c:v>10.97</c:v>
                </c:pt>
                <c:pt idx="449">
                  <c:v>10.99</c:v>
                </c:pt>
                <c:pt idx="450">
                  <c:v>11.02</c:v>
                </c:pt>
                <c:pt idx="451">
                  <c:v>11.02</c:v>
                </c:pt>
                <c:pt idx="452">
                  <c:v>11.03</c:v>
                </c:pt>
                <c:pt idx="453">
                  <c:v>11.03</c:v>
                </c:pt>
                <c:pt idx="454">
                  <c:v>11.04</c:v>
                </c:pt>
                <c:pt idx="455">
                  <c:v>11.05</c:v>
                </c:pt>
                <c:pt idx="456">
                  <c:v>11.05</c:v>
                </c:pt>
                <c:pt idx="457">
                  <c:v>11.05</c:v>
                </c:pt>
                <c:pt idx="458">
                  <c:v>11.06</c:v>
                </c:pt>
                <c:pt idx="459">
                  <c:v>11.07</c:v>
                </c:pt>
                <c:pt idx="460">
                  <c:v>11.08</c:v>
                </c:pt>
                <c:pt idx="461">
                  <c:v>11.1</c:v>
                </c:pt>
                <c:pt idx="462">
                  <c:v>11.11</c:v>
                </c:pt>
                <c:pt idx="463">
                  <c:v>11.12</c:v>
                </c:pt>
                <c:pt idx="464">
                  <c:v>11.15</c:v>
                </c:pt>
                <c:pt idx="465">
                  <c:v>11.18</c:v>
                </c:pt>
                <c:pt idx="466">
                  <c:v>11.2</c:v>
                </c:pt>
                <c:pt idx="467">
                  <c:v>11.2</c:v>
                </c:pt>
                <c:pt idx="468">
                  <c:v>11.2</c:v>
                </c:pt>
                <c:pt idx="469">
                  <c:v>11.22</c:v>
                </c:pt>
                <c:pt idx="470">
                  <c:v>11.24</c:v>
                </c:pt>
                <c:pt idx="471">
                  <c:v>11.24</c:v>
                </c:pt>
                <c:pt idx="472">
                  <c:v>11.26</c:v>
                </c:pt>
                <c:pt idx="473">
                  <c:v>11.26</c:v>
                </c:pt>
                <c:pt idx="474">
                  <c:v>11.26</c:v>
                </c:pt>
                <c:pt idx="475">
                  <c:v>11.27</c:v>
                </c:pt>
                <c:pt idx="476">
                  <c:v>11.33</c:v>
                </c:pt>
                <c:pt idx="477">
                  <c:v>11.35</c:v>
                </c:pt>
                <c:pt idx="478">
                  <c:v>11.37</c:v>
                </c:pt>
                <c:pt idx="479">
                  <c:v>11.37</c:v>
                </c:pt>
                <c:pt idx="480">
                  <c:v>11.37</c:v>
                </c:pt>
                <c:pt idx="481">
                  <c:v>11.38</c:v>
                </c:pt>
                <c:pt idx="482">
                  <c:v>11.38</c:v>
                </c:pt>
                <c:pt idx="483">
                  <c:v>11.38</c:v>
                </c:pt>
                <c:pt idx="484">
                  <c:v>11.38</c:v>
                </c:pt>
                <c:pt idx="485">
                  <c:v>11.39</c:v>
                </c:pt>
                <c:pt idx="486">
                  <c:v>11.44</c:v>
                </c:pt>
                <c:pt idx="487">
                  <c:v>11.45</c:v>
                </c:pt>
                <c:pt idx="488">
                  <c:v>11.47</c:v>
                </c:pt>
                <c:pt idx="489">
                  <c:v>11.47</c:v>
                </c:pt>
                <c:pt idx="490">
                  <c:v>11.48</c:v>
                </c:pt>
                <c:pt idx="491">
                  <c:v>11.48</c:v>
                </c:pt>
                <c:pt idx="492">
                  <c:v>11.49</c:v>
                </c:pt>
                <c:pt idx="493">
                  <c:v>11.55</c:v>
                </c:pt>
                <c:pt idx="494">
                  <c:v>11.56</c:v>
                </c:pt>
                <c:pt idx="495">
                  <c:v>11.57</c:v>
                </c:pt>
                <c:pt idx="496">
                  <c:v>11.57</c:v>
                </c:pt>
                <c:pt idx="497">
                  <c:v>11.58</c:v>
                </c:pt>
                <c:pt idx="498">
                  <c:v>11.59</c:v>
                </c:pt>
                <c:pt idx="499">
                  <c:v>11.61</c:v>
                </c:pt>
                <c:pt idx="500">
                  <c:v>11.61</c:v>
                </c:pt>
                <c:pt idx="501">
                  <c:v>11.62</c:v>
                </c:pt>
                <c:pt idx="502">
                  <c:v>11.63</c:v>
                </c:pt>
                <c:pt idx="503">
                  <c:v>11.65</c:v>
                </c:pt>
                <c:pt idx="504">
                  <c:v>11.66</c:v>
                </c:pt>
                <c:pt idx="505">
                  <c:v>11.66</c:v>
                </c:pt>
                <c:pt idx="506">
                  <c:v>11.68</c:v>
                </c:pt>
                <c:pt idx="507">
                  <c:v>11.68</c:v>
                </c:pt>
                <c:pt idx="508">
                  <c:v>11.7</c:v>
                </c:pt>
                <c:pt idx="509">
                  <c:v>11.73</c:v>
                </c:pt>
                <c:pt idx="510">
                  <c:v>11.74</c:v>
                </c:pt>
                <c:pt idx="511">
                  <c:v>11.75</c:v>
                </c:pt>
                <c:pt idx="512">
                  <c:v>11.75</c:v>
                </c:pt>
                <c:pt idx="513">
                  <c:v>11.77</c:v>
                </c:pt>
                <c:pt idx="514">
                  <c:v>11.81</c:v>
                </c:pt>
                <c:pt idx="515">
                  <c:v>11.82</c:v>
                </c:pt>
                <c:pt idx="516">
                  <c:v>11.84</c:v>
                </c:pt>
                <c:pt idx="517">
                  <c:v>11.85</c:v>
                </c:pt>
                <c:pt idx="518">
                  <c:v>11.86</c:v>
                </c:pt>
                <c:pt idx="519">
                  <c:v>11.87</c:v>
                </c:pt>
                <c:pt idx="520">
                  <c:v>11.87</c:v>
                </c:pt>
                <c:pt idx="521">
                  <c:v>11.88</c:v>
                </c:pt>
                <c:pt idx="522">
                  <c:v>11.9</c:v>
                </c:pt>
                <c:pt idx="523">
                  <c:v>11.9</c:v>
                </c:pt>
                <c:pt idx="524">
                  <c:v>11.93</c:v>
                </c:pt>
                <c:pt idx="525">
                  <c:v>11.96</c:v>
                </c:pt>
                <c:pt idx="526">
                  <c:v>11.96</c:v>
                </c:pt>
                <c:pt idx="527">
                  <c:v>11.99</c:v>
                </c:pt>
                <c:pt idx="528">
                  <c:v>12.02</c:v>
                </c:pt>
                <c:pt idx="529">
                  <c:v>12.03</c:v>
                </c:pt>
                <c:pt idx="530">
                  <c:v>12.04</c:v>
                </c:pt>
                <c:pt idx="531">
                  <c:v>12.04</c:v>
                </c:pt>
                <c:pt idx="532">
                  <c:v>12.04</c:v>
                </c:pt>
                <c:pt idx="533">
                  <c:v>12.06</c:v>
                </c:pt>
                <c:pt idx="534">
                  <c:v>12.08</c:v>
                </c:pt>
                <c:pt idx="535">
                  <c:v>12.08</c:v>
                </c:pt>
                <c:pt idx="536">
                  <c:v>12.16</c:v>
                </c:pt>
                <c:pt idx="537">
                  <c:v>12.18</c:v>
                </c:pt>
                <c:pt idx="538">
                  <c:v>12.18</c:v>
                </c:pt>
                <c:pt idx="539">
                  <c:v>12.18</c:v>
                </c:pt>
                <c:pt idx="540">
                  <c:v>12.19</c:v>
                </c:pt>
                <c:pt idx="541">
                  <c:v>12.26</c:v>
                </c:pt>
                <c:pt idx="542">
                  <c:v>12.27</c:v>
                </c:pt>
                <c:pt idx="543">
                  <c:v>12.28</c:v>
                </c:pt>
                <c:pt idx="544">
                  <c:v>12.31</c:v>
                </c:pt>
                <c:pt idx="545">
                  <c:v>12.32</c:v>
                </c:pt>
                <c:pt idx="546">
                  <c:v>12.36</c:v>
                </c:pt>
                <c:pt idx="547">
                  <c:v>12.4</c:v>
                </c:pt>
                <c:pt idx="548">
                  <c:v>12.4</c:v>
                </c:pt>
                <c:pt idx="549">
                  <c:v>12.43</c:v>
                </c:pt>
                <c:pt idx="550">
                  <c:v>12.45</c:v>
                </c:pt>
                <c:pt idx="551">
                  <c:v>12.47</c:v>
                </c:pt>
                <c:pt idx="552">
                  <c:v>12.49</c:v>
                </c:pt>
                <c:pt idx="553">
                  <c:v>12.51</c:v>
                </c:pt>
                <c:pt idx="554">
                  <c:v>12.51</c:v>
                </c:pt>
                <c:pt idx="555">
                  <c:v>12.54</c:v>
                </c:pt>
                <c:pt idx="556">
                  <c:v>12.56</c:v>
                </c:pt>
                <c:pt idx="557">
                  <c:v>12.61</c:v>
                </c:pt>
                <c:pt idx="558">
                  <c:v>12.61</c:v>
                </c:pt>
                <c:pt idx="559">
                  <c:v>12.63</c:v>
                </c:pt>
                <c:pt idx="560">
                  <c:v>12.64</c:v>
                </c:pt>
                <c:pt idx="561">
                  <c:v>12.67</c:v>
                </c:pt>
                <c:pt idx="562">
                  <c:v>12.67</c:v>
                </c:pt>
                <c:pt idx="563">
                  <c:v>12.67</c:v>
                </c:pt>
                <c:pt idx="564">
                  <c:v>12.67</c:v>
                </c:pt>
                <c:pt idx="565">
                  <c:v>12.71</c:v>
                </c:pt>
                <c:pt idx="566">
                  <c:v>12.73</c:v>
                </c:pt>
                <c:pt idx="567">
                  <c:v>12.83</c:v>
                </c:pt>
                <c:pt idx="568">
                  <c:v>12.83</c:v>
                </c:pt>
                <c:pt idx="569">
                  <c:v>12.84</c:v>
                </c:pt>
                <c:pt idx="570">
                  <c:v>12.85</c:v>
                </c:pt>
                <c:pt idx="571">
                  <c:v>12.85</c:v>
                </c:pt>
                <c:pt idx="572">
                  <c:v>12.87</c:v>
                </c:pt>
                <c:pt idx="573">
                  <c:v>12.88</c:v>
                </c:pt>
                <c:pt idx="574">
                  <c:v>12.92</c:v>
                </c:pt>
                <c:pt idx="575">
                  <c:v>12.92</c:v>
                </c:pt>
                <c:pt idx="576">
                  <c:v>12.92</c:v>
                </c:pt>
                <c:pt idx="577">
                  <c:v>12.94</c:v>
                </c:pt>
                <c:pt idx="578">
                  <c:v>12.94</c:v>
                </c:pt>
                <c:pt idx="579">
                  <c:v>12.99</c:v>
                </c:pt>
                <c:pt idx="580">
                  <c:v>13.05</c:v>
                </c:pt>
                <c:pt idx="581">
                  <c:v>13.06</c:v>
                </c:pt>
                <c:pt idx="582">
                  <c:v>13.08</c:v>
                </c:pt>
                <c:pt idx="583">
                  <c:v>13.1</c:v>
                </c:pt>
                <c:pt idx="584">
                  <c:v>13.14</c:v>
                </c:pt>
                <c:pt idx="585">
                  <c:v>13.15</c:v>
                </c:pt>
                <c:pt idx="586">
                  <c:v>13.17</c:v>
                </c:pt>
                <c:pt idx="587">
                  <c:v>13.26</c:v>
                </c:pt>
                <c:pt idx="588">
                  <c:v>13.27</c:v>
                </c:pt>
                <c:pt idx="589">
                  <c:v>13.27</c:v>
                </c:pt>
                <c:pt idx="590">
                  <c:v>13.48</c:v>
                </c:pt>
                <c:pt idx="591">
                  <c:v>13.51</c:v>
                </c:pt>
                <c:pt idx="592">
                  <c:v>13.51</c:v>
                </c:pt>
                <c:pt idx="593">
                  <c:v>13.54</c:v>
                </c:pt>
                <c:pt idx="594">
                  <c:v>13.66</c:v>
                </c:pt>
                <c:pt idx="595">
                  <c:v>13.7</c:v>
                </c:pt>
                <c:pt idx="596">
                  <c:v>13.74</c:v>
                </c:pt>
                <c:pt idx="597">
                  <c:v>13.85</c:v>
                </c:pt>
                <c:pt idx="598">
                  <c:v>13.88</c:v>
                </c:pt>
                <c:pt idx="599">
                  <c:v>13.89</c:v>
                </c:pt>
                <c:pt idx="600">
                  <c:v>13.95</c:v>
                </c:pt>
                <c:pt idx="601">
                  <c:v>14.09</c:v>
                </c:pt>
                <c:pt idx="602">
                  <c:v>14.16</c:v>
                </c:pt>
                <c:pt idx="603">
                  <c:v>14.2</c:v>
                </c:pt>
                <c:pt idx="604">
                  <c:v>14.2</c:v>
                </c:pt>
                <c:pt idx="605">
                  <c:v>14.35</c:v>
                </c:pt>
                <c:pt idx="606">
                  <c:v>14.5</c:v>
                </c:pt>
                <c:pt idx="607">
                  <c:v>14.54</c:v>
                </c:pt>
                <c:pt idx="608">
                  <c:v>14.55</c:v>
                </c:pt>
                <c:pt idx="609">
                  <c:v>14.57</c:v>
                </c:pt>
                <c:pt idx="610">
                  <c:v>14.57</c:v>
                </c:pt>
                <c:pt idx="611">
                  <c:v>14.58</c:v>
                </c:pt>
                <c:pt idx="612">
                  <c:v>14.58</c:v>
                </c:pt>
                <c:pt idx="613">
                  <c:v>14.63</c:v>
                </c:pt>
                <c:pt idx="614">
                  <c:v>14.88</c:v>
                </c:pt>
                <c:pt idx="615">
                  <c:v>14.89</c:v>
                </c:pt>
                <c:pt idx="616">
                  <c:v>14.99</c:v>
                </c:pt>
                <c:pt idx="617">
                  <c:v>15.12</c:v>
                </c:pt>
                <c:pt idx="618">
                  <c:v>15.13</c:v>
                </c:pt>
                <c:pt idx="619">
                  <c:v>15.31</c:v>
                </c:pt>
                <c:pt idx="620">
                  <c:v>15.35</c:v>
                </c:pt>
                <c:pt idx="621">
                  <c:v>15.35</c:v>
                </c:pt>
                <c:pt idx="622">
                  <c:v>15.94</c:v>
                </c:pt>
                <c:pt idx="623">
                  <c:v>16.100000000000001</c:v>
                </c:pt>
              </c:numCache>
            </c:numRef>
          </c:xVal>
          <c:yVal>
            <c:numRef>
              <c:f>'[1]Logistic Regression'!$S$4:$S$627</c:f>
              <c:numCache>
                <c:formatCode>0.00%</c:formatCode>
                <c:ptCount val="6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E6-4D3A-B4D2-04A93B068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scatterChart>
        <c:scatterStyle val="lineMarker"/>
        <c:varyColors val="0"/>
        <c:ser>
          <c:idx val="0"/>
          <c:order val="1"/>
          <c:tx>
            <c:v>Observed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'[1]Logistic Regression'!$C$4:$C$627</c:f>
              <c:numCache>
                <c:formatCode>#,##0.00_);\(#,##0.00\)</c:formatCode>
                <c:ptCount val="624"/>
                <c:pt idx="0">
                  <c:v>5.29</c:v>
                </c:pt>
                <c:pt idx="1">
                  <c:v>8.5399999999999991</c:v>
                </c:pt>
                <c:pt idx="2">
                  <c:v>13.15</c:v>
                </c:pt>
                <c:pt idx="3">
                  <c:v>8.27</c:v>
                </c:pt>
                <c:pt idx="4">
                  <c:v>6.06</c:v>
                </c:pt>
                <c:pt idx="5">
                  <c:v>10.47</c:v>
                </c:pt>
                <c:pt idx="6">
                  <c:v>7.04</c:v>
                </c:pt>
                <c:pt idx="7">
                  <c:v>5.4</c:v>
                </c:pt>
                <c:pt idx="8">
                  <c:v>7.82</c:v>
                </c:pt>
                <c:pt idx="9">
                  <c:v>6.94</c:v>
                </c:pt>
                <c:pt idx="10">
                  <c:v>5.73</c:v>
                </c:pt>
                <c:pt idx="11">
                  <c:v>10.41</c:v>
                </c:pt>
                <c:pt idx="12">
                  <c:v>10.5</c:v>
                </c:pt>
                <c:pt idx="13">
                  <c:v>6.15</c:v>
                </c:pt>
                <c:pt idx="14">
                  <c:v>12.85</c:v>
                </c:pt>
                <c:pt idx="15">
                  <c:v>4.1100000000000003</c:v>
                </c:pt>
                <c:pt idx="16">
                  <c:v>9.14</c:v>
                </c:pt>
                <c:pt idx="17">
                  <c:v>4.96</c:v>
                </c:pt>
                <c:pt idx="18">
                  <c:v>3.98</c:v>
                </c:pt>
                <c:pt idx="19">
                  <c:v>11.81</c:v>
                </c:pt>
                <c:pt idx="20">
                  <c:v>12.16</c:v>
                </c:pt>
                <c:pt idx="21">
                  <c:v>12.31</c:v>
                </c:pt>
                <c:pt idx="22">
                  <c:v>5.4</c:v>
                </c:pt>
                <c:pt idx="23">
                  <c:v>14.5</c:v>
                </c:pt>
                <c:pt idx="24">
                  <c:v>4.7300000000000004</c:v>
                </c:pt>
                <c:pt idx="25">
                  <c:v>6.82</c:v>
                </c:pt>
                <c:pt idx="26">
                  <c:v>7.36</c:v>
                </c:pt>
                <c:pt idx="27">
                  <c:v>6.1</c:v>
                </c:pt>
                <c:pt idx="28">
                  <c:v>7.45</c:v>
                </c:pt>
                <c:pt idx="29">
                  <c:v>9.9600000000000009</c:v>
                </c:pt>
                <c:pt idx="30">
                  <c:v>2.98</c:v>
                </c:pt>
                <c:pt idx="31">
                  <c:v>12.49</c:v>
                </c:pt>
                <c:pt idx="32">
                  <c:v>12.92</c:v>
                </c:pt>
                <c:pt idx="33">
                  <c:v>12.28</c:v>
                </c:pt>
                <c:pt idx="34">
                  <c:v>5.5</c:v>
                </c:pt>
                <c:pt idx="35">
                  <c:v>3.4</c:v>
                </c:pt>
                <c:pt idx="36">
                  <c:v>6.41</c:v>
                </c:pt>
                <c:pt idx="37">
                  <c:v>12.71</c:v>
                </c:pt>
                <c:pt idx="38">
                  <c:v>8.5299999999999994</c:v>
                </c:pt>
                <c:pt idx="39">
                  <c:v>7.85</c:v>
                </c:pt>
                <c:pt idx="40">
                  <c:v>10.43</c:v>
                </c:pt>
                <c:pt idx="41">
                  <c:v>12.32</c:v>
                </c:pt>
                <c:pt idx="42">
                  <c:v>11.57</c:v>
                </c:pt>
                <c:pt idx="43">
                  <c:v>4.92</c:v>
                </c:pt>
                <c:pt idx="44">
                  <c:v>11.03</c:v>
                </c:pt>
                <c:pt idx="45">
                  <c:v>12.63</c:v>
                </c:pt>
                <c:pt idx="46">
                  <c:v>5.81</c:v>
                </c:pt>
                <c:pt idx="47">
                  <c:v>11.59</c:v>
                </c:pt>
                <c:pt idx="48">
                  <c:v>11.2</c:v>
                </c:pt>
                <c:pt idx="49">
                  <c:v>9.5</c:v>
                </c:pt>
                <c:pt idx="50">
                  <c:v>3.9</c:v>
                </c:pt>
                <c:pt idx="51">
                  <c:v>10.95</c:v>
                </c:pt>
                <c:pt idx="52">
                  <c:v>9.6300000000000008</c:v>
                </c:pt>
                <c:pt idx="53">
                  <c:v>9.8699999999999992</c:v>
                </c:pt>
                <c:pt idx="54">
                  <c:v>10.15</c:v>
                </c:pt>
                <c:pt idx="55">
                  <c:v>12.99</c:v>
                </c:pt>
                <c:pt idx="56">
                  <c:v>3.26</c:v>
                </c:pt>
                <c:pt idx="57">
                  <c:v>10.16</c:v>
                </c:pt>
                <c:pt idx="58">
                  <c:v>14.57</c:v>
                </c:pt>
                <c:pt idx="59">
                  <c:v>12.36</c:v>
                </c:pt>
                <c:pt idx="60">
                  <c:v>6.08</c:v>
                </c:pt>
                <c:pt idx="61">
                  <c:v>12.61</c:v>
                </c:pt>
                <c:pt idx="62">
                  <c:v>7.22</c:v>
                </c:pt>
                <c:pt idx="63">
                  <c:v>11.99</c:v>
                </c:pt>
                <c:pt idx="64">
                  <c:v>8.74</c:v>
                </c:pt>
                <c:pt idx="65">
                  <c:v>11.73</c:v>
                </c:pt>
                <c:pt idx="66">
                  <c:v>6.93</c:v>
                </c:pt>
                <c:pt idx="67">
                  <c:v>14.35</c:v>
                </c:pt>
                <c:pt idx="68">
                  <c:v>4.67</c:v>
                </c:pt>
                <c:pt idx="69">
                  <c:v>11.57</c:v>
                </c:pt>
                <c:pt idx="70">
                  <c:v>3.87</c:v>
                </c:pt>
                <c:pt idx="71">
                  <c:v>8.19</c:v>
                </c:pt>
                <c:pt idx="72">
                  <c:v>11.35</c:v>
                </c:pt>
                <c:pt idx="73">
                  <c:v>14.63</c:v>
                </c:pt>
                <c:pt idx="74">
                  <c:v>6.37</c:v>
                </c:pt>
                <c:pt idx="75">
                  <c:v>14.2</c:v>
                </c:pt>
                <c:pt idx="76">
                  <c:v>13.26</c:v>
                </c:pt>
                <c:pt idx="77">
                  <c:v>12.04</c:v>
                </c:pt>
                <c:pt idx="78">
                  <c:v>14.57</c:v>
                </c:pt>
                <c:pt idx="79">
                  <c:v>4.92</c:v>
                </c:pt>
                <c:pt idx="80">
                  <c:v>7.18</c:v>
                </c:pt>
                <c:pt idx="81">
                  <c:v>10.14</c:v>
                </c:pt>
                <c:pt idx="82">
                  <c:v>11.84</c:v>
                </c:pt>
                <c:pt idx="83">
                  <c:v>10.28</c:v>
                </c:pt>
                <c:pt idx="84">
                  <c:v>10.95</c:v>
                </c:pt>
                <c:pt idx="85">
                  <c:v>4.6900000000000004</c:v>
                </c:pt>
                <c:pt idx="86">
                  <c:v>5.59</c:v>
                </c:pt>
                <c:pt idx="87">
                  <c:v>9.66</c:v>
                </c:pt>
                <c:pt idx="88">
                  <c:v>5.77</c:v>
                </c:pt>
                <c:pt idx="89">
                  <c:v>4.63</c:v>
                </c:pt>
                <c:pt idx="90">
                  <c:v>5.85</c:v>
                </c:pt>
                <c:pt idx="91">
                  <c:v>9.67</c:v>
                </c:pt>
                <c:pt idx="92">
                  <c:v>10.28</c:v>
                </c:pt>
                <c:pt idx="93">
                  <c:v>11.66</c:v>
                </c:pt>
                <c:pt idx="94">
                  <c:v>12.43</c:v>
                </c:pt>
                <c:pt idx="95">
                  <c:v>4.05</c:v>
                </c:pt>
                <c:pt idx="96">
                  <c:v>11.63</c:v>
                </c:pt>
                <c:pt idx="97">
                  <c:v>10.47</c:v>
                </c:pt>
                <c:pt idx="98">
                  <c:v>11.45</c:v>
                </c:pt>
                <c:pt idx="99">
                  <c:v>3.59</c:v>
                </c:pt>
                <c:pt idx="100">
                  <c:v>3.86</c:v>
                </c:pt>
                <c:pt idx="101">
                  <c:v>8.7899999999999991</c:v>
                </c:pt>
                <c:pt idx="102">
                  <c:v>3.86</c:v>
                </c:pt>
                <c:pt idx="103">
                  <c:v>2.79</c:v>
                </c:pt>
                <c:pt idx="104">
                  <c:v>15.94</c:v>
                </c:pt>
                <c:pt idx="105">
                  <c:v>9.7899999999999991</c:v>
                </c:pt>
                <c:pt idx="106">
                  <c:v>7.59</c:v>
                </c:pt>
                <c:pt idx="107">
                  <c:v>11.61</c:v>
                </c:pt>
                <c:pt idx="108">
                  <c:v>11.04</c:v>
                </c:pt>
                <c:pt idx="109">
                  <c:v>8.81</c:v>
                </c:pt>
                <c:pt idx="110">
                  <c:v>5.83</c:v>
                </c:pt>
                <c:pt idx="111">
                  <c:v>6.57</c:v>
                </c:pt>
                <c:pt idx="112">
                  <c:v>9.91</c:v>
                </c:pt>
                <c:pt idx="113">
                  <c:v>7.66</c:v>
                </c:pt>
                <c:pt idx="114">
                  <c:v>8.6300000000000008</c:v>
                </c:pt>
                <c:pt idx="115">
                  <c:v>7.92</c:v>
                </c:pt>
                <c:pt idx="116">
                  <c:v>6.96</c:v>
                </c:pt>
                <c:pt idx="117">
                  <c:v>5.0199999999999996</c:v>
                </c:pt>
                <c:pt idx="118">
                  <c:v>13.06</c:v>
                </c:pt>
                <c:pt idx="119">
                  <c:v>9.82</c:v>
                </c:pt>
                <c:pt idx="120">
                  <c:v>13.27</c:v>
                </c:pt>
                <c:pt idx="121">
                  <c:v>6.13</c:v>
                </c:pt>
                <c:pt idx="122">
                  <c:v>4.3499999999999996</c:v>
                </c:pt>
                <c:pt idx="123">
                  <c:v>10.94</c:v>
                </c:pt>
                <c:pt idx="124">
                  <c:v>7.03</c:v>
                </c:pt>
                <c:pt idx="125">
                  <c:v>8.52</c:v>
                </c:pt>
                <c:pt idx="126">
                  <c:v>12.73</c:v>
                </c:pt>
                <c:pt idx="127">
                  <c:v>4.07</c:v>
                </c:pt>
                <c:pt idx="128">
                  <c:v>10.6</c:v>
                </c:pt>
                <c:pt idx="129">
                  <c:v>4.67</c:v>
                </c:pt>
                <c:pt idx="130">
                  <c:v>7.91</c:v>
                </c:pt>
                <c:pt idx="131">
                  <c:v>12.88</c:v>
                </c:pt>
                <c:pt idx="132">
                  <c:v>7.61</c:v>
                </c:pt>
                <c:pt idx="133">
                  <c:v>9.84</c:v>
                </c:pt>
                <c:pt idx="134">
                  <c:v>5.79</c:v>
                </c:pt>
                <c:pt idx="135">
                  <c:v>3.71</c:v>
                </c:pt>
                <c:pt idx="136">
                  <c:v>9.67</c:v>
                </c:pt>
                <c:pt idx="137">
                  <c:v>5.42</c:v>
                </c:pt>
                <c:pt idx="138">
                  <c:v>11.02</c:v>
                </c:pt>
                <c:pt idx="139">
                  <c:v>5.03</c:v>
                </c:pt>
                <c:pt idx="140">
                  <c:v>3.66</c:v>
                </c:pt>
                <c:pt idx="141">
                  <c:v>10.61</c:v>
                </c:pt>
                <c:pt idx="142">
                  <c:v>5.32</c:v>
                </c:pt>
                <c:pt idx="143">
                  <c:v>11.47</c:v>
                </c:pt>
                <c:pt idx="144">
                  <c:v>7.79</c:v>
                </c:pt>
                <c:pt idx="145">
                  <c:v>11.33</c:v>
                </c:pt>
                <c:pt idx="146">
                  <c:v>3.08</c:v>
                </c:pt>
                <c:pt idx="147">
                  <c:v>11.86</c:v>
                </c:pt>
                <c:pt idx="148">
                  <c:v>11.24</c:v>
                </c:pt>
                <c:pt idx="149">
                  <c:v>11.38</c:v>
                </c:pt>
                <c:pt idx="150">
                  <c:v>7.36</c:v>
                </c:pt>
                <c:pt idx="151">
                  <c:v>6.32</c:v>
                </c:pt>
                <c:pt idx="152">
                  <c:v>6.9</c:v>
                </c:pt>
                <c:pt idx="153">
                  <c:v>5.73</c:v>
                </c:pt>
                <c:pt idx="154">
                  <c:v>2.02</c:v>
                </c:pt>
                <c:pt idx="155">
                  <c:v>4.87</c:v>
                </c:pt>
                <c:pt idx="156">
                  <c:v>10.39</c:v>
                </c:pt>
                <c:pt idx="157">
                  <c:v>13.05</c:v>
                </c:pt>
                <c:pt idx="158">
                  <c:v>5.35</c:v>
                </c:pt>
                <c:pt idx="159">
                  <c:v>5.5</c:v>
                </c:pt>
                <c:pt idx="160">
                  <c:v>10.43</c:v>
                </c:pt>
                <c:pt idx="161">
                  <c:v>6.63</c:v>
                </c:pt>
                <c:pt idx="162">
                  <c:v>4.0199999999999996</c:v>
                </c:pt>
                <c:pt idx="163">
                  <c:v>11.93</c:v>
                </c:pt>
                <c:pt idx="164">
                  <c:v>5.27</c:v>
                </c:pt>
                <c:pt idx="165">
                  <c:v>13.89</c:v>
                </c:pt>
                <c:pt idx="166">
                  <c:v>13.51</c:v>
                </c:pt>
                <c:pt idx="167">
                  <c:v>6.18</c:v>
                </c:pt>
                <c:pt idx="168">
                  <c:v>7.54</c:v>
                </c:pt>
                <c:pt idx="169">
                  <c:v>11.49</c:v>
                </c:pt>
                <c:pt idx="170">
                  <c:v>5.28</c:v>
                </c:pt>
                <c:pt idx="171">
                  <c:v>9.52</c:v>
                </c:pt>
                <c:pt idx="172">
                  <c:v>6.89</c:v>
                </c:pt>
                <c:pt idx="173">
                  <c:v>7.56</c:v>
                </c:pt>
                <c:pt idx="174">
                  <c:v>6.5</c:v>
                </c:pt>
                <c:pt idx="175">
                  <c:v>7.6</c:v>
                </c:pt>
                <c:pt idx="176">
                  <c:v>5.9</c:v>
                </c:pt>
                <c:pt idx="177">
                  <c:v>8.65</c:v>
                </c:pt>
                <c:pt idx="178">
                  <c:v>5.86</c:v>
                </c:pt>
                <c:pt idx="179">
                  <c:v>10.65</c:v>
                </c:pt>
                <c:pt idx="180">
                  <c:v>6.92</c:v>
                </c:pt>
                <c:pt idx="181">
                  <c:v>11.87</c:v>
                </c:pt>
                <c:pt idx="182">
                  <c:v>11.87</c:v>
                </c:pt>
                <c:pt idx="183">
                  <c:v>11.9</c:v>
                </c:pt>
                <c:pt idx="184">
                  <c:v>3.01</c:v>
                </c:pt>
                <c:pt idx="185">
                  <c:v>10.31</c:v>
                </c:pt>
                <c:pt idx="186">
                  <c:v>5.24</c:v>
                </c:pt>
                <c:pt idx="187">
                  <c:v>4.91</c:v>
                </c:pt>
                <c:pt idx="188">
                  <c:v>5.66</c:v>
                </c:pt>
                <c:pt idx="189">
                  <c:v>3.63</c:v>
                </c:pt>
                <c:pt idx="190">
                  <c:v>6.22</c:v>
                </c:pt>
                <c:pt idx="191">
                  <c:v>10.64</c:v>
                </c:pt>
                <c:pt idx="192">
                  <c:v>5.66</c:v>
                </c:pt>
                <c:pt idx="193">
                  <c:v>11.96</c:v>
                </c:pt>
                <c:pt idx="194">
                  <c:v>9.86</c:v>
                </c:pt>
                <c:pt idx="195">
                  <c:v>10.96</c:v>
                </c:pt>
                <c:pt idx="196">
                  <c:v>7.06</c:v>
                </c:pt>
                <c:pt idx="197">
                  <c:v>9.2899999999999991</c:v>
                </c:pt>
                <c:pt idx="198">
                  <c:v>13.1</c:v>
                </c:pt>
                <c:pt idx="199">
                  <c:v>3.79</c:v>
                </c:pt>
                <c:pt idx="200">
                  <c:v>7.74</c:v>
                </c:pt>
                <c:pt idx="201">
                  <c:v>11.58</c:v>
                </c:pt>
                <c:pt idx="202">
                  <c:v>10.93</c:v>
                </c:pt>
                <c:pt idx="203">
                  <c:v>12.47</c:v>
                </c:pt>
                <c:pt idx="204">
                  <c:v>7.23</c:v>
                </c:pt>
                <c:pt idx="205">
                  <c:v>6.79</c:v>
                </c:pt>
                <c:pt idx="206">
                  <c:v>11.74</c:v>
                </c:pt>
                <c:pt idx="207">
                  <c:v>15.35</c:v>
                </c:pt>
                <c:pt idx="208">
                  <c:v>8.39</c:v>
                </c:pt>
                <c:pt idx="209">
                  <c:v>6.52</c:v>
                </c:pt>
                <c:pt idx="210">
                  <c:v>10.06</c:v>
                </c:pt>
                <c:pt idx="211">
                  <c:v>1.85</c:v>
                </c:pt>
                <c:pt idx="212">
                  <c:v>6.81</c:v>
                </c:pt>
                <c:pt idx="213">
                  <c:v>11.18</c:v>
                </c:pt>
                <c:pt idx="214">
                  <c:v>11.38</c:v>
                </c:pt>
                <c:pt idx="215">
                  <c:v>9.19</c:v>
                </c:pt>
                <c:pt idx="216">
                  <c:v>10.7</c:v>
                </c:pt>
                <c:pt idx="217">
                  <c:v>1.07</c:v>
                </c:pt>
                <c:pt idx="218">
                  <c:v>8.4600000000000009</c:v>
                </c:pt>
                <c:pt idx="219">
                  <c:v>11.88</c:v>
                </c:pt>
                <c:pt idx="220">
                  <c:v>12.94</c:v>
                </c:pt>
                <c:pt idx="221">
                  <c:v>5.9</c:v>
                </c:pt>
                <c:pt idx="222">
                  <c:v>5.16</c:v>
                </c:pt>
                <c:pt idx="223">
                  <c:v>9.27</c:v>
                </c:pt>
                <c:pt idx="224">
                  <c:v>4.72</c:v>
                </c:pt>
                <c:pt idx="225">
                  <c:v>11.37</c:v>
                </c:pt>
                <c:pt idx="226">
                  <c:v>9.59</c:v>
                </c:pt>
                <c:pt idx="227">
                  <c:v>12.08</c:v>
                </c:pt>
                <c:pt idx="228">
                  <c:v>4.5</c:v>
                </c:pt>
                <c:pt idx="229">
                  <c:v>15.35</c:v>
                </c:pt>
                <c:pt idx="230">
                  <c:v>12.92</c:v>
                </c:pt>
                <c:pt idx="231">
                  <c:v>12.87</c:v>
                </c:pt>
                <c:pt idx="232">
                  <c:v>4.3899999999999997</c:v>
                </c:pt>
                <c:pt idx="233">
                  <c:v>10.31</c:v>
                </c:pt>
                <c:pt idx="234">
                  <c:v>12.83</c:v>
                </c:pt>
                <c:pt idx="235">
                  <c:v>4.1500000000000004</c:v>
                </c:pt>
                <c:pt idx="236">
                  <c:v>7.29</c:v>
                </c:pt>
                <c:pt idx="237">
                  <c:v>4.92</c:v>
                </c:pt>
                <c:pt idx="238">
                  <c:v>10.17</c:v>
                </c:pt>
                <c:pt idx="239">
                  <c:v>7.38</c:v>
                </c:pt>
                <c:pt idx="240">
                  <c:v>4.51</c:v>
                </c:pt>
                <c:pt idx="241">
                  <c:v>9.39</c:v>
                </c:pt>
                <c:pt idx="242">
                  <c:v>10.81</c:v>
                </c:pt>
                <c:pt idx="243">
                  <c:v>13.54</c:v>
                </c:pt>
                <c:pt idx="244">
                  <c:v>4.4000000000000004</c:v>
                </c:pt>
                <c:pt idx="245">
                  <c:v>4.0999999999999996</c:v>
                </c:pt>
                <c:pt idx="246">
                  <c:v>9.5500000000000007</c:v>
                </c:pt>
                <c:pt idx="247">
                  <c:v>5.64</c:v>
                </c:pt>
                <c:pt idx="248">
                  <c:v>6.32</c:v>
                </c:pt>
                <c:pt idx="249">
                  <c:v>3.84</c:v>
                </c:pt>
                <c:pt idx="250">
                  <c:v>16.100000000000001</c:v>
                </c:pt>
                <c:pt idx="251">
                  <c:v>7.31</c:v>
                </c:pt>
                <c:pt idx="252">
                  <c:v>5.35</c:v>
                </c:pt>
                <c:pt idx="253">
                  <c:v>5.48</c:v>
                </c:pt>
                <c:pt idx="254">
                  <c:v>11.75</c:v>
                </c:pt>
                <c:pt idx="255">
                  <c:v>10.36</c:v>
                </c:pt>
                <c:pt idx="256">
                  <c:v>2.77</c:v>
                </c:pt>
                <c:pt idx="257">
                  <c:v>12.27</c:v>
                </c:pt>
                <c:pt idx="258">
                  <c:v>6.22</c:v>
                </c:pt>
                <c:pt idx="259">
                  <c:v>11.03</c:v>
                </c:pt>
                <c:pt idx="260">
                  <c:v>6.21</c:v>
                </c:pt>
                <c:pt idx="261">
                  <c:v>13.95</c:v>
                </c:pt>
                <c:pt idx="262">
                  <c:v>4.87</c:v>
                </c:pt>
                <c:pt idx="263">
                  <c:v>4.46</c:v>
                </c:pt>
                <c:pt idx="264">
                  <c:v>11.26</c:v>
                </c:pt>
                <c:pt idx="265">
                  <c:v>11.68</c:v>
                </c:pt>
                <c:pt idx="266">
                  <c:v>12.03</c:v>
                </c:pt>
                <c:pt idx="267">
                  <c:v>4.7</c:v>
                </c:pt>
                <c:pt idx="268">
                  <c:v>6.91</c:v>
                </c:pt>
                <c:pt idx="269">
                  <c:v>11.96</c:v>
                </c:pt>
                <c:pt idx="270">
                  <c:v>9.69</c:v>
                </c:pt>
                <c:pt idx="271">
                  <c:v>4.6399999999999997</c:v>
                </c:pt>
                <c:pt idx="272">
                  <c:v>13.7</c:v>
                </c:pt>
                <c:pt idx="273">
                  <c:v>10.65</c:v>
                </c:pt>
                <c:pt idx="274">
                  <c:v>12.51</c:v>
                </c:pt>
                <c:pt idx="275">
                  <c:v>5.92</c:v>
                </c:pt>
                <c:pt idx="276">
                  <c:v>6.02</c:v>
                </c:pt>
                <c:pt idx="277">
                  <c:v>6.07</c:v>
                </c:pt>
                <c:pt idx="278">
                  <c:v>6.93</c:v>
                </c:pt>
                <c:pt idx="279">
                  <c:v>8.74</c:v>
                </c:pt>
                <c:pt idx="280">
                  <c:v>12.06</c:v>
                </c:pt>
                <c:pt idx="281">
                  <c:v>10.24</c:v>
                </c:pt>
                <c:pt idx="282">
                  <c:v>10.26</c:v>
                </c:pt>
                <c:pt idx="283">
                  <c:v>11.05</c:v>
                </c:pt>
                <c:pt idx="284">
                  <c:v>6.38</c:v>
                </c:pt>
                <c:pt idx="285">
                  <c:v>7.12</c:v>
                </c:pt>
                <c:pt idx="286">
                  <c:v>6.24</c:v>
                </c:pt>
                <c:pt idx="287">
                  <c:v>3.67</c:v>
                </c:pt>
                <c:pt idx="288">
                  <c:v>11.37</c:v>
                </c:pt>
                <c:pt idx="289">
                  <c:v>13.66</c:v>
                </c:pt>
                <c:pt idx="290">
                  <c:v>4.43</c:v>
                </c:pt>
                <c:pt idx="291">
                  <c:v>5.68</c:v>
                </c:pt>
                <c:pt idx="292">
                  <c:v>9.83</c:v>
                </c:pt>
                <c:pt idx="293">
                  <c:v>10.96</c:v>
                </c:pt>
                <c:pt idx="294">
                  <c:v>11.11</c:v>
                </c:pt>
                <c:pt idx="295">
                  <c:v>12.84</c:v>
                </c:pt>
                <c:pt idx="296">
                  <c:v>9.57</c:v>
                </c:pt>
                <c:pt idx="297">
                  <c:v>11.82</c:v>
                </c:pt>
                <c:pt idx="298">
                  <c:v>7.79</c:v>
                </c:pt>
                <c:pt idx="299">
                  <c:v>10.86</c:v>
                </c:pt>
                <c:pt idx="300">
                  <c:v>10.43</c:v>
                </c:pt>
                <c:pt idx="301">
                  <c:v>4.13</c:v>
                </c:pt>
                <c:pt idx="302">
                  <c:v>7.17</c:v>
                </c:pt>
                <c:pt idx="303">
                  <c:v>13.88</c:v>
                </c:pt>
                <c:pt idx="304">
                  <c:v>10.28</c:v>
                </c:pt>
                <c:pt idx="305">
                  <c:v>12.67</c:v>
                </c:pt>
                <c:pt idx="306">
                  <c:v>5.15</c:v>
                </c:pt>
                <c:pt idx="307">
                  <c:v>7</c:v>
                </c:pt>
                <c:pt idx="308">
                  <c:v>5.75</c:v>
                </c:pt>
                <c:pt idx="309">
                  <c:v>4.8099999999999996</c:v>
                </c:pt>
                <c:pt idx="310">
                  <c:v>4.58</c:v>
                </c:pt>
                <c:pt idx="311">
                  <c:v>11.06</c:v>
                </c:pt>
                <c:pt idx="312">
                  <c:v>5.49</c:v>
                </c:pt>
                <c:pt idx="313">
                  <c:v>12.4</c:v>
                </c:pt>
                <c:pt idx="314">
                  <c:v>14.55</c:v>
                </c:pt>
                <c:pt idx="315">
                  <c:v>11.08</c:v>
                </c:pt>
                <c:pt idx="316">
                  <c:v>8.57</c:v>
                </c:pt>
                <c:pt idx="317">
                  <c:v>9.09</c:v>
                </c:pt>
                <c:pt idx="318">
                  <c:v>7.52</c:v>
                </c:pt>
                <c:pt idx="319">
                  <c:v>6.16</c:v>
                </c:pt>
                <c:pt idx="320">
                  <c:v>9.64</c:v>
                </c:pt>
                <c:pt idx="321">
                  <c:v>6.34</c:v>
                </c:pt>
                <c:pt idx="322">
                  <c:v>8.2200000000000006</c:v>
                </c:pt>
                <c:pt idx="323">
                  <c:v>11.65</c:v>
                </c:pt>
                <c:pt idx="324">
                  <c:v>13.74</c:v>
                </c:pt>
                <c:pt idx="325">
                  <c:v>3.91</c:v>
                </c:pt>
                <c:pt idx="326">
                  <c:v>11.61</c:v>
                </c:pt>
                <c:pt idx="327">
                  <c:v>11.1</c:v>
                </c:pt>
                <c:pt idx="328">
                  <c:v>11.2</c:v>
                </c:pt>
                <c:pt idx="329">
                  <c:v>5.66</c:v>
                </c:pt>
                <c:pt idx="330">
                  <c:v>3.35</c:v>
                </c:pt>
                <c:pt idx="331">
                  <c:v>14.58</c:v>
                </c:pt>
                <c:pt idx="332">
                  <c:v>10.42</c:v>
                </c:pt>
                <c:pt idx="333">
                  <c:v>10.93</c:v>
                </c:pt>
                <c:pt idx="334">
                  <c:v>8.24</c:v>
                </c:pt>
                <c:pt idx="335">
                  <c:v>4.07</c:v>
                </c:pt>
                <c:pt idx="336">
                  <c:v>11.47</c:v>
                </c:pt>
                <c:pt idx="337">
                  <c:v>5.85</c:v>
                </c:pt>
                <c:pt idx="338">
                  <c:v>11.39</c:v>
                </c:pt>
                <c:pt idx="339">
                  <c:v>7.67</c:v>
                </c:pt>
                <c:pt idx="340">
                  <c:v>7.02</c:v>
                </c:pt>
                <c:pt idx="341">
                  <c:v>10.6</c:v>
                </c:pt>
                <c:pt idx="342">
                  <c:v>5.5</c:v>
                </c:pt>
                <c:pt idx="343">
                  <c:v>9.69</c:v>
                </c:pt>
                <c:pt idx="344">
                  <c:v>5.59</c:v>
                </c:pt>
                <c:pt idx="345">
                  <c:v>10.75</c:v>
                </c:pt>
                <c:pt idx="346">
                  <c:v>9.99</c:v>
                </c:pt>
                <c:pt idx="347">
                  <c:v>5.76</c:v>
                </c:pt>
                <c:pt idx="348">
                  <c:v>12.04</c:v>
                </c:pt>
                <c:pt idx="349">
                  <c:v>7.91</c:v>
                </c:pt>
                <c:pt idx="350">
                  <c:v>10.68</c:v>
                </c:pt>
                <c:pt idx="351">
                  <c:v>7.54</c:v>
                </c:pt>
                <c:pt idx="352">
                  <c:v>2.21</c:v>
                </c:pt>
                <c:pt idx="353">
                  <c:v>11.48</c:v>
                </c:pt>
                <c:pt idx="354">
                  <c:v>12.4</c:v>
                </c:pt>
                <c:pt idx="355">
                  <c:v>4.17</c:v>
                </c:pt>
                <c:pt idx="356">
                  <c:v>6.88</c:v>
                </c:pt>
                <c:pt idx="357">
                  <c:v>6.9</c:v>
                </c:pt>
                <c:pt idx="358">
                  <c:v>5.93</c:v>
                </c:pt>
                <c:pt idx="359">
                  <c:v>10.08</c:v>
                </c:pt>
                <c:pt idx="360">
                  <c:v>9.16</c:v>
                </c:pt>
                <c:pt idx="361">
                  <c:v>10.75</c:v>
                </c:pt>
                <c:pt idx="362">
                  <c:v>11.75</c:v>
                </c:pt>
                <c:pt idx="363">
                  <c:v>10.64</c:v>
                </c:pt>
                <c:pt idx="364">
                  <c:v>12.51</c:v>
                </c:pt>
                <c:pt idx="365">
                  <c:v>11.48</c:v>
                </c:pt>
                <c:pt idx="366">
                  <c:v>15.13</c:v>
                </c:pt>
                <c:pt idx="367">
                  <c:v>8.7200000000000006</c:v>
                </c:pt>
                <c:pt idx="368">
                  <c:v>4.87</c:v>
                </c:pt>
                <c:pt idx="369">
                  <c:v>10.73</c:v>
                </c:pt>
                <c:pt idx="370">
                  <c:v>9.89</c:v>
                </c:pt>
                <c:pt idx="371">
                  <c:v>7.45</c:v>
                </c:pt>
                <c:pt idx="372">
                  <c:v>4.18</c:v>
                </c:pt>
                <c:pt idx="373">
                  <c:v>6.68</c:v>
                </c:pt>
                <c:pt idx="374">
                  <c:v>8.39</c:v>
                </c:pt>
                <c:pt idx="375">
                  <c:v>12.67</c:v>
                </c:pt>
                <c:pt idx="376">
                  <c:v>5.65</c:v>
                </c:pt>
                <c:pt idx="377">
                  <c:v>5.66</c:v>
                </c:pt>
                <c:pt idx="378">
                  <c:v>6.42</c:v>
                </c:pt>
                <c:pt idx="379">
                  <c:v>5.74</c:v>
                </c:pt>
                <c:pt idx="380">
                  <c:v>10.1</c:v>
                </c:pt>
                <c:pt idx="381">
                  <c:v>3.36</c:v>
                </c:pt>
                <c:pt idx="382">
                  <c:v>6.63</c:v>
                </c:pt>
                <c:pt idx="383">
                  <c:v>13.27</c:v>
                </c:pt>
                <c:pt idx="384">
                  <c:v>12.64</c:v>
                </c:pt>
                <c:pt idx="385">
                  <c:v>6.76</c:v>
                </c:pt>
                <c:pt idx="386">
                  <c:v>6.54</c:v>
                </c:pt>
                <c:pt idx="387">
                  <c:v>5.43</c:v>
                </c:pt>
                <c:pt idx="388">
                  <c:v>10.71</c:v>
                </c:pt>
                <c:pt idx="389">
                  <c:v>14.88</c:v>
                </c:pt>
                <c:pt idx="390">
                  <c:v>4.71</c:v>
                </c:pt>
                <c:pt idx="391">
                  <c:v>4.32</c:v>
                </c:pt>
                <c:pt idx="392">
                  <c:v>10.64</c:v>
                </c:pt>
                <c:pt idx="393">
                  <c:v>3.58</c:v>
                </c:pt>
                <c:pt idx="394">
                  <c:v>11.26</c:v>
                </c:pt>
                <c:pt idx="395">
                  <c:v>4.72</c:v>
                </c:pt>
                <c:pt idx="396">
                  <c:v>2.41</c:v>
                </c:pt>
                <c:pt idx="397">
                  <c:v>3.41</c:v>
                </c:pt>
                <c:pt idx="398">
                  <c:v>13.48</c:v>
                </c:pt>
                <c:pt idx="399">
                  <c:v>6.23</c:v>
                </c:pt>
                <c:pt idx="400">
                  <c:v>12.92</c:v>
                </c:pt>
                <c:pt idx="401">
                  <c:v>10.54</c:v>
                </c:pt>
                <c:pt idx="402">
                  <c:v>12.45</c:v>
                </c:pt>
                <c:pt idx="403">
                  <c:v>7.4</c:v>
                </c:pt>
                <c:pt idx="404">
                  <c:v>6.14</c:v>
                </c:pt>
                <c:pt idx="405">
                  <c:v>11.26</c:v>
                </c:pt>
                <c:pt idx="406">
                  <c:v>7.3</c:v>
                </c:pt>
                <c:pt idx="407">
                  <c:v>11.62</c:v>
                </c:pt>
                <c:pt idx="408">
                  <c:v>5.55</c:v>
                </c:pt>
                <c:pt idx="409">
                  <c:v>11.44</c:v>
                </c:pt>
                <c:pt idx="410">
                  <c:v>9.59</c:v>
                </c:pt>
                <c:pt idx="411">
                  <c:v>3.86</c:v>
                </c:pt>
                <c:pt idx="412">
                  <c:v>7.72</c:v>
                </c:pt>
                <c:pt idx="413">
                  <c:v>5.19</c:v>
                </c:pt>
                <c:pt idx="414">
                  <c:v>7.16</c:v>
                </c:pt>
                <c:pt idx="415">
                  <c:v>5.66</c:v>
                </c:pt>
                <c:pt idx="416">
                  <c:v>3.68</c:v>
                </c:pt>
                <c:pt idx="417">
                  <c:v>10.64</c:v>
                </c:pt>
                <c:pt idx="418">
                  <c:v>6.57</c:v>
                </c:pt>
                <c:pt idx="419">
                  <c:v>13.14</c:v>
                </c:pt>
                <c:pt idx="420">
                  <c:v>6.31</c:v>
                </c:pt>
                <c:pt idx="421">
                  <c:v>14.2</c:v>
                </c:pt>
                <c:pt idx="422">
                  <c:v>12.19</c:v>
                </c:pt>
                <c:pt idx="423">
                  <c:v>7.7</c:v>
                </c:pt>
                <c:pt idx="424">
                  <c:v>10.19</c:v>
                </c:pt>
                <c:pt idx="425">
                  <c:v>5.22</c:v>
                </c:pt>
                <c:pt idx="426">
                  <c:v>14.89</c:v>
                </c:pt>
                <c:pt idx="427">
                  <c:v>9.92</c:v>
                </c:pt>
                <c:pt idx="428">
                  <c:v>11.05</c:v>
                </c:pt>
                <c:pt idx="429">
                  <c:v>3.76</c:v>
                </c:pt>
                <c:pt idx="430">
                  <c:v>3.66</c:v>
                </c:pt>
                <c:pt idx="431">
                  <c:v>9.9600000000000009</c:v>
                </c:pt>
                <c:pt idx="432">
                  <c:v>6.31</c:v>
                </c:pt>
                <c:pt idx="433">
                  <c:v>3.75</c:v>
                </c:pt>
                <c:pt idx="434">
                  <c:v>12.26</c:v>
                </c:pt>
                <c:pt idx="435">
                  <c:v>5.84</c:v>
                </c:pt>
                <c:pt idx="436">
                  <c:v>11.22</c:v>
                </c:pt>
                <c:pt idx="437">
                  <c:v>14.16</c:v>
                </c:pt>
                <c:pt idx="438">
                  <c:v>4.84</c:v>
                </c:pt>
                <c:pt idx="439">
                  <c:v>11.38</c:v>
                </c:pt>
                <c:pt idx="440">
                  <c:v>5.57</c:v>
                </c:pt>
                <c:pt idx="441">
                  <c:v>12.85</c:v>
                </c:pt>
                <c:pt idx="442">
                  <c:v>10.52</c:v>
                </c:pt>
                <c:pt idx="443">
                  <c:v>8.09</c:v>
                </c:pt>
                <c:pt idx="444">
                  <c:v>6.87</c:v>
                </c:pt>
                <c:pt idx="445">
                  <c:v>9.3699999999999992</c:v>
                </c:pt>
                <c:pt idx="446">
                  <c:v>8.14</c:v>
                </c:pt>
                <c:pt idx="447">
                  <c:v>2.41</c:v>
                </c:pt>
                <c:pt idx="448">
                  <c:v>8.7899999999999991</c:v>
                </c:pt>
                <c:pt idx="449">
                  <c:v>11.05</c:v>
                </c:pt>
                <c:pt idx="450">
                  <c:v>7.4</c:v>
                </c:pt>
                <c:pt idx="451">
                  <c:v>11.9</c:v>
                </c:pt>
                <c:pt idx="452">
                  <c:v>9.9</c:v>
                </c:pt>
                <c:pt idx="453">
                  <c:v>3.3</c:v>
                </c:pt>
                <c:pt idx="454">
                  <c:v>12.08</c:v>
                </c:pt>
                <c:pt idx="455">
                  <c:v>9.6999999999999993</c:v>
                </c:pt>
                <c:pt idx="456">
                  <c:v>5.5</c:v>
                </c:pt>
                <c:pt idx="457">
                  <c:v>5.7</c:v>
                </c:pt>
                <c:pt idx="458">
                  <c:v>6.39</c:v>
                </c:pt>
                <c:pt idx="459">
                  <c:v>5.54</c:v>
                </c:pt>
                <c:pt idx="460">
                  <c:v>15.31</c:v>
                </c:pt>
                <c:pt idx="461">
                  <c:v>11.38</c:v>
                </c:pt>
                <c:pt idx="462">
                  <c:v>3.66</c:v>
                </c:pt>
                <c:pt idx="463">
                  <c:v>7.6</c:v>
                </c:pt>
                <c:pt idx="464">
                  <c:v>14.54</c:v>
                </c:pt>
                <c:pt idx="465">
                  <c:v>6.69</c:v>
                </c:pt>
                <c:pt idx="466">
                  <c:v>11.55</c:v>
                </c:pt>
                <c:pt idx="467">
                  <c:v>9.65</c:v>
                </c:pt>
                <c:pt idx="468">
                  <c:v>11.07</c:v>
                </c:pt>
                <c:pt idx="469">
                  <c:v>11.15</c:v>
                </c:pt>
                <c:pt idx="470">
                  <c:v>6.84</c:v>
                </c:pt>
                <c:pt idx="471">
                  <c:v>10.81</c:v>
                </c:pt>
                <c:pt idx="472">
                  <c:v>7.12</c:v>
                </c:pt>
                <c:pt idx="473">
                  <c:v>11.77</c:v>
                </c:pt>
                <c:pt idx="474">
                  <c:v>12.54</c:v>
                </c:pt>
                <c:pt idx="475">
                  <c:v>4.37</c:v>
                </c:pt>
                <c:pt idx="476">
                  <c:v>6.6</c:v>
                </c:pt>
                <c:pt idx="477">
                  <c:v>3.14</c:v>
                </c:pt>
                <c:pt idx="478">
                  <c:v>4.6399999999999997</c:v>
                </c:pt>
                <c:pt idx="479">
                  <c:v>5.89</c:v>
                </c:pt>
                <c:pt idx="480">
                  <c:v>10.88</c:v>
                </c:pt>
                <c:pt idx="481">
                  <c:v>8.1199999999999992</c:v>
                </c:pt>
                <c:pt idx="482">
                  <c:v>6.72</c:v>
                </c:pt>
                <c:pt idx="483">
                  <c:v>8.06</c:v>
                </c:pt>
                <c:pt idx="484">
                  <c:v>12.18</c:v>
                </c:pt>
                <c:pt idx="485">
                  <c:v>8.8000000000000007</c:v>
                </c:pt>
                <c:pt idx="486">
                  <c:v>8.23</c:v>
                </c:pt>
                <c:pt idx="487">
                  <c:v>5.17</c:v>
                </c:pt>
                <c:pt idx="488">
                  <c:v>6.32</c:v>
                </c:pt>
                <c:pt idx="489">
                  <c:v>12.83</c:v>
                </c:pt>
                <c:pt idx="490">
                  <c:v>10.44</c:v>
                </c:pt>
                <c:pt idx="491">
                  <c:v>13.17</c:v>
                </c:pt>
                <c:pt idx="492">
                  <c:v>10.86</c:v>
                </c:pt>
                <c:pt idx="493">
                  <c:v>5.86</c:v>
                </c:pt>
                <c:pt idx="494">
                  <c:v>4.1399999999999997</c:v>
                </c:pt>
                <c:pt idx="495">
                  <c:v>12.04</c:v>
                </c:pt>
                <c:pt idx="496">
                  <c:v>12.56</c:v>
                </c:pt>
                <c:pt idx="497">
                  <c:v>7.6</c:v>
                </c:pt>
                <c:pt idx="498">
                  <c:v>4.26</c:v>
                </c:pt>
                <c:pt idx="499">
                  <c:v>10.199999999999999</c:v>
                </c:pt>
                <c:pt idx="500">
                  <c:v>5.71</c:v>
                </c:pt>
                <c:pt idx="501">
                  <c:v>12.18</c:v>
                </c:pt>
                <c:pt idx="502">
                  <c:v>3.43</c:v>
                </c:pt>
                <c:pt idx="503">
                  <c:v>2.76</c:v>
                </c:pt>
                <c:pt idx="504">
                  <c:v>10.87</c:v>
                </c:pt>
                <c:pt idx="505">
                  <c:v>9.4499999999999993</c:v>
                </c:pt>
                <c:pt idx="506">
                  <c:v>11.24</c:v>
                </c:pt>
                <c:pt idx="507">
                  <c:v>11.37</c:v>
                </c:pt>
                <c:pt idx="508">
                  <c:v>12.61</c:v>
                </c:pt>
                <c:pt idx="509">
                  <c:v>5.69</c:v>
                </c:pt>
                <c:pt idx="510">
                  <c:v>5.45</c:v>
                </c:pt>
                <c:pt idx="511">
                  <c:v>4.53</c:v>
                </c:pt>
                <c:pt idx="512">
                  <c:v>4.9800000000000004</c:v>
                </c:pt>
                <c:pt idx="513">
                  <c:v>11.68</c:v>
                </c:pt>
                <c:pt idx="514">
                  <c:v>5.84</c:v>
                </c:pt>
                <c:pt idx="515">
                  <c:v>6.39</c:v>
                </c:pt>
                <c:pt idx="516">
                  <c:v>14.99</c:v>
                </c:pt>
                <c:pt idx="517">
                  <c:v>11.12</c:v>
                </c:pt>
                <c:pt idx="518">
                  <c:v>6.64</c:v>
                </c:pt>
                <c:pt idx="519">
                  <c:v>5.48</c:v>
                </c:pt>
                <c:pt idx="520">
                  <c:v>11.85</c:v>
                </c:pt>
                <c:pt idx="521">
                  <c:v>9.4600000000000009</c:v>
                </c:pt>
                <c:pt idx="522">
                  <c:v>11.56</c:v>
                </c:pt>
                <c:pt idx="523">
                  <c:v>5.99</c:v>
                </c:pt>
                <c:pt idx="524">
                  <c:v>10.82</c:v>
                </c:pt>
                <c:pt idx="525">
                  <c:v>8.93</c:v>
                </c:pt>
                <c:pt idx="526">
                  <c:v>10.81</c:v>
                </c:pt>
                <c:pt idx="527">
                  <c:v>10.17</c:v>
                </c:pt>
                <c:pt idx="528">
                  <c:v>10.61</c:v>
                </c:pt>
                <c:pt idx="529">
                  <c:v>9.39</c:v>
                </c:pt>
                <c:pt idx="530">
                  <c:v>9.19</c:v>
                </c:pt>
                <c:pt idx="531">
                  <c:v>6.92</c:v>
                </c:pt>
                <c:pt idx="532">
                  <c:v>2.79</c:v>
                </c:pt>
                <c:pt idx="533">
                  <c:v>3.44</c:v>
                </c:pt>
                <c:pt idx="534">
                  <c:v>3.91</c:v>
                </c:pt>
                <c:pt idx="535">
                  <c:v>6.18</c:v>
                </c:pt>
                <c:pt idx="536">
                  <c:v>5.09</c:v>
                </c:pt>
                <c:pt idx="537">
                  <c:v>3.91</c:v>
                </c:pt>
                <c:pt idx="538">
                  <c:v>10.79</c:v>
                </c:pt>
                <c:pt idx="539">
                  <c:v>10.99</c:v>
                </c:pt>
                <c:pt idx="540">
                  <c:v>9.44</c:v>
                </c:pt>
                <c:pt idx="541">
                  <c:v>6.78</c:v>
                </c:pt>
                <c:pt idx="542">
                  <c:v>5.13</c:v>
                </c:pt>
                <c:pt idx="543">
                  <c:v>3.14</c:v>
                </c:pt>
                <c:pt idx="544">
                  <c:v>5.24</c:v>
                </c:pt>
                <c:pt idx="545">
                  <c:v>6.49</c:v>
                </c:pt>
                <c:pt idx="546">
                  <c:v>10.47</c:v>
                </c:pt>
                <c:pt idx="547">
                  <c:v>7.38</c:v>
                </c:pt>
                <c:pt idx="548">
                  <c:v>9.39</c:v>
                </c:pt>
                <c:pt idx="549">
                  <c:v>9.69</c:v>
                </c:pt>
                <c:pt idx="550">
                  <c:v>8.1999999999999993</c:v>
                </c:pt>
                <c:pt idx="551">
                  <c:v>6.12</c:v>
                </c:pt>
                <c:pt idx="552">
                  <c:v>5.27</c:v>
                </c:pt>
                <c:pt idx="553">
                  <c:v>0.6</c:v>
                </c:pt>
                <c:pt idx="554">
                  <c:v>9.94</c:v>
                </c:pt>
                <c:pt idx="555">
                  <c:v>12.67</c:v>
                </c:pt>
                <c:pt idx="556">
                  <c:v>6.68</c:v>
                </c:pt>
                <c:pt idx="557">
                  <c:v>5.65</c:v>
                </c:pt>
                <c:pt idx="558">
                  <c:v>13.85</c:v>
                </c:pt>
                <c:pt idx="559">
                  <c:v>6.62</c:v>
                </c:pt>
                <c:pt idx="560">
                  <c:v>5.83</c:v>
                </c:pt>
                <c:pt idx="561">
                  <c:v>7.33</c:v>
                </c:pt>
                <c:pt idx="562">
                  <c:v>10.33</c:v>
                </c:pt>
                <c:pt idx="563">
                  <c:v>9.8800000000000008</c:v>
                </c:pt>
                <c:pt idx="564">
                  <c:v>8.64</c:v>
                </c:pt>
                <c:pt idx="565">
                  <c:v>14.58</c:v>
                </c:pt>
                <c:pt idx="566">
                  <c:v>9.98</c:v>
                </c:pt>
                <c:pt idx="567">
                  <c:v>9.76</c:v>
                </c:pt>
                <c:pt idx="568">
                  <c:v>10.46</c:v>
                </c:pt>
                <c:pt idx="569">
                  <c:v>11.66</c:v>
                </c:pt>
                <c:pt idx="570">
                  <c:v>5.47</c:v>
                </c:pt>
                <c:pt idx="571">
                  <c:v>9.3800000000000008</c:v>
                </c:pt>
                <c:pt idx="572">
                  <c:v>11.27</c:v>
                </c:pt>
                <c:pt idx="573">
                  <c:v>7.02</c:v>
                </c:pt>
                <c:pt idx="574">
                  <c:v>12.67</c:v>
                </c:pt>
                <c:pt idx="575">
                  <c:v>3.09</c:v>
                </c:pt>
                <c:pt idx="576">
                  <c:v>8.32</c:v>
                </c:pt>
                <c:pt idx="577">
                  <c:v>3.63</c:v>
                </c:pt>
                <c:pt idx="578">
                  <c:v>10.86</c:v>
                </c:pt>
                <c:pt idx="579">
                  <c:v>3.76</c:v>
                </c:pt>
                <c:pt idx="580">
                  <c:v>3.83</c:v>
                </c:pt>
                <c:pt idx="581">
                  <c:v>14.09</c:v>
                </c:pt>
                <c:pt idx="582">
                  <c:v>6.38</c:v>
                </c:pt>
                <c:pt idx="583">
                  <c:v>9.49</c:v>
                </c:pt>
                <c:pt idx="584">
                  <c:v>7.71</c:v>
                </c:pt>
                <c:pt idx="585">
                  <c:v>12.94</c:v>
                </c:pt>
                <c:pt idx="586">
                  <c:v>6.31</c:v>
                </c:pt>
                <c:pt idx="587">
                  <c:v>9.5399999999999991</c:v>
                </c:pt>
                <c:pt idx="588">
                  <c:v>4.54</c:v>
                </c:pt>
                <c:pt idx="589">
                  <c:v>9.58</c:v>
                </c:pt>
                <c:pt idx="590">
                  <c:v>4.91</c:v>
                </c:pt>
                <c:pt idx="591">
                  <c:v>6.9</c:v>
                </c:pt>
                <c:pt idx="592">
                  <c:v>9.18</c:v>
                </c:pt>
                <c:pt idx="593">
                  <c:v>4.8499999999999996</c:v>
                </c:pt>
                <c:pt idx="594">
                  <c:v>2.9</c:v>
                </c:pt>
                <c:pt idx="595">
                  <c:v>7.88</c:v>
                </c:pt>
                <c:pt idx="596">
                  <c:v>10.07</c:v>
                </c:pt>
                <c:pt idx="597">
                  <c:v>5.47</c:v>
                </c:pt>
                <c:pt idx="598">
                  <c:v>7.21</c:v>
                </c:pt>
                <c:pt idx="599">
                  <c:v>12.02</c:v>
                </c:pt>
                <c:pt idx="600">
                  <c:v>10.19</c:v>
                </c:pt>
                <c:pt idx="601">
                  <c:v>7.57</c:v>
                </c:pt>
                <c:pt idx="602">
                  <c:v>8.3800000000000008</c:v>
                </c:pt>
                <c:pt idx="603">
                  <c:v>8.81</c:v>
                </c:pt>
                <c:pt idx="604">
                  <c:v>10.14</c:v>
                </c:pt>
                <c:pt idx="605">
                  <c:v>4.2</c:v>
                </c:pt>
                <c:pt idx="606">
                  <c:v>11.2</c:v>
                </c:pt>
                <c:pt idx="607">
                  <c:v>7.81</c:v>
                </c:pt>
                <c:pt idx="608">
                  <c:v>15.12</c:v>
                </c:pt>
                <c:pt idx="609">
                  <c:v>6.12</c:v>
                </c:pt>
                <c:pt idx="610">
                  <c:v>10.97</c:v>
                </c:pt>
                <c:pt idx="611">
                  <c:v>7.02</c:v>
                </c:pt>
                <c:pt idx="612">
                  <c:v>10.35</c:v>
                </c:pt>
                <c:pt idx="613">
                  <c:v>4.51</c:v>
                </c:pt>
                <c:pt idx="614">
                  <c:v>11.7</c:v>
                </c:pt>
                <c:pt idx="615">
                  <c:v>7.2</c:v>
                </c:pt>
                <c:pt idx="616">
                  <c:v>11.02</c:v>
                </c:pt>
                <c:pt idx="617">
                  <c:v>7.59</c:v>
                </c:pt>
                <c:pt idx="618">
                  <c:v>6.5</c:v>
                </c:pt>
                <c:pt idx="619">
                  <c:v>4.8</c:v>
                </c:pt>
                <c:pt idx="620">
                  <c:v>9.24</c:v>
                </c:pt>
                <c:pt idx="621">
                  <c:v>12.18</c:v>
                </c:pt>
                <c:pt idx="622">
                  <c:v>13.08</c:v>
                </c:pt>
                <c:pt idx="623">
                  <c:v>13.51</c:v>
                </c:pt>
              </c:numCache>
            </c:numRef>
          </c:xVal>
          <c:yVal>
            <c:numRef>
              <c:f>'[1]Logistic Regression'!$T$4:$T$627</c:f>
              <c:numCache>
                <c:formatCode>0.000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1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6-4D3A-B4D2-04A93B0687AC}"/>
            </c:ext>
          </c:extLst>
        </c:ser>
        <c:ser>
          <c:idx val="2"/>
          <c:order val="2"/>
          <c:tx>
            <c:v>Unobserved Value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'[1]Logistic Regression'!$O$4</c:f>
              <c:numCache>
                <c:formatCode>General</c:formatCode>
                <c:ptCount val="1"/>
              </c:numCache>
            </c:numRef>
          </c:xVal>
          <c:yVal>
            <c:numRef>
              <c:f>'[1]Logistic Regression'!$O$6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E6-4D3A-B4D2-04A93B068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3136"/>
        <c:axId val="1773415456"/>
      </c:scatterChart>
      <c:valAx>
        <c:axId val="1773483136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EMAILS PER WEEK</a:t>
                </a:r>
              </a:p>
            </c:rich>
          </c:tx>
          <c:layout>
            <c:manualLayout>
              <c:xMode val="edge"/>
              <c:yMode val="edge"/>
              <c:x val="0.44475356613916822"/>
              <c:y val="0.956361472257828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15456"/>
        <c:crosses val="autoZero"/>
        <c:crossBetween val="midCat"/>
      </c:valAx>
      <c:valAx>
        <c:axId val="1773415456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UNSUBSCRIBE PROBABILITY</a:t>
                </a:r>
              </a:p>
            </c:rich>
          </c:tx>
          <c:layout>
            <c:manualLayout>
              <c:xMode val="edge"/>
              <c:yMode val="edge"/>
              <c:x val="2.0226537216828477E-3"/>
              <c:y val="0.25380072683222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3136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908604520263777"/>
          <c:y val="0.90810268265885363"/>
          <c:w val="0.53904285960223342"/>
          <c:h val="4.8292666178355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trlProps/ctrlProp1.xml><?xml version="1.0" encoding="utf-8"?>
<formControlPr xmlns="http://schemas.microsoft.com/office/spreadsheetml/2009/9/main" objectType="CheckBox" checked="Checked" fmlaLink="$W$8" lockText="1" noThreeD="1"/>
</file>

<file path=xl/ctrlProps/ctrlProp2.xml><?xml version="1.0" encoding="utf-8"?>
<formControlPr xmlns="http://schemas.microsoft.com/office/spreadsheetml/2009/9/main" objectType="CheckBox" fmlaLink="$W$10" lockText="1" noThreeD="1"/>
</file>

<file path=xl/ctrlProps/ctrlProp3.xml><?xml version="1.0" encoding="utf-8"?>
<formControlPr xmlns="http://schemas.microsoft.com/office/spreadsheetml/2009/9/main" objectType="Spin" dx="26" fmlaLink="$J$4" max="50" page="10" val="34"/>
</file>

<file path=xl/ctrlProps/ctrlProp4.xml><?xml version="1.0" encoding="utf-8"?>
<formControlPr xmlns="http://schemas.microsoft.com/office/spreadsheetml/2009/9/main" objectType="Spin" dx="26" fmlaLink="$J$5" max="50" page="10" val="4"/>
</file>

<file path=xl/ctrlProps/ctrlProp5.xml><?xml version="1.0" encoding="utf-8"?>
<formControlPr xmlns="http://schemas.microsoft.com/office/spreadsheetml/2009/9/main" objectType="CheckBox" checked="Checked" fmlaLink="$W$1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493395</xdr:colOff>
      <xdr:row>7</xdr:row>
      <xdr:rowOff>190500</xdr:rowOff>
    </xdr:from>
    <xdr:to>
      <xdr:col>15</xdr:col>
      <xdr:colOff>123825</xdr:colOff>
      <xdr:row>29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17035-08CF-485D-8ED3-753DEDAE0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26</xdr:row>
          <xdr:rowOff>146050</xdr:rowOff>
        </xdr:from>
        <xdr:to>
          <xdr:col>14</xdr:col>
          <xdr:colOff>88900</xdr:colOff>
          <xdr:row>28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FAAAD94-7636-41EA-B200-C165B1E10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Add Jitter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641350</xdr:colOff>
          <xdr:row>5</xdr:row>
          <xdr:rowOff>203200</xdr:rowOff>
        </xdr:from>
        <xdr:to>
          <xdr:col>11</xdr:col>
          <xdr:colOff>374650</xdr:colOff>
          <xdr:row>7</xdr:row>
          <xdr:rowOff>63500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90EF5BE-4D86-41CA-88E3-E2C1791E2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Optimize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50800</xdr:colOff>
          <xdr:row>3</xdr:row>
          <xdr:rowOff>38100</xdr:rowOff>
        </xdr:from>
        <xdr:to>
          <xdr:col>9</xdr:col>
          <xdr:colOff>419100</xdr:colOff>
          <xdr:row>4</xdr:row>
          <xdr:rowOff>158750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F1AD384-F414-4727-8C27-DC0EE15F0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50800</xdr:colOff>
          <xdr:row>5</xdr:row>
          <xdr:rowOff>44450</xdr:rowOff>
        </xdr:from>
        <xdr:to>
          <xdr:col>9</xdr:col>
          <xdr:colOff>419100</xdr:colOff>
          <xdr:row>6</xdr:row>
          <xdr:rowOff>184150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D665186-D773-4777-8327-9484D3A88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69850</xdr:colOff>
          <xdr:row>26</xdr:row>
          <xdr:rowOff>146050</xdr:rowOff>
        </xdr:from>
        <xdr:to>
          <xdr:col>15</xdr:col>
          <xdr:colOff>127000</xdr:colOff>
          <xdr:row>28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1B033FF-DEFF-4436-9703-F9FF14A11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Show Model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astu\Downloads\Classification.xlsx" TargetMode="External"/><Relationship Id="rId1" Type="http://schemas.openxmlformats.org/officeDocument/2006/relationships/externalLinkPath" Target="file:///C:\Users\Arastu\Downloads\Class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Data"/>
      <sheetName val="K Nearest Neighbors (KNN)"/>
      <sheetName val="Naive Bayes"/>
      <sheetName val="Decision Trees"/>
      <sheetName val="Decision Tree Pivot"/>
      <sheetName val="Logistic Regression"/>
      <sheetName val="Sentiment Analysis"/>
    </sheetNames>
    <sheetDataSet>
      <sheetData sheetId="0"/>
      <sheetData sheetId="1"/>
      <sheetData sheetId="2"/>
      <sheetData sheetId="3"/>
      <sheetData sheetId="4"/>
      <sheetData sheetId="5">
        <row r="4">
          <cell r="C4">
            <v>5.29</v>
          </cell>
          <cell r="Q4">
            <v>0.6</v>
          </cell>
          <cell r="S4" t="e">
            <v>#N/A</v>
          </cell>
          <cell r="T4">
            <v>0</v>
          </cell>
        </row>
        <row r="5">
          <cell r="C5">
            <v>8.5399999999999991</v>
          </cell>
          <cell r="Q5">
            <v>1.07</v>
          </cell>
          <cell r="S5" t="e">
            <v>#N/A</v>
          </cell>
          <cell r="T5">
            <v>0</v>
          </cell>
        </row>
        <row r="6">
          <cell r="C6">
            <v>13.15</v>
          </cell>
          <cell r="O6" t="str">
            <v>-</v>
          </cell>
          <cell r="Q6">
            <v>1.85</v>
          </cell>
          <cell r="S6" t="e">
            <v>#N/A</v>
          </cell>
          <cell r="T6">
            <v>1</v>
          </cell>
        </row>
        <row r="7">
          <cell r="C7">
            <v>8.27</v>
          </cell>
          <cell r="Q7">
            <v>2.02</v>
          </cell>
          <cell r="S7" t="e">
            <v>#N/A</v>
          </cell>
          <cell r="T7">
            <v>0</v>
          </cell>
        </row>
        <row r="8">
          <cell r="C8">
            <v>6.06</v>
          </cell>
          <cell r="Q8">
            <v>2.21</v>
          </cell>
          <cell r="S8" t="e">
            <v>#N/A</v>
          </cell>
          <cell r="T8">
            <v>0</v>
          </cell>
        </row>
        <row r="9">
          <cell r="C9">
            <v>10.47</v>
          </cell>
          <cell r="Q9">
            <v>2.41</v>
          </cell>
          <cell r="S9" t="e">
            <v>#N/A</v>
          </cell>
          <cell r="T9">
            <v>1</v>
          </cell>
        </row>
        <row r="10">
          <cell r="C10">
            <v>7.04</v>
          </cell>
          <cell r="Q10">
            <v>2.41</v>
          </cell>
          <cell r="S10" t="e">
            <v>#N/A</v>
          </cell>
          <cell r="T10">
            <v>0</v>
          </cell>
        </row>
        <row r="11">
          <cell r="C11">
            <v>5.4</v>
          </cell>
          <cell r="Q11">
            <v>2.76</v>
          </cell>
          <cell r="S11" t="e">
            <v>#N/A</v>
          </cell>
          <cell r="T11">
            <v>0</v>
          </cell>
        </row>
        <row r="12">
          <cell r="C12">
            <v>7.82</v>
          </cell>
          <cell r="Q12">
            <v>2.77</v>
          </cell>
          <cell r="S12" t="e">
            <v>#N/A</v>
          </cell>
          <cell r="T12">
            <v>0</v>
          </cell>
        </row>
        <row r="13">
          <cell r="C13">
            <v>6.94</v>
          </cell>
          <cell r="Q13">
            <v>2.79</v>
          </cell>
          <cell r="S13" t="e">
            <v>#N/A</v>
          </cell>
          <cell r="T13">
            <v>0</v>
          </cell>
        </row>
        <row r="14">
          <cell r="C14">
            <v>5.73</v>
          </cell>
          <cell r="Q14">
            <v>2.79</v>
          </cell>
          <cell r="S14" t="e">
            <v>#N/A</v>
          </cell>
          <cell r="T14">
            <v>0</v>
          </cell>
        </row>
        <row r="15">
          <cell r="C15">
            <v>10.41</v>
          </cell>
          <cell r="Q15">
            <v>2.9</v>
          </cell>
          <cell r="S15" t="e">
            <v>#N/A</v>
          </cell>
          <cell r="T15">
            <v>1</v>
          </cell>
        </row>
        <row r="16">
          <cell r="C16">
            <v>10.5</v>
          </cell>
          <cell r="Q16">
            <v>2.98</v>
          </cell>
          <cell r="S16" t="e">
            <v>#N/A</v>
          </cell>
          <cell r="T16">
            <v>1</v>
          </cell>
        </row>
        <row r="17">
          <cell r="C17">
            <v>6.15</v>
          </cell>
          <cell r="Q17">
            <v>3.01</v>
          </cell>
          <cell r="S17" t="e">
            <v>#N/A</v>
          </cell>
          <cell r="T17">
            <v>0</v>
          </cell>
        </row>
        <row r="18">
          <cell r="C18">
            <v>12.85</v>
          </cell>
          <cell r="Q18">
            <v>3.08</v>
          </cell>
          <cell r="S18" t="e">
            <v>#N/A</v>
          </cell>
          <cell r="T18">
            <v>1</v>
          </cell>
        </row>
        <row r="19">
          <cell r="C19">
            <v>4.1100000000000003</v>
          </cell>
          <cell r="Q19">
            <v>3.09</v>
          </cell>
          <cell r="S19" t="e">
            <v>#N/A</v>
          </cell>
          <cell r="T19">
            <v>0</v>
          </cell>
        </row>
        <row r="20">
          <cell r="C20">
            <v>9.14</v>
          </cell>
          <cell r="Q20">
            <v>3.14</v>
          </cell>
          <cell r="S20" t="e">
            <v>#N/A</v>
          </cell>
          <cell r="T20">
            <v>1</v>
          </cell>
        </row>
        <row r="21">
          <cell r="C21">
            <v>4.96</v>
          </cell>
          <cell r="Q21">
            <v>3.14</v>
          </cell>
          <cell r="S21" t="e">
            <v>#N/A</v>
          </cell>
          <cell r="T21">
            <v>0</v>
          </cell>
        </row>
        <row r="22">
          <cell r="C22">
            <v>3.98</v>
          </cell>
          <cell r="Q22">
            <v>3.26</v>
          </cell>
          <cell r="S22" t="e">
            <v>#N/A</v>
          </cell>
          <cell r="T22">
            <v>0</v>
          </cell>
        </row>
        <row r="23">
          <cell r="C23">
            <v>11.81</v>
          </cell>
          <cell r="Q23">
            <v>3.3</v>
          </cell>
          <cell r="S23" t="e">
            <v>#N/A</v>
          </cell>
          <cell r="T23">
            <v>1</v>
          </cell>
        </row>
        <row r="24">
          <cell r="C24">
            <v>12.16</v>
          </cell>
          <cell r="Q24">
            <v>3.35</v>
          </cell>
          <cell r="S24" t="e">
            <v>#N/A</v>
          </cell>
          <cell r="T24">
            <v>1</v>
          </cell>
        </row>
        <row r="25">
          <cell r="C25">
            <v>12.31</v>
          </cell>
          <cell r="Q25">
            <v>3.36</v>
          </cell>
          <cell r="S25" t="e">
            <v>#N/A</v>
          </cell>
          <cell r="T25">
            <v>1</v>
          </cell>
        </row>
        <row r="26">
          <cell r="C26">
            <v>5.4</v>
          </cell>
          <cell r="Q26">
            <v>3.4</v>
          </cell>
          <cell r="S26" t="e">
            <v>#N/A</v>
          </cell>
          <cell r="T26">
            <v>0</v>
          </cell>
        </row>
        <row r="27">
          <cell r="C27">
            <v>14.5</v>
          </cell>
          <cell r="Q27">
            <v>3.41</v>
          </cell>
          <cell r="S27" t="e">
            <v>#N/A</v>
          </cell>
          <cell r="T27">
            <v>1</v>
          </cell>
        </row>
        <row r="28">
          <cell r="C28">
            <v>4.7300000000000004</v>
          </cell>
          <cell r="Q28">
            <v>3.43</v>
          </cell>
          <cell r="S28" t="e">
            <v>#N/A</v>
          </cell>
          <cell r="T28">
            <v>0</v>
          </cell>
        </row>
        <row r="29">
          <cell r="C29">
            <v>6.82</v>
          </cell>
          <cell r="Q29">
            <v>3.44</v>
          </cell>
          <cell r="S29" t="e">
            <v>#N/A</v>
          </cell>
          <cell r="T29">
            <v>0</v>
          </cell>
        </row>
        <row r="30">
          <cell r="C30">
            <v>7.36</v>
          </cell>
          <cell r="Q30">
            <v>3.58</v>
          </cell>
          <cell r="S30" t="e">
            <v>#N/A</v>
          </cell>
          <cell r="T30">
            <v>0</v>
          </cell>
        </row>
        <row r="31">
          <cell r="C31">
            <v>6.1</v>
          </cell>
          <cell r="Q31">
            <v>3.59</v>
          </cell>
          <cell r="S31" t="e">
            <v>#N/A</v>
          </cell>
          <cell r="T31">
            <v>0</v>
          </cell>
        </row>
        <row r="32">
          <cell r="C32">
            <v>7.45</v>
          </cell>
          <cell r="Q32">
            <v>3.63</v>
          </cell>
          <cell r="S32" t="e">
            <v>#N/A</v>
          </cell>
          <cell r="T32">
            <v>0</v>
          </cell>
        </row>
        <row r="33">
          <cell r="C33">
            <v>9.9600000000000009</v>
          </cell>
          <cell r="Q33">
            <v>3.63</v>
          </cell>
          <cell r="S33" t="e">
            <v>#N/A</v>
          </cell>
          <cell r="T33">
            <v>1</v>
          </cell>
        </row>
        <row r="34">
          <cell r="C34">
            <v>2.98</v>
          </cell>
          <cell r="Q34">
            <v>3.66</v>
          </cell>
          <cell r="S34" t="e">
            <v>#N/A</v>
          </cell>
          <cell r="T34">
            <v>0</v>
          </cell>
        </row>
        <row r="35">
          <cell r="C35">
            <v>12.49</v>
          </cell>
          <cell r="Q35">
            <v>3.66</v>
          </cell>
          <cell r="S35" t="e">
            <v>#N/A</v>
          </cell>
          <cell r="T35">
            <v>1</v>
          </cell>
        </row>
        <row r="36">
          <cell r="C36">
            <v>12.92</v>
          </cell>
          <cell r="Q36">
            <v>3.66</v>
          </cell>
          <cell r="S36" t="e">
            <v>#N/A</v>
          </cell>
          <cell r="T36">
            <v>1</v>
          </cell>
        </row>
        <row r="37">
          <cell r="C37">
            <v>12.28</v>
          </cell>
          <cell r="Q37">
            <v>3.67</v>
          </cell>
          <cell r="S37" t="e">
            <v>#N/A</v>
          </cell>
          <cell r="T37">
            <v>1</v>
          </cell>
        </row>
        <row r="38">
          <cell r="C38">
            <v>5.5</v>
          </cell>
          <cell r="Q38">
            <v>3.68</v>
          </cell>
          <cell r="S38" t="e">
            <v>#N/A</v>
          </cell>
          <cell r="T38">
            <v>0</v>
          </cell>
        </row>
        <row r="39">
          <cell r="C39">
            <v>3.4</v>
          </cell>
          <cell r="Q39">
            <v>3.71</v>
          </cell>
          <cell r="S39" t="e">
            <v>#N/A</v>
          </cell>
          <cell r="T39">
            <v>0</v>
          </cell>
        </row>
        <row r="40">
          <cell r="C40">
            <v>6.41</v>
          </cell>
          <cell r="Q40">
            <v>3.75</v>
          </cell>
          <cell r="S40" t="e">
            <v>#N/A</v>
          </cell>
          <cell r="T40">
            <v>0</v>
          </cell>
        </row>
        <row r="41">
          <cell r="C41">
            <v>12.71</v>
          </cell>
          <cell r="Q41">
            <v>3.76</v>
          </cell>
          <cell r="S41" t="e">
            <v>#N/A</v>
          </cell>
          <cell r="T41">
            <v>1</v>
          </cell>
        </row>
        <row r="42">
          <cell r="C42">
            <v>8.5299999999999994</v>
          </cell>
          <cell r="Q42">
            <v>3.76</v>
          </cell>
          <cell r="S42" t="e">
            <v>#N/A</v>
          </cell>
          <cell r="T42">
            <v>0</v>
          </cell>
        </row>
        <row r="43">
          <cell r="C43">
            <v>7.85</v>
          </cell>
          <cell r="Q43">
            <v>3.79</v>
          </cell>
          <cell r="S43" t="e">
            <v>#N/A</v>
          </cell>
          <cell r="T43">
            <v>0</v>
          </cell>
        </row>
        <row r="44">
          <cell r="C44">
            <v>10.43</v>
          </cell>
          <cell r="Q44">
            <v>3.83</v>
          </cell>
          <cell r="S44" t="e">
            <v>#N/A</v>
          </cell>
          <cell r="T44">
            <v>1</v>
          </cell>
        </row>
        <row r="45">
          <cell r="C45">
            <v>12.32</v>
          </cell>
          <cell r="Q45">
            <v>3.84</v>
          </cell>
          <cell r="S45" t="e">
            <v>#N/A</v>
          </cell>
          <cell r="T45">
            <v>1</v>
          </cell>
        </row>
        <row r="46">
          <cell r="C46">
            <v>11.57</v>
          </cell>
          <cell r="Q46">
            <v>3.86</v>
          </cell>
          <cell r="S46" t="e">
            <v>#N/A</v>
          </cell>
          <cell r="T46">
            <v>1</v>
          </cell>
        </row>
        <row r="47">
          <cell r="C47">
            <v>4.92</v>
          </cell>
          <cell r="Q47">
            <v>3.86</v>
          </cell>
          <cell r="S47" t="e">
            <v>#N/A</v>
          </cell>
          <cell r="T47">
            <v>0</v>
          </cell>
        </row>
        <row r="48">
          <cell r="C48">
            <v>11.03</v>
          </cell>
          <cell r="Q48">
            <v>3.86</v>
          </cell>
          <cell r="S48" t="e">
            <v>#N/A</v>
          </cell>
          <cell r="T48">
            <v>1</v>
          </cell>
        </row>
        <row r="49">
          <cell r="C49">
            <v>12.63</v>
          </cell>
          <cell r="Q49">
            <v>3.87</v>
          </cell>
          <cell r="S49" t="e">
            <v>#N/A</v>
          </cell>
          <cell r="T49">
            <v>1</v>
          </cell>
        </row>
        <row r="50">
          <cell r="C50">
            <v>5.81</v>
          </cell>
          <cell r="Q50">
            <v>3.9</v>
          </cell>
          <cell r="S50" t="e">
            <v>#N/A</v>
          </cell>
          <cell r="T50">
            <v>0</v>
          </cell>
        </row>
        <row r="51">
          <cell r="C51">
            <v>11.59</v>
          </cell>
          <cell r="Q51">
            <v>3.91</v>
          </cell>
          <cell r="S51" t="e">
            <v>#N/A</v>
          </cell>
          <cell r="T51">
            <v>1</v>
          </cell>
        </row>
        <row r="52">
          <cell r="C52">
            <v>11.2</v>
          </cell>
          <cell r="Q52">
            <v>3.91</v>
          </cell>
          <cell r="S52" t="e">
            <v>#N/A</v>
          </cell>
          <cell r="T52">
            <v>1</v>
          </cell>
        </row>
        <row r="53">
          <cell r="C53">
            <v>9.5</v>
          </cell>
          <cell r="Q53">
            <v>3.91</v>
          </cell>
          <cell r="S53" t="e">
            <v>#N/A</v>
          </cell>
          <cell r="T53">
            <v>1</v>
          </cell>
        </row>
        <row r="54">
          <cell r="C54">
            <v>3.9</v>
          </cell>
          <cell r="Q54">
            <v>3.98</v>
          </cell>
          <cell r="S54" t="e">
            <v>#N/A</v>
          </cell>
          <cell r="T54">
            <v>0</v>
          </cell>
        </row>
        <row r="55">
          <cell r="C55">
            <v>10.95</v>
          </cell>
          <cell r="Q55">
            <v>4.0199999999999996</v>
          </cell>
          <cell r="S55" t="e">
            <v>#N/A</v>
          </cell>
          <cell r="T55">
            <v>1</v>
          </cell>
        </row>
        <row r="56">
          <cell r="C56">
            <v>9.6300000000000008</v>
          </cell>
          <cell r="Q56">
            <v>4.05</v>
          </cell>
          <cell r="S56" t="e">
            <v>#N/A</v>
          </cell>
          <cell r="T56">
            <v>1</v>
          </cell>
        </row>
        <row r="57">
          <cell r="C57">
            <v>9.8699999999999992</v>
          </cell>
          <cell r="Q57">
            <v>4.07</v>
          </cell>
          <cell r="S57" t="e">
            <v>#N/A</v>
          </cell>
          <cell r="T57">
            <v>1</v>
          </cell>
        </row>
        <row r="58">
          <cell r="C58">
            <v>10.15</v>
          </cell>
          <cell r="Q58">
            <v>4.07</v>
          </cell>
          <cell r="S58" t="e">
            <v>#N/A</v>
          </cell>
          <cell r="T58">
            <v>1</v>
          </cell>
        </row>
        <row r="59">
          <cell r="C59">
            <v>12.99</v>
          </cell>
          <cell r="Q59">
            <v>4.0999999999999996</v>
          </cell>
          <cell r="S59" t="e">
            <v>#N/A</v>
          </cell>
          <cell r="T59">
            <v>1</v>
          </cell>
        </row>
        <row r="60">
          <cell r="C60">
            <v>3.26</v>
          </cell>
          <cell r="Q60">
            <v>4.1100000000000003</v>
          </cell>
          <cell r="S60" t="e">
            <v>#N/A</v>
          </cell>
          <cell r="T60">
            <v>0</v>
          </cell>
        </row>
        <row r="61">
          <cell r="C61">
            <v>10.16</v>
          </cell>
          <cell r="Q61">
            <v>4.13</v>
          </cell>
          <cell r="S61" t="e">
            <v>#N/A</v>
          </cell>
          <cell r="T61">
            <v>1</v>
          </cell>
        </row>
        <row r="62">
          <cell r="C62">
            <v>14.57</v>
          </cell>
          <cell r="Q62">
            <v>4.1399999999999997</v>
          </cell>
          <cell r="S62" t="e">
            <v>#N/A</v>
          </cell>
          <cell r="T62">
            <v>1</v>
          </cell>
        </row>
        <row r="63">
          <cell r="C63">
            <v>12.36</v>
          </cell>
          <cell r="Q63">
            <v>4.1500000000000004</v>
          </cell>
          <cell r="S63" t="e">
            <v>#N/A</v>
          </cell>
          <cell r="T63">
            <v>1</v>
          </cell>
        </row>
        <row r="64">
          <cell r="C64">
            <v>6.08</v>
          </cell>
          <cell r="Q64">
            <v>4.17</v>
          </cell>
          <cell r="S64" t="e">
            <v>#N/A</v>
          </cell>
          <cell r="T64">
            <v>0</v>
          </cell>
        </row>
        <row r="65">
          <cell r="C65">
            <v>12.61</v>
          </cell>
          <cell r="Q65">
            <v>4.18</v>
          </cell>
          <cell r="S65" t="e">
            <v>#N/A</v>
          </cell>
          <cell r="T65">
            <v>1</v>
          </cell>
        </row>
        <row r="66">
          <cell r="C66">
            <v>7.22</v>
          </cell>
          <cell r="Q66">
            <v>4.2</v>
          </cell>
          <cell r="S66" t="e">
            <v>#N/A</v>
          </cell>
          <cell r="T66">
            <v>0</v>
          </cell>
        </row>
        <row r="67">
          <cell r="C67">
            <v>11.99</v>
          </cell>
          <cell r="Q67">
            <v>4.26</v>
          </cell>
          <cell r="S67" t="e">
            <v>#N/A</v>
          </cell>
          <cell r="T67">
            <v>1</v>
          </cell>
        </row>
        <row r="68">
          <cell r="C68">
            <v>8.74</v>
          </cell>
          <cell r="Q68">
            <v>4.32</v>
          </cell>
          <cell r="S68" t="e">
            <v>#N/A</v>
          </cell>
          <cell r="T68">
            <v>1</v>
          </cell>
        </row>
        <row r="69">
          <cell r="C69">
            <v>11.73</v>
          </cell>
          <cell r="Q69">
            <v>4.3499999999999996</v>
          </cell>
          <cell r="S69" t="e">
            <v>#N/A</v>
          </cell>
          <cell r="T69">
            <v>1</v>
          </cell>
        </row>
        <row r="70">
          <cell r="C70">
            <v>6.93</v>
          </cell>
          <cell r="Q70">
            <v>4.37</v>
          </cell>
          <cell r="S70" t="e">
            <v>#N/A</v>
          </cell>
          <cell r="T70">
            <v>0</v>
          </cell>
        </row>
        <row r="71">
          <cell r="C71">
            <v>14.35</v>
          </cell>
          <cell r="Q71">
            <v>4.3899999999999997</v>
          </cell>
          <cell r="S71" t="e">
            <v>#N/A</v>
          </cell>
          <cell r="T71">
            <v>1</v>
          </cell>
        </row>
        <row r="72">
          <cell r="C72">
            <v>4.67</v>
          </cell>
          <cell r="Q72">
            <v>4.4000000000000004</v>
          </cell>
          <cell r="S72" t="e">
            <v>#N/A</v>
          </cell>
          <cell r="T72">
            <v>0</v>
          </cell>
        </row>
        <row r="73">
          <cell r="C73">
            <v>11.57</v>
          </cell>
          <cell r="Q73">
            <v>4.43</v>
          </cell>
          <cell r="S73" t="e">
            <v>#N/A</v>
          </cell>
          <cell r="T73">
            <v>1</v>
          </cell>
        </row>
        <row r="74">
          <cell r="C74">
            <v>3.87</v>
          </cell>
          <cell r="Q74">
            <v>4.46</v>
          </cell>
          <cell r="S74" t="e">
            <v>#N/A</v>
          </cell>
          <cell r="T74">
            <v>0</v>
          </cell>
        </row>
        <row r="75">
          <cell r="C75">
            <v>8.19</v>
          </cell>
          <cell r="Q75">
            <v>4.5</v>
          </cell>
          <cell r="S75" t="e">
            <v>#N/A</v>
          </cell>
          <cell r="T75">
            <v>1</v>
          </cell>
        </row>
        <row r="76">
          <cell r="C76">
            <v>11.35</v>
          </cell>
          <cell r="Q76">
            <v>4.51</v>
          </cell>
          <cell r="S76" t="e">
            <v>#N/A</v>
          </cell>
          <cell r="T76">
            <v>1</v>
          </cell>
        </row>
        <row r="77">
          <cell r="C77">
            <v>14.63</v>
          </cell>
          <cell r="Q77">
            <v>4.51</v>
          </cell>
          <cell r="S77" t="e">
            <v>#N/A</v>
          </cell>
          <cell r="T77">
            <v>1</v>
          </cell>
        </row>
        <row r="78">
          <cell r="C78">
            <v>6.37</v>
          </cell>
          <cell r="Q78">
            <v>4.53</v>
          </cell>
          <cell r="S78" t="e">
            <v>#N/A</v>
          </cell>
          <cell r="T78">
            <v>0</v>
          </cell>
        </row>
        <row r="79">
          <cell r="C79">
            <v>14.2</v>
          </cell>
          <cell r="Q79">
            <v>4.54</v>
          </cell>
          <cell r="S79" t="e">
            <v>#N/A</v>
          </cell>
          <cell r="T79">
            <v>1</v>
          </cell>
        </row>
        <row r="80">
          <cell r="C80">
            <v>13.26</v>
          </cell>
          <cell r="Q80">
            <v>4.58</v>
          </cell>
          <cell r="S80" t="e">
            <v>#N/A</v>
          </cell>
          <cell r="T80">
            <v>1</v>
          </cell>
        </row>
        <row r="81">
          <cell r="C81">
            <v>12.04</v>
          </cell>
          <cell r="Q81">
            <v>4.63</v>
          </cell>
          <cell r="S81" t="e">
            <v>#N/A</v>
          </cell>
          <cell r="T81">
            <v>1</v>
          </cell>
        </row>
        <row r="82">
          <cell r="C82">
            <v>14.57</v>
          </cell>
          <cell r="Q82">
            <v>4.6399999999999997</v>
          </cell>
          <cell r="S82" t="e">
            <v>#N/A</v>
          </cell>
          <cell r="T82">
            <v>1</v>
          </cell>
        </row>
        <row r="83">
          <cell r="C83">
            <v>4.92</v>
          </cell>
          <cell r="Q83">
            <v>4.6399999999999997</v>
          </cell>
          <cell r="S83" t="e">
            <v>#N/A</v>
          </cell>
          <cell r="T83">
            <v>0</v>
          </cell>
        </row>
        <row r="84">
          <cell r="C84">
            <v>7.18</v>
          </cell>
          <cell r="Q84">
            <v>4.67</v>
          </cell>
          <cell r="S84" t="e">
            <v>#N/A</v>
          </cell>
          <cell r="T84">
            <v>1</v>
          </cell>
        </row>
        <row r="85">
          <cell r="C85">
            <v>10.14</v>
          </cell>
          <cell r="Q85">
            <v>4.67</v>
          </cell>
          <cell r="S85" t="e">
            <v>#N/A</v>
          </cell>
          <cell r="T85">
            <v>1</v>
          </cell>
        </row>
        <row r="86">
          <cell r="C86">
            <v>11.84</v>
          </cell>
          <cell r="Q86">
            <v>4.6900000000000004</v>
          </cell>
          <cell r="S86" t="e">
            <v>#N/A</v>
          </cell>
          <cell r="T86">
            <v>1</v>
          </cell>
        </row>
        <row r="87">
          <cell r="C87">
            <v>10.28</v>
          </cell>
          <cell r="Q87">
            <v>4.7</v>
          </cell>
          <cell r="S87" t="e">
            <v>#N/A</v>
          </cell>
          <cell r="T87">
            <v>1</v>
          </cell>
        </row>
        <row r="88">
          <cell r="C88">
            <v>10.95</v>
          </cell>
          <cell r="Q88">
            <v>4.71</v>
          </cell>
          <cell r="S88" t="e">
            <v>#N/A</v>
          </cell>
          <cell r="T88">
            <v>1</v>
          </cell>
        </row>
        <row r="89">
          <cell r="C89">
            <v>4.6900000000000004</v>
          </cell>
          <cell r="Q89">
            <v>4.72</v>
          </cell>
          <cell r="S89" t="e">
            <v>#N/A</v>
          </cell>
          <cell r="T89">
            <v>0</v>
          </cell>
        </row>
        <row r="90">
          <cell r="C90">
            <v>5.59</v>
          </cell>
          <cell r="Q90">
            <v>4.72</v>
          </cell>
          <cell r="S90" t="e">
            <v>#N/A</v>
          </cell>
          <cell r="T90">
            <v>0</v>
          </cell>
        </row>
        <row r="91">
          <cell r="C91">
            <v>9.66</v>
          </cell>
          <cell r="Q91">
            <v>4.7300000000000004</v>
          </cell>
          <cell r="S91" t="e">
            <v>#N/A</v>
          </cell>
          <cell r="T91">
            <v>1</v>
          </cell>
        </row>
        <row r="92">
          <cell r="C92">
            <v>5.77</v>
          </cell>
          <cell r="Q92">
            <v>4.8</v>
          </cell>
          <cell r="S92" t="e">
            <v>#N/A</v>
          </cell>
          <cell r="T92">
            <v>0</v>
          </cell>
        </row>
        <row r="93">
          <cell r="C93">
            <v>4.63</v>
          </cell>
          <cell r="Q93">
            <v>4.8099999999999996</v>
          </cell>
          <cell r="S93" t="e">
            <v>#N/A</v>
          </cell>
          <cell r="T93">
            <v>0</v>
          </cell>
        </row>
        <row r="94">
          <cell r="C94">
            <v>5.85</v>
          </cell>
          <cell r="Q94">
            <v>4.84</v>
          </cell>
          <cell r="S94" t="e">
            <v>#N/A</v>
          </cell>
          <cell r="T94">
            <v>0</v>
          </cell>
        </row>
        <row r="95">
          <cell r="C95">
            <v>9.67</v>
          </cell>
          <cell r="Q95">
            <v>4.8499999999999996</v>
          </cell>
          <cell r="S95" t="e">
            <v>#N/A</v>
          </cell>
          <cell r="T95">
            <v>1</v>
          </cell>
        </row>
        <row r="96">
          <cell r="C96">
            <v>10.28</v>
          </cell>
          <cell r="Q96">
            <v>4.87</v>
          </cell>
          <cell r="S96" t="e">
            <v>#N/A</v>
          </cell>
          <cell r="T96">
            <v>1</v>
          </cell>
        </row>
        <row r="97">
          <cell r="C97">
            <v>11.66</v>
          </cell>
          <cell r="Q97">
            <v>4.87</v>
          </cell>
          <cell r="S97" t="e">
            <v>#N/A</v>
          </cell>
          <cell r="T97">
            <v>1</v>
          </cell>
        </row>
        <row r="98">
          <cell r="C98">
            <v>12.43</v>
          </cell>
          <cell r="Q98">
            <v>4.87</v>
          </cell>
          <cell r="S98" t="e">
            <v>#N/A</v>
          </cell>
          <cell r="T98">
            <v>1</v>
          </cell>
        </row>
        <row r="99">
          <cell r="C99">
            <v>4.05</v>
          </cell>
          <cell r="Q99">
            <v>4.91</v>
          </cell>
          <cell r="S99" t="e">
            <v>#N/A</v>
          </cell>
          <cell r="T99">
            <v>0</v>
          </cell>
        </row>
        <row r="100">
          <cell r="C100">
            <v>11.63</v>
          </cell>
          <cell r="Q100">
            <v>4.91</v>
          </cell>
          <cell r="S100" t="e">
            <v>#N/A</v>
          </cell>
          <cell r="T100">
            <v>1</v>
          </cell>
        </row>
        <row r="101">
          <cell r="C101">
            <v>10.47</v>
          </cell>
          <cell r="Q101">
            <v>4.92</v>
          </cell>
          <cell r="S101" t="e">
            <v>#N/A</v>
          </cell>
          <cell r="T101">
            <v>1</v>
          </cell>
        </row>
        <row r="102">
          <cell r="C102">
            <v>11.45</v>
          </cell>
          <cell r="Q102">
            <v>4.92</v>
          </cell>
          <cell r="S102" t="e">
            <v>#N/A</v>
          </cell>
          <cell r="T102">
            <v>1</v>
          </cell>
        </row>
        <row r="103">
          <cell r="C103">
            <v>3.59</v>
          </cell>
          <cell r="Q103">
            <v>4.92</v>
          </cell>
          <cell r="S103" t="e">
            <v>#N/A</v>
          </cell>
          <cell r="T103">
            <v>0</v>
          </cell>
        </row>
        <row r="104">
          <cell r="C104">
            <v>3.86</v>
          </cell>
          <cell r="Q104">
            <v>4.96</v>
          </cell>
          <cell r="S104" t="e">
            <v>#N/A</v>
          </cell>
          <cell r="T104">
            <v>0</v>
          </cell>
        </row>
        <row r="105">
          <cell r="C105">
            <v>8.7899999999999991</v>
          </cell>
          <cell r="Q105">
            <v>4.9800000000000004</v>
          </cell>
          <cell r="S105" t="e">
            <v>#N/A</v>
          </cell>
          <cell r="T105">
            <v>0</v>
          </cell>
        </row>
        <row r="106">
          <cell r="C106">
            <v>3.86</v>
          </cell>
          <cell r="Q106">
            <v>5.0199999999999996</v>
          </cell>
          <cell r="S106" t="e">
            <v>#N/A</v>
          </cell>
          <cell r="T106">
            <v>0</v>
          </cell>
        </row>
        <row r="107">
          <cell r="C107">
            <v>2.79</v>
          </cell>
          <cell r="Q107">
            <v>5.03</v>
          </cell>
          <cell r="S107" t="e">
            <v>#N/A</v>
          </cell>
          <cell r="T107">
            <v>0</v>
          </cell>
        </row>
        <row r="108">
          <cell r="C108">
            <v>15.94</v>
          </cell>
          <cell r="Q108">
            <v>5.09</v>
          </cell>
          <cell r="S108" t="e">
            <v>#N/A</v>
          </cell>
          <cell r="T108">
            <v>1</v>
          </cell>
        </row>
        <row r="109">
          <cell r="C109">
            <v>9.7899999999999991</v>
          </cell>
          <cell r="Q109">
            <v>5.13</v>
          </cell>
          <cell r="S109" t="e">
            <v>#N/A</v>
          </cell>
          <cell r="T109">
            <v>1</v>
          </cell>
        </row>
        <row r="110">
          <cell r="C110">
            <v>7.59</v>
          </cell>
          <cell r="Q110">
            <v>5.15</v>
          </cell>
          <cell r="S110" t="e">
            <v>#N/A</v>
          </cell>
          <cell r="T110">
            <v>0</v>
          </cell>
        </row>
        <row r="111">
          <cell r="C111">
            <v>11.61</v>
          </cell>
          <cell r="Q111">
            <v>5.16</v>
          </cell>
          <cell r="S111" t="e">
            <v>#N/A</v>
          </cell>
          <cell r="T111">
            <v>1</v>
          </cell>
        </row>
        <row r="112">
          <cell r="C112">
            <v>11.04</v>
          </cell>
          <cell r="Q112">
            <v>5.17</v>
          </cell>
          <cell r="S112" t="e">
            <v>#N/A</v>
          </cell>
          <cell r="T112">
            <v>1</v>
          </cell>
        </row>
        <row r="113">
          <cell r="C113">
            <v>8.81</v>
          </cell>
          <cell r="Q113">
            <v>5.19</v>
          </cell>
          <cell r="S113" t="e">
            <v>#N/A</v>
          </cell>
          <cell r="T113">
            <v>1</v>
          </cell>
        </row>
        <row r="114">
          <cell r="C114">
            <v>5.83</v>
          </cell>
          <cell r="Q114">
            <v>5.22</v>
          </cell>
          <cell r="S114" t="e">
            <v>#N/A</v>
          </cell>
          <cell r="T114">
            <v>0</v>
          </cell>
        </row>
        <row r="115">
          <cell r="C115">
            <v>6.57</v>
          </cell>
          <cell r="Q115">
            <v>5.24</v>
          </cell>
          <cell r="S115" t="e">
            <v>#N/A</v>
          </cell>
          <cell r="T115">
            <v>0</v>
          </cell>
        </row>
        <row r="116">
          <cell r="C116">
            <v>9.91</v>
          </cell>
          <cell r="Q116">
            <v>5.24</v>
          </cell>
          <cell r="S116" t="e">
            <v>#N/A</v>
          </cell>
          <cell r="T116">
            <v>1</v>
          </cell>
        </row>
        <row r="117">
          <cell r="C117">
            <v>7.66</v>
          </cell>
          <cell r="Q117">
            <v>5.27</v>
          </cell>
          <cell r="S117" t="e">
            <v>#N/A</v>
          </cell>
          <cell r="T117">
            <v>0</v>
          </cell>
        </row>
        <row r="118">
          <cell r="C118">
            <v>8.6300000000000008</v>
          </cell>
          <cell r="Q118">
            <v>5.27</v>
          </cell>
          <cell r="S118" t="e">
            <v>#N/A</v>
          </cell>
          <cell r="T118">
            <v>0</v>
          </cell>
        </row>
        <row r="119">
          <cell r="C119">
            <v>7.92</v>
          </cell>
          <cell r="Q119">
            <v>5.28</v>
          </cell>
          <cell r="S119" t="e">
            <v>#N/A</v>
          </cell>
          <cell r="T119">
            <v>0</v>
          </cell>
        </row>
        <row r="120">
          <cell r="C120">
            <v>6.96</v>
          </cell>
          <cell r="Q120">
            <v>5.29</v>
          </cell>
          <cell r="S120" t="e">
            <v>#N/A</v>
          </cell>
          <cell r="T120">
            <v>0</v>
          </cell>
        </row>
        <row r="121">
          <cell r="C121">
            <v>5.0199999999999996</v>
          </cell>
          <cell r="Q121">
            <v>5.32</v>
          </cell>
          <cell r="S121" t="e">
            <v>#N/A</v>
          </cell>
          <cell r="T121">
            <v>0</v>
          </cell>
        </row>
        <row r="122">
          <cell r="C122">
            <v>13.06</v>
          </cell>
          <cell r="Q122">
            <v>5.35</v>
          </cell>
          <cell r="S122" t="e">
            <v>#N/A</v>
          </cell>
          <cell r="T122">
            <v>1</v>
          </cell>
        </row>
        <row r="123">
          <cell r="C123">
            <v>9.82</v>
          </cell>
          <cell r="Q123">
            <v>5.35</v>
          </cell>
          <cell r="S123" t="e">
            <v>#N/A</v>
          </cell>
          <cell r="T123">
            <v>1</v>
          </cell>
        </row>
        <row r="124">
          <cell r="C124">
            <v>13.27</v>
          </cell>
          <cell r="Q124">
            <v>5.4</v>
          </cell>
          <cell r="S124" t="e">
            <v>#N/A</v>
          </cell>
          <cell r="T124">
            <v>1</v>
          </cell>
        </row>
        <row r="125">
          <cell r="C125">
            <v>6.13</v>
          </cell>
          <cell r="Q125">
            <v>5.4</v>
          </cell>
          <cell r="S125" t="e">
            <v>#N/A</v>
          </cell>
          <cell r="T125">
            <v>0</v>
          </cell>
        </row>
        <row r="126">
          <cell r="C126">
            <v>4.3499999999999996</v>
          </cell>
          <cell r="Q126">
            <v>5.42</v>
          </cell>
          <cell r="S126" t="e">
            <v>#N/A</v>
          </cell>
          <cell r="T126">
            <v>0</v>
          </cell>
        </row>
        <row r="127">
          <cell r="C127">
            <v>10.94</v>
          </cell>
          <cell r="Q127">
            <v>5.43</v>
          </cell>
          <cell r="S127" t="e">
            <v>#N/A</v>
          </cell>
          <cell r="T127">
            <v>1</v>
          </cell>
        </row>
        <row r="128">
          <cell r="C128">
            <v>7.03</v>
          </cell>
          <cell r="Q128">
            <v>5.45</v>
          </cell>
          <cell r="S128" t="e">
            <v>#N/A</v>
          </cell>
          <cell r="T128">
            <v>0</v>
          </cell>
        </row>
        <row r="129">
          <cell r="C129">
            <v>8.52</v>
          </cell>
          <cell r="Q129">
            <v>5.47</v>
          </cell>
          <cell r="S129" t="e">
            <v>#N/A</v>
          </cell>
          <cell r="T129">
            <v>0</v>
          </cell>
        </row>
        <row r="130">
          <cell r="C130">
            <v>12.73</v>
          </cell>
          <cell r="Q130">
            <v>5.47</v>
          </cell>
          <cell r="S130" t="e">
            <v>#N/A</v>
          </cell>
          <cell r="T130">
            <v>1</v>
          </cell>
        </row>
        <row r="131">
          <cell r="C131">
            <v>4.07</v>
          </cell>
          <cell r="Q131">
            <v>5.48</v>
          </cell>
          <cell r="S131" t="e">
            <v>#N/A</v>
          </cell>
          <cell r="T131">
            <v>0</v>
          </cell>
        </row>
        <row r="132">
          <cell r="C132">
            <v>10.6</v>
          </cell>
          <cell r="Q132">
            <v>5.48</v>
          </cell>
          <cell r="S132" t="e">
            <v>#N/A</v>
          </cell>
          <cell r="T132">
            <v>1</v>
          </cell>
        </row>
        <row r="133">
          <cell r="C133">
            <v>4.67</v>
          </cell>
          <cell r="Q133">
            <v>5.49</v>
          </cell>
          <cell r="S133" t="e">
            <v>#N/A</v>
          </cell>
          <cell r="T133">
            <v>0</v>
          </cell>
        </row>
        <row r="134">
          <cell r="C134">
            <v>7.91</v>
          </cell>
          <cell r="Q134">
            <v>5.5</v>
          </cell>
          <cell r="S134" t="e">
            <v>#N/A</v>
          </cell>
          <cell r="T134">
            <v>0</v>
          </cell>
        </row>
        <row r="135">
          <cell r="C135">
            <v>12.88</v>
          </cell>
          <cell r="Q135">
            <v>5.5</v>
          </cell>
          <cell r="S135" t="e">
            <v>#N/A</v>
          </cell>
          <cell r="T135">
            <v>1</v>
          </cell>
        </row>
        <row r="136">
          <cell r="C136">
            <v>7.61</v>
          </cell>
          <cell r="Q136">
            <v>5.5</v>
          </cell>
          <cell r="S136" t="e">
            <v>#N/A</v>
          </cell>
          <cell r="T136">
            <v>0</v>
          </cell>
        </row>
        <row r="137">
          <cell r="C137">
            <v>9.84</v>
          </cell>
          <cell r="Q137">
            <v>5.5</v>
          </cell>
          <cell r="S137" t="e">
            <v>#N/A</v>
          </cell>
          <cell r="T137">
            <v>1</v>
          </cell>
        </row>
        <row r="138">
          <cell r="C138">
            <v>5.79</v>
          </cell>
          <cell r="Q138">
            <v>5.54</v>
          </cell>
          <cell r="S138" t="e">
            <v>#N/A</v>
          </cell>
          <cell r="T138">
            <v>0</v>
          </cell>
        </row>
        <row r="139">
          <cell r="C139">
            <v>3.71</v>
          </cell>
          <cell r="Q139">
            <v>5.55</v>
          </cell>
          <cell r="S139" t="e">
            <v>#N/A</v>
          </cell>
          <cell r="T139">
            <v>0</v>
          </cell>
        </row>
        <row r="140">
          <cell r="C140">
            <v>9.67</v>
          </cell>
          <cell r="Q140">
            <v>5.57</v>
          </cell>
          <cell r="S140" t="e">
            <v>#N/A</v>
          </cell>
          <cell r="T140">
            <v>1</v>
          </cell>
        </row>
        <row r="141">
          <cell r="C141">
            <v>5.42</v>
          </cell>
          <cell r="Q141">
            <v>5.59</v>
          </cell>
          <cell r="S141" t="e">
            <v>#N/A</v>
          </cell>
          <cell r="T141">
            <v>0</v>
          </cell>
        </row>
        <row r="142">
          <cell r="C142">
            <v>11.02</v>
          </cell>
          <cell r="Q142">
            <v>5.59</v>
          </cell>
          <cell r="S142" t="e">
            <v>#N/A</v>
          </cell>
          <cell r="T142">
            <v>1</v>
          </cell>
        </row>
        <row r="143">
          <cell r="C143">
            <v>5.03</v>
          </cell>
          <cell r="Q143">
            <v>5.64</v>
          </cell>
          <cell r="S143" t="e">
            <v>#N/A</v>
          </cell>
          <cell r="T143">
            <v>0</v>
          </cell>
        </row>
        <row r="144">
          <cell r="C144">
            <v>3.66</v>
          </cell>
          <cell r="Q144">
            <v>5.65</v>
          </cell>
          <cell r="S144" t="e">
            <v>#N/A</v>
          </cell>
          <cell r="T144">
            <v>0</v>
          </cell>
        </row>
        <row r="145">
          <cell r="C145">
            <v>10.61</v>
          </cell>
          <cell r="Q145">
            <v>5.65</v>
          </cell>
          <cell r="S145" t="e">
            <v>#N/A</v>
          </cell>
          <cell r="T145">
            <v>1</v>
          </cell>
        </row>
        <row r="146">
          <cell r="C146">
            <v>5.32</v>
          </cell>
          <cell r="Q146">
            <v>5.66</v>
          </cell>
          <cell r="S146" t="e">
            <v>#N/A</v>
          </cell>
          <cell r="T146">
            <v>0</v>
          </cell>
        </row>
        <row r="147">
          <cell r="C147">
            <v>11.47</v>
          </cell>
          <cell r="Q147">
            <v>5.66</v>
          </cell>
          <cell r="S147" t="e">
            <v>#N/A</v>
          </cell>
          <cell r="T147">
            <v>1</v>
          </cell>
        </row>
        <row r="148">
          <cell r="C148">
            <v>7.79</v>
          </cell>
          <cell r="Q148">
            <v>5.66</v>
          </cell>
          <cell r="S148" t="e">
            <v>#N/A</v>
          </cell>
          <cell r="T148">
            <v>0</v>
          </cell>
        </row>
        <row r="149">
          <cell r="C149">
            <v>11.33</v>
          </cell>
          <cell r="Q149">
            <v>5.66</v>
          </cell>
          <cell r="S149" t="e">
            <v>#N/A</v>
          </cell>
          <cell r="T149">
            <v>1</v>
          </cell>
        </row>
        <row r="150">
          <cell r="C150">
            <v>3.08</v>
          </cell>
          <cell r="Q150">
            <v>5.66</v>
          </cell>
          <cell r="S150" t="e">
            <v>#N/A</v>
          </cell>
          <cell r="T150">
            <v>0</v>
          </cell>
        </row>
        <row r="151">
          <cell r="C151">
            <v>11.86</v>
          </cell>
          <cell r="Q151">
            <v>5.68</v>
          </cell>
          <cell r="S151" t="e">
            <v>#N/A</v>
          </cell>
          <cell r="T151">
            <v>0</v>
          </cell>
        </row>
        <row r="152">
          <cell r="C152">
            <v>11.24</v>
          </cell>
          <cell r="Q152">
            <v>5.69</v>
          </cell>
          <cell r="S152" t="e">
            <v>#N/A</v>
          </cell>
          <cell r="T152">
            <v>1</v>
          </cell>
        </row>
        <row r="153">
          <cell r="C153">
            <v>11.38</v>
          </cell>
          <cell r="Q153">
            <v>5.7</v>
          </cell>
          <cell r="S153" t="e">
            <v>#N/A</v>
          </cell>
          <cell r="T153">
            <v>1</v>
          </cell>
        </row>
        <row r="154">
          <cell r="C154">
            <v>7.36</v>
          </cell>
          <cell r="Q154">
            <v>5.71</v>
          </cell>
          <cell r="S154" t="e">
            <v>#N/A</v>
          </cell>
          <cell r="T154">
            <v>0</v>
          </cell>
        </row>
        <row r="155">
          <cell r="C155">
            <v>6.32</v>
          </cell>
          <cell r="Q155">
            <v>5.73</v>
          </cell>
          <cell r="S155" t="e">
            <v>#N/A</v>
          </cell>
          <cell r="T155">
            <v>0</v>
          </cell>
        </row>
        <row r="156">
          <cell r="C156">
            <v>6.9</v>
          </cell>
          <cell r="Q156">
            <v>5.73</v>
          </cell>
          <cell r="S156" t="e">
            <v>#N/A</v>
          </cell>
          <cell r="T156">
            <v>0</v>
          </cell>
        </row>
        <row r="157">
          <cell r="C157">
            <v>5.73</v>
          </cell>
          <cell r="Q157">
            <v>5.74</v>
          </cell>
          <cell r="S157" t="e">
            <v>#N/A</v>
          </cell>
          <cell r="T157">
            <v>0</v>
          </cell>
        </row>
        <row r="158">
          <cell r="C158">
            <v>2.02</v>
          </cell>
          <cell r="Q158">
            <v>5.75</v>
          </cell>
          <cell r="S158" t="e">
            <v>#N/A</v>
          </cell>
          <cell r="T158">
            <v>0</v>
          </cell>
        </row>
        <row r="159">
          <cell r="C159">
            <v>4.87</v>
          </cell>
          <cell r="Q159">
            <v>5.76</v>
          </cell>
          <cell r="S159" t="e">
            <v>#N/A</v>
          </cell>
          <cell r="T159">
            <v>0</v>
          </cell>
        </row>
        <row r="160">
          <cell r="C160">
            <v>10.39</v>
          </cell>
          <cell r="Q160">
            <v>5.77</v>
          </cell>
          <cell r="S160" t="e">
            <v>#N/A</v>
          </cell>
          <cell r="T160">
            <v>1</v>
          </cell>
        </row>
        <row r="161">
          <cell r="C161">
            <v>13.05</v>
          </cell>
          <cell r="Q161">
            <v>5.79</v>
          </cell>
          <cell r="S161" t="e">
            <v>#N/A</v>
          </cell>
          <cell r="T161">
            <v>1</v>
          </cell>
        </row>
        <row r="162">
          <cell r="C162">
            <v>5.35</v>
          </cell>
          <cell r="Q162">
            <v>5.81</v>
          </cell>
          <cell r="S162" t="e">
            <v>#N/A</v>
          </cell>
          <cell r="T162">
            <v>0</v>
          </cell>
        </row>
        <row r="163">
          <cell r="C163">
            <v>5.5</v>
          </cell>
          <cell r="Q163">
            <v>5.83</v>
          </cell>
          <cell r="S163" t="e">
            <v>#N/A</v>
          </cell>
          <cell r="T163">
            <v>0</v>
          </cell>
        </row>
        <row r="164">
          <cell r="C164">
            <v>10.43</v>
          </cell>
          <cell r="Q164">
            <v>5.83</v>
          </cell>
          <cell r="S164" t="e">
            <v>#N/A</v>
          </cell>
          <cell r="T164">
            <v>1</v>
          </cell>
        </row>
        <row r="165">
          <cell r="C165">
            <v>6.63</v>
          </cell>
          <cell r="Q165">
            <v>5.84</v>
          </cell>
          <cell r="S165" t="e">
            <v>#N/A</v>
          </cell>
          <cell r="T165">
            <v>0</v>
          </cell>
        </row>
        <row r="166">
          <cell r="C166">
            <v>4.0199999999999996</v>
          </cell>
          <cell r="Q166">
            <v>5.84</v>
          </cell>
          <cell r="S166" t="e">
            <v>#N/A</v>
          </cell>
          <cell r="T166">
            <v>0</v>
          </cell>
        </row>
        <row r="167">
          <cell r="C167">
            <v>11.93</v>
          </cell>
          <cell r="Q167">
            <v>5.85</v>
          </cell>
          <cell r="S167" t="e">
            <v>#N/A</v>
          </cell>
          <cell r="T167">
            <v>1</v>
          </cell>
        </row>
        <row r="168">
          <cell r="C168">
            <v>5.27</v>
          </cell>
          <cell r="Q168">
            <v>5.85</v>
          </cell>
          <cell r="S168" t="e">
            <v>#N/A</v>
          </cell>
          <cell r="T168">
            <v>0</v>
          </cell>
        </row>
        <row r="169">
          <cell r="C169">
            <v>13.89</v>
          </cell>
          <cell r="Q169">
            <v>5.86</v>
          </cell>
          <cell r="S169" t="e">
            <v>#N/A</v>
          </cell>
          <cell r="T169">
            <v>1</v>
          </cell>
        </row>
        <row r="170">
          <cell r="C170">
            <v>13.51</v>
          </cell>
          <cell r="Q170">
            <v>5.86</v>
          </cell>
          <cell r="S170" t="e">
            <v>#N/A</v>
          </cell>
          <cell r="T170">
            <v>1</v>
          </cell>
        </row>
        <row r="171">
          <cell r="C171">
            <v>6.18</v>
          </cell>
          <cell r="Q171">
            <v>5.89</v>
          </cell>
          <cell r="S171" t="e">
            <v>#N/A</v>
          </cell>
          <cell r="T171">
            <v>0</v>
          </cell>
        </row>
        <row r="172">
          <cell r="C172">
            <v>7.54</v>
          </cell>
          <cell r="Q172">
            <v>5.9</v>
          </cell>
          <cell r="S172" t="e">
            <v>#N/A</v>
          </cell>
          <cell r="T172">
            <v>0</v>
          </cell>
        </row>
        <row r="173">
          <cell r="C173">
            <v>11.49</v>
          </cell>
          <cell r="Q173">
            <v>5.9</v>
          </cell>
          <cell r="S173" t="e">
            <v>#N/A</v>
          </cell>
          <cell r="T173">
            <v>1</v>
          </cell>
        </row>
        <row r="174">
          <cell r="C174">
            <v>5.28</v>
          </cell>
          <cell r="Q174">
            <v>5.92</v>
          </cell>
          <cell r="S174" t="e">
            <v>#N/A</v>
          </cell>
          <cell r="T174">
            <v>0</v>
          </cell>
        </row>
        <row r="175">
          <cell r="C175">
            <v>9.52</v>
          </cell>
          <cell r="Q175">
            <v>5.93</v>
          </cell>
          <cell r="S175" t="e">
            <v>#N/A</v>
          </cell>
          <cell r="T175">
            <v>1</v>
          </cell>
        </row>
        <row r="176">
          <cell r="C176">
            <v>6.89</v>
          </cell>
          <cell r="Q176">
            <v>5.99</v>
          </cell>
          <cell r="S176" t="e">
            <v>#N/A</v>
          </cell>
          <cell r="T176">
            <v>0</v>
          </cell>
        </row>
        <row r="177">
          <cell r="C177">
            <v>7.56</v>
          </cell>
          <cell r="Q177">
            <v>6.02</v>
          </cell>
          <cell r="S177" t="e">
            <v>#N/A</v>
          </cell>
          <cell r="T177">
            <v>0</v>
          </cell>
        </row>
        <row r="178">
          <cell r="C178">
            <v>6.5</v>
          </cell>
          <cell r="Q178">
            <v>6.06</v>
          </cell>
          <cell r="S178" t="e">
            <v>#N/A</v>
          </cell>
          <cell r="T178">
            <v>0</v>
          </cell>
        </row>
        <row r="179">
          <cell r="C179">
            <v>7.6</v>
          </cell>
          <cell r="Q179">
            <v>6.07</v>
          </cell>
          <cell r="S179" t="e">
            <v>#N/A</v>
          </cell>
          <cell r="T179">
            <v>0</v>
          </cell>
        </row>
        <row r="180">
          <cell r="C180">
            <v>5.9</v>
          </cell>
          <cell r="Q180">
            <v>6.08</v>
          </cell>
          <cell r="S180" t="e">
            <v>#N/A</v>
          </cell>
          <cell r="T180">
            <v>0</v>
          </cell>
        </row>
        <row r="181">
          <cell r="C181">
            <v>8.65</v>
          </cell>
          <cell r="Q181">
            <v>6.1</v>
          </cell>
          <cell r="S181" t="e">
            <v>#N/A</v>
          </cell>
          <cell r="T181">
            <v>1</v>
          </cell>
        </row>
        <row r="182">
          <cell r="C182">
            <v>5.86</v>
          </cell>
          <cell r="Q182">
            <v>6.12</v>
          </cell>
          <cell r="S182" t="e">
            <v>#N/A</v>
          </cell>
          <cell r="T182">
            <v>0</v>
          </cell>
        </row>
        <row r="183">
          <cell r="C183">
            <v>10.65</v>
          </cell>
          <cell r="Q183">
            <v>6.12</v>
          </cell>
          <cell r="S183" t="e">
            <v>#N/A</v>
          </cell>
          <cell r="T183">
            <v>1</v>
          </cell>
        </row>
        <row r="184">
          <cell r="C184">
            <v>6.92</v>
          </cell>
          <cell r="Q184">
            <v>6.13</v>
          </cell>
          <cell r="S184" t="e">
            <v>#N/A</v>
          </cell>
          <cell r="T184">
            <v>0</v>
          </cell>
        </row>
        <row r="185">
          <cell r="C185">
            <v>11.87</v>
          </cell>
          <cell r="Q185">
            <v>6.14</v>
          </cell>
          <cell r="S185" t="e">
            <v>#N/A</v>
          </cell>
          <cell r="T185">
            <v>1</v>
          </cell>
        </row>
        <row r="186">
          <cell r="C186">
            <v>11.87</v>
          </cell>
          <cell r="Q186">
            <v>6.15</v>
          </cell>
          <cell r="S186" t="e">
            <v>#N/A</v>
          </cell>
          <cell r="T186">
            <v>1</v>
          </cell>
        </row>
        <row r="187">
          <cell r="C187">
            <v>11.9</v>
          </cell>
          <cell r="Q187">
            <v>6.16</v>
          </cell>
          <cell r="S187" t="e">
            <v>#N/A</v>
          </cell>
          <cell r="T187">
            <v>1</v>
          </cell>
        </row>
        <row r="188">
          <cell r="C188">
            <v>3.01</v>
          </cell>
          <cell r="Q188">
            <v>6.18</v>
          </cell>
          <cell r="S188" t="e">
            <v>#N/A</v>
          </cell>
          <cell r="T188">
            <v>0</v>
          </cell>
        </row>
        <row r="189">
          <cell r="C189">
            <v>10.31</v>
          </cell>
          <cell r="Q189">
            <v>6.18</v>
          </cell>
          <cell r="S189" t="e">
            <v>#N/A</v>
          </cell>
          <cell r="T189">
            <v>1</v>
          </cell>
        </row>
        <row r="190">
          <cell r="C190">
            <v>5.24</v>
          </cell>
          <cell r="Q190">
            <v>6.21</v>
          </cell>
          <cell r="S190" t="e">
            <v>#N/A</v>
          </cell>
          <cell r="T190">
            <v>0</v>
          </cell>
        </row>
        <row r="191">
          <cell r="C191">
            <v>4.91</v>
          </cell>
          <cell r="Q191">
            <v>6.22</v>
          </cell>
          <cell r="S191" t="e">
            <v>#N/A</v>
          </cell>
          <cell r="T191">
            <v>0</v>
          </cell>
        </row>
        <row r="192">
          <cell r="C192">
            <v>5.66</v>
          </cell>
          <cell r="Q192">
            <v>6.22</v>
          </cell>
          <cell r="S192" t="e">
            <v>#N/A</v>
          </cell>
          <cell r="T192">
            <v>0</v>
          </cell>
        </row>
        <row r="193">
          <cell r="C193">
            <v>3.63</v>
          </cell>
          <cell r="Q193">
            <v>6.23</v>
          </cell>
          <cell r="S193" t="e">
            <v>#N/A</v>
          </cell>
          <cell r="T193">
            <v>0</v>
          </cell>
        </row>
        <row r="194">
          <cell r="C194">
            <v>6.22</v>
          </cell>
          <cell r="Q194">
            <v>6.24</v>
          </cell>
          <cell r="S194" t="e">
            <v>#N/A</v>
          </cell>
          <cell r="T194">
            <v>0</v>
          </cell>
        </row>
        <row r="195">
          <cell r="C195">
            <v>10.64</v>
          </cell>
          <cell r="Q195">
            <v>6.31</v>
          </cell>
          <cell r="S195" t="e">
            <v>#N/A</v>
          </cell>
          <cell r="T195">
            <v>1</v>
          </cell>
        </row>
        <row r="196">
          <cell r="C196">
            <v>5.66</v>
          </cell>
          <cell r="Q196">
            <v>6.31</v>
          </cell>
          <cell r="S196" t="e">
            <v>#N/A</v>
          </cell>
          <cell r="T196">
            <v>0</v>
          </cell>
        </row>
        <row r="197">
          <cell r="C197">
            <v>11.96</v>
          </cell>
          <cell r="Q197">
            <v>6.31</v>
          </cell>
          <cell r="S197" t="e">
            <v>#N/A</v>
          </cell>
          <cell r="T197">
            <v>1</v>
          </cell>
        </row>
        <row r="198">
          <cell r="C198">
            <v>9.86</v>
          </cell>
          <cell r="Q198">
            <v>6.32</v>
          </cell>
          <cell r="S198" t="e">
            <v>#N/A</v>
          </cell>
          <cell r="T198">
            <v>1</v>
          </cell>
        </row>
        <row r="199">
          <cell r="C199">
            <v>10.96</v>
          </cell>
          <cell r="Q199">
            <v>6.32</v>
          </cell>
          <cell r="S199" t="e">
            <v>#N/A</v>
          </cell>
          <cell r="T199">
            <v>1</v>
          </cell>
        </row>
        <row r="200">
          <cell r="C200">
            <v>7.06</v>
          </cell>
          <cell r="Q200">
            <v>6.32</v>
          </cell>
          <cell r="S200" t="e">
            <v>#N/A</v>
          </cell>
          <cell r="T200">
            <v>0</v>
          </cell>
        </row>
        <row r="201">
          <cell r="C201">
            <v>9.2899999999999991</v>
          </cell>
          <cell r="Q201">
            <v>6.34</v>
          </cell>
          <cell r="S201" t="e">
            <v>#N/A</v>
          </cell>
          <cell r="T201">
            <v>1</v>
          </cell>
        </row>
        <row r="202">
          <cell r="C202">
            <v>13.1</v>
          </cell>
          <cell r="Q202">
            <v>6.37</v>
          </cell>
          <cell r="S202" t="e">
            <v>#N/A</v>
          </cell>
          <cell r="T202">
            <v>1</v>
          </cell>
        </row>
        <row r="203">
          <cell r="C203">
            <v>3.79</v>
          </cell>
          <cell r="Q203">
            <v>6.38</v>
          </cell>
          <cell r="S203" t="e">
            <v>#N/A</v>
          </cell>
          <cell r="T203">
            <v>0</v>
          </cell>
        </row>
        <row r="204">
          <cell r="C204">
            <v>7.74</v>
          </cell>
          <cell r="Q204">
            <v>6.38</v>
          </cell>
          <cell r="S204" t="e">
            <v>#N/A</v>
          </cell>
          <cell r="T204">
            <v>0</v>
          </cell>
        </row>
        <row r="205">
          <cell r="C205">
            <v>11.58</v>
          </cell>
          <cell r="Q205">
            <v>6.39</v>
          </cell>
          <cell r="S205" t="e">
            <v>#N/A</v>
          </cell>
          <cell r="T205">
            <v>1</v>
          </cell>
        </row>
        <row r="206">
          <cell r="C206">
            <v>10.93</v>
          </cell>
          <cell r="Q206">
            <v>6.39</v>
          </cell>
          <cell r="S206" t="e">
            <v>#N/A</v>
          </cell>
          <cell r="T206">
            <v>1</v>
          </cell>
        </row>
        <row r="207">
          <cell r="C207">
            <v>12.47</v>
          </cell>
          <cell r="Q207">
            <v>6.41</v>
          </cell>
          <cell r="S207" t="e">
            <v>#N/A</v>
          </cell>
          <cell r="T207">
            <v>1</v>
          </cell>
        </row>
        <row r="208">
          <cell r="C208">
            <v>7.23</v>
          </cell>
          <cell r="Q208">
            <v>6.42</v>
          </cell>
          <cell r="S208" t="e">
            <v>#N/A</v>
          </cell>
          <cell r="T208">
            <v>0</v>
          </cell>
        </row>
        <row r="209">
          <cell r="C209">
            <v>6.79</v>
          </cell>
          <cell r="Q209">
            <v>6.49</v>
          </cell>
          <cell r="S209" t="e">
            <v>#N/A</v>
          </cell>
          <cell r="T209">
            <v>0</v>
          </cell>
        </row>
        <row r="210">
          <cell r="C210">
            <v>11.74</v>
          </cell>
          <cell r="Q210">
            <v>6.5</v>
          </cell>
          <cell r="S210" t="e">
            <v>#N/A</v>
          </cell>
          <cell r="T210">
            <v>1</v>
          </cell>
        </row>
        <row r="211">
          <cell r="C211">
            <v>15.35</v>
          </cell>
          <cell r="Q211">
            <v>6.5</v>
          </cell>
          <cell r="S211" t="e">
            <v>#N/A</v>
          </cell>
          <cell r="T211">
            <v>1</v>
          </cell>
        </row>
        <row r="212">
          <cell r="C212">
            <v>8.39</v>
          </cell>
          <cell r="Q212">
            <v>6.52</v>
          </cell>
          <cell r="S212" t="e">
            <v>#N/A</v>
          </cell>
          <cell r="T212">
            <v>0</v>
          </cell>
        </row>
        <row r="213">
          <cell r="C213">
            <v>6.52</v>
          </cell>
          <cell r="Q213">
            <v>6.54</v>
          </cell>
          <cell r="S213" t="e">
            <v>#N/A</v>
          </cell>
          <cell r="T213">
            <v>0</v>
          </cell>
        </row>
        <row r="214">
          <cell r="C214">
            <v>10.06</v>
          </cell>
          <cell r="Q214">
            <v>6.57</v>
          </cell>
          <cell r="S214" t="e">
            <v>#N/A</v>
          </cell>
          <cell r="T214">
            <v>1</v>
          </cell>
        </row>
        <row r="215">
          <cell r="C215">
            <v>1.85</v>
          </cell>
          <cell r="Q215">
            <v>6.57</v>
          </cell>
          <cell r="S215" t="e">
            <v>#N/A</v>
          </cell>
          <cell r="T215">
            <v>0</v>
          </cell>
        </row>
        <row r="216">
          <cell r="C216">
            <v>6.81</v>
          </cell>
          <cell r="Q216">
            <v>6.6</v>
          </cell>
          <cell r="S216" t="e">
            <v>#N/A</v>
          </cell>
          <cell r="T216">
            <v>0</v>
          </cell>
        </row>
        <row r="217">
          <cell r="C217">
            <v>11.18</v>
          </cell>
          <cell r="Q217">
            <v>6.62</v>
          </cell>
          <cell r="S217" t="e">
            <v>#N/A</v>
          </cell>
          <cell r="T217">
            <v>1</v>
          </cell>
        </row>
        <row r="218">
          <cell r="C218">
            <v>11.38</v>
          </cell>
          <cell r="Q218">
            <v>6.63</v>
          </cell>
          <cell r="S218" t="e">
            <v>#N/A</v>
          </cell>
          <cell r="T218">
            <v>1</v>
          </cell>
        </row>
        <row r="219">
          <cell r="C219">
            <v>9.19</v>
          </cell>
          <cell r="Q219">
            <v>6.63</v>
          </cell>
          <cell r="S219" t="e">
            <v>#N/A</v>
          </cell>
          <cell r="T219">
            <v>0</v>
          </cell>
        </row>
        <row r="220">
          <cell r="C220">
            <v>10.7</v>
          </cell>
          <cell r="Q220">
            <v>6.64</v>
          </cell>
          <cell r="S220" t="e">
            <v>#N/A</v>
          </cell>
          <cell r="T220">
            <v>1</v>
          </cell>
        </row>
        <row r="221">
          <cell r="C221">
            <v>1.07</v>
          </cell>
          <cell r="Q221">
            <v>6.68</v>
          </cell>
          <cell r="S221" t="e">
            <v>#N/A</v>
          </cell>
          <cell r="T221">
            <v>0</v>
          </cell>
        </row>
        <row r="222">
          <cell r="C222">
            <v>8.4600000000000009</v>
          </cell>
          <cell r="Q222">
            <v>6.68</v>
          </cell>
          <cell r="S222" t="e">
            <v>#N/A</v>
          </cell>
          <cell r="T222">
            <v>0</v>
          </cell>
        </row>
        <row r="223">
          <cell r="C223">
            <v>11.88</v>
          </cell>
          <cell r="Q223">
            <v>6.69</v>
          </cell>
          <cell r="S223" t="e">
            <v>#N/A</v>
          </cell>
          <cell r="T223">
            <v>1</v>
          </cell>
        </row>
        <row r="224">
          <cell r="C224">
            <v>12.94</v>
          </cell>
          <cell r="Q224">
            <v>6.72</v>
          </cell>
          <cell r="S224" t="e">
            <v>#N/A</v>
          </cell>
          <cell r="T224">
            <v>1</v>
          </cell>
        </row>
        <row r="225">
          <cell r="C225">
            <v>5.9</v>
          </cell>
          <cell r="Q225">
            <v>6.76</v>
          </cell>
          <cell r="S225" t="e">
            <v>#N/A</v>
          </cell>
          <cell r="T225">
            <v>0</v>
          </cell>
        </row>
        <row r="226">
          <cell r="C226">
            <v>5.16</v>
          </cell>
          <cell r="Q226">
            <v>6.78</v>
          </cell>
          <cell r="S226" t="e">
            <v>#N/A</v>
          </cell>
          <cell r="T226">
            <v>0</v>
          </cell>
        </row>
        <row r="227">
          <cell r="C227">
            <v>9.27</v>
          </cell>
          <cell r="Q227">
            <v>6.79</v>
          </cell>
          <cell r="S227" t="e">
            <v>#N/A</v>
          </cell>
          <cell r="T227">
            <v>1</v>
          </cell>
        </row>
        <row r="228">
          <cell r="C228">
            <v>4.72</v>
          </cell>
          <cell r="Q228">
            <v>6.81</v>
          </cell>
          <cell r="S228" t="e">
            <v>#N/A</v>
          </cell>
          <cell r="T228">
            <v>0</v>
          </cell>
        </row>
        <row r="229">
          <cell r="C229">
            <v>11.37</v>
          </cell>
          <cell r="Q229">
            <v>6.82</v>
          </cell>
          <cell r="S229" t="e">
            <v>#N/A</v>
          </cell>
          <cell r="T229">
            <v>1</v>
          </cell>
        </row>
        <row r="230">
          <cell r="C230">
            <v>9.59</v>
          </cell>
          <cell r="Q230">
            <v>6.84</v>
          </cell>
          <cell r="S230" t="e">
            <v>#N/A</v>
          </cell>
          <cell r="T230">
            <v>1</v>
          </cell>
        </row>
        <row r="231">
          <cell r="C231">
            <v>12.08</v>
          </cell>
          <cell r="Q231">
            <v>6.87</v>
          </cell>
          <cell r="S231" t="e">
            <v>#N/A</v>
          </cell>
          <cell r="T231">
            <v>1</v>
          </cell>
        </row>
        <row r="232">
          <cell r="C232">
            <v>4.5</v>
          </cell>
          <cell r="Q232">
            <v>6.88</v>
          </cell>
          <cell r="S232" t="e">
            <v>#N/A</v>
          </cell>
          <cell r="T232">
            <v>0</v>
          </cell>
        </row>
        <row r="233">
          <cell r="C233">
            <v>15.35</v>
          </cell>
          <cell r="Q233">
            <v>6.89</v>
          </cell>
          <cell r="S233" t="e">
            <v>#N/A</v>
          </cell>
          <cell r="T233">
            <v>1</v>
          </cell>
        </row>
        <row r="234">
          <cell r="C234">
            <v>12.92</v>
          </cell>
          <cell r="Q234">
            <v>6.9</v>
          </cell>
          <cell r="S234" t="e">
            <v>#N/A</v>
          </cell>
          <cell r="T234">
            <v>1</v>
          </cell>
        </row>
        <row r="235">
          <cell r="C235">
            <v>12.87</v>
          </cell>
          <cell r="Q235">
            <v>6.9</v>
          </cell>
          <cell r="S235" t="e">
            <v>#N/A</v>
          </cell>
          <cell r="T235">
            <v>1</v>
          </cell>
        </row>
        <row r="236">
          <cell r="C236">
            <v>4.3899999999999997</v>
          </cell>
          <cell r="Q236">
            <v>6.9</v>
          </cell>
          <cell r="S236" t="e">
            <v>#N/A</v>
          </cell>
          <cell r="T236">
            <v>0</v>
          </cell>
        </row>
        <row r="237">
          <cell r="C237">
            <v>10.31</v>
          </cell>
          <cell r="Q237">
            <v>6.91</v>
          </cell>
          <cell r="S237" t="e">
            <v>#N/A</v>
          </cell>
          <cell r="T237">
            <v>1</v>
          </cell>
        </row>
        <row r="238">
          <cell r="C238">
            <v>12.83</v>
          </cell>
          <cell r="Q238">
            <v>6.92</v>
          </cell>
          <cell r="S238" t="e">
            <v>#N/A</v>
          </cell>
          <cell r="T238">
            <v>1</v>
          </cell>
        </row>
        <row r="239">
          <cell r="C239">
            <v>4.1500000000000004</v>
          </cell>
          <cell r="Q239">
            <v>6.92</v>
          </cell>
          <cell r="S239" t="e">
            <v>#N/A</v>
          </cell>
          <cell r="T239">
            <v>0</v>
          </cell>
        </row>
        <row r="240">
          <cell r="C240">
            <v>7.29</v>
          </cell>
          <cell r="Q240">
            <v>6.93</v>
          </cell>
          <cell r="S240" t="e">
            <v>#N/A</v>
          </cell>
          <cell r="T240">
            <v>0</v>
          </cell>
        </row>
        <row r="241">
          <cell r="C241">
            <v>4.92</v>
          </cell>
          <cell r="Q241">
            <v>6.93</v>
          </cell>
          <cell r="S241" t="e">
            <v>#N/A</v>
          </cell>
          <cell r="T241">
            <v>0</v>
          </cell>
        </row>
        <row r="242">
          <cell r="C242">
            <v>10.17</v>
          </cell>
          <cell r="Q242">
            <v>6.94</v>
          </cell>
          <cell r="S242" t="e">
            <v>#N/A</v>
          </cell>
          <cell r="T242">
            <v>1</v>
          </cell>
        </row>
        <row r="243">
          <cell r="C243">
            <v>7.38</v>
          </cell>
          <cell r="Q243">
            <v>6.96</v>
          </cell>
          <cell r="S243" t="e">
            <v>#N/A</v>
          </cell>
          <cell r="T243">
            <v>0</v>
          </cell>
        </row>
        <row r="244">
          <cell r="C244">
            <v>4.51</v>
          </cell>
          <cell r="Q244">
            <v>7</v>
          </cell>
          <cell r="S244" t="e">
            <v>#N/A</v>
          </cell>
          <cell r="T244">
            <v>0</v>
          </cell>
        </row>
        <row r="245">
          <cell r="C245">
            <v>9.39</v>
          </cell>
          <cell r="Q245">
            <v>7.02</v>
          </cell>
          <cell r="S245" t="e">
            <v>#N/A</v>
          </cell>
          <cell r="T245">
            <v>1</v>
          </cell>
        </row>
        <row r="246">
          <cell r="C246">
            <v>10.81</v>
          </cell>
          <cell r="Q246">
            <v>7.02</v>
          </cell>
          <cell r="S246" t="e">
            <v>#N/A</v>
          </cell>
          <cell r="T246">
            <v>1</v>
          </cell>
        </row>
        <row r="247">
          <cell r="C247">
            <v>13.54</v>
          </cell>
          <cell r="Q247">
            <v>7.02</v>
          </cell>
          <cell r="S247" t="e">
            <v>#N/A</v>
          </cell>
          <cell r="T247">
            <v>1</v>
          </cell>
        </row>
        <row r="248">
          <cell r="C248">
            <v>4.4000000000000004</v>
          </cell>
          <cell r="Q248">
            <v>7.03</v>
          </cell>
          <cell r="S248" t="e">
            <v>#N/A</v>
          </cell>
          <cell r="T248">
            <v>0</v>
          </cell>
        </row>
        <row r="249">
          <cell r="C249">
            <v>4.0999999999999996</v>
          </cell>
          <cell r="Q249">
            <v>7.04</v>
          </cell>
          <cell r="S249" t="e">
            <v>#N/A</v>
          </cell>
          <cell r="T249">
            <v>0</v>
          </cell>
        </row>
        <row r="250">
          <cell r="C250">
            <v>9.5500000000000007</v>
          </cell>
          <cell r="Q250">
            <v>7.06</v>
          </cell>
          <cell r="S250" t="e">
            <v>#N/A</v>
          </cell>
          <cell r="T250">
            <v>1</v>
          </cell>
        </row>
        <row r="251">
          <cell r="C251">
            <v>5.64</v>
          </cell>
          <cell r="Q251">
            <v>7.12</v>
          </cell>
          <cell r="S251" t="e">
            <v>#N/A</v>
          </cell>
          <cell r="T251">
            <v>0</v>
          </cell>
        </row>
        <row r="252">
          <cell r="C252">
            <v>6.32</v>
          </cell>
          <cell r="Q252">
            <v>7.12</v>
          </cell>
          <cell r="S252" t="e">
            <v>#N/A</v>
          </cell>
          <cell r="T252">
            <v>0</v>
          </cell>
        </row>
        <row r="253">
          <cell r="C253">
            <v>3.84</v>
          </cell>
          <cell r="Q253">
            <v>7.16</v>
          </cell>
          <cell r="S253" t="e">
            <v>#N/A</v>
          </cell>
          <cell r="T253">
            <v>0</v>
          </cell>
        </row>
        <row r="254">
          <cell r="C254">
            <v>16.100000000000001</v>
          </cell>
          <cell r="Q254">
            <v>7.17</v>
          </cell>
          <cell r="S254" t="e">
            <v>#N/A</v>
          </cell>
          <cell r="T254">
            <v>1</v>
          </cell>
        </row>
        <row r="255">
          <cell r="C255">
            <v>7.31</v>
          </cell>
          <cell r="Q255">
            <v>7.18</v>
          </cell>
          <cell r="S255" t="e">
            <v>#N/A</v>
          </cell>
          <cell r="T255">
            <v>0</v>
          </cell>
        </row>
        <row r="256">
          <cell r="C256">
            <v>5.35</v>
          </cell>
          <cell r="Q256">
            <v>7.2</v>
          </cell>
          <cell r="S256" t="e">
            <v>#N/A</v>
          </cell>
          <cell r="T256">
            <v>0</v>
          </cell>
        </row>
        <row r="257">
          <cell r="C257">
            <v>5.48</v>
          </cell>
          <cell r="Q257">
            <v>7.21</v>
          </cell>
          <cell r="S257" t="e">
            <v>#N/A</v>
          </cell>
          <cell r="T257">
            <v>0</v>
          </cell>
        </row>
        <row r="258">
          <cell r="C258">
            <v>11.75</v>
          </cell>
          <cell r="Q258">
            <v>7.22</v>
          </cell>
          <cell r="S258" t="e">
            <v>#N/A</v>
          </cell>
          <cell r="T258">
            <v>1</v>
          </cell>
        </row>
        <row r="259">
          <cell r="C259">
            <v>10.36</v>
          </cell>
          <cell r="Q259">
            <v>7.23</v>
          </cell>
          <cell r="S259" t="e">
            <v>#N/A</v>
          </cell>
          <cell r="T259">
            <v>1</v>
          </cell>
        </row>
        <row r="260">
          <cell r="C260">
            <v>2.77</v>
          </cell>
          <cell r="Q260">
            <v>7.29</v>
          </cell>
          <cell r="S260" t="e">
            <v>#N/A</v>
          </cell>
          <cell r="T260">
            <v>0</v>
          </cell>
        </row>
        <row r="261">
          <cell r="C261">
            <v>12.27</v>
          </cell>
          <cell r="Q261">
            <v>7.3</v>
          </cell>
          <cell r="S261" t="e">
            <v>#N/A</v>
          </cell>
          <cell r="T261">
            <v>1</v>
          </cell>
        </row>
        <row r="262">
          <cell r="C262">
            <v>6.22</v>
          </cell>
          <cell r="Q262">
            <v>7.31</v>
          </cell>
          <cell r="S262" t="e">
            <v>#N/A</v>
          </cell>
          <cell r="T262">
            <v>0</v>
          </cell>
        </row>
        <row r="263">
          <cell r="C263">
            <v>11.03</v>
          </cell>
          <cell r="Q263">
            <v>7.33</v>
          </cell>
          <cell r="S263" t="e">
            <v>#N/A</v>
          </cell>
          <cell r="T263">
            <v>1</v>
          </cell>
        </row>
        <row r="264">
          <cell r="C264">
            <v>6.21</v>
          </cell>
          <cell r="Q264">
            <v>7.36</v>
          </cell>
          <cell r="S264" t="e">
            <v>#N/A</v>
          </cell>
          <cell r="T264">
            <v>0</v>
          </cell>
        </row>
        <row r="265">
          <cell r="C265">
            <v>13.95</v>
          </cell>
          <cell r="Q265">
            <v>7.36</v>
          </cell>
          <cell r="S265" t="e">
            <v>#N/A</v>
          </cell>
          <cell r="T265">
            <v>1</v>
          </cell>
        </row>
        <row r="266">
          <cell r="C266">
            <v>4.87</v>
          </cell>
          <cell r="Q266">
            <v>7.38</v>
          </cell>
          <cell r="S266" t="e">
            <v>#N/A</v>
          </cell>
          <cell r="T266">
            <v>0</v>
          </cell>
        </row>
        <row r="267">
          <cell r="C267">
            <v>4.46</v>
          </cell>
          <cell r="Q267">
            <v>7.38</v>
          </cell>
          <cell r="S267" t="e">
            <v>#N/A</v>
          </cell>
          <cell r="T267">
            <v>0</v>
          </cell>
        </row>
        <row r="268">
          <cell r="C268">
            <v>11.26</v>
          </cell>
          <cell r="Q268">
            <v>7.4</v>
          </cell>
          <cell r="S268" t="e">
            <v>#N/A</v>
          </cell>
          <cell r="T268">
            <v>1</v>
          </cell>
        </row>
        <row r="269">
          <cell r="C269">
            <v>11.68</v>
          </cell>
          <cell r="Q269">
            <v>7.4</v>
          </cell>
          <cell r="S269" t="e">
            <v>#N/A</v>
          </cell>
          <cell r="T269">
            <v>1</v>
          </cell>
        </row>
        <row r="270">
          <cell r="C270">
            <v>12.03</v>
          </cell>
          <cell r="Q270">
            <v>7.45</v>
          </cell>
          <cell r="S270" t="e">
            <v>#N/A</v>
          </cell>
          <cell r="T270">
            <v>1</v>
          </cell>
        </row>
        <row r="271">
          <cell r="C271">
            <v>4.7</v>
          </cell>
          <cell r="Q271">
            <v>7.45</v>
          </cell>
          <cell r="S271" t="e">
            <v>#N/A</v>
          </cell>
          <cell r="T271">
            <v>0</v>
          </cell>
        </row>
        <row r="272">
          <cell r="C272">
            <v>6.91</v>
          </cell>
          <cell r="Q272">
            <v>7.52</v>
          </cell>
          <cell r="S272" t="e">
            <v>#N/A</v>
          </cell>
          <cell r="T272">
            <v>0</v>
          </cell>
        </row>
        <row r="273">
          <cell r="C273">
            <v>11.96</v>
          </cell>
          <cell r="Q273">
            <v>7.54</v>
          </cell>
          <cell r="S273" t="e">
            <v>#N/A</v>
          </cell>
          <cell r="T273">
            <v>1</v>
          </cell>
        </row>
        <row r="274">
          <cell r="C274">
            <v>9.69</v>
          </cell>
          <cell r="Q274">
            <v>7.54</v>
          </cell>
          <cell r="S274" t="e">
            <v>#N/A</v>
          </cell>
          <cell r="T274">
            <v>1</v>
          </cell>
        </row>
        <row r="275">
          <cell r="C275">
            <v>4.6399999999999997</v>
          </cell>
          <cell r="Q275">
            <v>7.56</v>
          </cell>
          <cell r="S275" t="e">
            <v>#N/A</v>
          </cell>
          <cell r="T275">
            <v>0</v>
          </cell>
        </row>
        <row r="276">
          <cell r="C276">
            <v>13.7</v>
          </cell>
          <cell r="Q276">
            <v>7.57</v>
          </cell>
          <cell r="S276" t="e">
            <v>#N/A</v>
          </cell>
          <cell r="T276">
            <v>1</v>
          </cell>
        </row>
        <row r="277">
          <cell r="C277">
            <v>10.65</v>
          </cell>
          <cell r="Q277">
            <v>7.59</v>
          </cell>
          <cell r="S277" t="e">
            <v>#N/A</v>
          </cell>
          <cell r="T277">
            <v>1</v>
          </cell>
        </row>
        <row r="278">
          <cell r="C278">
            <v>12.51</v>
          </cell>
          <cell r="Q278">
            <v>7.59</v>
          </cell>
          <cell r="S278" t="e">
            <v>#N/A</v>
          </cell>
          <cell r="T278">
            <v>1</v>
          </cell>
        </row>
        <row r="279">
          <cell r="C279">
            <v>5.92</v>
          </cell>
          <cell r="Q279">
            <v>7.6</v>
          </cell>
          <cell r="S279" t="e">
            <v>#N/A</v>
          </cell>
          <cell r="T279">
            <v>0</v>
          </cell>
        </row>
        <row r="280">
          <cell r="C280">
            <v>6.02</v>
          </cell>
          <cell r="Q280">
            <v>7.6</v>
          </cell>
          <cell r="S280" t="e">
            <v>#N/A</v>
          </cell>
          <cell r="T280">
            <v>0</v>
          </cell>
        </row>
        <row r="281">
          <cell r="C281">
            <v>6.07</v>
          </cell>
          <cell r="Q281">
            <v>7.6</v>
          </cell>
          <cell r="S281" t="e">
            <v>#N/A</v>
          </cell>
          <cell r="T281">
            <v>0</v>
          </cell>
        </row>
        <row r="282">
          <cell r="C282">
            <v>6.93</v>
          </cell>
          <cell r="Q282">
            <v>7.61</v>
          </cell>
          <cell r="S282" t="e">
            <v>#N/A</v>
          </cell>
          <cell r="T282">
            <v>0</v>
          </cell>
        </row>
        <row r="283">
          <cell r="C283">
            <v>8.74</v>
          </cell>
          <cell r="Q283">
            <v>7.66</v>
          </cell>
          <cell r="S283" t="e">
            <v>#N/A</v>
          </cell>
          <cell r="T283">
            <v>0</v>
          </cell>
        </row>
        <row r="284">
          <cell r="C284">
            <v>12.06</v>
          </cell>
          <cell r="Q284">
            <v>7.67</v>
          </cell>
          <cell r="S284" t="e">
            <v>#N/A</v>
          </cell>
          <cell r="T284">
            <v>1</v>
          </cell>
        </row>
        <row r="285">
          <cell r="C285">
            <v>10.24</v>
          </cell>
          <cell r="Q285">
            <v>7.7</v>
          </cell>
          <cell r="S285" t="e">
            <v>#N/A</v>
          </cell>
          <cell r="T285">
            <v>1</v>
          </cell>
        </row>
        <row r="286">
          <cell r="C286">
            <v>10.26</v>
          </cell>
          <cell r="Q286">
            <v>7.71</v>
          </cell>
          <cell r="S286" t="e">
            <v>#N/A</v>
          </cell>
          <cell r="T286">
            <v>1</v>
          </cell>
        </row>
        <row r="287">
          <cell r="C287">
            <v>11.05</v>
          </cell>
          <cell r="Q287">
            <v>7.72</v>
          </cell>
          <cell r="S287" t="e">
            <v>#N/A</v>
          </cell>
          <cell r="T287">
            <v>1</v>
          </cell>
        </row>
        <row r="288">
          <cell r="C288">
            <v>6.38</v>
          </cell>
          <cell r="Q288">
            <v>7.74</v>
          </cell>
          <cell r="S288" t="e">
            <v>#N/A</v>
          </cell>
          <cell r="T288">
            <v>0</v>
          </cell>
        </row>
        <row r="289">
          <cell r="C289">
            <v>7.12</v>
          </cell>
          <cell r="Q289">
            <v>7.79</v>
          </cell>
          <cell r="S289" t="e">
            <v>#N/A</v>
          </cell>
          <cell r="T289">
            <v>0</v>
          </cell>
        </row>
        <row r="290">
          <cell r="C290">
            <v>6.24</v>
          </cell>
          <cell r="Q290">
            <v>7.79</v>
          </cell>
          <cell r="S290" t="e">
            <v>#N/A</v>
          </cell>
          <cell r="T290">
            <v>0</v>
          </cell>
        </row>
        <row r="291">
          <cell r="C291">
            <v>3.67</v>
          </cell>
          <cell r="Q291">
            <v>7.81</v>
          </cell>
          <cell r="S291" t="e">
            <v>#N/A</v>
          </cell>
          <cell r="T291">
            <v>0</v>
          </cell>
        </row>
        <row r="292">
          <cell r="C292">
            <v>11.37</v>
          </cell>
          <cell r="Q292">
            <v>7.82</v>
          </cell>
          <cell r="S292" t="e">
            <v>#N/A</v>
          </cell>
          <cell r="T292">
            <v>1</v>
          </cell>
        </row>
        <row r="293">
          <cell r="C293">
            <v>13.66</v>
          </cell>
          <cell r="Q293">
            <v>7.85</v>
          </cell>
          <cell r="S293" t="e">
            <v>#N/A</v>
          </cell>
          <cell r="T293">
            <v>1</v>
          </cell>
        </row>
        <row r="294">
          <cell r="C294">
            <v>4.43</v>
          </cell>
          <cell r="Q294">
            <v>7.88</v>
          </cell>
          <cell r="S294" t="e">
            <v>#N/A</v>
          </cell>
          <cell r="T294">
            <v>0</v>
          </cell>
        </row>
        <row r="295">
          <cell r="C295">
            <v>5.68</v>
          </cell>
          <cell r="Q295">
            <v>7.91</v>
          </cell>
          <cell r="S295" t="e">
            <v>#N/A</v>
          </cell>
          <cell r="T295">
            <v>0</v>
          </cell>
        </row>
        <row r="296">
          <cell r="C296">
            <v>9.83</v>
          </cell>
          <cell r="Q296">
            <v>7.91</v>
          </cell>
          <cell r="S296" t="e">
            <v>#N/A</v>
          </cell>
          <cell r="T296">
            <v>1</v>
          </cell>
        </row>
        <row r="297">
          <cell r="C297">
            <v>10.96</v>
          </cell>
          <cell r="Q297">
            <v>7.92</v>
          </cell>
          <cell r="S297" t="e">
            <v>#N/A</v>
          </cell>
          <cell r="T297">
            <v>1</v>
          </cell>
        </row>
        <row r="298">
          <cell r="C298">
            <v>11.11</v>
          </cell>
          <cell r="Q298">
            <v>8.06</v>
          </cell>
          <cell r="S298" t="e">
            <v>#N/A</v>
          </cell>
          <cell r="T298">
            <v>1</v>
          </cell>
        </row>
        <row r="299">
          <cell r="C299">
            <v>12.84</v>
          </cell>
          <cell r="Q299">
            <v>8.09</v>
          </cell>
          <cell r="S299" t="e">
            <v>#N/A</v>
          </cell>
          <cell r="T299">
            <v>1</v>
          </cell>
        </row>
        <row r="300">
          <cell r="C300">
            <v>9.57</v>
          </cell>
          <cell r="Q300">
            <v>8.1199999999999992</v>
          </cell>
          <cell r="S300" t="e">
            <v>#N/A</v>
          </cell>
          <cell r="T300">
            <v>1</v>
          </cell>
        </row>
        <row r="301">
          <cell r="C301">
            <v>11.82</v>
          </cell>
          <cell r="Q301">
            <v>8.14</v>
          </cell>
          <cell r="S301" t="e">
            <v>#N/A</v>
          </cell>
          <cell r="T301">
            <v>1</v>
          </cell>
        </row>
        <row r="302">
          <cell r="C302">
            <v>7.79</v>
          </cell>
          <cell r="Q302">
            <v>8.19</v>
          </cell>
          <cell r="S302" t="e">
            <v>#N/A</v>
          </cell>
          <cell r="T302">
            <v>0</v>
          </cell>
        </row>
        <row r="303">
          <cell r="C303">
            <v>10.86</v>
          </cell>
          <cell r="Q303">
            <v>8.1999999999999993</v>
          </cell>
          <cell r="S303" t="e">
            <v>#N/A</v>
          </cell>
          <cell r="T303">
            <v>1</v>
          </cell>
        </row>
        <row r="304">
          <cell r="C304">
            <v>10.43</v>
          </cell>
          <cell r="Q304">
            <v>8.2200000000000006</v>
          </cell>
          <cell r="S304" t="e">
            <v>#N/A</v>
          </cell>
          <cell r="T304">
            <v>1</v>
          </cell>
        </row>
        <row r="305">
          <cell r="C305">
            <v>4.13</v>
          </cell>
          <cell r="Q305">
            <v>8.23</v>
          </cell>
          <cell r="S305" t="e">
            <v>#N/A</v>
          </cell>
          <cell r="T305">
            <v>0</v>
          </cell>
        </row>
        <row r="306">
          <cell r="C306">
            <v>7.17</v>
          </cell>
          <cell r="Q306">
            <v>8.24</v>
          </cell>
          <cell r="S306" t="e">
            <v>#N/A</v>
          </cell>
          <cell r="T306">
            <v>0</v>
          </cell>
        </row>
        <row r="307">
          <cell r="C307">
            <v>13.88</v>
          </cell>
          <cell r="Q307">
            <v>8.27</v>
          </cell>
          <cell r="S307" t="e">
            <v>#N/A</v>
          </cell>
          <cell r="T307">
            <v>1</v>
          </cell>
        </row>
        <row r="308">
          <cell r="C308">
            <v>10.28</v>
          </cell>
          <cell r="Q308">
            <v>8.32</v>
          </cell>
          <cell r="S308" t="e">
            <v>#N/A</v>
          </cell>
          <cell r="T308">
            <v>1</v>
          </cell>
        </row>
        <row r="309">
          <cell r="C309">
            <v>12.67</v>
          </cell>
          <cell r="Q309">
            <v>8.3800000000000008</v>
          </cell>
          <cell r="S309" t="e">
            <v>#N/A</v>
          </cell>
          <cell r="T309">
            <v>1</v>
          </cell>
        </row>
        <row r="310">
          <cell r="C310">
            <v>5.15</v>
          </cell>
          <cell r="Q310">
            <v>8.39</v>
          </cell>
          <cell r="S310" t="e">
            <v>#N/A</v>
          </cell>
          <cell r="T310">
            <v>0</v>
          </cell>
        </row>
        <row r="311">
          <cell r="C311">
            <v>7</v>
          </cell>
          <cell r="Q311">
            <v>8.39</v>
          </cell>
          <cell r="S311" t="e">
            <v>#N/A</v>
          </cell>
          <cell r="T311">
            <v>0</v>
          </cell>
        </row>
        <row r="312">
          <cell r="C312">
            <v>5.75</v>
          </cell>
          <cell r="Q312">
            <v>8.4600000000000009</v>
          </cell>
          <cell r="S312" t="e">
            <v>#N/A</v>
          </cell>
          <cell r="T312">
            <v>0</v>
          </cell>
        </row>
        <row r="313">
          <cell r="C313">
            <v>4.8099999999999996</v>
          </cell>
          <cell r="Q313">
            <v>8.52</v>
          </cell>
          <cell r="S313" t="e">
            <v>#N/A</v>
          </cell>
          <cell r="T313">
            <v>0</v>
          </cell>
        </row>
        <row r="314">
          <cell r="C314">
            <v>4.58</v>
          </cell>
          <cell r="Q314">
            <v>8.5299999999999994</v>
          </cell>
          <cell r="S314" t="e">
            <v>#N/A</v>
          </cell>
          <cell r="T314">
            <v>0</v>
          </cell>
        </row>
        <row r="315">
          <cell r="C315">
            <v>11.06</v>
          </cell>
          <cell r="Q315">
            <v>8.5399999999999991</v>
          </cell>
          <cell r="S315" t="e">
            <v>#N/A</v>
          </cell>
          <cell r="T315">
            <v>1</v>
          </cell>
        </row>
        <row r="316">
          <cell r="C316">
            <v>5.49</v>
          </cell>
          <cell r="Q316">
            <v>8.57</v>
          </cell>
          <cell r="S316" t="e">
            <v>#N/A</v>
          </cell>
          <cell r="T316">
            <v>0</v>
          </cell>
        </row>
        <row r="317">
          <cell r="C317">
            <v>12.4</v>
          </cell>
          <cell r="Q317">
            <v>8.6300000000000008</v>
          </cell>
          <cell r="S317" t="e">
            <v>#N/A</v>
          </cell>
          <cell r="T317">
            <v>1</v>
          </cell>
        </row>
        <row r="318">
          <cell r="C318">
            <v>14.55</v>
          </cell>
          <cell r="Q318">
            <v>8.64</v>
          </cell>
          <cell r="S318" t="e">
            <v>#N/A</v>
          </cell>
          <cell r="T318">
            <v>1</v>
          </cell>
        </row>
        <row r="319">
          <cell r="C319">
            <v>11.08</v>
          </cell>
          <cell r="Q319">
            <v>8.65</v>
          </cell>
          <cell r="S319" t="e">
            <v>#N/A</v>
          </cell>
          <cell r="T319">
            <v>1</v>
          </cell>
        </row>
        <row r="320">
          <cell r="C320">
            <v>8.57</v>
          </cell>
          <cell r="Q320">
            <v>8.7200000000000006</v>
          </cell>
          <cell r="S320" t="e">
            <v>#N/A</v>
          </cell>
          <cell r="T320">
            <v>0</v>
          </cell>
        </row>
        <row r="321">
          <cell r="C321">
            <v>9.09</v>
          </cell>
          <cell r="Q321">
            <v>8.74</v>
          </cell>
          <cell r="S321" t="e">
            <v>#N/A</v>
          </cell>
          <cell r="T321">
            <v>1</v>
          </cell>
        </row>
        <row r="322">
          <cell r="C322">
            <v>7.52</v>
          </cell>
          <cell r="Q322">
            <v>8.74</v>
          </cell>
          <cell r="S322" t="e">
            <v>#N/A</v>
          </cell>
          <cell r="T322">
            <v>0</v>
          </cell>
        </row>
        <row r="323">
          <cell r="C323">
            <v>6.16</v>
          </cell>
          <cell r="Q323">
            <v>8.7899999999999991</v>
          </cell>
          <cell r="S323" t="e">
            <v>#N/A</v>
          </cell>
          <cell r="T323">
            <v>0</v>
          </cell>
        </row>
        <row r="324">
          <cell r="C324">
            <v>9.64</v>
          </cell>
          <cell r="Q324">
            <v>8.7899999999999991</v>
          </cell>
          <cell r="S324" t="e">
            <v>#N/A</v>
          </cell>
          <cell r="T324">
            <v>0</v>
          </cell>
        </row>
        <row r="325">
          <cell r="C325">
            <v>6.34</v>
          </cell>
          <cell r="Q325">
            <v>8.8000000000000007</v>
          </cell>
          <cell r="S325" t="e">
            <v>#N/A</v>
          </cell>
          <cell r="T325">
            <v>0</v>
          </cell>
        </row>
        <row r="326">
          <cell r="C326">
            <v>8.2200000000000006</v>
          </cell>
          <cell r="Q326">
            <v>8.81</v>
          </cell>
          <cell r="S326" t="e">
            <v>#N/A</v>
          </cell>
          <cell r="T326">
            <v>0</v>
          </cell>
        </row>
        <row r="327">
          <cell r="C327">
            <v>11.65</v>
          </cell>
          <cell r="Q327">
            <v>8.81</v>
          </cell>
          <cell r="S327" t="e">
            <v>#N/A</v>
          </cell>
          <cell r="T327">
            <v>1</v>
          </cell>
        </row>
        <row r="328">
          <cell r="C328">
            <v>13.74</v>
          </cell>
          <cell r="Q328">
            <v>8.93</v>
          </cell>
          <cell r="S328" t="e">
            <v>#N/A</v>
          </cell>
          <cell r="T328">
            <v>1</v>
          </cell>
        </row>
        <row r="329">
          <cell r="C329">
            <v>3.91</v>
          </cell>
          <cell r="Q329">
            <v>9.09</v>
          </cell>
          <cell r="S329" t="e">
            <v>#N/A</v>
          </cell>
          <cell r="T329">
            <v>0</v>
          </cell>
        </row>
        <row r="330">
          <cell r="C330">
            <v>11.61</v>
          </cell>
          <cell r="Q330">
            <v>9.14</v>
          </cell>
          <cell r="S330" t="e">
            <v>#N/A</v>
          </cell>
          <cell r="T330">
            <v>1</v>
          </cell>
        </row>
        <row r="331">
          <cell r="C331">
            <v>11.1</v>
          </cell>
          <cell r="Q331">
            <v>9.16</v>
          </cell>
          <cell r="S331" t="e">
            <v>#N/A</v>
          </cell>
          <cell r="T331">
            <v>1</v>
          </cell>
        </row>
        <row r="332">
          <cell r="C332">
            <v>11.2</v>
          </cell>
          <cell r="Q332">
            <v>9.18</v>
          </cell>
          <cell r="S332" t="e">
            <v>#N/A</v>
          </cell>
          <cell r="T332">
            <v>1</v>
          </cell>
        </row>
        <row r="333">
          <cell r="C333">
            <v>5.66</v>
          </cell>
          <cell r="Q333">
            <v>9.19</v>
          </cell>
          <cell r="S333" t="e">
            <v>#N/A</v>
          </cell>
          <cell r="T333">
            <v>0</v>
          </cell>
        </row>
        <row r="334">
          <cell r="C334">
            <v>3.35</v>
          </cell>
          <cell r="Q334">
            <v>9.19</v>
          </cell>
          <cell r="S334" t="e">
            <v>#N/A</v>
          </cell>
          <cell r="T334">
            <v>0</v>
          </cell>
        </row>
        <row r="335">
          <cell r="C335">
            <v>14.58</v>
          </cell>
          <cell r="Q335">
            <v>9.24</v>
          </cell>
          <cell r="S335" t="e">
            <v>#N/A</v>
          </cell>
          <cell r="T335">
            <v>1</v>
          </cell>
        </row>
        <row r="336">
          <cell r="C336">
            <v>10.42</v>
          </cell>
          <cell r="Q336">
            <v>9.27</v>
          </cell>
          <cell r="S336" t="e">
            <v>#N/A</v>
          </cell>
          <cell r="T336">
            <v>1</v>
          </cell>
        </row>
        <row r="337">
          <cell r="C337">
            <v>10.93</v>
          </cell>
          <cell r="Q337">
            <v>9.2899999999999991</v>
          </cell>
          <cell r="S337" t="e">
            <v>#N/A</v>
          </cell>
          <cell r="T337">
            <v>1</v>
          </cell>
        </row>
        <row r="338">
          <cell r="C338">
            <v>8.24</v>
          </cell>
          <cell r="Q338">
            <v>9.3699999999999992</v>
          </cell>
          <cell r="S338" t="e">
            <v>#N/A</v>
          </cell>
          <cell r="T338">
            <v>0</v>
          </cell>
        </row>
        <row r="339">
          <cell r="C339">
            <v>4.07</v>
          </cell>
          <cell r="Q339">
            <v>9.3800000000000008</v>
          </cell>
          <cell r="S339" t="e">
            <v>#N/A</v>
          </cell>
          <cell r="T339">
            <v>0</v>
          </cell>
        </row>
        <row r="340">
          <cell r="C340">
            <v>11.47</v>
          </cell>
          <cell r="Q340">
            <v>9.39</v>
          </cell>
          <cell r="S340" t="e">
            <v>#N/A</v>
          </cell>
          <cell r="T340">
            <v>1</v>
          </cell>
        </row>
        <row r="341">
          <cell r="C341">
            <v>5.85</v>
          </cell>
          <cell r="Q341">
            <v>9.39</v>
          </cell>
          <cell r="S341" t="e">
            <v>#N/A</v>
          </cell>
          <cell r="T341">
            <v>0</v>
          </cell>
        </row>
        <row r="342">
          <cell r="C342">
            <v>11.39</v>
          </cell>
          <cell r="Q342">
            <v>9.39</v>
          </cell>
          <cell r="S342" t="e">
            <v>#N/A</v>
          </cell>
          <cell r="T342">
            <v>1</v>
          </cell>
        </row>
        <row r="343">
          <cell r="C343">
            <v>7.67</v>
          </cell>
          <cell r="Q343">
            <v>9.44</v>
          </cell>
          <cell r="S343" t="e">
            <v>#N/A</v>
          </cell>
          <cell r="T343">
            <v>1</v>
          </cell>
        </row>
        <row r="344">
          <cell r="C344">
            <v>7.02</v>
          </cell>
          <cell r="Q344">
            <v>9.4499999999999993</v>
          </cell>
          <cell r="S344" t="e">
            <v>#N/A</v>
          </cell>
          <cell r="T344">
            <v>0</v>
          </cell>
        </row>
        <row r="345">
          <cell r="C345">
            <v>10.6</v>
          </cell>
          <cell r="Q345">
            <v>9.4600000000000009</v>
          </cell>
          <cell r="S345" t="e">
            <v>#N/A</v>
          </cell>
          <cell r="T345">
            <v>1</v>
          </cell>
        </row>
        <row r="346">
          <cell r="C346">
            <v>5.5</v>
          </cell>
          <cell r="Q346">
            <v>9.49</v>
          </cell>
          <cell r="S346" t="e">
            <v>#N/A</v>
          </cell>
          <cell r="T346">
            <v>0</v>
          </cell>
        </row>
        <row r="347">
          <cell r="C347">
            <v>9.69</v>
          </cell>
          <cell r="Q347">
            <v>9.5</v>
          </cell>
          <cell r="S347" t="e">
            <v>#N/A</v>
          </cell>
          <cell r="T347">
            <v>1</v>
          </cell>
        </row>
        <row r="348">
          <cell r="C348">
            <v>5.59</v>
          </cell>
          <cell r="Q348">
            <v>9.52</v>
          </cell>
          <cell r="S348" t="e">
            <v>#N/A</v>
          </cell>
          <cell r="T348">
            <v>0</v>
          </cell>
        </row>
        <row r="349">
          <cell r="C349">
            <v>10.75</v>
          </cell>
          <cell r="Q349">
            <v>9.5399999999999991</v>
          </cell>
          <cell r="S349" t="e">
            <v>#N/A</v>
          </cell>
          <cell r="T349">
            <v>1</v>
          </cell>
        </row>
        <row r="350">
          <cell r="C350">
            <v>9.99</v>
          </cell>
          <cell r="Q350">
            <v>9.5500000000000007</v>
          </cell>
          <cell r="S350" t="e">
            <v>#N/A</v>
          </cell>
          <cell r="T350">
            <v>1</v>
          </cell>
        </row>
        <row r="351">
          <cell r="C351">
            <v>5.76</v>
          </cell>
          <cell r="Q351">
            <v>9.57</v>
          </cell>
          <cell r="S351" t="e">
            <v>#N/A</v>
          </cell>
          <cell r="T351">
            <v>0</v>
          </cell>
        </row>
        <row r="352">
          <cell r="C352">
            <v>12.04</v>
          </cell>
          <cell r="Q352">
            <v>9.58</v>
          </cell>
          <cell r="S352" t="e">
            <v>#N/A</v>
          </cell>
          <cell r="T352">
            <v>1</v>
          </cell>
        </row>
        <row r="353">
          <cell r="C353">
            <v>7.91</v>
          </cell>
          <cell r="Q353">
            <v>9.59</v>
          </cell>
          <cell r="S353" t="e">
            <v>#N/A</v>
          </cell>
          <cell r="T353">
            <v>0</v>
          </cell>
        </row>
        <row r="354">
          <cell r="C354">
            <v>10.68</v>
          </cell>
          <cell r="Q354">
            <v>9.59</v>
          </cell>
          <cell r="S354" t="e">
            <v>#N/A</v>
          </cell>
          <cell r="T354">
            <v>1</v>
          </cell>
        </row>
        <row r="355">
          <cell r="C355">
            <v>7.54</v>
          </cell>
          <cell r="Q355">
            <v>9.6300000000000008</v>
          </cell>
          <cell r="S355" t="e">
            <v>#N/A</v>
          </cell>
          <cell r="T355">
            <v>0</v>
          </cell>
        </row>
        <row r="356">
          <cell r="C356">
            <v>2.21</v>
          </cell>
          <cell r="Q356">
            <v>9.64</v>
          </cell>
          <cell r="S356" t="e">
            <v>#N/A</v>
          </cell>
          <cell r="T356">
            <v>0</v>
          </cell>
        </row>
        <row r="357">
          <cell r="C357">
            <v>11.48</v>
          </cell>
          <cell r="Q357">
            <v>9.65</v>
          </cell>
          <cell r="S357" t="e">
            <v>#N/A</v>
          </cell>
          <cell r="T357">
            <v>1</v>
          </cell>
        </row>
        <row r="358">
          <cell r="C358">
            <v>12.4</v>
          </cell>
          <cell r="Q358">
            <v>9.66</v>
          </cell>
          <cell r="S358" t="e">
            <v>#N/A</v>
          </cell>
          <cell r="T358">
            <v>1</v>
          </cell>
        </row>
        <row r="359">
          <cell r="C359">
            <v>4.17</v>
          </cell>
          <cell r="Q359">
            <v>9.67</v>
          </cell>
          <cell r="S359" t="e">
            <v>#N/A</v>
          </cell>
          <cell r="T359">
            <v>0</v>
          </cell>
        </row>
        <row r="360">
          <cell r="C360">
            <v>6.88</v>
          </cell>
          <cell r="Q360">
            <v>9.67</v>
          </cell>
          <cell r="S360" t="e">
            <v>#N/A</v>
          </cell>
          <cell r="T360">
            <v>0</v>
          </cell>
        </row>
        <row r="361">
          <cell r="C361">
            <v>6.9</v>
          </cell>
          <cell r="Q361">
            <v>9.69</v>
          </cell>
          <cell r="S361" t="e">
            <v>#N/A</v>
          </cell>
          <cell r="T361">
            <v>0</v>
          </cell>
        </row>
        <row r="362">
          <cell r="C362">
            <v>5.93</v>
          </cell>
          <cell r="Q362">
            <v>9.69</v>
          </cell>
          <cell r="S362" t="e">
            <v>#N/A</v>
          </cell>
          <cell r="T362">
            <v>0</v>
          </cell>
        </row>
        <row r="363">
          <cell r="C363">
            <v>10.08</v>
          </cell>
          <cell r="Q363">
            <v>9.69</v>
          </cell>
          <cell r="S363" t="e">
            <v>#N/A</v>
          </cell>
          <cell r="T363">
            <v>1</v>
          </cell>
        </row>
        <row r="364">
          <cell r="C364">
            <v>9.16</v>
          </cell>
          <cell r="Q364">
            <v>9.6999999999999993</v>
          </cell>
          <cell r="S364" t="e">
            <v>#N/A</v>
          </cell>
          <cell r="T364">
            <v>1</v>
          </cell>
        </row>
        <row r="365">
          <cell r="C365">
            <v>10.75</v>
          </cell>
          <cell r="Q365">
            <v>9.76</v>
          </cell>
          <cell r="S365" t="e">
            <v>#N/A</v>
          </cell>
          <cell r="T365">
            <v>1</v>
          </cell>
        </row>
        <row r="366">
          <cell r="C366">
            <v>11.75</v>
          </cell>
          <cell r="Q366">
            <v>9.7899999999999991</v>
          </cell>
          <cell r="S366" t="e">
            <v>#N/A</v>
          </cell>
          <cell r="T366">
            <v>1</v>
          </cell>
        </row>
        <row r="367">
          <cell r="C367">
            <v>10.64</v>
          </cell>
          <cell r="Q367">
            <v>9.82</v>
          </cell>
          <cell r="S367" t="e">
            <v>#N/A</v>
          </cell>
          <cell r="T367">
            <v>1</v>
          </cell>
        </row>
        <row r="368">
          <cell r="C368">
            <v>12.51</v>
          </cell>
          <cell r="Q368">
            <v>9.83</v>
          </cell>
          <cell r="S368" t="e">
            <v>#N/A</v>
          </cell>
          <cell r="T368">
            <v>1</v>
          </cell>
        </row>
        <row r="369">
          <cell r="C369">
            <v>11.48</v>
          </cell>
          <cell r="Q369">
            <v>9.84</v>
          </cell>
          <cell r="S369" t="e">
            <v>#N/A</v>
          </cell>
          <cell r="T369">
            <v>1</v>
          </cell>
        </row>
        <row r="370">
          <cell r="C370">
            <v>15.13</v>
          </cell>
          <cell r="Q370">
            <v>9.86</v>
          </cell>
          <cell r="S370" t="e">
            <v>#N/A</v>
          </cell>
          <cell r="T370">
            <v>1</v>
          </cell>
        </row>
        <row r="371">
          <cell r="C371">
            <v>8.7200000000000006</v>
          </cell>
          <cell r="Q371">
            <v>9.8699999999999992</v>
          </cell>
          <cell r="S371" t="e">
            <v>#N/A</v>
          </cell>
          <cell r="T371">
            <v>1</v>
          </cell>
        </row>
        <row r="372">
          <cell r="C372">
            <v>4.87</v>
          </cell>
          <cell r="Q372">
            <v>9.8800000000000008</v>
          </cell>
          <cell r="S372" t="e">
            <v>#N/A</v>
          </cell>
          <cell r="T372">
            <v>0</v>
          </cell>
        </row>
        <row r="373">
          <cell r="C373">
            <v>10.73</v>
          </cell>
          <cell r="Q373">
            <v>9.89</v>
          </cell>
          <cell r="S373" t="e">
            <v>#N/A</v>
          </cell>
          <cell r="T373">
            <v>1</v>
          </cell>
        </row>
        <row r="374">
          <cell r="C374">
            <v>9.89</v>
          </cell>
          <cell r="Q374">
            <v>9.9</v>
          </cell>
          <cell r="S374" t="e">
            <v>#N/A</v>
          </cell>
          <cell r="T374">
            <v>1</v>
          </cell>
        </row>
        <row r="375">
          <cell r="C375">
            <v>7.45</v>
          </cell>
          <cell r="Q375">
            <v>9.91</v>
          </cell>
          <cell r="S375" t="e">
            <v>#N/A</v>
          </cell>
          <cell r="T375">
            <v>0</v>
          </cell>
        </row>
        <row r="376">
          <cell r="C376">
            <v>4.18</v>
          </cell>
          <cell r="Q376">
            <v>9.92</v>
          </cell>
          <cell r="S376" t="e">
            <v>#N/A</v>
          </cell>
          <cell r="T376">
            <v>0</v>
          </cell>
        </row>
        <row r="377">
          <cell r="C377">
            <v>6.68</v>
          </cell>
          <cell r="Q377">
            <v>9.94</v>
          </cell>
          <cell r="S377" t="e">
            <v>#N/A</v>
          </cell>
          <cell r="T377">
            <v>0</v>
          </cell>
        </row>
        <row r="378">
          <cell r="C378">
            <v>8.39</v>
          </cell>
          <cell r="Q378">
            <v>9.9600000000000009</v>
          </cell>
          <cell r="S378" t="e">
            <v>#N/A</v>
          </cell>
          <cell r="T378">
            <v>1</v>
          </cell>
        </row>
        <row r="379">
          <cell r="C379">
            <v>12.67</v>
          </cell>
          <cell r="Q379">
            <v>9.9600000000000009</v>
          </cell>
          <cell r="S379" t="e">
            <v>#N/A</v>
          </cell>
          <cell r="T379">
            <v>1</v>
          </cell>
        </row>
        <row r="380">
          <cell r="C380">
            <v>5.65</v>
          </cell>
          <cell r="Q380">
            <v>9.98</v>
          </cell>
          <cell r="S380" t="e">
            <v>#N/A</v>
          </cell>
          <cell r="T380">
            <v>0</v>
          </cell>
        </row>
        <row r="381">
          <cell r="C381">
            <v>5.66</v>
          </cell>
          <cell r="Q381">
            <v>9.99</v>
          </cell>
          <cell r="S381" t="e">
            <v>#N/A</v>
          </cell>
          <cell r="T381">
            <v>0</v>
          </cell>
        </row>
        <row r="382">
          <cell r="C382">
            <v>6.42</v>
          </cell>
          <cell r="Q382">
            <v>10.06</v>
          </cell>
          <cell r="S382" t="e">
            <v>#N/A</v>
          </cell>
          <cell r="T382">
            <v>0</v>
          </cell>
        </row>
        <row r="383">
          <cell r="C383">
            <v>5.74</v>
          </cell>
          <cell r="Q383">
            <v>10.07</v>
          </cell>
          <cell r="S383" t="e">
            <v>#N/A</v>
          </cell>
          <cell r="T383">
            <v>0</v>
          </cell>
        </row>
        <row r="384">
          <cell r="C384">
            <v>10.1</v>
          </cell>
          <cell r="Q384">
            <v>10.08</v>
          </cell>
          <cell r="S384" t="e">
            <v>#N/A</v>
          </cell>
          <cell r="T384">
            <v>1</v>
          </cell>
        </row>
        <row r="385">
          <cell r="C385">
            <v>3.36</v>
          </cell>
          <cell r="Q385">
            <v>10.1</v>
          </cell>
          <cell r="S385" t="e">
            <v>#N/A</v>
          </cell>
          <cell r="T385">
            <v>0</v>
          </cell>
        </row>
        <row r="386">
          <cell r="C386">
            <v>6.63</v>
          </cell>
          <cell r="Q386">
            <v>10.14</v>
          </cell>
          <cell r="S386" t="e">
            <v>#N/A</v>
          </cell>
          <cell r="T386">
            <v>0</v>
          </cell>
        </row>
        <row r="387">
          <cell r="C387">
            <v>13.27</v>
          </cell>
          <cell r="Q387">
            <v>10.14</v>
          </cell>
          <cell r="S387" t="e">
            <v>#N/A</v>
          </cell>
          <cell r="T387">
            <v>1</v>
          </cell>
        </row>
        <row r="388">
          <cell r="C388">
            <v>12.64</v>
          </cell>
          <cell r="Q388">
            <v>10.15</v>
          </cell>
          <cell r="S388" t="e">
            <v>#N/A</v>
          </cell>
          <cell r="T388">
            <v>1</v>
          </cell>
        </row>
        <row r="389">
          <cell r="C389">
            <v>6.76</v>
          </cell>
          <cell r="Q389">
            <v>10.16</v>
          </cell>
          <cell r="S389" t="e">
            <v>#N/A</v>
          </cell>
          <cell r="T389">
            <v>0</v>
          </cell>
        </row>
        <row r="390">
          <cell r="C390">
            <v>6.54</v>
          </cell>
          <cell r="Q390">
            <v>10.17</v>
          </cell>
          <cell r="S390" t="e">
            <v>#N/A</v>
          </cell>
          <cell r="T390">
            <v>0</v>
          </cell>
        </row>
        <row r="391">
          <cell r="C391">
            <v>5.43</v>
          </cell>
          <cell r="Q391">
            <v>10.17</v>
          </cell>
          <cell r="S391" t="e">
            <v>#N/A</v>
          </cell>
          <cell r="T391">
            <v>0</v>
          </cell>
        </row>
        <row r="392">
          <cell r="C392">
            <v>10.71</v>
          </cell>
          <cell r="Q392">
            <v>10.19</v>
          </cell>
          <cell r="S392" t="e">
            <v>#N/A</v>
          </cell>
          <cell r="T392">
            <v>1</v>
          </cell>
        </row>
        <row r="393">
          <cell r="C393">
            <v>14.88</v>
          </cell>
          <cell r="Q393">
            <v>10.19</v>
          </cell>
          <cell r="S393" t="e">
            <v>#N/A</v>
          </cell>
          <cell r="T393">
            <v>1</v>
          </cell>
        </row>
        <row r="394">
          <cell r="C394">
            <v>4.71</v>
          </cell>
          <cell r="Q394">
            <v>10.199999999999999</v>
          </cell>
          <cell r="S394" t="e">
            <v>#N/A</v>
          </cell>
          <cell r="T394">
            <v>0</v>
          </cell>
        </row>
        <row r="395">
          <cell r="C395">
            <v>4.32</v>
          </cell>
          <cell r="Q395">
            <v>10.24</v>
          </cell>
          <cell r="S395" t="e">
            <v>#N/A</v>
          </cell>
          <cell r="T395">
            <v>0</v>
          </cell>
        </row>
        <row r="396">
          <cell r="C396">
            <v>10.64</v>
          </cell>
          <cell r="Q396">
            <v>10.26</v>
          </cell>
          <cell r="S396" t="e">
            <v>#N/A</v>
          </cell>
          <cell r="T396">
            <v>1</v>
          </cell>
        </row>
        <row r="397">
          <cell r="C397">
            <v>3.58</v>
          </cell>
          <cell r="Q397">
            <v>10.28</v>
          </cell>
          <cell r="S397" t="e">
            <v>#N/A</v>
          </cell>
          <cell r="T397">
            <v>0</v>
          </cell>
        </row>
        <row r="398">
          <cell r="C398">
            <v>11.26</v>
          </cell>
          <cell r="Q398">
            <v>10.28</v>
          </cell>
          <cell r="S398" t="e">
            <v>#N/A</v>
          </cell>
          <cell r="T398">
            <v>1</v>
          </cell>
        </row>
        <row r="399">
          <cell r="C399">
            <v>4.72</v>
          </cell>
          <cell r="Q399">
            <v>10.28</v>
          </cell>
          <cell r="S399" t="e">
            <v>#N/A</v>
          </cell>
          <cell r="T399">
            <v>0</v>
          </cell>
        </row>
        <row r="400">
          <cell r="C400">
            <v>2.41</v>
          </cell>
          <cell r="Q400">
            <v>10.31</v>
          </cell>
          <cell r="S400" t="e">
            <v>#N/A</v>
          </cell>
          <cell r="T400">
            <v>0</v>
          </cell>
        </row>
        <row r="401">
          <cell r="C401">
            <v>3.41</v>
          </cell>
          <cell r="Q401">
            <v>10.31</v>
          </cell>
          <cell r="S401" t="e">
            <v>#N/A</v>
          </cell>
          <cell r="T401">
            <v>0</v>
          </cell>
        </row>
        <row r="402">
          <cell r="C402">
            <v>13.48</v>
          </cell>
          <cell r="Q402">
            <v>10.33</v>
          </cell>
          <cell r="S402" t="e">
            <v>#N/A</v>
          </cell>
          <cell r="T402">
            <v>1</v>
          </cell>
        </row>
        <row r="403">
          <cell r="C403">
            <v>6.23</v>
          </cell>
          <cell r="Q403">
            <v>10.35</v>
          </cell>
          <cell r="S403" t="e">
            <v>#N/A</v>
          </cell>
          <cell r="T403">
            <v>0</v>
          </cell>
        </row>
        <row r="404">
          <cell r="C404">
            <v>12.92</v>
          </cell>
          <cell r="Q404">
            <v>10.36</v>
          </cell>
          <cell r="S404" t="e">
            <v>#N/A</v>
          </cell>
          <cell r="T404">
            <v>1</v>
          </cell>
        </row>
        <row r="405">
          <cell r="C405">
            <v>10.54</v>
          </cell>
          <cell r="Q405">
            <v>10.39</v>
          </cell>
          <cell r="S405" t="e">
            <v>#N/A</v>
          </cell>
          <cell r="T405">
            <v>1</v>
          </cell>
        </row>
        <row r="406">
          <cell r="C406">
            <v>12.45</v>
          </cell>
          <cell r="Q406">
            <v>10.41</v>
          </cell>
          <cell r="S406" t="e">
            <v>#N/A</v>
          </cell>
          <cell r="T406">
            <v>1</v>
          </cell>
        </row>
        <row r="407">
          <cell r="C407">
            <v>7.4</v>
          </cell>
          <cell r="Q407">
            <v>10.42</v>
          </cell>
          <cell r="S407" t="e">
            <v>#N/A</v>
          </cell>
          <cell r="T407">
            <v>0</v>
          </cell>
        </row>
        <row r="408">
          <cell r="C408">
            <v>6.14</v>
          </cell>
          <cell r="Q408">
            <v>10.43</v>
          </cell>
          <cell r="S408" t="e">
            <v>#N/A</v>
          </cell>
          <cell r="T408">
            <v>0</v>
          </cell>
        </row>
        <row r="409">
          <cell r="C409">
            <v>11.26</v>
          </cell>
          <cell r="Q409">
            <v>10.43</v>
          </cell>
          <cell r="S409" t="e">
            <v>#N/A</v>
          </cell>
          <cell r="T409">
            <v>1</v>
          </cell>
        </row>
        <row r="410">
          <cell r="C410">
            <v>7.3</v>
          </cell>
          <cell r="Q410">
            <v>10.43</v>
          </cell>
          <cell r="S410" t="e">
            <v>#N/A</v>
          </cell>
          <cell r="T410">
            <v>0</v>
          </cell>
        </row>
        <row r="411">
          <cell r="C411">
            <v>11.62</v>
          </cell>
          <cell r="Q411">
            <v>10.44</v>
          </cell>
          <cell r="S411" t="e">
            <v>#N/A</v>
          </cell>
          <cell r="T411">
            <v>1</v>
          </cell>
        </row>
        <row r="412">
          <cell r="C412">
            <v>5.55</v>
          </cell>
          <cell r="Q412">
            <v>10.46</v>
          </cell>
          <cell r="S412" t="e">
            <v>#N/A</v>
          </cell>
          <cell r="T412">
            <v>0</v>
          </cell>
        </row>
        <row r="413">
          <cell r="C413">
            <v>11.44</v>
          </cell>
          <cell r="Q413">
            <v>10.47</v>
          </cell>
          <cell r="S413" t="e">
            <v>#N/A</v>
          </cell>
          <cell r="T413">
            <v>1</v>
          </cell>
        </row>
        <row r="414">
          <cell r="C414">
            <v>9.59</v>
          </cell>
          <cell r="Q414">
            <v>10.47</v>
          </cell>
          <cell r="S414" t="e">
            <v>#N/A</v>
          </cell>
          <cell r="T414">
            <v>1</v>
          </cell>
        </row>
        <row r="415">
          <cell r="C415">
            <v>3.86</v>
          </cell>
          <cell r="Q415">
            <v>10.47</v>
          </cell>
          <cell r="S415" t="e">
            <v>#N/A</v>
          </cell>
          <cell r="T415">
            <v>0</v>
          </cell>
        </row>
        <row r="416">
          <cell r="C416">
            <v>7.72</v>
          </cell>
          <cell r="Q416">
            <v>10.5</v>
          </cell>
          <cell r="S416" t="e">
            <v>#N/A</v>
          </cell>
          <cell r="T416">
            <v>0</v>
          </cell>
        </row>
        <row r="417">
          <cell r="C417">
            <v>5.19</v>
          </cell>
          <cell r="Q417">
            <v>10.52</v>
          </cell>
          <cell r="S417" t="e">
            <v>#N/A</v>
          </cell>
          <cell r="T417">
            <v>0</v>
          </cell>
        </row>
        <row r="418">
          <cell r="C418">
            <v>7.16</v>
          </cell>
          <cell r="Q418">
            <v>10.54</v>
          </cell>
          <cell r="S418" t="e">
            <v>#N/A</v>
          </cell>
          <cell r="T418">
            <v>0</v>
          </cell>
        </row>
        <row r="419">
          <cell r="C419">
            <v>5.66</v>
          </cell>
          <cell r="Q419">
            <v>10.6</v>
          </cell>
          <cell r="S419" t="e">
            <v>#N/A</v>
          </cell>
          <cell r="T419">
            <v>0</v>
          </cell>
        </row>
        <row r="420">
          <cell r="C420">
            <v>3.68</v>
          </cell>
          <cell r="Q420">
            <v>10.6</v>
          </cell>
          <cell r="S420" t="e">
            <v>#N/A</v>
          </cell>
          <cell r="T420">
            <v>0</v>
          </cell>
        </row>
        <row r="421">
          <cell r="C421">
            <v>10.64</v>
          </cell>
          <cell r="Q421">
            <v>10.61</v>
          </cell>
          <cell r="S421" t="e">
            <v>#N/A</v>
          </cell>
          <cell r="T421">
            <v>1</v>
          </cell>
        </row>
        <row r="422">
          <cell r="C422">
            <v>6.57</v>
          </cell>
          <cell r="Q422">
            <v>10.61</v>
          </cell>
          <cell r="S422" t="e">
            <v>#N/A</v>
          </cell>
          <cell r="T422">
            <v>0</v>
          </cell>
        </row>
        <row r="423">
          <cell r="C423">
            <v>13.14</v>
          </cell>
          <cell r="Q423">
            <v>10.64</v>
          </cell>
          <cell r="S423" t="e">
            <v>#N/A</v>
          </cell>
          <cell r="T423">
            <v>1</v>
          </cell>
        </row>
        <row r="424">
          <cell r="C424">
            <v>6.31</v>
          </cell>
          <cell r="Q424">
            <v>10.64</v>
          </cell>
          <cell r="S424" t="e">
            <v>#N/A</v>
          </cell>
          <cell r="T424">
            <v>0</v>
          </cell>
        </row>
        <row r="425">
          <cell r="C425">
            <v>14.2</v>
          </cell>
          <cell r="Q425">
            <v>10.64</v>
          </cell>
          <cell r="S425" t="e">
            <v>#N/A</v>
          </cell>
          <cell r="T425">
            <v>1</v>
          </cell>
        </row>
        <row r="426">
          <cell r="C426">
            <v>12.19</v>
          </cell>
          <cell r="Q426">
            <v>10.64</v>
          </cell>
          <cell r="S426" t="e">
            <v>#N/A</v>
          </cell>
          <cell r="T426">
            <v>1</v>
          </cell>
        </row>
        <row r="427">
          <cell r="C427">
            <v>7.7</v>
          </cell>
          <cell r="Q427">
            <v>10.65</v>
          </cell>
          <cell r="S427" t="e">
            <v>#N/A</v>
          </cell>
          <cell r="T427">
            <v>0</v>
          </cell>
        </row>
        <row r="428">
          <cell r="C428">
            <v>10.19</v>
          </cell>
          <cell r="Q428">
            <v>10.65</v>
          </cell>
          <cell r="S428" t="e">
            <v>#N/A</v>
          </cell>
          <cell r="T428">
            <v>1</v>
          </cell>
        </row>
        <row r="429">
          <cell r="C429">
            <v>5.22</v>
          </cell>
          <cell r="Q429">
            <v>10.68</v>
          </cell>
          <cell r="S429" t="e">
            <v>#N/A</v>
          </cell>
          <cell r="T429">
            <v>0</v>
          </cell>
        </row>
        <row r="430">
          <cell r="C430">
            <v>14.89</v>
          </cell>
          <cell r="Q430">
            <v>10.7</v>
          </cell>
          <cell r="S430" t="e">
            <v>#N/A</v>
          </cell>
          <cell r="T430">
            <v>1</v>
          </cell>
        </row>
        <row r="431">
          <cell r="C431">
            <v>9.92</v>
          </cell>
          <cell r="Q431">
            <v>10.71</v>
          </cell>
          <cell r="S431" t="e">
            <v>#N/A</v>
          </cell>
          <cell r="T431">
            <v>1</v>
          </cell>
        </row>
        <row r="432">
          <cell r="C432">
            <v>11.05</v>
          </cell>
          <cell r="Q432">
            <v>10.73</v>
          </cell>
          <cell r="S432" t="e">
            <v>#N/A</v>
          </cell>
          <cell r="T432">
            <v>1</v>
          </cell>
        </row>
        <row r="433">
          <cell r="C433">
            <v>3.76</v>
          </cell>
          <cell r="Q433">
            <v>10.75</v>
          </cell>
          <cell r="S433" t="e">
            <v>#N/A</v>
          </cell>
          <cell r="T433">
            <v>0</v>
          </cell>
        </row>
        <row r="434">
          <cell r="C434">
            <v>3.66</v>
          </cell>
          <cell r="Q434">
            <v>10.75</v>
          </cell>
          <cell r="S434" t="e">
            <v>#N/A</v>
          </cell>
          <cell r="T434">
            <v>0</v>
          </cell>
        </row>
        <row r="435">
          <cell r="C435">
            <v>9.9600000000000009</v>
          </cell>
          <cell r="Q435">
            <v>10.79</v>
          </cell>
          <cell r="S435" t="e">
            <v>#N/A</v>
          </cell>
          <cell r="T435">
            <v>1</v>
          </cell>
        </row>
        <row r="436">
          <cell r="C436">
            <v>6.31</v>
          </cell>
          <cell r="Q436">
            <v>10.81</v>
          </cell>
          <cell r="S436" t="e">
            <v>#N/A</v>
          </cell>
          <cell r="T436">
            <v>0</v>
          </cell>
        </row>
        <row r="437">
          <cell r="C437">
            <v>3.75</v>
          </cell>
          <cell r="Q437">
            <v>10.81</v>
          </cell>
          <cell r="S437" t="e">
            <v>#N/A</v>
          </cell>
          <cell r="T437">
            <v>0</v>
          </cell>
        </row>
        <row r="438">
          <cell r="C438">
            <v>12.26</v>
          </cell>
          <cell r="Q438">
            <v>10.81</v>
          </cell>
          <cell r="S438" t="e">
            <v>#N/A</v>
          </cell>
          <cell r="T438">
            <v>1</v>
          </cell>
        </row>
        <row r="439">
          <cell r="C439">
            <v>5.84</v>
          </cell>
          <cell r="Q439">
            <v>10.82</v>
          </cell>
          <cell r="S439" t="e">
            <v>#N/A</v>
          </cell>
          <cell r="T439">
            <v>0</v>
          </cell>
        </row>
        <row r="440">
          <cell r="C440">
            <v>11.22</v>
          </cell>
          <cell r="Q440">
            <v>10.86</v>
          </cell>
          <cell r="S440" t="e">
            <v>#N/A</v>
          </cell>
          <cell r="T440">
            <v>1</v>
          </cell>
        </row>
        <row r="441">
          <cell r="C441">
            <v>14.16</v>
          </cell>
          <cell r="Q441">
            <v>10.86</v>
          </cell>
          <cell r="S441" t="e">
            <v>#N/A</v>
          </cell>
          <cell r="T441">
            <v>1</v>
          </cell>
        </row>
        <row r="442">
          <cell r="C442">
            <v>4.84</v>
          </cell>
          <cell r="Q442">
            <v>10.86</v>
          </cell>
          <cell r="S442" t="e">
            <v>#N/A</v>
          </cell>
          <cell r="T442">
            <v>0</v>
          </cell>
        </row>
        <row r="443">
          <cell r="C443">
            <v>11.38</v>
          </cell>
          <cell r="Q443">
            <v>10.87</v>
          </cell>
          <cell r="S443" t="e">
            <v>#N/A</v>
          </cell>
          <cell r="T443">
            <v>1</v>
          </cell>
        </row>
        <row r="444">
          <cell r="C444">
            <v>5.57</v>
          </cell>
          <cell r="Q444">
            <v>10.88</v>
          </cell>
          <cell r="S444" t="e">
            <v>#N/A</v>
          </cell>
          <cell r="T444">
            <v>0</v>
          </cell>
        </row>
        <row r="445">
          <cell r="C445">
            <v>12.85</v>
          </cell>
          <cell r="Q445">
            <v>10.93</v>
          </cell>
          <cell r="S445" t="e">
            <v>#N/A</v>
          </cell>
          <cell r="T445">
            <v>1</v>
          </cell>
        </row>
        <row r="446">
          <cell r="C446">
            <v>10.52</v>
          </cell>
          <cell r="Q446">
            <v>10.93</v>
          </cell>
          <cell r="S446" t="e">
            <v>#N/A</v>
          </cell>
          <cell r="T446">
            <v>1</v>
          </cell>
        </row>
        <row r="447">
          <cell r="C447">
            <v>8.09</v>
          </cell>
          <cell r="Q447">
            <v>10.94</v>
          </cell>
          <cell r="S447" t="e">
            <v>#N/A</v>
          </cell>
          <cell r="T447">
            <v>0</v>
          </cell>
        </row>
        <row r="448">
          <cell r="C448">
            <v>6.87</v>
          </cell>
          <cell r="Q448">
            <v>10.95</v>
          </cell>
          <cell r="S448" t="e">
            <v>#N/A</v>
          </cell>
          <cell r="T448">
            <v>0</v>
          </cell>
        </row>
        <row r="449">
          <cell r="C449">
            <v>9.3699999999999992</v>
          </cell>
          <cell r="Q449">
            <v>10.95</v>
          </cell>
          <cell r="S449" t="e">
            <v>#N/A</v>
          </cell>
          <cell r="T449">
            <v>1</v>
          </cell>
        </row>
        <row r="450">
          <cell r="C450">
            <v>8.14</v>
          </cell>
          <cell r="Q450">
            <v>10.96</v>
          </cell>
          <cell r="S450" t="e">
            <v>#N/A</v>
          </cell>
          <cell r="T450">
            <v>1</v>
          </cell>
        </row>
        <row r="451">
          <cell r="C451">
            <v>2.41</v>
          </cell>
          <cell r="Q451">
            <v>10.96</v>
          </cell>
          <cell r="S451" t="e">
            <v>#N/A</v>
          </cell>
          <cell r="T451">
            <v>0</v>
          </cell>
        </row>
        <row r="452">
          <cell r="C452">
            <v>8.7899999999999991</v>
          </cell>
          <cell r="Q452">
            <v>10.97</v>
          </cell>
          <cell r="S452" t="e">
            <v>#N/A</v>
          </cell>
          <cell r="T452">
            <v>0</v>
          </cell>
        </row>
        <row r="453">
          <cell r="C453">
            <v>11.05</v>
          </cell>
          <cell r="Q453">
            <v>10.99</v>
          </cell>
          <cell r="S453" t="e">
            <v>#N/A</v>
          </cell>
          <cell r="T453">
            <v>1</v>
          </cell>
        </row>
        <row r="454">
          <cell r="C454">
            <v>7.4</v>
          </cell>
          <cell r="Q454">
            <v>11.02</v>
          </cell>
          <cell r="S454" t="e">
            <v>#N/A</v>
          </cell>
          <cell r="T454">
            <v>0</v>
          </cell>
        </row>
        <row r="455">
          <cell r="C455">
            <v>11.9</v>
          </cell>
          <cell r="Q455">
            <v>11.02</v>
          </cell>
          <cell r="S455" t="e">
            <v>#N/A</v>
          </cell>
          <cell r="T455">
            <v>1</v>
          </cell>
        </row>
        <row r="456">
          <cell r="C456">
            <v>9.9</v>
          </cell>
          <cell r="Q456">
            <v>11.03</v>
          </cell>
          <cell r="S456" t="e">
            <v>#N/A</v>
          </cell>
          <cell r="T456">
            <v>1</v>
          </cell>
        </row>
        <row r="457">
          <cell r="C457">
            <v>3.3</v>
          </cell>
          <cell r="Q457">
            <v>11.03</v>
          </cell>
          <cell r="S457" t="e">
            <v>#N/A</v>
          </cell>
          <cell r="T457">
            <v>0</v>
          </cell>
        </row>
        <row r="458">
          <cell r="C458">
            <v>12.08</v>
          </cell>
          <cell r="Q458">
            <v>11.04</v>
          </cell>
          <cell r="S458" t="e">
            <v>#N/A</v>
          </cell>
          <cell r="T458">
            <v>1</v>
          </cell>
        </row>
        <row r="459">
          <cell r="C459">
            <v>9.6999999999999993</v>
          </cell>
          <cell r="Q459">
            <v>11.05</v>
          </cell>
          <cell r="S459" t="e">
            <v>#N/A</v>
          </cell>
          <cell r="T459">
            <v>1</v>
          </cell>
        </row>
        <row r="460">
          <cell r="C460">
            <v>5.5</v>
          </cell>
          <cell r="Q460">
            <v>11.05</v>
          </cell>
          <cell r="S460" t="e">
            <v>#N/A</v>
          </cell>
          <cell r="T460">
            <v>0</v>
          </cell>
        </row>
        <row r="461">
          <cell r="C461">
            <v>5.7</v>
          </cell>
          <cell r="Q461">
            <v>11.05</v>
          </cell>
          <cell r="S461" t="e">
            <v>#N/A</v>
          </cell>
          <cell r="T461">
            <v>0</v>
          </cell>
        </row>
        <row r="462">
          <cell r="C462">
            <v>6.39</v>
          </cell>
          <cell r="Q462">
            <v>11.06</v>
          </cell>
          <cell r="S462" t="e">
            <v>#N/A</v>
          </cell>
          <cell r="T462">
            <v>0</v>
          </cell>
        </row>
        <row r="463">
          <cell r="C463">
            <v>5.54</v>
          </cell>
          <cell r="Q463">
            <v>11.07</v>
          </cell>
          <cell r="S463" t="e">
            <v>#N/A</v>
          </cell>
          <cell r="T463">
            <v>0</v>
          </cell>
        </row>
        <row r="464">
          <cell r="C464">
            <v>15.31</v>
          </cell>
          <cell r="Q464">
            <v>11.08</v>
          </cell>
          <cell r="S464" t="e">
            <v>#N/A</v>
          </cell>
          <cell r="T464">
            <v>1</v>
          </cell>
        </row>
        <row r="465">
          <cell r="C465">
            <v>11.38</v>
          </cell>
          <cell r="Q465">
            <v>11.1</v>
          </cell>
          <cell r="S465" t="e">
            <v>#N/A</v>
          </cell>
          <cell r="T465">
            <v>1</v>
          </cell>
        </row>
        <row r="466">
          <cell r="C466">
            <v>3.66</v>
          </cell>
          <cell r="Q466">
            <v>11.11</v>
          </cell>
          <cell r="S466" t="e">
            <v>#N/A</v>
          </cell>
          <cell r="T466">
            <v>0</v>
          </cell>
        </row>
        <row r="467">
          <cell r="C467">
            <v>7.6</v>
          </cell>
          <cell r="Q467">
            <v>11.12</v>
          </cell>
          <cell r="S467" t="e">
            <v>#N/A</v>
          </cell>
          <cell r="T467">
            <v>0</v>
          </cell>
        </row>
        <row r="468">
          <cell r="C468">
            <v>14.54</v>
          </cell>
          <cell r="Q468">
            <v>11.15</v>
          </cell>
          <cell r="S468" t="e">
            <v>#N/A</v>
          </cell>
          <cell r="T468">
            <v>1</v>
          </cell>
        </row>
        <row r="469">
          <cell r="C469">
            <v>6.69</v>
          </cell>
          <cell r="Q469">
            <v>11.18</v>
          </cell>
          <cell r="S469" t="e">
            <v>#N/A</v>
          </cell>
          <cell r="T469">
            <v>0</v>
          </cell>
        </row>
        <row r="470">
          <cell r="C470">
            <v>11.55</v>
          </cell>
          <cell r="Q470">
            <v>11.2</v>
          </cell>
          <cell r="S470" t="e">
            <v>#N/A</v>
          </cell>
          <cell r="T470">
            <v>1</v>
          </cell>
        </row>
        <row r="471">
          <cell r="C471">
            <v>9.65</v>
          </cell>
          <cell r="Q471">
            <v>11.2</v>
          </cell>
          <cell r="S471" t="e">
            <v>#N/A</v>
          </cell>
          <cell r="T471">
            <v>1</v>
          </cell>
        </row>
        <row r="472">
          <cell r="C472">
            <v>11.07</v>
          </cell>
          <cell r="Q472">
            <v>11.2</v>
          </cell>
          <cell r="S472" t="e">
            <v>#N/A</v>
          </cell>
          <cell r="T472">
            <v>1</v>
          </cell>
        </row>
        <row r="473">
          <cell r="C473">
            <v>11.15</v>
          </cell>
          <cell r="Q473">
            <v>11.22</v>
          </cell>
          <cell r="S473" t="e">
            <v>#N/A</v>
          </cell>
          <cell r="T473">
            <v>1</v>
          </cell>
        </row>
        <row r="474">
          <cell r="C474">
            <v>6.84</v>
          </cell>
          <cell r="Q474">
            <v>11.24</v>
          </cell>
          <cell r="S474" t="e">
            <v>#N/A</v>
          </cell>
          <cell r="T474">
            <v>0</v>
          </cell>
        </row>
        <row r="475">
          <cell r="C475">
            <v>10.81</v>
          </cell>
          <cell r="Q475">
            <v>11.24</v>
          </cell>
          <cell r="S475" t="e">
            <v>#N/A</v>
          </cell>
          <cell r="T475">
            <v>1</v>
          </cell>
        </row>
        <row r="476">
          <cell r="C476">
            <v>7.12</v>
          </cell>
          <cell r="Q476">
            <v>11.26</v>
          </cell>
          <cell r="S476" t="e">
            <v>#N/A</v>
          </cell>
          <cell r="T476">
            <v>0</v>
          </cell>
        </row>
        <row r="477">
          <cell r="C477">
            <v>11.77</v>
          </cell>
          <cell r="Q477">
            <v>11.26</v>
          </cell>
          <cell r="S477" t="e">
            <v>#N/A</v>
          </cell>
          <cell r="T477">
            <v>1</v>
          </cell>
        </row>
        <row r="478">
          <cell r="C478">
            <v>12.54</v>
          </cell>
          <cell r="Q478">
            <v>11.26</v>
          </cell>
          <cell r="S478" t="e">
            <v>#N/A</v>
          </cell>
          <cell r="T478">
            <v>1</v>
          </cell>
        </row>
        <row r="479">
          <cell r="C479">
            <v>4.37</v>
          </cell>
          <cell r="Q479">
            <v>11.27</v>
          </cell>
          <cell r="S479" t="e">
            <v>#N/A</v>
          </cell>
          <cell r="T479">
            <v>0</v>
          </cell>
        </row>
        <row r="480">
          <cell r="C480">
            <v>6.6</v>
          </cell>
          <cell r="Q480">
            <v>11.33</v>
          </cell>
          <cell r="S480" t="e">
            <v>#N/A</v>
          </cell>
          <cell r="T480">
            <v>0</v>
          </cell>
        </row>
        <row r="481">
          <cell r="C481">
            <v>3.14</v>
          </cell>
          <cell r="Q481">
            <v>11.35</v>
          </cell>
          <cell r="S481" t="e">
            <v>#N/A</v>
          </cell>
          <cell r="T481">
            <v>0</v>
          </cell>
        </row>
        <row r="482">
          <cell r="C482">
            <v>4.6399999999999997</v>
          </cell>
          <cell r="Q482">
            <v>11.37</v>
          </cell>
          <cell r="S482" t="e">
            <v>#N/A</v>
          </cell>
          <cell r="T482">
            <v>0</v>
          </cell>
        </row>
        <row r="483">
          <cell r="C483">
            <v>5.89</v>
          </cell>
          <cell r="Q483">
            <v>11.37</v>
          </cell>
          <cell r="S483" t="e">
            <v>#N/A</v>
          </cell>
          <cell r="T483">
            <v>0</v>
          </cell>
        </row>
        <row r="484">
          <cell r="C484">
            <v>10.88</v>
          </cell>
          <cell r="Q484">
            <v>11.37</v>
          </cell>
          <cell r="S484" t="e">
            <v>#N/A</v>
          </cell>
          <cell r="T484">
            <v>1</v>
          </cell>
        </row>
        <row r="485">
          <cell r="C485">
            <v>8.1199999999999992</v>
          </cell>
          <cell r="Q485">
            <v>11.38</v>
          </cell>
          <cell r="S485" t="e">
            <v>#N/A</v>
          </cell>
          <cell r="T485">
            <v>1</v>
          </cell>
        </row>
        <row r="486">
          <cell r="C486">
            <v>6.72</v>
          </cell>
          <cell r="Q486">
            <v>11.38</v>
          </cell>
          <cell r="S486" t="e">
            <v>#N/A</v>
          </cell>
          <cell r="T486">
            <v>0</v>
          </cell>
        </row>
        <row r="487">
          <cell r="C487">
            <v>8.06</v>
          </cell>
          <cell r="Q487">
            <v>11.38</v>
          </cell>
          <cell r="S487" t="e">
            <v>#N/A</v>
          </cell>
          <cell r="T487">
            <v>0</v>
          </cell>
        </row>
        <row r="488">
          <cell r="C488">
            <v>12.18</v>
          </cell>
          <cell r="Q488">
            <v>11.38</v>
          </cell>
          <cell r="S488" t="e">
            <v>#N/A</v>
          </cell>
          <cell r="T488">
            <v>1</v>
          </cell>
        </row>
        <row r="489">
          <cell r="C489">
            <v>8.8000000000000007</v>
          </cell>
          <cell r="Q489">
            <v>11.39</v>
          </cell>
          <cell r="S489" t="e">
            <v>#N/A</v>
          </cell>
          <cell r="T489">
            <v>1</v>
          </cell>
        </row>
        <row r="490">
          <cell r="C490">
            <v>8.23</v>
          </cell>
          <cell r="Q490">
            <v>11.44</v>
          </cell>
          <cell r="S490" t="e">
            <v>#N/A</v>
          </cell>
          <cell r="T490">
            <v>0</v>
          </cell>
        </row>
        <row r="491">
          <cell r="C491">
            <v>5.17</v>
          </cell>
          <cell r="Q491">
            <v>11.45</v>
          </cell>
          <cell r="S491" t="e">
            <v>#N/A</v>
          </cell>
          <cell r="T491">
            <v>0</v>
          </cell>
        </row>
        <row r="492">
          <cell r="C492">
            <v>6.32</v>
          </cell>
          <cell r="Q492">
            <v>11.47</v>
          </cell>
          <cell r="S492" t="e">
            <v>#N/A</v>
          </cell>
          <cell r="T492">
            <v>0</v>
          </cell>
        </row>
        <row r="493">
          <cell r="C493">
            <v>12.83</v>
          </cell>
          <cell r="Q493">
            <v>11.47</v>
          </cell>
          <cell r="S493" t="e">
            <v>#N/A</v>
          </cell>
          <cell r="T493">
            <v>1</v>
          </cell>
        </row>
        <row r="494">
          <cell r="C494">
            <v>10.44</v>
          </cell>
          <cell r="Q494">
            <v>11.48</v>
          </cell>
          <cell r="S494" t="e">
            <v>#N/A</v>
          </cell>
          <cell r="T494">
            <v>1</v>
          </cell>
        </row>
        <row r="495">
          <cell r="C495">
            <v>13.17</v>
          </cell>
          <cell r="Q495">
            <v>11.48</v>
          </cell>
          <cell r="S495" t="e">
            <v>#N/A</v>
          </cell>
          <cell r="T495">
            <v>1</v>
          </cell>
        </row>
        <row r="496">
          <cell r="C496">
            <v>10.86</v>
          </cell>
          <cell r="Q496">
            <v>11.49</v>
          </cell>
          <cell r="S496" t="e">
            <v>#N/A</v>
          </cell>
          <cell r="T496">
            <v>1</v>
          </cell>
        </row>
        <row r="497">
          <cell r="C497">
            <v>5.86</v>
          </cell>
          <cell r="Q497">
            <v>11.55</v>
          </cell>
          <cell r="S497" t="e">
            <v>#N/A</v>
          </cell>
          <cell r="T497">
            <v>0</v>
          </cell>
        </row>
        <row r="498">
          <cell r="C498">
            <v>4.1399999999999997</v>
          </cell>
          <cell r="Q498">
            <v>11.56</v>
          </cell>
          <cell r="S498" t="e">
            <v>#N/A</v>
          </cell>
          <cell r="T498">
            <v>0</v>
          </cell>
        </row>
        <row r="499">
          <cell r="C499">
            <v>12.04</v>
          </cell>
          <cell r="Q499">
            <v>11.57</v>
          </cell>
          <cell r="S499" t="e">
            <v>#N/A</v>
          </cell>
          <cell r="T499">
            <v>1</v>
          </cell>
        </row>
        <row r="500">
          <cell r="C500">
            <v>12.56</v>
          </cell>
          <cell r="Q500">
            <v>11.57</v>
          </cell>
          <cell r="S500" t="e">
            <v>#N/A</v>
          </cell>
          <cell r="T500">
            <v>1</v>
          </cell>
        </row>
        <row r="501">
          <cell r="C501">
            <v>7.6</v>
          </cell>
          <cell r="Q501">
            <v>11.58</v>
          </cell>
          <cell r="S501" t="e">
            <v>#N/A</v>
          </cell>
          <cell r="T501">
            <v>0</v>
          </cell>
        </row>
        <row r="502">
          <cell r="C502">
            <v>4.26</v>
          </cell>
          <cell r="Q502">
            <v>11.59</v>
          </cell>
          <cell r="S502" t="e">
            <v>#N/A</v>
          </cell>
          <cell r="T502">
            <v>0</v>
          </cell>
        </row>
        <row r="503">
          <cell r="C503">
            <v>10.199999999999999</v>
          </cell>
          <cell r="Q503">
            <v>11.61</v>
          </cell>
          <cell r="S503" t="e">
            <v>#N/A</v>
          </cell>
          <cell r="T503">
            <v>1</v>
          </cell>
        </row>
        <row r="504">
          <cell r="C504">
            <v>5.71</v>
          </cell>
          <cell r="Q504">
            <v>11.61</v>
          </cell>
          <cell r="S504" t="e">
            <v>#N/A</v>
          </cell>
          <cell r="T504">
            <v>0</v>
          </cell>
        </row>
        <row r="505">
          <cell r="C505">
            <v>12.18</v>
          </cell>
          <cell r="Q505">
            <v>11.62</v>
          </cell>
          <cell r="S505" t="e">
            <v>#N/A</v>
          </cell>
          <cell r="T505">
            <v>1</v>
          </cell>
        </row>
        <row r="506">
          <cell r="C506">
            <v>3.43</v>
          </cell>
          <cell r="Q506">
            <v>11.63</v>
          </cell>
          <cell r="S506" t="e">
            <v>#N/A</v>
          </cell>
          <cell r="T506">
            <v>0</v>
          </cell>
        </row>
        <row r="507">
          <cell r="C507">
            <v>2.76</v>
          </cell>
          <cell r="Q507">
            <v>11.65</v>
          </cell>
          <cell r="S507" t="e">
            <v>#N/A</v>
          </cell>
          <cell r="T507">
            <v>0</v>
          </cell>
        </row>
        <row r="508">
          <cell r="C508">
            <v>10.87</v>
          </cell>
          <cell r="Q508">
            <v>11.66</v>
          </cell>
          <cell r="S508" t="e">
            <v>#N/A</v>
          </cell>
          <cell r="T508">
            <v>1</v>
          </cell>
        </row>
        <row r="509">
          <cell r="C509">
            <v>9.4499999999999993</v>
          </cell>
          <cell r="Q509">
            <v>11.66</v>
          </cell>
          <cell r="S509" t="e">
            <v>#N/A</v>
          </cell>
          <cell r="T509">
            <v>1</v>
          </cell>
        </row>
        <row r="510">
          <cell r="C510">
            <v>11.24</v>
          </cell>
          <cell r="Q510">
            <v>11.68</v>
          </cell>
          <cell r="S510" t="e">
            <v>#N/A</v>
          </cell>
          <cell r="T510">
            <v>1</v>
          </cell>
        </row>
        <row r="511">
          <cell r="C511">
            <v>11.37</v>
          </cell>
          <cell r="Q511">
            <v>11.68</v>
          </cell>
          <cell r="S511" t="e">
            <v>#N/A</v>
          </cell>
          <cell r="T511">
            <v>1</v>
          </cell>
        </row>
        <row r="512">
          <cell r="C512">
            <v>12.61</v>
          </cell>
          <cell r="Q512">
            <v>11.7</v>
          </cell>
          <cell r="S512" t="e">
            <v>#N/A</v>
          </cell>
          <cell r="T512">
            <v>1</v>
          </cell>
        </row>
        <row r="513">
          <cell r="C513">
            <v>5.69</v>
          </cell>
          <cell r="Q513">
            <v>11.73</v>
          </cell>
          <cell r="S513" t="e">
            <v>#N/A</v>
          </cell>
          <cell r="T513">
            <v>0</v>
          </cell>
        </row>
        <row r="514">
          <cell r="C514">
            <v>5.45</v>
          </cell>
          <cell r="Q514">
            <v>11.74</v>
          </cell>
          <cell r="S514" t="e">
            <v>#N/A</v>
          </cell>
          <cell r="T514">
            <v>0</v>
          </cell>
        </row>
        <row r="515">
          <cell r="C515">
            <v>4.53</v>
          </cell>
          <cell r="Q515">
            <v>11.75</v>
          </cell>
          <cell r="S515" t="e">
            <v>#N/A</v>
          </cell>
          <cell r="T515">
            <v>0</v>
          </cell>
        </row>
        <row r="516">
          <cell r="C516">
            <v>4.9800000000000004</v>
          </cell>
          <cell r="Q516">
            <v>11.75</v>
          </cell>
          <cell r="S516" t="e">
            <v>#N/A</v>
          </cell>
          <cell r="T516">
            <v>0</v>
          </cell>
        </row>
        <row r="517">
          <cell r="C517">
            <v>11.68</v>
          </cell>
          <cell r="Q517">
            <v>11.77</v>
          </cell>
          <cell r="S517" t="e">
            <v>#N/A</v>
          </cell>
          <cell r="T517">
            <v>1</v>
          </cell>
        </row>
        <row r="518">
          <cell r="C518">
            <v>5.84</v>
          </cell>
          <cell r="Q518">
            <v>11.81</v>
          </cell>
          <cell r="S518" t="e">
            <v>#N/A</v>
          </cell>
          <cell r="T518">
            <v>0</v>
          </cell>
        </row>
        <row r="519">
          <cell r="C519">
            <v>6.39</v>
          </cell>
          <cell r="Q519">
            <v>11.82</v>
          </cell>
          <cell r="S519" t="e">
            <v>#N/A</v>
          </cell>
          <cell r="T519">
            <v>0</v>
          </cell>
        </row>
        <row r="520">
          <cell r="C520">
            <v>14.99</v>
          </cell>
          <cell r="Q520">
            <v>11.84</v>
          </cell>
          <cell r="S520" t="e">
            <v>#N/A</v>
          </cell>
          <cell r="T520">
            <v>1</v>
          </cell>
        </row>
        <row r="521">
          <cell r="C521">
            <v>11.12</v>
          </cell>
          <cell r="Q521">
            <v>11.85</v>
          </cell>
          <cell r="S521" t="e">
            <v>#N/A</v>
          </cell>
          <cell r="T521">
            <v>1</v>
          </cell>
        </row>
        <row r="522">
          <cell r="C522">
            <v>6.64</v>
          </cell>
          <cell r="Q522">
            <v>11.86</v>
          </cell>
          <cell r="S522" t="e">
            <v>#N/A</v>
          </cell>
          <cell r="T522">
            <v>0</v>
          </cell>
        </row>
        <row r="523">
          <cell r="C523">
            <v>5.48</v>
          </cell>
          <cell r="Q523">
            <v>11.87</v>
          </cell>
          <cell r="S523" t="e">
            <v>#N/A</v>
          </cell>
          <cell r="T523">
            <v>0</v>
          </cell>
        </row>
        <row r="524">
          <cell r="C524">
            <v>11.85</v>
          </cell>
          <cell r="Q524">
            <v>11.87</v>
          </cell>
          <cell r="S524" t="e">
            <v>#N/A</v>
          </cell>
          <cell r="T524">
            <v>1</v>
          </cell>
        </row>
        <row r="525">
          <cell r="C525">
            <v>9.4600000000000009</v>
          </cell>
          <cell r="Q525">
            <v>11.88</v>
          </cell>
          <cell r="S525" t="e">
            <v>#N/A</v>
          </cell>
          <cell r="T525">
            <v>1</v>
          </cell>
        </row>
        <row r="526">
          <cell r="C526">
            <v>11.56</v>
          </cell>
          <cell r="Q526">
            <v>11.9</v>
          </cell>
          <cell r="S526" t="e">
            <v>#N/A</v>
          </cell>
          <cell r="T526">
            <v>1</v>
          </cell>
        </row>
        <row r="527">
          <cell r="C527">
            <v>5.99</v>
          </cell>
          <cell r="Q527">
            <v>11.9</v>
          </cell>
          <cell r="S527" t="e">
            <v>#N/A</v>
          </cell>
          <cell r="T527">
            <v>0</v>
          </cell>
        </row>
        <row r="528">
          <cell r="C528">
            <v>10.82</v>
          </cell>
          <cell r="Q528">
            <v>11.93</v>
          </cell>
          <cell r="S528" t="e">
            <v>#N/A</v>
          </cell>
          <cell r="T528">
            <v>1</v>
          </cell>
        </row>
        <row r="529">
          <cell r="C529">
            <v>8.93</v>
          </cell>
          <cell r="Q529">
            <v>11.96</v>
          </cell>
          <cell r="S529" t="e">
            <v>#N/A</v>
          </cell>
          <cell r="T529">
            <v>1</v>
          </cell>
        </row>
        <row r="530">
          <cell r="C530">
            <v>10.81</v>
          </cell>
          <cell r="Q530">
            <v>11.96</v>
          </cell>
          <cell r="S530" t="e">
            <v>#N/A</v>
          </cell>
          <cell r="T530">
            <v>1</v>
          </cell>
        </row>
        <row r="531">
          <cell r="C531">
            <v>10.17</v>
          </cell>
          <cell r="Q531">
            <v>11.99</v>
          </cell>
          <cell r="S531" t="e">
            <v>#N/A</v>
          </cell>
          <cell r="T531">
            <v>1</v>
          </cell>
        </row>
        <row r="532">
          <cell r="C532">
            <v>10.61</v>
          </cell>
          <cell r="Q532">
            <v>12.02</v>
          </cell>
          <cell r="S532" t="e">
            <v>#N/A</v>
          </cell>
          <cell r="T532">
            <v>1</v>
          </cell>
        </row>
        <row r="533">
          <cell r="C533">
            <v>9.39</v>
          </cell>
          <cell r="Q533">
            <v>12.03</v>
          </cell>
          <cell r="S533" t="e">
            <v>#N/A</v>
          </cell>
          <cell r="T533">
            <v>1</v>
          </cell>
        </row>
        <row r="534">
          <cell r="C534">
            <v>9.19</v>
          </cell>
          <cell r="Q534">
            <v>12.04</v>
          </cell>
          <cell r="S534" t="e">
            <v>#N/A</v>
          </cell>
          <cell r="T534">
            <v>1</v>
          </cell>
        </row>
        <row r="535">
          <cell r="C535">
            <v>6.92</v>
          </cell>
          <cell r="Q535">
            <v>12.04</v>
          </cell>
          <cell r="S535" t="e">
            <v>#N/A</v>
          </cell>
          <cell r="T535">
            <v>0</v>
          </cell>
        </row>
        <row r="536">
          <cell r="C536">
            <v>2.79</v>
          </cell>
          <cell r="Q536">
            <v>12.04</v>
          </cell>
          <cell r="S536" t="e">
            <v>#N/A</v>
          </cell>
          <cell r="T536">
            <v>0</v>
          </cell>
        </row>
        <row r="537">
          <cell r="C537">
            <v>3.44</v>
          </cell>
          <cell r="Q537">
            <v>12.06</v>
          </cell>
          <cell r="S537" t="e">
            <v>#N/A</v>
          </cell>
          <cell r="T537">
            <v>0</v>
          </cell>
        </row>
        <row r="538">
          <cell r="C538">
            <v>3.91</v>
          </cell>
          <cell r="Q538">
            <v>12.08</v>
          </cell>
          <cell r="S538" t="e">
            <v>#N/A</v>
          </cell>
          <cell r="T538">
            <v>0</v>
          </cell>
        </row>
        <row r="539">
          <cell r="C539">
            <v>6.18</v>
          </cell>
          <cell r="Q539">
            <v>12.08</v>
          </cell>
          <cell r="S539" t="e">
            <v>#N/A</v>
          </cell>
          <cell r="T539">
            <v>0</v>
          </cell>
        </row>
        <row r="540">
          <cell r="C540">
            <v>5.09</v>
          </cell>
          <cell r="Q540">
            <v>12.16</v>
          </cell>
          <cell r="S540" t="e">
            <v>#N/A</v>
          </cell>
          <cell r="T540">
            <v>0</v>
          </cell>
        </row>
        <row r="541">
          <cell r="C541">
            <v>3.91</v>
          </cell>
          <cell r="Q541">
            <v>12.18</v>
          </cell>
          <cell r="S541" t="e">
            <v>#N/A</v>
          </cell>
          <cell r="T541">
            <v>0</v>
          </cell>
        </row>
        <row r="542">
          <cell r="C542">
            <v>10.79</v>
          </cell>
          <cell r="Q542">
            <v>12.18</v>
          </cell>
          <cell r="S542" t="e">
            <v>#N/A</v>
          </cell>
          <cell r="T542">
            <v>1</v>
          </cell>
        </row>
        <row r="543">
          <cell r="C543">
            <v>10.99</v>
          </cell>
          <cell r="Q543">
            <v>12.18</v>
          </cell>
          <cell r="S543" t="e">
            <v>#N/A</v>
          </cell>
          <cell r="T543">
            <v>1</v>
          </cell>
        </row>
        <row r="544">
          <cell r="C544">
            <v>9.44</v>
          </cell>
          <cell r="Q544">
            <v>12.19</v>
          </cell>
          <cell r="S544" t="e">
            <v>#N/A</v>
          </cell>
          <cell r="T544">
            <v>1</v>
          </cell>
        </row>
        <row r="545">
          <cell r="C545">
            <v>6.78</v>
          </cell>
          <cell r="Q545">
            <v>12.26</v>
          </cell>
          <cell r="S545" t="e">
            <v>#N/A</v>
          </cell>
          <cell r="T545">
            <v>0</v>
          </cell>
        </row>
        <row r="546">
          <cell r="C546">
            <v>5.13</v>
          </cell>
          <cell r="Q546">
            <v>12.27</v>
          </cell>
          <cell r="S546" t="e">
            <v>#N/A</v>
          </cell>
          <cell r="T546">
            <v>0</v>
          </cell>
        </row>
        <row r="547">
          <cell r="C547">
            <v>3.14</v>
          </cell>
          <cell r="Q547">
            <v>12.28</v>
          </cell>
          <cell r="S547" t="e">
            <v>#N/A</v>
          </cell>
          <cell r="T547">
            <v>0</v>
          </cell>
        </row>
        <row r="548">
          <cell r="C548">
            <v>5.24</v>
          </cell>
          <cell r="Q548">
            <v>12.31</v>
          </cell>
          <cell r="S548" t="e">
            <v>#N/A</v>
          </cell>
          <cell r="T548">
            <v>0</v>
          </cell>
        </row>
        <row r="549">
          <cell r="C549">
            <v>6.49</v>
          </cell>
          <cell r="Q549">
            <v>12.32</v>
          </cell>
          <cell r="S549" t="e">
            <v>#N/A</v>
          </cell>
          <cell r="T549">
            <v>0</v>
          </cell>
        </row>
        <row r="550">
          <cell r="C550">
            <v>10.47</v>
          </cell>
          <cell r="Q550">
            <v>12.36</v>
          </cell>
          <cell r="S550" t="e">
            <v>#N/A</v>
          </cell>
          <cell r="T550">
            <v>1</v>
          </cell>
        </row>
        <row r="551">
          <cell r="C551">
            <v>7.38</v>
          </cell>
          <cell r="Q551">
            <v>12.4</v>
          </cell>
          <cell r="S551" t="e">
            <v>#N/A</v>
          </cell>
          <cell r="T551">
            <v>0</v>
          </cell>
        </row>
        <row r="552">
          <cell r="C552">
            <v>9.39</v>
          </cell>
          <cell r="Q552">
            <v>12.4</v>
          </cell>
          <cell r="S552" t="e">
            <v>#N/A</v>
          </cell>
          <cell r="T552">
            <v>1</v>
          </cell>
        </row>
        <row r="553">
          <cell r="C553">
            <v>9.69</v>
          </cell>
          <cell r="Q553">
            <v>12.43</v>
          </cell>
          <cell r="S553" t="e">
            <v>#N/A</v>
          </cell>
          <cell r="T553">
            <v>1</v>
          </cell>
        </row>
        <row r="554">
          <cell r="C554">
            <v>8.1999999999999993</v>
          </cell>
          <cell r="Q554">
            <v>12.45</v>
          </cell>
          <cell r="S554" t="e">
            <v>#N/A</v>
          </cell>
          <cell r="T554">
            <v>0</v>
          </cell>
        </row>
        <row r="555">
          <cell r="C555">
            <v>6.12</v>
          </cell>
          <cell r="Q555">
            <v>12.47</v>
          </cell>
          <cell r="S555" t="e">
            <v>#N/A</v>
          </cell>
          <cell r="T555">
            <v>0</v>
          </cell>
        </row>
        <row r="556">
          <cell r="C556">
            <v>5.27</v>
          </cell>
          <cell r="Q556">
            <v>12.49</v>
          </cell>
          <cell r="S556" t="e">
            <v>#N/A</v>
          </cell>
          <cell r="T556">
            <v>0</v>
          </cell>
        </row>
        <row r="557">
          <cell r="C557">
            <v>0.6</v>
          </cell>
          <cell r="Q557">
            <v>12.51</v>
          </cell>
          <cell r="S557" t="e">
            <v>#N/A</v>
          </cell>
          <cell r="T557">
            <v>0</v>
          </cell>
        </row>
        <row r="558">
          <cell r="C558">
            <v>9.94</v>
          </cell>
          <cell r="Q558">
            <v>12.51</v>
          </cell>
          <cell r="S558" t="e">
            <v>#N/A</v>
          </cell>
          <cell r="T558">
            <v>0</v>
          </cell>
        </row>
        <row r="559">
          <cell r="C559">
            <v>12.67</v>
          </cell>
          <cell r="Q559">
            <v>12.54</v>
          </cell>
          <cell r="S559" t="e">
            <v>#N/A</v>
          </cell>
          <cell r="T559">
            <v>1</v>
          </cell>
        </row>
        <row r="560">
          <cell r="C560">
            <v>6.68</v>
          </cell>
          <cell r="Q560">
            <v>12.56</v>
          </cell>
          <cell r="S560" t="e">
            <v>#N/A</v>
          </cell>
          <cell r="T560">
            <v>0</v>
          </cell>
        </row>
        <row r="561">
          <cell r="C561">
            <v>5.65</v>
          </cell>
          <cell r="Q561">
            <v>12.61</v>
          </cell>
          <cell r="S561" t="e">
            <v>#N/A</v>
          </cell>
          <cell r="T561">
            <v>0</v>
          </cell>
        </row>
        <row r="562">
          <cell r="C562">
            <v>13.85</v>
          </cell>
          <cell r="Q562">
            <v>12.61</v>
          </cell>
          <cell r="S562" t="e">
            <v>#N/A</v>
          </cell>
          <cell r="T562">
            <v>1</v>
          </cell>
        </row>
        <row r="563">
          <cell r="C563">
            <v>6.62</v>
          </cell>
          <cell r="Q563">
            <v>12.63</v>
          </cell>
          <cell r="S563" t="e">
            <v>#N/A</v>
          </cell>
          <cell r="T563">
            <v>0</v>
          </cell>
        </row>
        <row r="564">
          <cell r="C564">
            <v>5.83</v>
          </cell>
          <cell r="Q564">
            <v>12.64</v>
          </cell>
          <cell r="S564" t="e">
            <v>#N/A</v>
          </cell>
          <cell r="T564">
            <v>0</v>
          </cell>
        </row>
        <row r="565">
          <cell r="C565">
            <v>7.33</v>
          </cell>
          <cell r="Q565">
            <v>12.67</v>
          </cell>
          <cell r="S565" t="e">
            <v>#N/A</v>
          </cell>
          <cell r="T565">
            <v>0</v>
          </cell>
        </row>
        <row r="566">
          <cell r="C566">
            <v>10.33</v>
          </cell>
          <cell r="Q566">
            <v>12.67</v>
          </cell>
          <cell r="S566" t="e">
            <v>#N/A</v>
          </cell>
          <cell r="T566">
            <v>1</v>
          </cell>
        </row>
        <row r="567">
          <cell r="C567">
            <v>9.8800000000000008</v>
          </cell>
          <cell r="Q567">
            <v>12.67</v>
          </cell>
          <cell r="S567" t="e">
            <v>#N/A</v>
          </cell>
          <cell r="T567">
            <v>1</v>
          </cell>
        </row>
        <row r="568">
          <cell r="C568">
            <v>8.64</v>
          </cell>
          <cell r="Q568">
            <v>12.67</v>
          </cell>
          <cell r="S568" t="e">
            <v>#N/A</v>
          </cell>
          <cell r="T568">
            <v>0</v>
          </cell>
        </row>
        <row r="569">
          <cell r="C569">
            <v>14.58</v>
          </cell>
          <cell r="Q569">
            <v>12.71</v>
          </cell>
          <cell r="S569" t="e">
            <v>#N/A</v>
          </cell>
          <cell r="T569">
            <v>1</v>
          </cell>
        </row>
        <row r="570">
          <cell r="C570">
            <v>9.98</v>
          </cell>
          <cell r="Q570">
            <v>12.73</v>
          </cell>
          <cell r="S570" t="e">
            <v>#N/A</v>
          </cell>
          <cell r="T570">
            <v>1</v>
          </cell>
        </row>
        <row r="571">
          <cell r="C571">
            <v>9.76</v>
          </cell>
          <cell r="Q571">
            <v>12.83</v>
          </cell>
          <cell r="S571" t="e">
            <v>#N/A</v>
          </cell>
          <cell r="T571">
            <v>0</v>
          </cell>
        </row>
        <row r="572">
          <cell r="C572">
            <v>10.46</v>
          </cell>
          <cell r="Q572">
            <v>12.83</v>
          </cell>
          <cell r="S572" t="e">
            <v>#N/A</v>
          </cell>
          <cell r="T572">
            <v>1</v>
          </cell>
        </row>
        <row r="573">
          <cell r="C573">
            <v>11.66</v>
          </cell>
          <cell r="Q573">
            <v>12.84</v>
          </cell>
          <cell r="S573" t="e">
            <v>#N/A</v>
          </cell>
          <cell r="T573">
            <v>1</v>
          </cell>
        </row>
        <row r="574">
          <cell r="C574">
            <v>5.47</v>
          </cell>
          <cell r="Q574">
            <v>12.85</v>
          </cell>
          <cell r="S574" t="e">
            <v>#N/A</v>
          </cell>
          <cell r="T574">
            <v>0</v>
          </cell>
        </row>
        <row r="575">
          <cell r="C575">
            <v>9.3800000000000008</v>
          </cell>
          <cell r="Q575">
            <v>12.85</v>
          </cell>
          <cell r="S575" t="e">
            <v>#N/A</v>
          </cell>
          <cell r="T575">
            <v>1</v>
          </cell>
        </row>
        <row r="576">
          <cell r="C576">
            <v>11.27</v>
          </cell>
          <cell r="Q576">
            <v>12.87</v>
          </cell>
          <cell r="S576" t="e">
            <v>#N/A</v>
          </cell>
          <cell r="T576">
            <v>1</v>
          </cell>
        </row>
        <row r="577">
          <cell r="C577">
            <v>7.02</v>
          </cell>
          <cell r="Q577">
            <v>12.88</v>
          </cell>
          <cell r="S577" t="e">
            <v>#N/A</v>
          </cell>
          <cell r="T577">
            <v>0</v>
          </cell>
        </row>
        <row r="578">
          <cell r="C578">
            <v>12.67</v>
          </cell>
          <cell r="Q578">
            <v>12.92</v>
          </cell>
          <cell r="S578" t="e">
            <v>#N/A</v>
          </cell>
          <cell r="T578">
            <v>1</v>
          </cell>
        </row>
        <row r="579">
          <cell r="C579">
            <v>3.09</v>
          </cell>
          <cell r="Q579">
            <v>12.92</v>
          </cell>
          <cell r="S579" t="e">
            <v>#N/A</v>
          </cell>
          <cell r="T579">
            <v>0</v>
          </cell>
        </row>
        <row r="580">
          <cell r="C580">
            <v>8.32</v>
          </cell>
          <cell r="Q580">
            <v>12.92</v>
          </cell>
          <cell r="S580" t="e">
            <v>#N/A</v>
          </cell>
          <cell r="T580">
            <v>0</v>
          </cell>
        </row>
        <row r="581">
          <cell r="C581">
            <v>3.63</v>
          </cell>
          <cell r="Q581">
            <v>12.94</v>
          </cell>
          <cell r="S581" t="e">
            <v>#N/A</v>
          </cell>
          <cell r="T581">
            <v>0</v>
          </cell>
        </row>
        <row r="582">
          <cell r="C582">
            <v>10.86</v>
          </cell>
          <cell r="Q582">
            <v>12.94</v>
          </cell>
          <cell r="S582" t="e">
            <v>#N/A</v>
          </cell>
          <cell r="T582">
            <v>1</v>
          </cell>
        </row>
        <row r="583">
          <cell r="C583">
            <v>3.76</v>
          </cell>
          <cell r="Q583">
            <v>12.99</v>
          </cell>
          <cell r="S583" t="e">
            <v>#N/A</v>
          </cell>
          <cell r="T583">
            <v>0</v>
          </cell>
        </row>
        <row r="584">
          <cell r="C584">
            <v>3.83</v>
          </cell>
          <cell r="Q584">
            <v>13.05</v>
          </cell>
          <cell r="S584" t="e">
            <v>#N/A</v>
          </cell>
          <cell r="T584">
            <v>0</v>
          </cell>
        </row>
        <row r="585">
          <cell r="C585">
            <v>14.09</v>
          </cell>
          <cell r="Q585">
            <v>13.06</v>
          </cell>
          <cell r="S585" t="e">
            <v>#N/A</v>
          </cell>
          <cell r="T585">
            <v>1</v>
          </cell>
        </row>
        <row r="586">
          <cell r="C586">
            <v>6.38</v>
          </cell>
          <cell r="Q586">
            <v>13.08</v>
          </cell>
          <cell r="S586" t="e">
            <v>#N/A</v>
          </cell>
          <cell r="T586">
            <v>0</v>
          </cell>
        </row>
        <row r="587">
          <cell r="C587">
            <v>9.49</v>
          </cell>
          <cell r="Q587">
            <v>13.1</v>
          </cell>
          <cell r="S587" t="e">
            <v>#N/A</v>
          </cell>
          <cell r="T587">
            <v>1</v>
          </cell>
        </row>
        <row r="588">
          <cell r="C588">
            <v>7.71</v>
          </cell>
          <cell r="Q588">
            <v>13.14</v>
          </cell>
          <cell r="S588" t="e">
            <v>#N/A</v>
          </cell>
          <cell r="T588">
            <v>0</v>
          </cell>
        </row>
        <row r="589">
          <cell r="C589">
            <v>12.94</v>
          </cell>
          <cell r="Q589">
            <v>13.15</v>
          </cell>
          <cell r="S589" t="e">
            <v>#N/A</v>
          </cell>
          <cell r="T589">
            <v>1</v>
          </cell>
        </row>
        <row r="590">
          <cell r="C590">
            <v>6.31</v>
          </cell>
          <cell r="Q590">
            <v>13.17</v>
          </cell>
          <cell r="S590" t="e">
            <v>#N/A</v>
          </cell>
          <cell r="T590">
            <v>0</v>
          </cell>
        </row>
        <row r="591">
          <cell r="C591">
            <v>9.5399999999999991</v>
          </cell>
          <cell r="Q591">
            <v>13.26</v>
          </cell>
          <cell r="S591" t="e">
            <v>#N/A</v>
          </cell>
          <cell r="T591">
            <v>1</v>
          </cell>
        </row>
        <row r="592">
          <cell r="C592">
            <v>4.54</v>
          </cell>
          <cell r="Q592">
            <v>13.27</v>
          </cell>
          <cell r="S592" t="e">
            <v>#N/A</v>
          </cell>
          <cell r="T592">
            <v>0</v>
          </cell>
        </row>
        <row r="593">
          <cell r="C593">
            <v>9.58</v>
          </cell>
          <cell r="Q593">
            <v>13.27</v>
          </cell>
          <cell r="S593" t="e">
            <v>#N/A</v>
          </cell>
          <cell r="T593">
            <v>1</v>
          </cell>
        </row>
        <row r="594">
          <cell r="C594">
            <v>4.91</v>
          </cell>
          <cell r="Q594">
            <v>13.48</v>
          </cell>
          <cell r="S594" t="e">
            <v>#N/A</v>
          </cell>
          <cell r="T594">
            <v>0</v>
          </cell>
        </row>
        <row r="595">
          <cell r="C595">
            <v>6.9</v>
          </cell>
          <cell r="Q595">
            <v>13.51</v>
          </cell>
          <cell r="S595" t="e">
            <v>#N/A</v>
          </cell>
          <cell r="T595">
            <v>0</v>
          </cell>
        </row>
        <row r="596">
          <cell r="C596">
            <v>9.18</v>
          </cell>
          <cell r="Q596">
            <v>13.51</v>
          </cell>
          <cell r="S596" t="e">
            <v>#N/A</v>
          </cell>
          <cell r="T596">
            <v>0</v>
          </cell>
        </row>
        <row r="597">
          <cell r="C597">
            <v>4.8499999999999996</v>
          </cell>
          <cell r="Q597">
            <v>13.54</v>
          </cell>
          <cell r="S597" t="e">
            <v>#N/A</v>
          </cell>
          <cell r="T597">
            <v>0</v>
          </cell>
        </row>
        <row r="598">
          <cell r="C598">
            <v>2.9</v>
          </cell>
          <cell r="Q598">
            <v>13.66</v>
          </cell>
          <cell r="S598" t="e">
            <v>#N/A</v>
          </cell>
          <cell r="T598">
            <v>0</v>
          </cell>
        </row>
        <row r="599">
          <cell r="C599">
            <v>7.88</v>
          </cell>
          <cell r="Q599">
            <v>13.7</v>
          </cell>
          <cell r="S599" t="e">
            <v>#N/A</v>
          </cell>
          <cell r="T599">
            <v>0</v>
          </cell>
        </row>
        <row r="600">
          <cell r="C600">
            <v>10.07</v>
          </cell>
          <cell r="Q600">
            <v>13.74</v>
          </cell>
          <cell r="S600" t="e">
            <v>#N/A</v>
          </cell>
          <cell r="T600">
            <v>1</v>
          </cell>
        </row>
        <row r="601">
          <cell r="C601">
            <v>5.47</v>
          </cell>
          <cell r="Q601">
            <v>13.85</v>
          </cell>
          <cell r="S601" t="e">
            <v>#N/A</v>
          </cell>
          <cell r="T601">
            <v>0</v>
          </cell>
        </row>
        <row r="602">
          <cell r="C602">
            <v>7.21</v>
          </cell>
          <cell r="Q602">
            <v>13.88</v>
          </cell>
          <cell r="S602" t="e">
            <v>#N/A</v>
          </cell>
          <cell r="T602">
            <v>0</v>
          </cell>
        </row>
        <row r="603">
          <cell r="C603">
            <v>12.02</v>
          </cell>
          <cell r="Q603">
            <v>13.89</v>
          </cell>
          <cell r="S603" t="e">
            <v>#N/A</v>
          </cell>
          <cell r="T603">
            <v>1</v>
          </cell>
        </row>
        <row r="604">
          <cell r="C604">
            <v>10.19</v>
          </cell>
          <cell r="Q604">
            <v>13.95</v>
          </cell>
          <cell r="S604" t="e">
            <v>#N/A</v>
          </cell>
          <cell r="T604">
            <v>1</v>
          </cell>
        </row>
        <row r="605">
          <cell r="C605">
            <v>7.57</v>
          </cell>
          <cell r="Q605">
            <v>14.09</v>
          </cell>
          <cell r="S605" t="e">
            <v>#N/A</v>
          </cell>
          <cell r="T605">
            <v>0</v>
          </cell>
        </row>
        <row r="606">
          <cell r="C606">
            <v>8.3800000000000008</v>
          </cell>
          <cell r="Q606">
            <v>14.16</v>
          </cell>
          <cell r="S606" t="e">
            <v>#N/A</v>
          </cell>
          <cell r="T606">
            <v>0</v>
          </cell>
        </row>
        <row r="607">
          <cell r="C607">
            <v>8.81</v>
          </cell>
          <cell r="Q607">
            <v>14.2</v>
          </cell>
          <cell r="S607" t="e">
            <v>#N/A</v>
          </cell>
          <cell r="T607">
            <v>1</v>
          </cell>
        </row>
        <row r="608">
          <cell r="C608">
            <v>10.14</v>
          </cell>
          <cell r="Q608">
            <v>14.2</v>
          </cell>
          <cell r="S608" t="e">
            <v>#N/A</v>
          </cell>
          <cell r="T608">
            <v>1</v>
          </cell>
        </row>
        <row r="609">
          <cell r="C609">
            <v>4.2</v>
          </cell>
          <cell r="Q609">
            <v>14.35</v>
          </cell>
          <cell r="S609" t="e">
            <v>#N/A</v>
          </cell>
          <cell r="T609">
            <v>0</v>
          </cell>
        </row>
        <row r="610">
          <cell r="C610">
            <v>11.2</v>
          </cell>
          <cell r="Q610">
            <v>14.5</v>
          </cell>
          <cell r="S610" t="e">
            <v>#N/A</v>
          </cell>
          <cell r="T610">
            <v>1</v>
          </cell>
        </row>
        <row r="611">
          <cell r="C611">
            <v>7.81</v>
          </cell>
          <cell r="Q611">
            <v>14.54</v>
          </cell>
          <cell r="S611" t="e">
            <v>#N/A</v>
          </cell>
          <cell r="T611">
            <v>0</v>
          </cell>
        </row>
        <row r="612">
          <cell r="C612">
            <v>15.12</v>
          </cell>
          <cell r="Q612">
            <v>14.55</v>
          </cell>
          <cell r="S612" t="e">
            <v>#N/A</v>
          </cell>
          <cell r="T612">
            <v>1</v>
          </cell>
        </row>
        <row r="613">
          <cell r="C613">
            <v>6.12</v>
          </cell>
          <cell r="Q613">
            <v>14.57</v>
          </cell>
          <cell r="S613" t="e">
            <v>#N/A</v>
          </cell>
          <cell r="T613">
            <v>0</v>
          </cell>
        </row>
        <row r="614">
          <cell r="C614">
            <v>10.97</v>
          </cell>
          <cell r="Q614">
            <v>14.57</v>
          </cell>
          <cell r="S614" t="e">
            <v>#N/A</v>
          </cell>
          <cell r="T614">
            <v>1</v>
          </cell>
        </row>
        <row r="615">
          <cell r="C615">
            <v>7.02</v>
          </cell>
          <cell r="Q615">
            <v>14.58</v>
          </cell>
          <cell r="S615" t="e">
            <v>#N/A</v>
          </cell>
          <cell r="T615">
            <v>0</v>
          </cell>
        </row>
        <row r="616">
          <cell r="C616">
            <v>10.35</v>
          </cell>
          <cell r="Q616">
            <v>14.58</v>
          </cell>
          <cell r="S616" t="e">
            <v>#N/A</v>
          </cell>
          <cell r="T616">
            <v>1</v>
          </cell>
        </row>
        <row r="617">
          <cell r="C617">
            <v>4.51</v>
          </cell>
          <cell r="Q617">
            <v>14.63</v>
          </cell>
          <cell r="S617" t="e">
            <v>#N/A</v>
          </cell>
          <cell r="T617">
            <v>0</v>
          </cell>
        </row>
        <row r="618">
          <cell r="C618">
            <v>11.7</v>
          </cell>
          <cell r="Q618">
            <v>14.88</v>
          </cell>
          <cell r="S618" t="e">
            <v>#N/A</v>
          </cell>
          <cell r="T618">
            <v>1</v>
          </cell>
        </row>
        <row r="619">
          <cell r="C619">
            <v>7.2</v>
          </cell>
          <cell r="Q619">
            <v>14.89</v>
          </cell>
          <cell r="S619" t="e">
            <v>#N/A</v>
          </cell>
          <cell r="T619">
            <v>0</v>
          </cell>
        </row>
        <row r="620">
          <cell r="C620">
            <v>11.02</v>
          </cell>
          <cell r="Q620">
            <v>14.99</v>
          </cell>
          <cell r="S620" t="e">
            <v>#N/A</v>
          </cell>
          <cell r="T620">
            <v>1</v>
          </cell>
        </row>
        <row r="621">
          <cell r="C621">
            <v>7.59</v>
          </cell>
          <cell r="Q621">
            <v>15.12</v>
          </cell>
          <cell r="S621" t="e">
            <v>#N/A</v>
          </cell>
          <cell r="T621">
            <v>0</v>
          </cell>
        </row>
        <row r="622">
          <cell r="C622">
            <v>6.5</v>
          </cell>
          <cell r="Q622">
            <v>15.13</v>
          </cell>
          <cell r="S622" t="e">
            <v>#N/A</v>
          </cell>
          <cell r="T622">
            <v>0</v>
          </cell>
        </row>
        <row r="623">
          <cell r="C623">
            <v>4.8</v>
          </cell>
          <cell r="Q623">
            <v>15.31</v>
          </cell>
          <cell r="S623" t="e">
            <v>#N/A</v>
          </cell>
          <cell r="T623">
            <v>0</v>
          </cell>
        </row>
        <row r="624">
          <cell r="C624">
            <v>9.24</v>
          </cell>
          <cell r="Q624">
            <v>15.35</v>
          </cell>
          <cell r="S624" t="e">
            <v>#N/A</v>
          </cell>
          <cell r="T624">
            <v>1</v>
          </cell>
        </row>
        <row r="625">
          <cell r="C625">
            <v>12.18</v>
          </cell>
          <cell r="Q625">
            <v>15.35</v>
          </cell>
          <cell r="S625" t="e">
            <v>#N/A</v>
          </cell>
          <cell r="T625">
            <v>1</v>
          </cell>
        </row>
        <row r="626">
          <cell r="C626">
            <v>13.08</v>
          </cell>
          <cell r="Q626">
            <v>15.94</v>
          </cell>
          <cell r="S626" t="e">
            <v>#N/A</v>
          </cell>
          <cell r="T626">
            <v>1</v>
          </cell>
        </row>
        <row r="627">
          <cell r="C627">
            <v>13.51</v>
          </cell>
          <cell r="Q627">
            <v>16.100000000000001</v>
          </cell>
          <cell r="S627" t="e">
            <v>#N/A</v>
          </cell>
          <cell r="T627">
            <v>1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Vapor Trail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15CE-F1B5-4B52-B9F0-E827CFD7BA1F}">
  <dimension ref="A1:X627"/>
  <sheetViews>
    <sheetView tabSelected="1" topLeftCell="C1" workbookViewId="0">
      <selection activeCell="O6" sqref="O6:O7"/>
    </sheetView>
  </sheetViews>
  <sheetFormatPr defaultColWidth="12.4140625" defaultRowHeight="16" outlineLevelCol="1" x14ac:dyDescent="0.35"/>
  <cols>
    <col min="1" max="1" width="5.4140625" style="1" customWidth="1"/>
    <col min="2" max="2" width="14.1640625" style="2" customWidth="1"/>
    <col min="3" max="3" width="17.83203125" style="3" customWidth="1"/>
    <col min="4" max="4" width="13.58203125" style="2" customWidth="1"/>
    <col min="5" max="6" width="12.4140625" style="2" hidden="1" customWidth="1" outlineLevel="1"/>
    <col min="7" max="7" width="8.5" customWidth="1" collapsed="1"/>
    <col min="8" max="8" width="14.75" style="1" customWidth="1"/>
    <col min="9" max="9" width="10.58203125" style="1" customWidth="1"/>
    <col min="10" max="10" width="10.5" style="1" customWidth="1"/>
    <col min="11" max="11" width="18.33203125" style="1" customWidth="1"/>
    <col min="12" max="15" width="12.4140625" style="1"/>
    <col min="16" max="16" width="5.1640625" customWidth="1"/>
    <col min="17" max="18" width="12.4140625" style="1" hidden="1" customWidth="1" outlineLevel="1"/>
    <col min="19" max="19" width="13.33203125" style="1" hidden="1" customWidth="1" outlineLevel="1"/>
    <col min="20" max="21" width="14.75" style="1" hidden="1" customWidth="1" outlineLevel="1"/>
    <col min="22" max="22" width="17.75" hidden="1" customWidth="1" outlineLevel="1"/>
    <col min="23" max="23" width="12.4140625" style="1" hidden="1" customWidth="1" outlineLevel="1"/>
    <col min="24" max="24" width="12.4140625" style="1" collapsed="1"/>
    <col min="25" max="16384" width="12.4140625" style="1"/>
  </cols>
  <sheetData>
    <row r="1" spans="1:24" ht="19.399999999999999" customHeight="1" x14ac:dyDescent="0.35"/>
    <row r="2" spans="1:24" ht="22.4" customHeight="1" x14ac:dyDescent="0.35">
      <c r="B2" s="4" t="s">
        <v>0</v>
      </c>
      <c r="C2" s="5"/>
      <c r="D2" s="5"/>
      <c r="Q2" s="6" t="s">
        <v>1</v>
      </c>
      <c r="R2" s="6"/>
      <c r="S2" s="6"/>
      <c r="T2" s="6"/>
      <c r="U2" s="6"/>
      <c r="V2" s="7" t="s">
        <v>2</v>
      </c>
      <c r="W2" s="7"/>
      <c r="X2" s="8"/>
    </row>
    <row r="3" spans="1:24" ht="16.5" thickBot="1" x14ac:dyDescent="0.4">
      <c r="B3" s="9" t="s">
        <v>3</v>
      </c>
      <c r="C3" s="10" t="s">
        <v>4</v>
      </c>
      <c r="D3" s="11" t="s">
        <v>5</v>
      </c>
      <c r="E3" s="12" t="s">
        <v>6</v>
      </c>
      <c r="F3" s="12" t="s">
        <v>7</v>
      </c>
      <c r="K3" s="13"/>
      <c r="O3"/>
      <c r="Q3" s="1" t="s">
        <v>8</v>
      </c>
      <c r="R3" s="1" t="s">
        <v>5</v>
      </c>
      <c r="S3" s="1" t="s">
        <v>9</v>
      </c>
      <c r="T3" t="s">
        <v>10</v>
      </c>
      <c r="U3" s="1" t="s">
        <v>7</v>
      </c>
    </row>
    <row r="4" spans="1:24" ht="16.75" customHeight="1" thickTop="1" thickBot="1" x14ac:dyDescent="0.4">
      <c r="B4" s="14">
        <v>1</v>
      </c>
      <c r="C4" s="15">
        <v>5.29</v>
      </c>
      <c r="D4" s="16">
        <v>0</v>
      </c>
      <c r="E4" s="17">
        <f t="shared" ref="E4:E67" si="0">1/(1+EXP(-($W$4+($W$5*C4))))</f>
        <v>1.7468351644362842E-4</v>
      </c>
      <c r="F4" s="17">
        <f t="shared" ref="F4:F67" si="1">(E4^D4)*((1-E4)^(1-D4))</f>
        <v>0.99982531648355633</v>
      </c>
      <c r="H4" s="18" t="s">
        <v>11</v>
      </c>
      <c r="I4" s="33">
        <f>IF($W$10=TRUE,$W$4,(J4/2)-25)</f>
        <v>-8</v>
      </c>
      <c r="J4" s="19">
        <v>34</v>
      </c>
      <c r="K4" s="13" t="s">
        <v>12</v>
      </c>
      <c r="L4" s="20"/>
      <c r="M4" s="21" t="s">
        <v>13</v>
      </c>
      <c r="N4" s="22"/>
      <c r="O4" s="42">
        <f>C6</f>
        <v>13.15</v>
      </c>
      <c r="Q4" s="1" cm="1">
        <f t="array" ref="Q4:R627">_xlfn._xlws.SORT(C4:D627,,1)</f>
        <v>0.6</v>
      </c>
      <c r="R4" s="1">
        <v>0</v>
      </c>
      <c r="S4" s="23">
        <f>IF($W$11=FALSE,#N/A,1/(1+EXP(-($I$4+($I$6*Q4)))))</f>
        <v>1.1125360328603216E-3</v>
      </c>
      <c r="T4" s="24">
        <f t="shared" ref="T4:T67" ca="1" si="2">IF($W$8=FALSE,D4,D4+((RANDBETWEEN(0,$W$9)-($W$9/2))/1000))</f>
        <v>-1.9E-2</v>
      </c>
      <c r="U4" s="24">
        <f>IFERROR((S4^R4)*((1-S4)^(1-R4)),"")</f>
        <v>0.99888746396713968</v>
      </c>
      <c r="V4" s="25" t="s">
        <v>14</v>
      </c>
      <c r="W4" s="26">
        <v>-21.962</v>
      </c>
    </row>
    <row r="5" spans="1:24" ht="16.75" customHeight="1" thickTop="1" thickBot="1" x14ac:dyDescent="0.4">
      <c r="A5" s="27"/>
      <c r="B5" s="14">
        <v>2</v>
      </c>
      <c r="C5" s="15">
        <v>8.5399999999999991</v>
      </c>
      <c r="D5" s="28">
        <v>0</v>
      </c>
      <c r="E5" s="17">
        <f t="shared" si="0"/>
        <v>0.38334839064092524</v>
      </c>
      <c r="F5" s="17">
        <f t="shared" si="1"/>
        <v>0.61665160935907481</v>
      </c>
      <c r="H5" s="18"/>
      <c r="I5" s="34"/>
      <c r="J5" s="19">
        <v>4</v>
      </c>
      <c r="K5" s="37">
        <f>IF($W$6=0,"-",$W$6)</f>
        <v>361.80185181194634</v>
      </c>
      <c r="L5"/>
      <c r="M5" s="21"/>
      <c r="N5" s="22"/>
      <c r="O5" s="39"/>
      <c r="Q5" s="1">
        <v>1.07</v>
      </c>
      <c r="R5" s="1">
        <v>0</v>
      </c>
      <c r="S5" s="23">
        <f t="shared" ref="S5:S68" si="3">IF($W$11=FALSE,#N/A,1/(1+EXP(-($I$4+($I$6*Q5)))))</f>
        <v>2.8431372056829398E-3</v>
      </c>
      <c r="T5" s="24">
        <f t="shared" ca="1" si="2"/>
        <v>0.08</v>
      </c>
      <c r="U5" s="24">
        <f t="shared" ref="U5:U68" si="4">IFERROR((S5^R5)*((1-S5)^(1-R5)),"")</f>
        <v>0.99715686279431703</v>
      </c>
      <c r="V5" s="25" t="s">
        <v>15</v>
      </c>
      <c r="W5" s="26">
        <v>2.516</v>
      </c>
    </row>
    <row r="6" spans="1:24" ht="16.75" customHeight="1" thickTop="1" x14ac:dyDescent="0.35">
      <c r="B6" s="14">
        <v>3</v>
      </c>
      <c r="C6" s="15">
        <v>13.15</v>
      </c>
      <c r="D6" s="28">
        <v>1</v>
      </c>
      <c r="E6" s="17">
        <f t="shared" si="0"/>
        <v>0.99998523741712686</v>
      </c>
      <c r="F6" s="17">
        <f t="shared" si="1"/>
        <v>0.99998523741712686</v>
      </c>
      <c r="H6" s="18" t="s">
        <v>16</v>
      </c>
      <c r="I6" s="35">
        <f>IF($W$10=TRUE,$W$5,J5/2)</f>
        <v>2</v>
      </c>
      <c r="J6" s="29"/>
      <c r="K6" s="38"/>
      <c r="L6"/>
      <c r="M6" s="21" t="s">
        <v>17</v>
      </c>
      <c r="N6" s="22"/>
      <c r="O6" s="40">
        <f>IF(ISBLANK(O4),"-",1/(1+EXP(-($W$4+($W$5*O4)))))</f>
        <v>0.99998523741712686</v>
      </c>
      <c r="Q6" s="1">
        <v>1.85</v>
      </c>
      <c r="R6" s="1">
        <v>0</v>
      </c>
      <c r="S6" s="23">
        <f t="shared" si="3"/>
        <v>1.3386917827664779E-2</v>
      </c>
      <c r="T6" s="24">
        <f t="shared" ca="1" si="2"/>
        <v>1.095</v>
      </c>
      <c r="U6" s="24">
        <f t="shared" si="4"/>
        <v>0.98661308217233523</v>
      </c>
      <c r="V6" s="25" t="s">
        <v>18</v>
      </c>
      <c r="W6" s="26">
        <f>SUMIF(U4:U627,"&lt;&gt;#NUM!")</f>
        <v>361.80185181194634</v>
      </c>
    </row>
    <row r="7" spans="1:24" ht="16.75" customHeight="1" thickBot="1" x14ac:dyDescent="0.4">
      <c r="B7" s="14">
        <v>4</v>
      </c>
      <c r="C7" s="15">
        <v>8.27</v>
      </c>
      <c r="D7" s="28">
        <v>0</v>
      </c>
      <c r="E7" s="17">
        <f t="shared" si="0"/>
        <v>0.23963530042463557</v>
      </c>
      <c r="F7" s="17">
        <f t="shared" si="1"/>
        <v>0.76036469957536446</v>
      </c>
      <c r="H7" s="18"/>
      <c r="I7" s="36"/>
      <c r="J7" s="29"/>
      <c r="K7"/>
      <c r="L7"/>
      <c r="M7" s="21"/>
      <c r="N7" s="22"/>
      <c r="O7" s="41"/>
      <c r="Q7" s="1">
        <v>2.02</v>
      </c>
      <c r="R7" s="1">
        <v>0</v>
      </c>
      <c r="S7" s="23">
        <f t="shared" si="3"/>
        <v>1.8706509954354602E-2</v>
      </c>
      <c r="T7" s="24">
        <f t="shared" ca="1" si="2"/>
        <v>8.8999999999999996E-2</v>
      </c>
      <c r="U7" s="24">
        <f t="shared" si="4"/>
        <v>0.98129349004564537</v>
      </c>
      <c r="V7" s="30"/>
      <c r="W7" s="31"/>
    </row>
    <row r="8" spans="1:24" ht="16.5" thickTop="1" x14ac:dyDescent="0.35">
      <c r="B8" s="14">
        <v>5</v>
      </c>
      <c r="C8" s="15">
        <v>6.06</v>
      </c>
      <c r="D8" s="28">
        <v>0</v>
      </c>
      <c r="E8" s="17">
        <f t="shared" si="0"/>
        <v>1.2110690428118018E-3</v>
      </c>
      <c r="F8" s="17">
        <f t="shared" si="1"/>
        <v>0.99878893095718824</v>
      </c>
      <c r="L8"/>
      <c r="Q8" s="1">
        <v>2.21</v>
      </c>
      <c r="R8" s="1">
        <v>0</v>
      </c>
      <c r="S8" s="23">
        <f t="shared" si="3"/>
        <v>2.7119717201763038E-2</v>
      </c>
      <c r="T8" s="24">
        <f t="shared" ca="1" si="2"/>
        <v>-6.7000000000000004E-2</v>
      </c>
      <c r="U8" s="24">
        <f t="shared" si="4"/>
        <v>0.97288028279823702</v>
      </c>
      <c r="V8" s="25" t="s">
        <v>19</v>
      </c>
      <c r="W8" s="31" t="b">
        <v>1</v>
      </c>
    </row>
    <row r="9" spans="1:24" x14ac:dyDescent="0.35">
      <c r="B9" s="14">
        <v>6</v>
      </c>
      <c r="C9" s="15">
        <v>10.47</v>
      </c>
      <c r="D9" s="28">
        <v>1</v>
      </c>
      <c r="E9" s="17">
        <f t="shared" si="0"/>
        <v>0.98763593669071992</v>
      </c>
      <c r="F9" s="17">
        <f t="shared" si="1"/>
        <v>0.98763593669071992</v>
      </c>
      <c r="Q9" s="1">
        <v>2.41</v>
      </c>
      <c r="R9" s="1">
        <v>0</v>
      </c>
      <c r="S9" s="23">
        <f t="shared" si="3"/>
        <v>3.99253339528138E-2</v>
      </c>
      <c r="T9" s="24">
        <f t="shared" ca="1" si="2"/>
        <v>0.92700000000000005</v>
      </c>
      <c r="U9" s="24">
        <f t="shared" si="4"/>
        <v>0.96007466604718616</v>
      </c>
      <c r="V9" s="25" t="s">
        <v>20</v>
      </c>
      <c r="W9" s="32">
        <v>200</v>
      </c>
    </row>
    <row r="10" spans="1:24" x14ac:dyDescent="0.35">
      <c r="B10" s="14">
        <v>7</v>
      </c>
      <c r="C10" s="15">
        <v>7.04</v>
      </c>
      <c r="D10" s="28">
        <v>0</v>
      </c>
      <c r="E10" s="17">
        <f t="shared" si="0"/>
        <v>1.4072503942171733E-2</v>
      </c>
      <c r="F10" s="17">
        <f t="shared" si="1"/>
        <v>0.98592749605782826</v>
      </c>
      <c r="Q10" s="1">
        <v>2.41</v>
      </c>
      <c r="R10" s="1">
        <v>0</v>
      </c>
      <c r="S10" s="23">
        <f t="shared" si="3"/>
        <v>3.99253339528138E-2</v>
      </c>
      <c r="T10" s="24">
        <f t="shared" ca="1" si="2"/>
        <v>-3.3000000000000002E-2</v>
      </c>
      <c r="U10" s="24">
        <f t="shared" si="4"/>
        <v>0.96007466604718616</v>
      </c>
      <c r="V10" s="25" t="s">
        <v>21</v>
      </c>
      <c r="W10" s="1" t="b">
        <v>0</v>
      </c>
    </row>
    <row r="11" spans="1:24" x14ac:dyDescent="0.35">
      <c r="B11" s="14">
        <v>8</v>
      </c>
      <c r="C11" s="15">
        <v>5.4</v>
      </c>
      <c r="D11" s="28">
        <v>0</v>
      </c>
      <c r="E11" s="17">
        <f t="shared" si="0"/>
        <v>2.3036849129419223E-4</v>
      </c>
      <c r="F11" s="17">
        <f t="shared" si="1"/>
        <v>0.99976963150870579</v>
      </c>
      <c r="Q11" s="1">
        <v>2.76</v>
      </c>
      <c r="R11" s="1">
        <v>0</v>
      </c>
      <c r="S11" s="23">
        <f t="shared" si="3"/>
        <v>7.7272202136659848E-2</v>
      </c>
      <c r="T11" s="24">
        <f t="shared" ca="1" si="2"/>
        <v>-6.3E-2</v>
      </c>
      <c r="U11" s="24">
        <f t="shared" si="4"/>
        <v>0.92272779786334014</v>
      </c>
      <c r="V11" s="25" t="s">
        <v>22</v>
      </c>
      <c r="W11" s="1" t="b">
        <v>1</v>
      </c>
    </row>
    <row r="12" spans="1:24" x14ac:dyDescent="0.35">
      <c r="B12" s="14">
        <v>9</v>
      </c>
      <c r="C12" s="15">
        <v>7.82</v>
      </c>
      <c r="D12" s="28">
        <v>0</v>
      </c>
      <c r="E12" s="17">
        <f t="shared" si="0"/>
        <v>9.2215398407385324E-2</v>
      </c>
      <c r="F12" s="17">
        <f t="shared" si="1"/>
        <v>0.90778460159261465</v>
      </c>
      <c r="Q12" s="1">
        <v>2.77</v>
      </c>
      <c r="R12" s="1">
        <v>0</v>
      </c>
      <c r="S12" s="23">
        <f t="shared" si="3"/>
        <v>7.871033717053523E-2</v>
      </c>
      <c r="T12" s="24">
        <f t="shared" ca="1" si="2"/>
        <v>-8.1000000000000003E-2</v>
      </c>
      <c r="U12" s="24">
        <f t="shared" si="4"/>
        <v>0.92128966282946478</v>
      </c>
    </row>
    <row r="13" spans="1:24" x14ac:dyDescent="0.35">
      <c r="B13" s="14">
        <v>10</v>
      </c>
      <c r="C13" s="15">
        <v>6.94</v>
      </c>
      <c r="D13" s="28">
        <v>0</v>
      </c>
      <c r="E13" s="17">
        <f t="shared" si="0"/>
        <v>1.0976515945694281E-2</v>
      </c>
      <c r="F13" s="17">
        <f t="shared" si="1"/>
        <v>0.98902348405430573</v>
      </c>
      <c r="Q13" s="1">
        <v>2.79</v>
      </c>
      <c r="R13" s="1">
        <v>0</v>
      </c>
      <c r="S13" s="23">
        <f t="shared" si="3"/>
        <v>8.1660255461594666E-2</v>
      </c>
      <c r="T13" s="24">
        <f t="shared" ca="1" si="2"/>
        <v>3.2000000000000001E-2</v>
      </c>
      <c r="U13" s="24">
        <f t="shared" si="4"/>
        <v>0.91833974453840539</v>
      </c>
    </row>
    <row r="14" spans="1:24" x14ac:dyDescent="0.35">
      <c r="B14" s="14">
        <v>11</v>
      </c>
      <c r="C14" s="15">
        <v>5.73</v>
      </c>
      <c r="D14" s="28">
        <v>0</v>
      </c>
      <c r="E14" s="17">
        <f t="shared" si="0"/>
        <v>5.282988458502173E-4</v>
      </c>
      <c r="F14" s="17">
        <f t="shared" si="1"/>
        <v>0.99947170115414974</v>
      </c>
      <c r="Q14" s="1">
        <v>2.79</v>
      </c>
      <c r="R14" s="1">
        <v>0</v>
      </c>
      <c r="S14" s="23">
        <f t="shared" si="3"/>
        <v>8.1660255461594666E-2</v>
      </c>
      <c r="T14" s="24">
        <f t="shared" ca="1" si="2"/>
        <v>-2.9000000000000001E-2</v>
      </c>
      <c r="U14" s="24">
        <f t="shared" si="4"/>
        <v>0.91833974453840539</v>
      </c>
    </row>
    <row r="15" spans="1:24" x14ac:dyDescent="0.35">
      <c r="B15" s="14">
        <v>12</v>
      </c>
      <c r="C15" s="15">
        <v>10.41</v>
      </c>
      <c r="D15" s="28">
        <v>1</v>
      </c>
      <c r="E15" s="17">
        <f t="shared" si="0"/>
        <v>0.98565012192417656</v>
      </c>
      <c r="F15" s="17">
        <f t="shared" si="1"/>
        <v>0.98565012192417656</v>
      </c>
      <c r="Q15" s="1">
        <v>2.9</v>
      </c>
      <c r="R15" s="1">
        <v>0</v>
      </c>
      <c r="S15" s="23">
        <f t="shared" si="3"/>
        <v>9.9750489119685135E-2</v>
      </c>
      <c r="T15" s="24">
        <f t="shared" ca="1" si="2"/>
        <v>1.014</v>
      </c>
      <c r="U15" s="24">
        <f t="shared" si="4"/>
        <v>0.90024951088031491</v>
      </c>
    </row>
    <row r="16" spans="1:24" x14ac:dyDescent="0.35">
      <c r="B16" s="14">
        <v>13</v>
      </c>
      <c r="C16" s="15">
        <v>10.5</v>
      </c>
      <c r="D16" s="28">
        <v>1</v>
      </c>
      <c r="E16" s="17">
        <f t="shared" si="0"/>
        <v>0.98852451021680887</v>
      </c>
      <c r="F16" s="17">
        <f t="shared" si="1"/>
        <v>0.98852451021680887</v>
      </c>
      <c r="Q16" s="1">
        <v>2.98</v>
      </c>
      <c r="R16" s="1">
        <v>0</v>
      </c>
      <c r="S16" s="23">
        <f t="shared" si="3"/>
        <v>0.1150667320455498</v>
      </c>
      <c r="T16" s="24">
        <f t="shared" ca="1" si="2"/>
        <v>1.0469999999999999</v>
      </c>
      <c r="U16" s="24">
        <f t="shared" si="4"/>
        <v>0.88493326795445015</v>
      </c>
    </row>
    <row r="17" spans="2:21" x14ac:dyDescent="0.35">
      <c r="B17" s="14">
        <v>14</v>
      </c>
      <c r="C17" s="15">
        <v>6.15</v>
      </c>
      <c r="D17" s="28">
        <v>0</v>
      </c>
      <c r="E17" s="17">
        <f t="shared" si="0"/>
        <v>1.5183675197985198E-3</v>
      </c>
      <c r="F17" s="17">
        <f t="shared" si="1"/>
        <v>0.9984816324802015</v>
      </c>
      <c r="Q17" s="1">
        <v>3.01</v>
      </c>
      <c r="R17" s="1">
        <v>0</v>
      </c>
      <c r="S17" s="23">
        <f t="shared" si="3"/>
        <v>0.12131883789173681</v>
      </c>
      <c r="T17" s="24">
        <f t="shared" ca="1" si="2"/>
        <v>2.1999999999999999E-2</v>
      </c>
      <c r="U17" s="24">
        <f t="shared" si="4"/>
        <v>0.87868116210826319</v>
      </c>
    </row>
    <row r="18" spans="2:21" x14ac:dyDescent="0.35">
      <c r="B18" s="14">
        <v>15</v>
      </c>
      <c r="C18" s="15">
        <v>12.85</v>
      </c>
      <c r="D18" s="28">
        <v>1</v>
      </c>
      <c r="E18" s="17">
        <f t="shared" si="0"/>
        <v>0.99996859776228353</v>
      </c>
      <c r="F18" s="17">
        <f t="shared" si="1"/>
        <v>0.99996859776228353</v>
      </c>
      <c r="Q18" s="1">
        <v>3.08</v>
      </c>
      <c r="R18" s="1">
        <v>0</v>
      </c>
      <c r="S18" s="23">
        <f t="shared" si="3"/>
        <v>0.13705129257545967</v>
      </c>
      <c r="T18" s="24">
        <f t="shared" ca="1" si="2"/>
        <v>1.0529999999999999</v>
      </c>
      <c r="U18" s="24">
        <f t="shared" si="4"/>
        <v>0.86294870742454033</v>
      </c>
    </row>
    <row r="19" spans="2:21" x14ac:dyDescent="0.35">
      <c r="B19" s="14">
        <v>16</v>
      </c>
      <c r="C19" s="15">
        <v>4.1100000000000003</v>
      </c>
      <c r="D19" s="28">
        <v>0</v>
      </c>
      <c r="E19" s="17">
        <f t="shared" si="0"/>
        <v>8.9733725329147187E-6</v>
      </c>
      <c r="F19" s="17">
        <f t="shared" si="1"/>
        <v>0.99999102662746708</v>
      </c>
      <c r="Q19" s="1">
        <v>3.09</v>
      </c>
      <c r="R19" s="1">
        <v>0</v>
      </c>
      <c r="S19" s="23">
        <f t="shared" si="3"/>
        <v>0.13943387296165005</v>
      </c>
      <c r="T19" s="24">
        <f t="shared" ca="1" si="2"/>
        <v>-5.3999999999999999E-2</v>
      </c>
      <c r="U19" s="24">
        <f t="shared" si="4"/>
        <v>0.86056612703835</v>
      </c>
    </row>
    <row r="20" spans="2:21" x14ac:dyDescent="0.35">
      <c r="B20" s="14">
        <v>17</v>
      </c>
      <c r="C20" s="15">
        <v>9.14</v>
      </c>
      <c r="D20" s="28">
        <v>1</v>
      </c>
      <c r="E20" s="17">
        <f t="shared" si="0"/>
        <v>0.73773708214151146</v>
      </c>
      <c r="F20" s="17">
        <f t="shared" si="1"/>
        <v>0.73773708214151146</v>
      </c>
      <c r="Q20" s="1">
        <v>3.14</v>
      </c>
      <c r="R20" s="1">
        <v>0</v>
      </c>
      <c r="S20" s="23">
        <f t="shared" si="3"/>
        <v>0.15187116365665931</v>
      </c>
      <c r="T20" s="24">
        <f t="shared" ca="1" si="2"/>
        <v>0.98599999999999999</v>
      </c>
      <c r="U20" s="24">
        <f t="shared" si="4"/>
        <v>0.84812883634334069</v>
      </c>
    </row>
    <row r="21" spans="2:21" x14ac:dyDescent="0.35">
      <c r="B21" s="14">
        <v>18</v>
      </c>
      <c r="C21" s="15">
        <v>4.96</v>
      </c>
      <c r="D21" s="28">
        <v>0</v>
      </c>
      <c r="E21" s="17">
        <f t="shared" si="0"/>
        <v>7.615680193960723E-5</v>
      </c>
      <c r="F21" s="17">
        <f t="shared" si="1"/>
        <v>0.99992384319806038</v>
      </c>
      <c r="Q21" s="1">
        <v>3.14</v>
      </c>
      <c r="R21" s="1">
        <v>0</v>
      </c>
      <c r="S21" s="23">
        <f t="shared" si="3"/>
        <v>0.15187116365665931</v>
      </c>
      <c r="T21" s="24">
        <f t="shared" ca="1" si="2"/>
        <v>-2.9000000000000001E-2</v>
      </c>
      <c r="U21" s="24">
        <f t="shared" si="4"/>
        <v>0.84812883634334069</v>
      </c>
    </row>
    <row r="22" spans="2:21" x14ac:dyDescent="0.35">
      <c r="B22" s="14">
        <v>19</v>
      </c>
      <c r="C22" s="15">
        <v>3.98</v>
      </c>
      <c r="D22" s="28">
        <v>0</v>
      </c>
      <c r="E22" s="17">
        <f t="shared" si="0"/>
        <v>6.4700516267875117E-6</v>
      </c>
      <c r="F22" s="17">
        <f t="shared" si="1"/>
        <v>0.99999352994837321</v>
      </c>
      <c r="Q22" s="1">
        <v>3.26</v>
      </c>
      <c r="R22" s="1">
        <v>0</v>
      </c>
      <c r="S22" s="23">
        <f t="shared" si="3"/>
        <v>0.18542741929298218</v>
      </c>
      <c r="T22" s="24">
        <f t="shared" ca="1" si="2"/>
        <v>0.09</v>
      </c>
      <c r="U22" s="24">
        <f t="shared" si="4"/>
        <v>0.81457258070701788</v>
      </c>
    </row>
    <row r="23" spans="2:21" x14ac:dyDescent="0.35">
      <c r="B23" s="14">
        <v>20</v>
      </c>
      <c r="C23" s="15">
        <v>11.81</v>
      </c>
      <c r="D23" s="28">
        <v>1</v>
      </c>
      <c r="E23" s="17">
        <f t="shared" si="0"/>
        <v>0.99957028562180339</v>
      </c>
      <c r="F23" s="17">
        <f t="shared" si="1"/>
        <v>0.99957028562180339</v>
      </c>
      <c r="Q23" s="1">
        <v>3.3</v>
      </c>
      <c r="R23" s="1">
        <v>0</v>
      </c>
      <c r="S23" s="23">
        <f t="shared" si="3"/>
        <v>0.1978161114414182</v>
      </c>
      <c r="T23" s="24">
        <f t="shared" ca="1" si="2"/>
        <v>0.99299999999999999</v>
      </c>
      <c r="U23" s="24">
        <f t="shared" si="4"/>
        <v>0.8021838885585818</v>
      </c>
    </row>
    <row r="24" spans="2:21" x14ac:dyDescent="0.35">
      <c r="B24" s="14">
        <v>21</v>
      </c>
      <c r="C24" s="15">
        <v>12.16</v>
      </c>
      <c r="D24" s="28">
        <v>1</v>
      </c>
      <c r="E24" s="17">
        <f t="shared" si="0"/>
        <v>0.99982182390375629</v>
      </c>
      <c r="F24" s="17">
        <f t="shared" si="1"/>
        <v>0.99982182390375629</v>
      </c>
      <c r="Q24" s="1">
        <v>3.35</v>
      </c>
      <c r="R24" s="1">
        <v>0</v>
      </c>
      <c r="S24" s="23">
        <f t="shared" si="3"/>
        <v>0.21416501695744142</v>
      </c>
      <c r="T24" s="24">
        <f t="shared" ca="1" si="2"/>
        <v>1.1000000000000001</v>
      </c>
      <c r="U24" s="24">
        <f t="shared" si="4"/>
        <v>0.78583498304255861</v>
      </c>
    </row>
    <row r="25" spans="2:21" x14ac:dyDescent="0.35">
      <c r="B25" s="14">
        <v>22</v>
      </c>
      <c r="C25" s="15">
        <v>12.31</v>
      </c>
      <c r="D25" s="28">
        <v>1</v>
      </c>
      <c r="E25" s="17">
        <f t="shared" si="0"/>
        <v>0.99987782818438531</v>
      </c>
      <c r="F25" s="17">
        <f t="shared" si="1"/>
        <v>0.99987782818438531</v>
      </c>
      <c r="Q25" s="1">
        <v>3.36</v>
      </c>
      <c r="R25" s="1">
        <v>0</v>
      </c>
      <c r="S25" s="23">
        <f t="shared" si="3"/>
        <v>0.21755022357688744</v>
      </c>
      <c r="T25" s="24">
        <f t="shared" ca="1" si="2"/>
        <v>1.087</v>
      </c>
      <c r="U25" s="24">
        <f t="shared" si="4"/>
        <v>0.78244977642311253</v>
      </c>
    </row>
    <row r="26" spans="2:21" x14ac:dyDescent="0.35">
      <c r="B26" s="14">
        <v>23</v>
      </c>
      <c r="C26" s="15">
        <v>5.4</v>
      </c>
      <c r="D26" s="28">
        <v>0</v>
      </c>
      <c r="E26" s="17">
        <f t="shared" si="0"/>
        <v>2.3036849129419223E-4</v>
      </c>
      <c r="F26" s="17">
        <f t="shared" si="1"/>
        <v>0.99976963150870579</v>
      </c>
      <c r="Q26" s="1">
        <v>3.4</v>
      </c>
      <c r="R26" s="1">
        <v>0</v>
      </c>
      <c r="S26" s="23">
        <f t="shared" si="3"/>
        <v>0.23147521650098232</v>
      </c>
      <c r="T26" s="24">
        <f t="shared" ca="1" si="2"/>
        <v>-2E-3</v>
      </c>
      <c r="U26" s="24">
        <f t="shared" si="4"/>
        <v>0.76852478349901765</v>
      </c>
    </row>
    <row r="27" spans="2:21" x14ac:dyDescent="0.35">
      <c r="B27" s="14">
        <v>24</v>
      </c>
      <c r="C27" s="15">
        <v>14.5</v>
      </c>
      <c r="D27" s="28">
        <v>1</v>
      </c>
      <c r="E27" s="17">
        <f t="shared" si="0"/>
        <v>0.9999995056393346</v>
      </c>
      <c r="F27" s="17">
        <f t="shared" si="1"/>
        <v>0.9999995056393346</v>
      </c>
      <c r="Q27" s="1">
        <v>3.41</v>
      </c>
      <c r="R27" s="1">
        <v>0</v>
      </c>
      <c r="S27" s="23">
        <f t="shared" si="3"/>
        <v>0.23505219623623536</v>
      </c>
      <c r="T27" s="24">
        <f t="shared" ca="1" si="2"/>
        <v>1.097</v>
      </c>
      <c r="U27" s="24">
        <f t="shared" si="4"/>
        <v>0.7649478037637647</v>
      </c>
    </row>
    <row r="28" spans="2:21" x14ac:dyDescent="0.35">
      <c r="B28" s="14">
        <v>25</v>
      </c>
      <c r="C28" s="15">
        <v>4.7300000000000004</v>
      </c>
      <c r="D28" s="28">
        <v>0</v>
      </c>
      <c r="E28" s="17">
        <f t="shared" si="0"/>
        <v>4.2697819750893639E-5</v>
      </c>
      <c r="F28" s="17">
        <f t="shared" si="1"/>
        <v>0.99995730218024914</v>
      </c>
      <c r="Q28" s="1">
        <v>3.43</v>
      </c>
      <c r="R28" s="1">
        <v>0</v>
      </c>
      <c r="S28" s="23">
        <f t="shared" si="3"/>
        <v>0.24232036099629517</v>
      </c>
      <c r="T28" s="24">
        <f t="shared" ca="1" si="2"/>
        <v>9.2999999999999999E-2</v>
      </c>
      <c r="U28" s="24">
        <f t="shared" si="4"/>
        <v>0.75767963900370483</v>
      </c>
    </row>
    <row r="29" spans="2:21" x14ac:dyDescent="0.35">
      <c r="B29" s="14">
        <v>26</v>
      </c>
      <c r="C29" s="15">
        <v>6.82</v>
      </c>
      <c r="D29" s="28">
        <v>0</v>
      </c>
      <c r="E29" s="17">
        <f t="shared" si="0"/>
        <v>8.1392878323604638E-3</v>
      </c>
      <c r="F29" s="17">
        <f t="shared" si="1"/>
        <v>0.99186071216763949</v>
      </c>
      <c r="Q29" s="1">
        <v>3.44</v>
      </c>
      <c r="R29" s="1">
        <v>0</v>
      </c>
      <c r="S29" s="23">
        <f t="shared" si="3"/>
        <v>0.2460112835510519</v>
      </c>
      <c r="T29" s="24">
        <f t="shared" ca="1" si="2"/>
        <v>9.5000000000000001E-2</v>
      </c>
      <c r="U29" s="24">
        <f t="shared" si="4"/>
        <v>0.75398871644894805</v>
      </c>
    </row>
    <row r="30" spans="2:21" x14ac:dyDescent="0.35">
      <c r="B30" s="14">
        <v>27</v>
      </c>
      <c r="C30" s="15">
        <v>7.36</v>
      </c>
      <c r="D30" s="28">
        <v>0</v>
      </c>
      <c r="E30" s="17">
        <f t="shared" si="0"/>
        <v>3.0941099914895721E-2</v>
      </c>
      <c r="F30" s="17">
        <f t="shared" si="1"/>
        <v>0.96905890008510431</v>
      </c>
      <c r="Q30" s="1">
        <v>3.58</v>
      </c>
      <c r="R30" s="1">
        <v>0</v>
      </c>
      <c r="S30" s="23">
        <f t="shared" si="3"/>
        <v>0.30153478399746125</v>
      </c>
      <c r="T30" s="24">
        <f t="shared" ca="1" si="2"/>
        <v>2.7E-2</v>
      </c>
      <c r="U30" s="24">
        <f t="shared" si="4"/>
        <v>0.69846521600253875</v>
      </c>
    </row>
    <row r="31" spans="2:21" x14ac:dyDescent="0.35">
      <c r="B31" s="14">
        <v>28</v>
      </c>
      <c r="C31" s="15">
        <v>6.1</v>
      </c>
      <c r="D31" s="28">
        <v>0</v>
      </c>
      <c r="E31" s="17">
        <f t="shared" si="0"/>
        <v>1.3391234499697472E-3</v>
      </c>
      <c r="F31" s="17">
        <f t="shared" si="1"/>
        <v>0.99866087655003022</v>
      </c>
      <c r="Q31" s="1">
        <v>3.59</v>
      </c>
      <c r="R31" s="1">
        <v>0</v>
      </c>
      <c r="S31" s="23">
        <f t="shared" si="3"/>
        <v>0.30576365989196941</v>
      </c>
      <c r="T31" s="24">
        <f t="shared" ca="1" si="2"/>
        <v>1.2999999999999999E-2</v>
      </c>
      <c r="U31" s="24">
        <f t="shared" si="4"/>
        <v>0.69423634010803059</v>
      </c>
    </row>
    <row r="32" spans="2:21" x14ac:dyDescent="0.35">
      <c r="B32" s="14">
        <v>29</v>
      </c>
      <c r="C32" s="15">
        <v>7.45</v>
      </c>
      <c r="D32" s="28">
        <v>0</v>
      </c>
      <c r="E32" s="17">
        <f t="shared" si="0"/>
        <v>3.8501344645485519E-2</v>
      </c>
      <c r="F32" s="17">
        <f t="shared" si="1"/>
        <v>0.96149865535451451</v>
      </c>
      <c r="Q32" s="1">
        <v>3.63</v>
      </c>
      <c r="R32" s="1">
        <v>0</v>
      </c>
      <c r="S32" s="23">
        <f t="shared" si="3"/>
        <v>0.32300414376147696</v>
      </c>
      <c r="T32" s="24">
        <f t="shared" ca="1" si="2"/>
        <v>-0.01</v>
      </c>
      <c r="U32" s="24">
        <f t="shared" si="4"/>
        <v>0.67699585623852299</v>
      </c>
    </row>
    <row r="33" spans="2:21" x14ac:dyDescent="0.35">
      <c r="B33" s="14">
        <v>30</v>
      </c>
      <c r="C33" s="15">
        <v>9.9600000000000009</v>
      </c>
      <c r="D33" s="28">
        <v>1</v>
      </c>
      <c r="E33" s="17">
        <f t="shared" si="0"/>
        <v>0.95678371620045954</v>
      </c>
      <c r="F33" s="17">
        <f t="shared" si="1"/>
        <v>0.95678371620045954</v>
      </c>
      <c r="Q33" s="1">
        <v>3.63</v>
      </c>
      <c r="R33" s="1">
        <v>0</v>
      </c>
      <c r="S33" s="23">
        <f t="shared" si="3"/>
        <v>0.32300414376147696</v>
      </c>
      <c r="T33" s="24">
        <f t="shared" ca="1" si="2"/>
        <v>0.98399999999999999</v>
      </c>
      <c r="U33" s="24">
        <f t="shared" si="4"/>
        <v>0.67699585623852299</v>
      </c>
    </row>
    <row r="34" spans="2:21" x14ac:dyDescent="0.35">
      <c r="B34" s="14">
        <v>31</v>
      </c>
      <c r="C34" s="15">
        <v>2.98</v>
      </c>
      <c r="D34" s="28">
        <v>0</v>
      </c>
      <c r="E34" s="17">
        <f t="shared" si="0"/>
        <v>5.2266739946499281E-7</v>
      </c>
      <c r="F34" s="17">
        <f t="shared" si="1"/>
        <v>0.99999947733260053</v>
      </c>
      <c r="Q34" s="1">
        <v>3.66</v>
      </c>
      <c r="R34" s="1">
        <v>0</v>
      </c>
      <c r="S34" s="23">
        <f t="shared" si="3"/>
        <v>0.3362613025956474</v>
      </c>
      <c r="T34" s="24">
        <f t="shared" ca="1" si="2"/>
        <v>2.9000000000000001E-2</v>
      </c>
      <c r="U34" s="24">
        <f t="shared" si="4"/>
        <v>0.66373869740435265</v>
      </c>
    </row>
    <row r="35" spans="2:21" x14ac:dyDescent="0.35">
      <c r="B35" s="14">
        <v>32</v>
      </c>
      <c r="C35" s="15">
        <v>12.49</v>
      </c>
      <c r="D35" s="28">
        <v>1</v>
      </c>
      <c r="E35" s="17">
        <f t="shared" si="0"/>
        <v>0.99992232038441031</v>
      </c>
      <c r="F35" s="17">
        <f t="shared" si="1"/>
        <v>0.99992232038441031</v>
      </c>
      <c r="Q35" s="1">
        <v>3.66</v>
      </c>
      <c r="R35" s="1">
        <v>0</v>
      </c>
      <c r="S35" s="23">
        <f t="shared" si="3"/>
        <v>0.3362613025956474</v>
      </c>
      <c r="T35" s="24">
        <f t="shared" ca="1" si="2"/>
        <v>0.94899999999999995</v>
      </c>
      <c r="U35" s="24">
        <f t="shared" si="4"/>
        <v>0.66373869740435265</v>
      </c>
    </row>
    <row r="36" spans="2:21" x14ac:dyDescent="0.35">
      <c r="B36" s="14">
        <v>33</v>
      </c>
      <c r="C36" s="15">
        <v>12.92</v>
      </c>
      <c r="D36" s="28">
        <v>1</v>
      </c>
      <c r="E36" s="17">
        <f t="shared" si="0"/>
        <v>0.99997366854515746</v>
      </c>
      <c r="F36" s="17">
        <f t="shared" si="1"/>
        <v>0.99997366854515746</v>
      </c>
      <c r="Q36" s="1">
        <v>3.66</v>
      </c>
      <c r="R36" s="1">
        <v>0</v>
      </c>
      <c r="S36" s="23">
        <f t="shared" si="3"/>
        <v>0.3362613025956474</v>
      </c>
      <c r="T36" s="24">
        <f t="shared" ca="1" si="2"/>
        <v>0.91700000000000004</v>
      </c>
      <c r="U36" s="24">
        <f t="shared" si="4"/>
        <v>0.66373869740435265</v>
      </c>
    </row>
    <row r="37" spans="2:21" x14ac:dyDescent="0.35">
      <c r="B37" s="14">
        <v>34</v>
      </c>
      <c r="C37" s="15">
        <v>12.28</v>
      </c>
      <c r="D37" s="28">
        <v>1</v>
      </c>
      <c r="E37" s="17">
        <f t="shared" si="0"/>
        <v>0.99986825097325516</v>
      </c>
      <c r="F37" s="17">
        <f t="shared" si="1"/>
        <v>0.99986825097325516</v>
      </c>
      <c r="Q37" s="1">
        <v>3.67</v>
      </c>
      <c r="R37" s="1">
        <v>0</v>
      </c>
      <c r="S37" s="23">
        <f t="shared" si="3"/>
        <v>0.34073961154861454</v>
      </c>
      <c r="T37" s="24">
        <f t="shared" ca="1" si="2"/>
        <v>1.099</v>
      </c>
      <c r="U37" s="24">
        <f t="shared" si="4"/>
        <v>0.65926038845138546</v>
      </c>
    </row>
    <row r="38" spans="2:21" x14ac:dyDescent="0.35">
      <c r="B38" s="14">
        <v>35</v>
      </c>
      <c r="C38" s="15">
        <v>5.5</v>
      </c>
      <c r="D38" s="28">
        <v>0</v>
      </c>
      <c r="E38" s="17">
        <f t="shared" si="0"/>
        <v>2.9625313093241043E-4</v>
      </c>
      <c r="F38" s="17">
        <f t="shared" si="1"/>
        <v>0.9997037468690676</v>
      </c>
      <c r="Q38" s="1">
        <v>3.68</v>
      </c>
      <c r="R38" s="1">
        <v>0</v>
      </c>
      <c r="S38" s="23">
        <f t="shared" si="3"/>
        <v>0.34524653939368083</v>
      </c>
      <c r="T38" s="24">
        <f t="shared" ca="1" si="2"/>
        <v>-7.0000000000000001E-3</v>
      </c>
      <c r="U38" s="24">
        <f t="shared" si="4"/>
        <v>0.65475346060631923</v>
      </c>
    </row>
    <row r="39" spans="2:21" x14ac:dyDescent="0.35">
      <c r="B39" s="14">
        <v>36</v>
      </c>
      <c r="C39" s="15">
        <v>3.4</v>
      </c>
      <c r="D39" s="28">
        <v>0</v>
      </c>
      <c r="E39" s="17">
        <f t="shared" si="0"/>
        <v>1.5036704025831552E-6</v>
      </c>
      <c r="F39" s="17">
        <f t="shared" si="1"/>
        <v>0.99999849632959736</v>
      </c>
      <c r="Q39" s="1">
        <v>3.71</v>
      </c>
      <c r="R39" s="1">
        <v>0</v>
      </c>
      <c r="S39" s="23">
        <f t="shared" si="3"/>
        <v>0.35893259366518293</v>
      </c>
      <c r="T39" s="24">
        <f t="shared" ca="1" si="2"/>
        <v>-7.0000000000000007E-2</v>
      </c>
      <c r="U39" s="24">
        <f t="shared" si="4"/>
        <v>0.64106740633481707</v>
      </c>
    </row>
    <row r="40" spans="2:21" x14ac:dyDescent="0.35">
      <c r="B40" s="14">
        <v>37</v>
      </c>
      <c r="C40" s="15">
        <v>6.41</v>
      </c>
      <c r="D40" s="28">
        <v>0</v>
      </c>
      <c r="E40" s="17">
        <f t="shared" si="0"/>
        <v>2.916529808536242E-3</v>
      </c>
      <c r="F40" s="17">
        <f t="shared" si="1"/>
        <v>0.99708347019146371</v>
      </c>
      <c r="Q40" s="1">
        <v>3.75</v>
      </c>
      <c r="R40" s="1">
        <v>0</v>
      </c>
      <c r="S40" s="23">
        <f t="shared" si="3"/>
        <v>0.37754066879814541</v>
      </c>
      <c r="T40" s="24">
        <f t="shared" ca="1" si="2"/>
        <v>2.5000000000000001E-2</v>
      </c>
      <c r="U40" s="24">
        <f t="shared" si="4"/>
        <v>0.62245933120185459</v>
      </c>
    </row>
    <row r="41" spans="2:21" x14ac:dyDescent="0.35">
      <c r="B41" s="14">
        <v>38</v>
      </c>
      <c r="C41" s="15">
        <v>12.71</v>
      </c>
      <c r="D41" s="28">
        <v>1</v>
      </c>
      <c r="E41" s="17">
        <f t="shared" si="0"/>
        <v>0.99995533876516418</v>
      </c>
      <c r="F41" s="17">
        <f t="shared" si="1"/>
        <v>0.99995533876516418</v>
      </c>
      <c r="Q41" s="1">
        <v>3.76</v>
      </c>
      <c r="R41" s="1">
        <v>0</v>
      </c>
      <c r="S41" s="23">
        <f t="shared" si="3"/>
        <v>0.38225212523075086</v>
      </c>
      <c r="T41" s="24">
        <f t="shared" ca="1" si="2"/>
        <v>0.90200000000000002</v>
      </c>
      <c r="U41" s="24">
        <f t="shared" si="4"/>
        <v>0.61774787476924908</v>
      </c>
    </row>
    <row r="42" spans="2:21" x14ac:dyDescent="0.35">
      <c r="B42" s="14">
        <v>39</v>
      </c>
      <c r="C42" s="15">
        <v>8.5299999999999994</v>
      </c>
      <c r="D42" s="28">
        <v>0</v>
      </c>
      <c r="E42" s="17">
        <f t="shared" si="0"/>
        <v>0.37741847465173667</v>
      </c>
      <c r="F42" s="17">
        <f t="shared" si="1"/>
        <v>0.62258152534826339</v>
      </c>
      <c r="Q42" s="1">
        <v>3.76</v>
      </c>
      <c r="R42" s="1">
        <v>0</v>
      </c>
      <c r="S42" s="23">
        <f t="shared" si="3"/>
        <v>0.38225212523075086</v>
      </c>
      <c r="T42" s="24">
        <f t="shared" ca="1" si="2"/>
        <v>-5.2999999999999999E-2</v>
      </c>
      <c r="U42" s="24">
        <f t="shared" si="4"/>
        <v>0.61774787476924908</v>
      </c>
    </row>
    <row r="43" spans="2:21" x14ac:dyDescent="0.35">
      <c r="B43" s="14">
        <v>40</v>
      </c>
      <c r="C43" s="15">
        <v>7.85</v>
      </c>
      <c r="D43" s="28">
        <v>0</v>
      </c>
      <c r="E43" s="17">
        <f t="shared" si="0"/>
        <v>9.8731426230477204E-2</v>
      </c>
      <c r="F43" s="17">
        <f t="shared" si="1"/>
        <v>0.90126857376952274</v>
      </c>
      <c r="Q43" s="1">
        <v>3.79</v>
      </c>
      <c r="R43" s="1">
        <v>0</v>
      </c>
      <c r="S43" s="23">
        <f t="shared" si="3"/>
        <v>0.39651675013527371</v>
      </c>
      <c r="T43" s="24">
        <f t="shared" ca="1" si="2"/>
        <v>-4.5999999999999999E-2</v>
      </c>
      <c r="U43" s="24">
        <f t="shared" si="4"/>
        <v>0.60348324986472623</v>
      </c>
    </row>
    <row r="44" spans="2:21" x14ac:dyDescent="0.35">
      <c r="B44" s="14">
        <v>41</v>
      </c>
      <c r="C44" s="15">
        <v>10.43</v>
      </c>
      <c r="D44" s="28">
        <v>1</v>
      </c>
      <c r="E44" s="17">
        <f t="shared" si="0"/>
        <v>0.98634472473992629</v>
      </c>
      <c r="F44" s="17">
        <f t="shared" si="1"/>
        <v>0.98634472473992629</v>
      </c>
      <c r="Q44" s="1">
        <v>3.83</v>
      </c>
      <c r="R44" s="1">
        <v>0</v>
      </c>
      <c r="S44" s="23">
        <f t="shared" si="3"/>
        <v>0.4158094770645927</v>
      </c>
      <c r="T44" s="24">
        <f t="shared" ca="1" si="2"/>
        <v>0.94399999999999995</v>
      </c>
      <c r="U44" s="24">
        <f t="shared" si="4"/>
        <v>0.5841905229354073</v>
      </c>
    </row>
    <row r="45" spans="2:21" x14ac:dyDescent="0.35">
      <c r="B45" s="14">
        <v>42</v>
      </c>
      <c r="C45" s="15">
        <v>12.32</v>
      </c>
      <c r="D45" s="28">
        <v>1</v>
      </c>
      <c r="E45" s="17">
        <f t="shared" si="0"/>
        <v>0.99988086331895765</v>
      </c>
      <c r="F45" s="17">
        <f t="shared" si="1"/>
        <v>0.99988086331895765</v>
      </c>
      <c r="Q45" s="1">
        <v>3.84</v>
      </c>
      <c r="R45" s="1">
        <v>0</v>
      </c>
      <c r="S45" s="23">
        <f t="shared" si="3"/>
        <v>0.4206757478512505</v>
      </c>
      <c r="T45" s="24">
        <f t="shared" ca="1" si="2"/>
        <v>0.93900000000000006</v>
      </c>
      <c r="U45" s="24">
        <f t="shared" si="4"/>
        <v>0.5793242521487495</v>
      </c>
    </row>
    <row r="46" spans="2:21" x14ac:dyDescent="0.35">
      <c r="B46" s="14">
        <v>43</v>
      </c>
      <c r="C46" s="15">
        <v>11.57</v>
      </c>
      <c r="D46" s="28">
        <v>1</v>
      </c>
      <c r="E46" s="17">
        <f t="shared" si="0"/>
        <v>0.9992142768326866</v>
      </c>
      <c r="F46" s="17">
        <f t="shared" si="1"/>
        <v>0.9992142768326866</v>
      </c>
      <c r="Q46" s="1">
        <v>3.86</v>
      </c>
      <c r="R46" s="1">
        <v>0</v>
      </c>
      <c r="S46" s="23">
        <f t="shared" si="3"/>
        <v>0.43045377606077095</v>
      </c>
      <c r="T46" s="24">
        <f t="shared" ca="1" si="2"/>
        <v>1.022</v>
      </c>
      <c r="U46" s="24">
        <f t="shared" si="4"/>
        <v>0.56954622393922905</v>
      </c>
    </row>
    <row r="47" spans="2:21" x14ac:dyDescent="0.35">
      <c r="B47" s="14">
        <v>44</v>
      </c>
      <c r="C47" s="15">
        <v>4.92</v>
      </c>
      <c r="D47" s="28">
        <v>0</v>
      </c>
      <c r="E47" s="17">
        <f t="shared" si="0"/>
        <v>6.8865938173942137E-5</v>
      </c>
      <c r="F47" s="17">
        <f t="shared" si="1"/>
        <v>0.9999311340618261</v>
      </c>
      <c r="Q47" s="1">
        <v>3.86</v>
      </c>
      <c r="R47" s="1">
        <v>0</v>
      </c>
      <c r="S47" s="23">
        <f t="shared" si="3"/>
        <v>0.43045377606077095</v>
      </c>
      <c r="T47" s="24">
        <f t="shared" ca="1" si="2"/>
        <v>6.5000000000000002E-2</v>
      </c>
      <c r="U47" s="24">
        <f t="shared" si="4"/>
        <v>0.56954622393922905</v>
      </c>
    </row>
    <row r="48" spans="2:21" x14ac:dyDescent="0.35">
      <c r="B48" s="14">
        <v>45</v>
      </c>
      <c r="C48" s="15">
        <v>11.03</v>
      </c>
      <c r="D48" s="28">
        <v>1</v>
      </c>
      <c r="E48" s="17">
        <f t="shared" si="0"/>
        <v>0.99694975969143462</v>
      </c>
      <c r="F48" s="17">
        <f t="shared" si="1"/>
        <v>0.99694975969143462</v>
      </c>
      <c r="Q48" s="1">
        <v>3.86</v>
      </c>
      <c r="R48" s="1">
        <v>0</v>
      </c>
      <c r="S48" s="23">
        <f t="shared" si="3"/>
        <v>0.43045377606077095</v>
      </c>
      <c r="T48" s="24">
        <f t="shared" ca="1" si="2"/>
        <v>0.91100000000000003</v>
      </c>
      <c r="U48" s="24">
        <f t="shared" si="4"/>
        <v>0.56954622393922905</v>
      </c>
    </row>
    <row r="49" spans="2:21" x14ac:dyDescent="0.35">
      <c r="B49" s="14">
        <v>46</v>
      </c>
      <c r="C49" s="15">
        <v>12.63</v>
      </c>
      <c r="D49" s="28">
        <v>1</v>
      </c>
      <c r="E49" s="17">
        <f t="shared" si="0"/>
        <v>0.99994538132060029</v>
      </c>
      <c r="F49" s="17">
        <f t="shared" si="1"/>
        <v>0.99994538132060029</v>
      </c>
      <c r="Q49" s="1">
        <v>3.87</v>
      </c>
      <c r="R49" s="1">
        <v>0</v>
      </c>
      <c r="S49" s="23">
        <f t="shared" si="3"/>
        <v>0.4353637081969709</v>
      </c>
      <c r="T49" s="24">
        <f t="shared" ca="1" si="2"/>
        <v>1.069</v>
      </c>
      <c r="U49" s="24">
        <f t="shared" si="4"/>
        <v>0.5646362918030291</v>
      </c>
    </row>
    <row r="50" spans="2:21" x14ac:dyDescent="0.35">
      <c r="B50" s="14">
        <v>47</v>
      </c>
      <c r="C50" s="15">
        <v>5.81</v>
      </c>
      <c r="D50" s="28">
        <v>0</v>
      </c>
      <c r="E50" s="17">
        <f t="shared" si="0"/>
        <v>6.4601603998081707E-4</v>
      </c>
      <c r="F50" s="17">
        <f t="shared" si="1"/>
        <v>0.99935398396001918</v>
      </c>
      <c r="Q50" s="1">
        <v>3.9</v>
      </c>
      <c r="R50" s="1">
        <v>0</v>
      </c>
      <c r="S50" s="23">
        <f t="shared" si="3"/>
        <v>0.45016600268752205</v>
      </c>
      <c r="T50" s="24">
        <f t="shared" ca="1" si="2"/>
        <v>-6.3E-2</v>
      </c>
      <c r="U50" s="24">
        <f t="shared" si="4"/>
        <v>0.54983399731247795</v>
      </c>
    </row>
    <row r="51" spans="2:21" x14ac:dyDescent="0.35">
      <c r="B51" s="14">
        <v>48</v>
      </c>
      <c r="C51" s="15">
        <v>11.59</v>
      </c>
      <c r="D51" s="28">
        <v>1</v>
      </c>
      <c r="E51" s="17">
        <f t="shared" si="0"/>
        <v>0.99925280732320754</v>
      </c>
      <c r="F51" s="17">
        <f t="shared" si="1"/>
        <v>0.99925280732320754</v>
      </c>
      <c r="Q51" s="1">
        <v>3.91</v>
      </c>
      <c r="R51" s="1">
        <v>0</v>
      </c>
      <c r="S51" s="23">
        <f t="shared" si="3"/>
        <v>0.45512110762641994</v>
      </c>
      <c r="T51" s="24">
        <f t="shared" ca="1" si="2"/>
        <v>0.97299999999999998</v>
      </c>
      <c r="U51" s="24">
        <f t="shared" si="4"/>
        <v>0.54487889237358011</v>
      </c>
    </row>
    <row r="52" spans="2:21" x14ac:dyDescent="0.35">
      <c r="B52" s="14">
        <v>49</v>
      </c>
      <c r="C52" s="15">
        <v>11.2</v>
      </c>
      <c r="D52" s="28">
        <v>1</v>
      </c>
      <c r="E52" s="17">
        <f t="shared" si="0"/>
        <v>0.99800914848720823</v>
      </c>
      <c r="F52" s="17">
        <f t="shared" si="1"/>
        <v>0.99800914848720823</v>
      </c>
      <c r="Q52" s="1">
        <v>3.91</v>
      </c>
      <c r="R52" s="1">
        <v>0</v>
      </c>
      <c r="S52" s="23">
        <f t="shared" si="3"/>
        <v>0.45512110762641994</v>
      </c>
      <c r="T52" s="24">
        <f t="shared" ca="1" si="2"/>
        <v>0.96799999999999997</v>
      </c>
      <c r="U52" s="24">
        <f t="shared" si="4"/>
        <v>0.54487889237358011</v>
      </c>
    </row>
    <row r="53" spans="2:21" x14ac:dyDescent="0.35">
      <c r="B53" s="14">
        <v>50</v>
      </c>
      <c r="C53" s="15">
        <v>9.5</v>
      </c>
      <c r="D53" s="28">
        <v>1</v>
      </c>
      <c r="E53" s="17">
        <f t="shared" si="0"/>
        <v>0.87435214348465451</v>
      </c>
      <c r="F53" s="17">
        <f t="shared" si="1"/>
        <v>0.87435214348465451</v>
      </c>
      <c r="Q53" s="1">
        <v>3.91</v>
      </c>
      <c r="R53" s="1">
        <v>0</v>
      </c>
      <c r="S53" s="23">
        <f t="shared" si="3"/>
        <v>0.45512110762641994</v>
      </c>
      <c r="T53" s="24">
        <f t="shared" ca="1" si="2"/>
        <v>1.052</v>
      </c>
      <c r="U53" s="24">
        <f t="shared" si="4"/>
        <v>0.54487889237358011</v>
      </c>
    </row>
    <row r="54" spans="2:21" x14ac:dyDescent="0.35">
      <c r="B54" s="14">
        <v>51</v>
      </c>
      <c r="C54" s="15">
        <v>3.9</v>
      </c>
      <c r="D54" s="28">
        <v>0</v>
      </c>
      <c r="E54" s="17">
        <f t="shared" si="0"/>
        <v>5.290460364398791E-6</v>
      </c>
      <c r="F54" s="17">
        <f t="shared" si="1"/>
        <v>0.99999470953963565</v>
      </c>
      <c r="Q54" s="1">
        <v>3.98</v>
      </c>
      <c r="R54" s="1">
        <v>0</v>
      </c>
      <c r="S54" s="23">
        <f t="shared" si="3"/>
        <v>0.49000133312003458</v>
      </c>
      <c r="T54" s="24">
        <f t="shared" ca="1" si="2"/>
        <v>-1.4E-2</v>
      </c>
      <c r="U54" s="24">
        <f t="shared" si="4"/>
        <v>0.50999866687996542</v>
      </c>
    </row>
    <row r="55" spans="2:21" x14ac:dyDescent="0.35">
      <c r="B55" s="14">
        <v>52</v>
      </c>
      <c r="C55" s="15">
        <v>10.95</v>
      </c>
      <c r="D55" s="28">
        <v>1</v>
      </c>
      <c r="E55" s="17">
        <f t="shared" si="0"/>
        <v>0.99627219158389912</v>
      </c>
      <c r="F55" s="17">
        <f t="shared" si="1"/>
        <v>0.99627219158389912</v>
      </c>
      <c r="Q55" s="1">
        <v>4.0199999999999996</v>
      </c>
      <c r="R55" s="1">
        <v>0</v>
      </c>
      <c r="S55" s="23">
        <f t="shared" si="3"/>
        <v>0.50999866687996531</v>
      </c>
      <c r="T55" s="24">
        <f t="shared" ca="1" si="2"/>
        <v>1.1000000000000001</v>
      </c>
      <c r="U55" s="24">
        <f t="shared" si="4"/>
        <v>0.49000133312003469</v>
      </c>
    </row>
    <row r="56" spans="2:21" x14ac:dyDescent="0.35">
      <c r="B56" s="14">
        <v>53</v>
      </c>
      <c r="C56" s="15">
        <v>9.6300000000000008</v>
      </c>
      <c r="D56" s="28">
        <v>1</v>
      </c>
      <c r="E56" s="17">
        <f t="shared" si="0"/>
        <v>0.90611367284670596</v>
      </c>
      <c r="F56" s="17">
        <f t="shared" si="1"/>
        <v>0.90611367284670596</v>
      </c>
      <c r="Q56" s="1">
        <v>4.05</v>
      </c>
      <c r="R56" s="1">
        <v>0</v>
      </c>
      <c r="S56" s="23">
        <f t="shared" si="3"/>
        <v>0.5249791874789399</v>
      </c>
      <c r="T56" s="24">
        <f t="shared" ca="1" si="2"/>
        <v>1.028</v>
      </c>
      <c r="U56" s="24">
        <f t="shared" si="4"/>
        <v>0.4750208125210601</v>
      </c>
    </row>
    <row r="57" spans="2:21" x14ac:dyDescent="0.35">
      <c r="B57" s="14">
        <v>54</v>
      </c>
      <c r="C57" s="15">
        <v>9.8699999999999992</v>
      </c>
      <c r="D57" s="28">
        <v>1</v>
      </c>
      <c r="E57" s="17">
        <f t="shared" si="0"/>
        <v>0.94639004422083406</v>
      </c>
      <c r="F57" s="17">
        <f t="shared" si="1"/>
        <v>0.94639004422083406</v>
      </c>
      <c r="Q57" s="1">
        <v>4.07</v>
      </c>
      <c r="R57" s="1">
        <v>0</v>
      </c>
      <c r="S57" s="23">
        <f t="shared" si="3"/>
        <v>0.53494294515821461</v>
      </c>
      <c r="T57" s="24">
        <f t="shared" ca="1" si="2"/>
        <v>0.94599999999999995</v>
      </c>
      <c r="U57" s="24">
        <f t="shared" si="4"/>
        <v>0.46505705484178539</v>
      </c>
    </row>
    <row r="58" spans="2:21" x14ac:dyDescent="0.35">
      <c r="B58" s="14">
        <v>55</v>
      </c>
      <c r="C58" s="15">
        <v>10.15</v>
      </c>
      <c r="D58" s="28">
        <v>1</v>
      </c>
      <c r="E58" s="17">
        <f t="shared" si="0"/>
        <v>0.97275865093764768</v>
      </c>
      <c r="F58" s="17">
        <f t="shared" si="1"/>
        <v>0.97275865093764768</v>
      </c>
      <c r="Q58" s="1">
        <v>4.07</v>
      </c>
      <c r="R58" s="1">
        <v>0</v>
      </c>
      <c r="S58" s="23">
        <f t="shared" si="3"/>
        <v>0.53494294515821461</v>
      </c>
      <c r="T58" s="24">
        <f t="shared" ca="1" si="2"/>
        <v>1.026</v>
      </c>
      <c r="U58" s="24">
        <f t="shared" si="4"/>
        <v>0.46505705484178539</v>
      </c>
    </row>
    <row r="59" spans="2:21" x14ac:dyDescent="0.35">
      <c r="B59" s="14">
        <v>56</v>
      </c>
      <c r="C59" s="15">
        <v>12.99</v>
      </c>
      <c r="D59" s="28">
        <v>1</v>
      </c>
      <c r="E59" s="17">
        <f t="shared" si="0"/>
        <v>0.99997792052424295</v>
      </c>
      <c r="F59" s="17">
        <f t="shared" si="1"/>
        <v>0.99997792052424295</v>
      </c>
      <c r="Q59" s="1">
        <v>4.0999999999999996</v>
      </c>
      <c r="R59" s="1">
        <v>0</v>
      </c>
      <c r="S59" s="23">
        <f t="shared" si="3"/>
        <v>0.54983399731247773</v>
      </c>
      <c r="T59" s="24">
        <f t="shared" ca="1" si="2"/>
        <v>1.042</v>
      </c>
      <c r="U59" s="24">
        <f t="shared" si="4"/>
        <v>0.45016600268752227</v>
      </c>
    </row>
    <row r="60" spans="2:21" x14ac:dyDescent="0.35">
      <c r="B60" s="14">
        <v>57</v>
      </c>
      <c r="C60" s="15">
        <v>3.26</v>
      </c>
      <c r="D60" s="28">
        <v>0</v>
      </c>
      <c r="E60" s="17">
        <f t="shared" si="0"/>
        <v>1.0572482062130732E-6</v>
      </c>
      <c r="F60" s="17">
        <f t="shared" si="1"/>
        <v>0.9999989427517938</v>
      </c>
      <c r="Q60" s="1">
        <v>4.1100000000000003</v>
      </c>
      <c r="R60" s="1">
        <v>0</v>
      </c>
      <c r="S60" s="23">
        <f t="shared" si="3"/>
        <v>0.55477923510721494</v>
      </c>
      <c r="T60" s="24">
        <f t="shared" ca="1" si="2"/>
        <v>6.7000000000000004E-2</v>
      </c>
      <c r="U60" s="24">
        <f t="shared" si="4"/>
        <v>0.44522076489278506</v>
      </c>
    </row>
    <row r="61" spans="2:21" x14ac:dyDescent="0.35">
      <c r="B61" s="14">
        <v>58</v>
      </c>
      <c r="C61" s="15">
        <v>10.16</v>
      </c>
      <c r="D61" s="28">
        <v>1</v>
      </c>
      <c r="E61" s="17">
        <f t="shared" si="0"/>
        <v>0.97341750075259159</v>
      </c>
      <c r="F61" s="17">
        <f t="shared" si="1"/>
        <v>0.97341750075259159</v>
      </c>
      <c r="Q61" s="1">
        <v>4.13</v>
      </c>
      <c r="R61" s="1">
        <v>0</v>
      </c>
      <c r="S61" s="23">
        <f t="shared" si="3"/>
        <v>0.5646362918030291</v>
      </c>
      <c r="T61" s="24">
        <f t="shared" ca="1" si="2"/>
        <v>1.0860000000000001</v>
      </c>
      <c r="U61" s="24">
        <f t="shared" si="4"/>
        <v>0.4353637081969709</v>
      </c>
    </row>
    <row r="62" spans="2:21" x14ac:dyDescent="0.35">
      <c r="B62" s="14">
        <v>59</v>
      </c>
      <c r="C62" s="15">
        <v>14.57</v>
      </c>
      <c r="D62" s="28">
        <v>1</v>
      </c>
      <c r="E62" s="17">
        <f t="shared" si="0"/>
        <v>0.99999958546996925</v>
      </c>
      <c r="F62" s="17">
        <f t="shared" si="1"/>
        <v>0.99999958546996925</v>
      </c>
      <c r="Q62" s="1">
        <v>4.1399999999999997</v>
      </c>
      <c r="R62" s="1">
        <v>0</v>
      </c>
      <c r="S62" s="23">
        <f t="shared" si="3"/>
        <v>0.56954622393922893</v>
      </c>
      <c r="T62" s="24">
        <f t="shared" ca="1" si="2"/>
        <v>1.024</v>
      </c>
      <c r="U62" s="24">
        <f t="shared" si="4"/>
        <v>0.43045377606077107</v>
      </c>
    </row>
    <row r="63" spans="2:21" x14ac:dyDescent="0.35">
      <c r="B63" s="14">
        <v>60</v>
      </c>
      <c r="C63" s="15">
        <v>12.36</v>
      </c>
      <c r="D63" s="28">
        <v>1</v>
      </c>
      <c r="E63" s="17">
        <f t="shared" si="0"/>
        <v>0.99989226841380752</v>
      </c>
      <c r="F63" s="17">
        <f t="shared" si="1"/>
        <v>0.99989226841380752</v>
      </c>
      <c r="Q63" s="1">
        <v>4.1500000000000004</v>
      </c>
      <c r="R63" s="1">
        <v>0</v>
      </c>
      <c r="S63" s="23">
        <f t="shared" si="3"/>
        <v>0.57444251681165914</v>
      </c>
      <c r="T63" s="24">
        <f t="shared" ca="1" si="2"/>
        <v>1.0880000000000001</v>
      </c>
      <c r="U63" s="24">
        <f t="shared" si="4"/>
        <v>0.42555748318834086</v>
      </c>
    </row>
    <row r="64" spans="2:21" x14ac:dyDescent="0.35">
      <c r="B64" s="14">
        <v>61</v>
      </c>
      <c r="C64" s="15">
        <v>6.08</v>
      </c>
      <c r="D64" s="28">
        <v>0</v>
      </c>
      <c r="E64" s="17">
        <f t="shared" si="0"/>
        <v>1.2734897639075113E-3</v>
      </c>
      <c r="F64" s="17">
        <f t="shared" si="1"/>
        <v>0.99872651023609249</v>
      </c>
      <c r="Q64" s="1">
        <v>4.17</v>
      </c>
      <c r="R64" s="1">
        <v>0</v>
      </c>
      <c r="S64" s="23">
        <f t="shared" si="3"/>
        <v>0.5841905229354073</v>
      </c>
      <c r="T64" s="24">
        <f t="shared" ca="1" si="2"/>
        <v>-8.5999999999999993E-2</v>
      </c>
      <c r="U64" s="24">
        <f t="shared" si="4"/>
        <v>0.4158094770645927</v>
      </c>
    </row>
    <row r="65" spans="2:21" x14ac:dyDescent="0.35">
      <c r="B65" s="14">
        <v>62</v>
      </c>
      <c r="C65" s="15">
        <v>12.61</v>
      </c>
      <c r="D65" s="28">
        <v>1</v>
      </c>
      <c r="E65" s="17">
        <f t="shared" si="0"/>
        <v>0.99994256274589255</v>
      </c>
      <c r="F65" s="17">
        <f t="shared" si="1"/>
        <v>0.99994256274589255</v>
      </c>
      <c r="Q65" s="1">
        <v>4.18</v>
      </c>
      <c r="R65" s="1">
        <v>0</v>
      </c>
      <c r="S65" s="23">
        <f t="shared" si="3"/>
        <v>0.58904043405866491</v>
      </c>
      <c r="T65" s="24">
        <f t="shared" ca="1" si="2"/>
        <v>0.98099999999999998</v>
      </c>
      <c r="U65" s="24">
        <f t="shared" si="4"/>
        <v>0.41095956594133509</v>
      </c>
    </row>
    <row r="66" spans="2:21" x14ac:dyDescent="0.35">
      <c r="B66" s="14">
        <v>63</v>
      </c>
      <c r="C66" s="15">
        <v>7.22</v>
      </c>
      <c r="D66" s="28">
        <v>0</v>
      </c>
      <c r="E66" s="17">
        <f t="shared" si="0"/>
        <v>2.1956734594716001E-2</v>
      </c>
      <c r="F66" s="17">
        <f t="shared" si="1"/>
        <v>0.97804326540528397</v>
      </c>
      <c r="Q66" s="1">
        <v>4.2</v>
      </c>
      <c r="R66" s="1">
        <v>0</v>
      </c>
      <c r="S66" s="23">
        <f t="shared" si="3"/>
        <v>0.59868766011245211</v>
      </c>
      <c r="T66" s="24">
        <f t="shared" ca="1" si="2"/>
        <v>4.1000000000000002E-2</v>
      </c>
      <c r="U66" s="24">
        <f t="shared" si="4"/>
        <v>0.40131233988754789</v>
      </c>
    </row>
    <row r="67" spans="2:21" x14ac:dyDescent="0.35">
      <c r="B67" s="14">
        <v>64</v>
      </c>
      <c r="C67" s="15">
        <v>11.99</v>
      </c>
      <c r="D67" s="28">
        <v>1</v>
      </c>
      <c r="E67" s="17">
        <f t="shared" si="0"/>
        <v>0.99972674722901333</v>
      </c>
      <c r="F67" s="17">
        <f t="shared" si="1"/>
        <v>0.99972674722901333</v>
      </c>
      <c r="Q67" s="1">
        <v>4.26</v>
      </c>
      <c r="R67" s="1">
        <v>0</v>
      </c>
      <c r="S67" s="23">
        <f t="shared" si="3"/>
        <v>0.62714776631319546</v>
      </c>
      <c r="T67" s="24">
        <f t="shared" ca="1" si="2"/>
        <v>1.091</v>
      </c>
      <c r="U67" s="24">
        <f t="shared" si="4"/>
        <v>0.37285223368680454</v>
      </c>
    </row>
    <row r="68" spans="2:21" x14ac:dyDescent="0.35">
      <c r="B68" s="14">
        <v>65</v>
      </c>
      <c r="C68" s="15">
        <v>8.74</v>
      </c>
      <c r="D68" s="28">
        <v>1</v>
      </c>
      <c r="E68" s="17">
        <f t="shared" ref="E68:E131" si="5">1/(1+EXP(-($W$4+($W$5*C68))))</f>
        <v>0.50695955049679176</v>
      </c>
      <c r="F68" s="17">
        <f t="shared" ref="F68:F131" si="6">(E68^D68)*((1-E68)^(1-D68))</f>
        <v>0.50695955049679176</v>
      </c>
      <c r="Q68" s="1">
        <v>4.32</v>
      </c>
      <c r="R68" s="1">
        <v>0</v>
      </c>
      <c r="S68" s="23">
        <f t="shared" si="3"/>
        <v>0.65475346060631934</v>
      </c>
      <c r="T68" s="24">
        <f t="shared" ref="T68:T131" ca="1" si="7">IF($W$8=FALSE,D68,D68+((RANDBETWEEN(0,$W$9)-($W$9/2))/1000))</f>
        <v>1.0189999999999999</v>
      </c>
      <c r="U68" s="24">
        <f t="shared" si="4"/>
        <v>0.34524653939368066</v>
      </c>
    </row>
    <row r="69" spans="2:21" x14ac:dyDescent="0.35">
      <c r="B69" s="14">
        <v>66</v>
      </c>
      <c r="C69" s="15">
        <v>11.73</v>
      </c>
      <c r="D69" s="28">
        <v>1</v>
      </c>
      <c r="E69" s="17">
        <f t="shared" si="5"/>
        <v>0.99947452377659618</v>
      </c>
      <c r="F69" s="17">
        <f t="shared" si="6"/>
        <v>0.99947452377659618</v>
      </c>
      <c r="Q69" s="1">
        <v>4.3499999999999996</v>
      </c>
      <c r="R69" s="1">
        <v>0</v>
      </c>
      <c r="S69" s="23">
        <f t="shared" ref="S69:S132" si="8">IF($W$11=FALSE,#N/A,1/(1+EXP(-($I$4+($I$6*Q69)))))</f>
        <v>0.66818777216816594</v>
      </c>
      <c r="T69" s="24">
        <f t="shared" ca="1" si="7"/>
        <v>1.085</v>
      </c>
      <c r="U69" s="24">
        <f t="shared" ref="U69:U132" si="9">IFERROR((S69^R69)*((1-S69)^(1-R69)),"")</f>
        <v>0.33181222783183406</v>
      </c>
    </row>
    <row r="70" spans="2:21" x14ac:dyDescent="0.35">
      <c r="B70" s="14">
        <v>67</v>
      </c>
      <c r="C70" s="15">
        <v>6.93</v>
      </c>
      <c r="D70" s="28">
        <v>0</v>
      </c>
      <c r="E70" s="17">
        <f t="shared" si="5"/>
        <v>1.0706712033761875E-2</v>
      </c>
      <c r="F70" s="17">
        <f t="shared" si="6"/>
        <v>0.98929328796623817</v>
      </c>
      <c r="Q70" s="1">
        <v>4.37</v>
      </c>
      <c r="R70" s="1">
        <v>0</v>
      </c>
      <c r="S70" s="23">
        <f t="shared" si="8"/>
        <v>0.6769958562385231</v>
      </c>
      <c r="T70" s="24">
        <f t="shared" ca="1" si="7"/>
        <v>8.3000000000000004E-2</v>
      </c>
      <c r="U70" s="24">
        <f t="shared" si="9"/>
        <v>0.3230041437614769</v>
      </c>
    </row>
    <row r="71" spans="2:21" x14ac:dyDescent="0.35">
      <c r="B71" s="14">
        <v>68</v>
      </c>
      <c r="C71" s="15">
        <v>14.35</v>
      </c>
      <c r="D71" s="28">
        <v>1</v>
      </c>
      <c r="E71" s="17">
        <f t="shared" si="5"/>
        <v>0.99999927898126917</v>
      </c>
      <c r="F71" s="17">
        <f t="shared" si="6"/>
        <v>0.99999927898126917</v>
      </c>
      <c r="Q71" s="1">
        <v>4.3899999999999997</v>
      </c>
      <c r="R71" s="1">
        <v>0</v>
      </c>
      <c r="S71" s="23">
        <f t="shared" si="8"/>
        <v>0.68568011393825368</v>
      </c>
      <c r="T71" s="24">
        <f t="shared" ca="1" si="7"/>
        <v>1.1000000000000001</v>
      </c>
      <c r="U71" s="24">
        <f t="shared" si="9"/>
        <v>0.31431988606174632</v>
      </c>
    </row>
    <row r="72" spans="2:21" x14ac:dyDescent="0.35">
      <c r="B72" s="14">
        <v>69</v>
      </c>
      <c r="C72" s="15">
        <v>4.67</v>
      </c>
      <c r="D72" s="28">
        <v>0</v>
      </c>
      <c r="E72" s="17">
        <f t="shared" si="5"/>
        <v>3.671531028258093E-5</v>
      </c>
      <c r="F72" s="17">
        <f t="shared" si="6"/>
        <v>0.9999632846897174</v>
      </c>
      <c r="Q72" s="1">
        <v>4.4000000000000004</v>
      </c>
      <c r="R72" s="1">
        <v>0</v>
      </c>
      <c r="S72" s="23">
        <f t="shared" si="8"/>
        <v>0.68997448112761262</v>
      </c>
      <c r="T72" s="24">
        <f t="shared" ca="1" si="7"/>
        <v>9.9000000000000005E-2</v>
      </c>
      <c r="U72" s="24">
        <f t="shared" si="9"/>
        <v>0.31002551887238738</v>
      </c>
    </row>
    <row r="73" spans="2:21" x14ac:dyDescent="0.35">
      <c r="B73" s="14">
        <v>70</v>
      </c>
      <c r="C73" s="15">
        <v>11.57</v>
      </c>
      <c r="D73" s="28">
        <v>1</v>
      </c>
      <c r="E73" s="17">
        <f t="shared" si="5"/>
        <v>0.9992142768326866</v>
      </c>
      <c r="F73" s="17">
        <f t="shared" si="6"/>
        <v>0.9992142768326866</v>
      </c>
      <c r="Q73" s="1">
        <v>4.43</v>
      </c>
      <c r="R73" s="1">
        <v>0</v>
      </c>
      <c r="S73" s="23">
        <f t="shared" si="8"/>
        <v>0.70266065434473135</v>
      </c>
      <c r="T73" s="24">
        <f t="shared" ca="1" si="7"/>
        <v>1.0640000000000001</v>
      </c>
      <c r="U73" s="24">
        <f t="shared" si="9"/>
        <v>0.29733934565526865</v>
      </c>
    </row>
    <row r="74" spans="2:21" x14ac:dyDescent="0.35">
      <c r="B74" s="14">
        <v>71</v>
      </c>
      <c r="C74" s="15">
        <v>3.87</v>
      </c>
      <c r="D74" s="28">
        <v>0</v>
      </c>
      <c r="E74" s="17">
        <f t="shared" si="5"/>
        <v>4.9058366637251934E-6</v>
      </c>
      <c r="F74" s="17">
        <f t="shared" si="6"/>
        <v>0.99999509416333632</v>
      </c>
      <c r="Q74" s="1">
        <v>4.46</v>
      </c>
      <c r="R74" s="1">
        <v>0</v>
      </c>
      <c r="S74" s="23">
        <f t="shared" si="8"/>
        <v>0.71504210570098969</v>
      </c>
      <c r="T74" s="24">
        <f t="shared" ca="1" si="7"/>
        <v>8.3000000000000004E-2</v>
      </c>
      <c r="U74" s="24">
        <f t="shared" si="9"/>
        <v>0.28495789429901031</v>
      </c>
    </row>
    <row r="75" spans="2:21" x14ac:dyDescent="0.35">
      <c r="B75" s="14">
        <v>72</v>
      </c>
      <c r="C75" s="15">
        <v>8.19</v>
      </c>
      <c r="D75" s="28">
        <v>1</v>
      </c>
      <c r="E75" s="17">
        <f t="shared" si="5"/>
        <v>0.20489769273842195</v>
      </c>
      <c r="F75" s="17">
        <f t="shared" si="6"/>
        <v>0.20489769273842195</v>
      </c>
      <c r="Q75" s="1">
        <v>4.5</v>
      </c>
      <c r="R75" s="1">
        <v>0</v>
      </c>
      <c r="S75" s="23">
        <f t="shared" si="8"/>
        <v>0.7310585786300049</v>
      </c>
      <c r="T75" s="24">
        <f t="shared" ca="1" si="7"/>
        <v>0.91400000000000003</v>
      </c>
      <c r="U75" s="24">
        <f t="shared" si="9"/>
        <v>0.2689414213699951</v>
      </c>
    </row>
    <row r="76" spans="2:21" x14ac:dyDescent="0.35">
      <c r="B76" s="14">
        <v>73</v>
      </c>
      <c r="C76" s="15">
        <v>11.35</v>
      </c>
      <c r="D76" s="28">
        <v>1</v>
      </c>
      <c r="E76" s="17">
        <f t="shared" si="5"/>
        <v>0.99863413424602121</v>
      </c>
      <c r="F76" s="17">
        <f t="shared" si="6"/>
        <v>0.99863413424602121</v>
      </c>
      <c r="Q76" s="1">
        <v>4.51</v>
      </c>
      <c r="R76" s="1">
        <v>0</v>
      </c>
      <c r="S76" s="23">
        <f t="shared" si="8"/>
        <v>0.73497259946651883</v>
      </c>
      <c r="T76" s="24">
        <f t="shared" ca="1" si="7"/>
        <v>1.0920000000000001</v>
      </c>
      <c r="U76" s="24">
        <f t="shared" si="9"/>
        <v>0.26502740053348117</v>
      </c>
    </row>
    <row r="77" spans="2:21" x14ac:dyDescent="0.35">
      <c r="B77" s="14">
        <v>74</v>
      </c>
      <c r="C77" s="15">
        <v>14.63</v>
      </c>
      <c r="D77" s="28">
        <v>1</v>
      </c>
      <c r="E77" s="17">
        <f t="shared" si="5"/>
        <v>0.99999964355302873</v>
      </c>
      <c r="F77" s="17">
        <f t="shared" si="6"/>
        <v>0.99999964355302873</v>
      </c>
      <c r="Q77" s="1">
        <v>4.51</v>
      </c>
      <c r="R77" s="1">
        <v>0</v>
      </c>
      <c r="S77" s="23">
        <f t="shared" si="8"/>
        <v>0.73497259946651883</v>
      </c>
      <c r="T77" s="24">
        <f t="shared" ca="1" si="7"/>
        <v>0.95</v>
      </c>
      <c r="U77" s="24">
        <f t="shared" si="9"/>
        <v>0.26502740053348117</v>
      </c>
    </row>
    <row r="78" spans="2:21" x14ac:dyDescent="0.35">
      <c r="B78" s="14">
        <v>75</v>
      </c>
      <c r="C78" s="15">
        <v>6.37</v>
      </c>
      <c r="D78" s="28">
        <v>0</v>
      </c>
      <c r="E78" s="17">
        <f t="shared" si="5"/>
        <v>2.6380335171314051E-3</v>
      </c>
      <c r="F78" s="17">
        <f t="shared" si="6"/>
        <v>0.99736196648286857</v>
      </c>
      <c r="Q78" s="1">
        <v>4.53</v>
      </c>
      <c r="R78" s="1">
        <v>0</v>
      </c>
      <c r="S78" s="23">
        <f t="shared" si="8"/>
        <v>0.74269054530268586</v>
      </c>
      <c r="T78" s="24">
        <f t="shared" ca="1" si="7"/>
        <v>6.0999999999999999E-2</v>
      </c>
      <c r="U78" s="24">
        <f t="shared" si="9"/>
        <v>0.25730945469731414</v>
      </c>
    </row>
    <row r="79" spans="2:21" x14ac:dyDescent="0.35">
      <c r="B79" s="14">
        <v>76</v>
      </c>
      <c r="C79" s="15">
        <v>14.2</v>
      </c>
      <c r="D79" s="28">
        <v>1</v>
      </c>
      <c r="E79" s="17">
        <f t="shared" si="5"/>
        <v>0.99999894840347825</v>
      </c>
      <c r="F79" s="17">
        <f t="shared" si="6"/>
        <v>0.99999894840347825</v>
      </c>
      <c r="Q79" s="1">
        <v>4.54</v>
      </c>
      <c r="R79" s="1">
        <v>0</v>
      </c>
      <c r="S79" s="23">
        <f t="shared" si="8"/>
        <v>0.74649398333766215</v>
      </c>
      <c r="T79" s="24">
        <f t="shared" ca="1" si="7"/>
        <v>1.073</v>
      </c>
      <c r="U79" s="24">
        <f t="shared" si="9"/>
        <v>0.25350601666233785</v>
      </c>
    </row>
    <row r="80" spans="2:21" x14ac:dyDescent="0.35">
      <c r="B80" s="14">
        <v>77</v>
      </c>
      <c r="C80" s="15">
        <v>13.26</v>
      </c>
      <c r="D80" s="28">
        <v>1</v>
      </c>
      <c r="E80" s="17">
        <f t="shared" si="5"/>
        <v>0.99998880643158894</v>
      </c>
      <c r="F80" s="17">
        <f t="shared" si="6"/>
        <v>0.99998880643158894</v>
      </c>
      <c r="Q80" s="1">
        <v>4.58</v>
      </c>
      <c r="R80" s="1">
        <v>0</v>
      </c>
      <c r="S80" s="23">
        <f t="shared" si="8"/>
        <v>0.76133271484291043</v>
      </c>
      <c r="T80" s="24">
        <f t="shared" ca="1" si="7"/>
        <v>0.94599999999999995</v>
      </c>
      <c r="U80" s="24">
        <f t="shared" si="9"/>
        <v>0.23866728515708957</v>
      </c>
    </row>
    <row r="81" spans="2:21" x14ac:dyDescent="0.35">
      <c r="B81" s="14">
        <v>78</v>
      </c>
      <c r="C81" s="15">
        <v>12.04</v>
      </c>
      <c r="D81" s="28">
        <v>1</v>
      </c>
      <c r="E81" s="17">
        <f t="shared" si="5"/>
        <v>0.99975904033140439</v>
      </c>
      <c r="F81" s="17">
        <f t="shared" si="6"/>
        <v>0.99975904033140439</v>
      </c>
      <c r="Q81" s="1">
        <v>4.63</v>
      </c>
      <c r="R81" s="1">
        <v>0</v>
      </c>
      <c r="S81" s="23">
        <f t="shared" si="8"/>
        <v>0.77902610777981218</v>
      </c>
      <c r="T81" s="24">
        <f t="shared" ca="1" si="7"/>
        <v>1.02</v>
      </c>
      <c r="U81" s="24">
        <f t="shared" si="9"/>
        <v>0.22097389222018782</v>
      </c>
    </row>
    <row r="82" spans="2:21" x14ac:dyDescent="0.35">
      <c r="B82" s="14">
        <v>79</v>
      </c>
      <c r="C82" s="15">
        <v>14.57</v>
      </c>
      <c r="D82" s="28">
        <v>1</v>
      </c>
      <c r="E82" s="17">
        <f t="shared" si="5"/>
        <v>0.99999958546996925</v>
      </c>
      <c r="F82" s="17">
        <f t="shared" si="6"/>
        <v>0.99999958546996925</v>
      </c>
      <c r="Q82" s="1">
        <v>4.6399999999999997</v>
      </c>
      <c r="R82" s="1">
        <v>0</v>
      </c>
      <c r="S82" s="23">
        <f t="shared" si="8"/>
        <v>0.78244977642311242</v>
      </c>
      <c r="T82" s="24">
        <f t="shared" ca="1" si="7"/>
        <v>0.98199999999999998</v>
      </c>
      <c r="U82" s="24">
        <f t="shared" si="9"/>
        <v>0.21755022357688758</v>
      </c>
    </row>
    <row r="83" spans="2:21" x14ac:dyDescent="0.35">
      <c r="B83" s="14">
        <v>80</v>
      </c>
      <c r="C83" s="15">
        <v>4.92</v>
      </c>
      <c r="D83" s="28">
        <v>0</v>
      </c>
      <c r="E83" s="17">
        <f t="shared" si="5"/>
        <v>6.8865938173942137E-5</v>
      </c>
      <c r="F83" s="17">
        <f t="shared" si="6"/>
        <v>0.9999311340618261</v>
      </c>
      <c r="Q83" s="1">
        <v>4.6399999999999997</v>
      </c>
      <c r="R83" s="1">
        <v>0</v>
      </c>
      <c r="S83" s="23">
        <f t="shared" si="8"/>
        <v>0.78244977642311242</v>
      </c>
      <c r="T83" s="24">
        <f t="shared" ca="1" si="7"/>
        <v>-2.5999999999999999E-2</v>
      </c>
      <c r="U83" s="24">
        <f t="shared" si="9"/>
        <v>0.21755022357688758</v>
      </c>
    </row>
    <row r="84" spans="2:21" x14ac:dyDescent="0.35">
      <c r="B84" s="14">
        <v>81</v>
      </c>
      <c r="C84" s="15">
        <v>7.18</v>
      </c>
      <c r="D84" s="28">
        <v>1</v>
      </c>
      <c r="E84" s="17">
        <f t="shared" si="5"/>
        <v>1.9896389655366237E-2</v>
      </c>
      <c r="F84" s="17">
        <f t="shared" si="6"/>
        <v>1.9896389655366237E-2</v>
      </c>
      <c r="Q84" s="1">
        <v>4.67</v>
      </c>
      <c r="R84" s="1">
        <v>0</v>
      </c>
      <c r="S84" s="23">
        <f t="shared" si="8"/>
        <v>0.79248994144036433</v>
      </c>
      <c r="T84" s="24">
        <f t="shared" ca="1" si="7"/>
        <v>1.0660000000000001</v>
      </c>
      <c r="U84" s="24">
        <f t="shared" si="9"/>
        <v>0.20751005855963567</v>
      </c>
    </row>
    <row r="85" spans="2:21" x14ac:dyDescent="0.35">
      <c r="B85" s="14">
        <v>82</v>
      </c>
      <c r="C85" s="15">
        <v>10.14</v>
      </c>
      <c r="D85" s="28">
        <v>1</v>
      </c>
      <c r="E85" s="17">
        <f t="shared" si="5"/>
        <v>0.97208393977479657</v>
      </c>
      <c r="F85" s="17">
        <f t="shared" si="6"/>
        <v>0.97208393977479657</v>
      </c>
      <c r="Q85" s="1">
        <v>4.67</v>
      </c>
      <c r="R85" s="1">
        <v>0</v>
      </c>
      <c r="S85" s="23">
        <f t="shared" si="8"/>
        <v>0.79248994144036433</v>
      </c>
      <c r="T85" s="24">
        <f t="shared" ca="1" si="7"/>
        <v>1.0209999999999999</v>
      </c>
      <c r="U85" s="24">
        <f t="shared" si="9"/>
        <v>0.20751005855963567</v>
      </c>
    </row>
    <row r="86" spans="2:21" x14ac:dyDescent="0.35">
      <c r="B86" s="14">
        <v>83</v>
      </c>
      <c r="C86" s="15">
        <v>11.84</v>
      </c>
      <c r="D86" s="28">
        <v>1</v>
      </c>
      <c r="E86" s="17">
        <f t="shared" si="5"/>
        <v>0.99960151414870402</v>
      </c>
      <c r="F86" s="17">
        <f t="shared" si="6"/>
        <v>0.99960151414870402</v>
      </c>
      <c r="Q86" s="1">
        <v>4.6900000000000004</v>
      </c>
      <c r="R86" s="1">
        <v>0</v>
      </c>
      <c r="S86" s="23">
        <f t="shared" si="8"/>
        <v>0.79899100024947078</v>
      </c>
      <c r="T86" s="24">
        <f t="shared" ca="1" si="7"/>
        <v>0.98399999999999999</v>
      </c>
      <c r="U86" s="24">
        <f t="shared" si="9"/>
        <v>0.20100899975052922</v>
      </c>
    </row>
    <row r="87" spans="2:21" x14ac:dyDescent="0.35">
      <c r="B87" s="14">
        <v>84</v>
      </c>
      <c r="C87" s="15">
        <v>10.28</v>
      </c>
      <c r="D87" s="28">
        <v>1</v>
      </c>
      <c r="E87" s="17">
        <f t="shared" si="5"/>
        <v>0.98020786461681642</v>
      </c>
      <c r="F87" s="17">
        <f t="shared" si="6"/>
        <v>0.98020786461681642</v>
      </c>
      <c r="Q87" s="1">
        <v>4.7</v>
      </c>
      <c r="R87" s="1">
        <v>0</v>
      </c>
      <c r="S87" s="23">
        <f t="shared" si="8"/>
        <v>0.8021838885585818</v>
      </c>
      <c r="T87" s="24">
        <f t="shared" ca="1" si="7"/>
        <v>1.075</v>
      </c>
      <c r="U87" s="24">
        <f t="shared" si="9"/>
        <v>0.1978161114414182</v>
      </c>
    </row>
    <row r="88" spans="2:21" x14ac:dyDescent="0.35">
      <c r="B88" s="14">
        <v>85</v>
      </c>
      <c r="C88" s="15">
        <v>10.95</v>
      </c>
      <c r="D88" s="28">
        <v>1</v>
      </c>
      <c r="E88" s="17">
        <f t="shared" si="5"/>
        <v>0.99627219158389912</v>
      </c>
      <c r="F88" s="17">
        <f t="shared" si="6"/>
        <v>0.99627219158389912</v>
      </c>
      <c r="Q88" s="1">
        <v>4.71</v>
      </c>
      <c r="R88" s="1">
        <v>0</v>
      </c>
      <c r="S88" s="23">
        <f t="shared" si="8"/>
        <v>0.80533841640842208</v>
      </c>
      <c r="T88" s="24">
        <f t="shared" ca="1" si="7"/>
        <v>1.075</v>
      </c>
      <c r="U88" s="24">
        <f t="shared" si="9"/>
        <v>0.19466158359157792</v>
      </c>
    </row>
    <row r="89" spans="2:21" x14ac:dyDescent="0.35">
      <c r="B89" s="14">
        <v>86</v>
      </c>
      <c r="C89" s="15">
        <v>4.6900000000000004</v>
      </c>
      <c r="D89" s="28">
        <v>0</v>
      </c>
      <c r="E89" s="17">
        <f t="shared" si="5"/>
        <v>3.8610024591417706E-5</v>
      </c>
      <c r="F89" s="17">
        <f t="shared" si="6"/>
        <v>0.99996138997540862</v>
      </c>
      <c r="Q89" s="1">
        <v>4.72</v>
      </c>
      <c r="R89" s="1">
        <v>0</v>
      </c>
      <c r="S89" s="23">
        <f t="shared" si="8"/>
        <v>0.80845465143853246</v>
      </c>
      <c r="T89" s="24">
        <f t="shared" ca="1" si="7"/>
        <v>-9.7000000000000003E-2</v>
      </c>
      <c r="U89" s="24">
        <f t="shared" si="9"/>
        <v>0.19154534856146754</v>
      </c>
    </row>
    <row r="90" spans="2:21" x14ac:dyDescent="0.35">
      <c r="B90" s="14">
        <v>87</v>
      </c>
      <c r="C90" s="15">
        <v>5.59</v>
      </c>
      <c r="D90" s="28">
        <v>0</v>
      </c>
      <c r="E90" s="17">
        <f t="shared" si="5"/>
        <v>3.7151118736776685E-4</v>
      </c>
      <c r="F90" s="17">
        <f t="shared" si="6"/>
        <v>0.99962848881263222</v>
      </c>
      <c r="Q90" s="1">
        <v>4.72</v>
      </c>
      <c r="R90" s="1">
        <v>0</v>
      </c>
      <c r="S90" s="23">
        <f t="shared" si="8"/>
        <v>0.80845465143853246</v>
      </c>
      <c r="T90" s="24">
        <f t="shared" ca="1" si="7"/>
        <v>-2.9000000000000001E-2</v>
      </c>
      <c r="U90" s="24">
        <f t="shared" si="9"/>
        <v>0.19154534856146754</v>
      </c>
    </row>
    <row r="91" spans="2:21" x14ac:dyDescent="0.35">
      <c r="B91" s="14">
        <v>88</v>
      </c>
      <c r="C91" s="15">
        <v>9.66</v>
      </c>
      <c r="D91" s="28">
        <v>1</v>
      </c>
      <c r="E91" s="17">
        <f t="shared" si="5"/>
        <v>0.9123410370695888</v>
      </c>
      <c r="F91" s="17">
        <f t="shared" si="6"/>
        <v>0.9123410370695888</v>
      </c>
      <c r="Q91" s="1">
        <v>4.7300000000000004</v>
      </c>
      <c r="R91" s="1">
        <v>0</v>
      </c>
      <c r="S91" s="23">
        <f t="shared" si="8"/>
        <v>0.81153267478618074</v>
      </c>
      <c r="T91" s="24">
        <f t="shared" ca="1" si="7"/>
        <v>0.93100000000000005</v>
      </c>
      <c r="U91" s="24">
        <f t="shared" si="9"/>
        <v>0.18846732521381926</v>
      </c>
    </row>
    <row r="92" spans="2:21" x14ac:dyDescent="0.35">
      <c r="B92" s="14">
        <v>89</v>
      </c>
      <c r="C92" s="15">
        <v>5.77</v>
      </c>
      <c r="D92" s="28">
        <v>0</v>
      </c>
      <c r="E92" s="17">
        <f t="shared" si="5"/>
        <v>5.8420163322985745E-4</v>
      </c>
      <c r="F92" s="17">
        <f t="shared" si="6"/>
        <v>0.99941579836677019</v>
      </c>
      <c r="Q92" s="1">
        <v>4.8</v>
      </c>
      <c r="R92" s="1">
        <v>0</v>
      </c>
      <c r="S92" s="23">
        <f t="shared" si="8"/>
        <v>0.83201838513392445</v>
      </c>
      <c r="T92" s="24">
        <f t="shared" ca="1" si="7"/>
        <v>-6.9000000000000006E-2</v>
      </c>
      <c r="U92" s="24">
        <f t="shared" si="9"/>
        <v>0.16798161486607555</v>
      </c>
    </row>
    <row r="93" spans="2:21" x14ac:dyDescent="0.35">
      <c r="B93" s="14">
        <v>90</v>
      </c>
      <c r="C93" s="15">
        <v>4.63</v>
      </c>
      <c r="D93" s="28">
        <v>0</v>
      </c>
      <c r="E93" s="17">
        <f t="shared" si="5"/>
        <v>3.3200248378173864E-5</v>
      </c>
      <c r="F93" s="17">
        <f t="shared" si="6"/>
        <v>0.99996679975162184</v>
      </c>
      <c r="Q93" s="1">
        <v>4.8099999999999996</v>
      </c>
      <c r="R93" s="1">
        <v>0</v>
      </c>
      <c r="S93" s="23">
        <f t="shared" si="8"/>
        <v>0.83479512980938519</v>
      </c>
      <c r="T93" s="24">
        <f t="shared" ca="1" si="7"/>
        <v>1.2999999999999999E-2</v>
      </c>
      <c r="U93" s="24">
        <f t="shared" si="9"/>
        <v>0.16520487019061481</v>
      </c>
    </row>
    <row r="94" spans="2:21" x14ac:dyDescent="0.35">
      <c r="B94" s="14">
        <v>91</v>
      </c>
      <c r="C94" s="15">
        <v>5.85</v>
      </c>
      <c r="D94" s="28">
        <v>0</v>
      </c>
      <c r="E94" s="17">
        <f t="shared" si="5"/>
        <v>7.1436635738392749E-4</v>
      </c>
      <c r="F94" s="17">
        <f t="shared" si="6"/>
        <v>0.99928563364261602</v>
      </c>
      <c r="Q94" s="1">
        <v>4.84</v>
      </c>
      <c r="R94" s="1">
        <v>0</v>
      </c>
      <c r="S94" s="23">
        <f t="shared" si="8"/>
        <v>0.84290453111454722</v>
      </c>
      <c r="T94" s="24">
        <f t="shared" ca="1" si="7"/>
        <v>6.0000000000000001E-3</v>
      </c>
      <c r="U94" s="24">
        <f t="shared" si="9"/>
        <v>0.15709546888545278</v>
      </c>
    </row>
    <row r="95" spans="2:21" x14ac:dyDescent="0.35">
      <c r="B95" s="14">
        <v>92</v>
      </c>
      <c r="C95" s="15">
        <v>9.67</v>
      </c>
      <c r="D95" s="28">
        <v>1</v>
      </c>
      <c r="E95" s="17">
        <f t="shared" si="5"/>
        <v>0.91433243991789059</v>
      </c>
      <c r="F95" s="17">
        <f t="shared" si="6"/>
        <v>0.91433243991789059</v>
      </c>
      <c r="Q95" s="1">
        <v>4.8499999999999996</v>
      </c>
      <c r="R95" s="1">
        <v>0</v>
      </c>
      <c r="S95" s="23">
        <f t="shared" si="8"/>
        <v>0.84553473491646525</v>
      </c>
      <c r="T95" s="24">
        <f t="shared" ca="1" si="7"/>
        <v>0.95099999999999996</v>
      </c>
      <c r="U95" s="24">
        <f t="shared" si="9"/>
        <v>0.15446526508353475</v>
      </c>
    </row>
    <row r="96" spans="2:21" x14ac:dyDescent="0.35">
      <c r="B96" s="14">
        <v>93</v>
      </c>
      <c r="C96" s="15">
        <v>10.28</v>
      </c>
      <c r="D96" s="28">
        <v>1</v>
      </c>
      <c r="E96" s="17">
        <f t="shared" si="5"/>
        <v>0.98020786461681642</v>
      </c>
      <c r="F96" s="17">
        <f t="shared" si="6"/>
        <v>0.98020786461681642</v>
      </c>
      <c r="Q96" s="1">
        <v>4.87</v>
      </c>
      <c r="R96" s="1">
        <v>0</v>
      </c>
      <c r="S96" s="23">
        <f t="shared" si="8"/>
        <v>0.85068706546915629</v>
      </c>
      <c r="T96" s="24">
        <f t="shared" ca="1" si="7"/>
        <v>0.97899999999999998</v>
      </c>
      <c r="U96" s="24">
        <f t="shared" si="9"/>
        <v>0.14931293453084371</v>
      </c>
    </row>
    <row r="97" spans="2:21" x14ac:dyDescent="0.35">
      <c r="B97" s="14">
        <v>94</v>
      </c>
      <c r="C97" s="15">
        <v>11.66</v>
      </c>
      <c r="D97" s="28">
        <v>1</v>
      </c>
      <c r="E97" s="17">
        <f t="shared" si="5"/>
        <v>0.99937339036694661</v>
      </c>
      <c r="F97" s="17">
        <f t="shared" si="6"/>
        <v>0.99937339036694661</v>
      </c>
      <c r="Q97" s="1">
        <v>4.87</v>
      </c>
      <c r="R97" s="1">
        <v>0</v>
      </c>
      <c r="S97" s="23">
        <f t="shared" si="8"/>
        <v>0.85068706546915629</v>
      </c>
      <c r="T97" s="24">
        <f t="shared" ca="1" si="7"/>
        <v>0.999</v>
      </c>
      <c r="U97" s="24">
        <f t="shared" si="9"/>
        <v>0.14931293453084371</v>
      </c>
    </row>
    <row r="98" spans="2:21" x14ac:dyDescent="0.35">
      <c r="B98" s="14">
        <v>95</v>
      </c>
      <c r="C98" s="15">
        <v>12.43</v>
      </c>
      <c r="D98" s="28">
        <v>1</v>
      </c>
      <c r="E98" s="17">
        <f t="shared" si="5"/>
        <v>0.99990966362371025</v>
      </c>
      <c r="F98" s="17">
        <f t="shared" si="6"/>
        <v>0.99990966362371025</v>
      </c>
      <c r="Q98" s="1">
        <v>4.87</v>
      </c>
      <c r="R98" s="1">
        <v>0</v>
      </c>
      <c r="S98" s="23">
        <f t="shared" si="8"/>
        <v>0.85068706546915629</v>
      </c>
      <c r="T98" s="24">
        <f t="shared" ca="1" si="7"/>
        <v>1.0880000000000001</v>
      </c>
      <c r="U98" s="24">
        <f t="shared" si="9"/>
        <v>0.14931293453084371</v>
      </c>
    </row>
    <row r="99" spans="2:21" x14ac:dyDescent="0.35">
      <c r="B99" s="14">
        <v>96</v>
      </c>
      <c r="C99" s="15">
        <v>4.05</v>
      </c>
      <c r="D99" s="28">
        <v>0</v>
      </c>
      <c r="E99" s="17">
        <f t="shared" si="5"/>
        <v>7.7160520587850615E-6</v>
      </c>
      <c r="F99" s="17">
        <f t="shared" si="6"/>
        <v>0.99999228394794126</v>
      </c>
      <c r="Q99" s="1">
        <v>4.91</v>
      </c>
      <c r="R99" s="1">
        <v>0</v>
      </c>
      <c r="S99" s="23">
        <f t="shared" si="8"/>
        <v>0.86056612703835</v>
      </c>
      <c r="T99" s="24">
        <f t="shared" ca="1" si="7"/>
        <v>-2.7E-2</v>
      </c>
      <c r="U99" s="24">
        <f t="shared" si="9"/>
        <v>0.13943387296165</v>
      </c>
    </row>
    <row r="100" spans="2:21" x14ac:dyDescent="0.35">
      <c r="B100" s="14">
        <v>97</v>
      </c>
      <c r="C100" s="15">
        <v>11.63</v>
      </c>
      <c r="D100" s="28">
        <v>1</v>
      </c>
      <c r="E100" s="17">
        <f t="shared" si="5"/>
        <v>0.99932429632732878</v>
      </c>
      <c r="F100" s="17">
        <f t="shared" si="6"/>
        <v>0.99932429632732878</v>
      </c>
      <c r="Q100" s="1">
        <v>4.91</v>
      </c>
      <c r="R100" s="1">
        <v>0</v>
      </c>
      <c r="S100" s="23">
        <f t="shared" si="8"/>
        <v>0.86056612703835</v>
      </c>
      <c r="T100" s="24">
        <f t="shared" ca="1" si="7"/>
        <v>0.95599999999999996</v>
      </c>
      <c r="U100" s="24">
        <f t="shared" si="9"/>
        <v>0.13943387296165</v>
      </c>
    </row>
    <row r="101" spans="2:21" x14ac:dyDescent="0.35">
      <c r="B101" s="14">
        <v>98</v>
      </c>
      <c r="C101" s="15">
        <v>10.47</v>
      </c>
      <c r="D101" s="28">
        <v>1</v>
      </c>
      <c r="E101" s="17">
        <f t="shared" si="5"/>
        <v>0.98763593669071992</v>
      </c>
      <c r="F101" s="17">
        <f t="shared" si="6"/>
        <v>0.98763593669071992</v>
      </c>
      <c r="Q101" s="1">
        <v>4.92</v>
      </c>
      <c r="R101" s="1">
        <v>0</v>
      </c>
      <c r="S101" s="23">
        <f t="shared" si="8"/>
        <v>0.86294870742454044</v>
      </c>
      <c r="T101" s="24">
        <f t="shared" ca="1" si="7"/>
        <v>0.96899999999999997</v>
      </c>
      <c r="U101" s="24">
        <f t="shared" si="9"/>
        <v>0.13705129257545956</v>
      </c>
    </row>
    <row r="102" spans="2:21" x14ac:dyDescent="0.35">
      <c r="B102" s="14">
        <v>99</v>
      </c>
      <c r="C102" s="15">
        <v>11.45</v>
      </c>
      <c r="D102" s="28">
        <v>1</v>
      </c>
      <c r="E102" s="17">
        <f t="shared" si="5"/>
        <v>0.99893764052440848</v>
      </c>
      <c r="F102" s="17">
        <f t="shared" si="6"/>
        <v>0.99893764052440848</v>
      </c>
      <c r="Q102" s="1">
        <v>4.92</v>
      </c>
      <c r="R102" s="1">
        <v>0</v>
      </c>
      <c r="S102" s="23">
        <f t="shared" si="8"/>
        <v>0.86294870742454044</v>
      </c>
      <c r="T102" s="24">
        <f t="shared" ca="1" si="7"/>
        <v>0.93799999999999994</v>
      </c>
      <c r="U102" s="24">
        <f t="shared" si="9"/>
        <v>0.13705129257545956</v>
      </c>
    </row>
    <row r="103" spans="2:21" x14ac:dyDescent="0.35">
      <c r="B103" s="14">
        <v>100</v>
      </c>
      <c r="C103" s="15">
        <v>3.59</v>
      </c>
      <c r="D103" s="28">
        <v>0</v>
      </c>
      <c r="E103" s="17">
        <f t="shared" si="5"/>
        <v>2.4252827915886555E-6</v>
      </c>
      <c r="F103" s="17">
        <f t="shared" si="6"/>
        <v>0.9999975747172084</v>
      </c>
      <c r="Q103" s="1">
        <v>4.92</v>
      </c>
      <c r="R103" s="1">
        <v>0</v>
      </c>
      <c r="S103" s="23">
        <f t="shared" si="8"/>
        <v>0.86294870742454044</v>
      </c>
      <c r="T103" s="24">
        <f t="shared" ca="1" si="7"/>
        <v>-2.9000000000000001E-2</v>
      </c>
      <c r="U103" s="24">
        <f t="shared" si="9"/>
        <v>0.13705129257545956</v>
      </c>
    </row>
    <row r="104" spans="2:21" x14ac:dyDescent="0.35">
      <c r="B104" s="14">
        <v>101</v>
      </c>
      <c r="C104" s="15">
        <v>3.86</v>
      </c>
      <c r="D104" s="28">
        <v>0</v>
      </c>
      <c r="E104" s="17">
        <f t="shared" si="5"/>
        <v>4.7839462155043764E-6</v>
      </c>
      <c r="F104" s="17">
        <f t="shared" si="6"/>
        <v>0.9999952160537845</v>
      </c>
      <c r="Q104" s="1">
        <v>4.96</v>
      </c>
      <c r="R104" s="1">
        <v>0</v>
      </c>
      <c r="S104" s="23">
        <f t="shared" si="8"/>
        <v>0.8721384336809187</v>
      </c>
      <c r="T104" s="24">
        <f t="shared" ca="1" si="7"/>
        <v>-9.4E-2</v>
      </c>
      <c r="U104" s="24">
        <f t="shared" si="9"/>
        <v>0.1278615663190813</v>
      </c>
    </row>
    <row r="105" spans="2:21" x14ac:dyDescent="0.35">
      <c r="B105" s="14">
        <v>102</v>
      </c>
      <c r="C105" s="15">
        <v>8.7899999999999991</v>
      </c>
      <c r="D105" s="28">
        <v>0</v>
      </c>
      <c r="E105" s="17">
        <f t="shared" si="5"/>
        <v>0.53833462145816902</v>
      </c>
      <c r="F105" s="17">
        <f t="shared" si="6"/>
        <v>0.46166537854183098</v>
      </c>
      <c r="Q105" s="1">
        <v>4.9800000000000004</v>
      </c>
      <c r="R105" s="1">
        <v>0</v>
      </c>
      <c r="S105" s="23">
        <f t="shared" si="8"/>
        <v>0.87653295243477614</v>
      </c>
      <c r="T105" s="24">
        <f t="shared" ca="1" si="7"/>
        <v>-4.7E-2</v>
      </c>
      <c r="U105" s="24">
        <f t="shared" si="9"/>
        <v>0.12346704756522386</v>
      </c>
    </row>
    <row r="106" spans="2:21" x14ac:dyDescent="0.35">
      <c r="B106" s="14">
        <v>103</v>
      </c>
      <c r="C106" s="15">
        <v>3.86</v>
      </c>
      <c r="D106" s="28">
        <v>0</v>
      </c>
      <c r="E106" s="17">
        <f t="shared" si="5"/>
        <v>4.7839462155043764E-6</v>
      </c>
      <c r="F106" s="17">
        <f t="shared" si="6"/>
        <v>0.9999952160537845</v>
      </c>
      <c r="Q106" s="1">
        <v>5.0199999999999996</v>
      </c>
      <c r="R106" s="1">
        <v>0</v>
      </c>
      <c r="S106" s="23">
        <f t="shared" si="8"/>
        <v>0.88493326795445015</v>
      </c>
      <c r="T106" s="24">
        <f t="shared" ca="1" si="7"/>
        <v>-4.2000000000000003E-2</v>
      </c>
      <c r="U106" s="24">
        <f t="shared" si="9"/>
        <v>0.11506673204554985</v>
      </c>
    </row>
    <row r="107" spans="2:21" x14ac:dyDescent="0.35">
      <c r="B107" s="14">
        <v>104</v>
      </c>
      <c r="C107" s="15">
        <v>2.79</v>
      </c>
      <c r="D107" s="28">
        <v>0</v>
      </c>
      <c r="E107" s="17">
        <f t="shared" si="5"/>
        <v>3.2405249131250352E-7</v>
      </c>
      <c r="F107" s="17">
        <f t="shared" si="6"/>
        <v>0.99999967594750871</v>
      </c>
      <c r="Q107" s="1">
        <v>5.03</v>
      </c>
      <c r="R107" s="1">
        <v>0</v>
      </c>
      <c r="S107" s="23">
        <f t="shared" si="8"/>
        <v>0.88695416992792109</v>
      </c>
      <c r="T107" s="24">
        <f t="shared" ca="1" si="7"/>
        <v>4.7E-2</v>
      </c>
      <c r="U107" s="24">
        <f t="shared" si="9"/>
        <v>0.11304583007207891</v>
      </c>
    </row>
    <row r="108" spans="2:21" x14ac:dyDescent="0.35">
      <c r="B108" s="14">
        <v>105</v>
      </c>
      <c r="C108" s="15">
        <v>15.94</v>
      </c>
      <c r="D108" s="28">
        <v>1</v>
      </c>
      <c r="E108" s="17">
        <f t="shared" si="5"/>
        <v>0.99999998679988122</v>
      </c>
      <c r="F108" s="17">
        <f t="shared" si="6"/>
        <v>0.99999998679988122</v>
      </c>
      <c r="Q108" s="1">
        <v>5.09</v>
      </c>
      <c r="R108" s="1">
        <v>0</v>
      </c>
      <c r="S108" s="23">
        <f t="shared" si="8"/>
        <v>0.89843907210236329</v>
      </c>
      <c r="T108" s="24">
        <f t="shared" ca="1" si="7"/>
        <v>1.087</v>
      </c>
      <c r="U108" s="24">
        <f t="shared" si="9"/>
        <v>0.10156092789763671</v>
      </c>
    </row>
    <row r="109" spans="2:21" x14ac:dyDescent="0.35">
      <c r="B109" s="14">
        <v>106</v>
      </c>
      <c r="C109" s="15">
        <v>9.7899999999999991</v>
      </c>
      <c r="D109" s="28">
        <v>1</v>
      </c>
      <c r="E109" s="17">
        <f t="shared" si="5"/>
        <v>0.93521122198124795</v>
      </c>
      <c r="F109" s="17">
        <f t="shared" si="6"/>
        <v>0.93521122198124795</v>
      </c>
      <c r="Q109" s="1">
        <v>5.13</v>
      </c>
      <c r="R109" s="1">
        <v>0</v>
      </c>
      <c r="S109" s="23">
        <f t="shared" si="8"/>
        <v>0.90550963104984072</v>
      </c>
      <c r="T109" s="24">
        <f t="shared" ca="1" si="7"/>
        <v>0.94</v>
      </c>
      <c r="U109" s="24">
        <f t="shared" si="9"/>
        <v>9.4490368950159276E-2</v>
      </c>
    </row>
    <row r="110" spans="2:21" x14ac:dyDescent="0.35">
      <c r="B110" s="14">
        <v>107</v>
      </c>
      <c r="C110" s="15">
        <v>7.59</v>
      </c>
      <c r="D110" s="28">
        <v>0</v>
      </c>
      <c r="E110" s="17">
        <f t="shared" si="5"/>
        <v>5.3882551930223184E-2</v>
      </c>
      <c r="F110" s="17">
        <f t="shared" si="6"/>
        <v>0.94611744806977682</v>
      </c>
      <c r="Q110" s="1">
        <v>5.15</v>
      </c>
      <c r="R110" s="1">
        <v>0</v>
      </c>
      <c r="S110" s="23">
        <f t="shared" si="8"/>
        <v>0.90887703898514394</v>
      </c>
      <c r="T110" s="24">
        <f t="shared" ca="1" si="7"/>
        <v>-5.1999999999999998E-2</v>
      </c>
      <c r="U110" s="24">
        <f t="shared" si="9"/>
        <v>9.1122961014856063E-2</v>
      </c>
    </row>
    <row r="111" spans="2:21" x14ac:dyDescent="0.35">
      <c r="B111" s="14">
        <v>108</v>
      </c>
      <c r="C111" s="15">
        <v>11.61</v>
      </c>
      <c r="D111" s="28">
        <v>1</v>
      </c>
      <c r="E111" s="17">
        <f t="shared" si="5"/>
        <v>0.99928944968945022</v>
      </c>
      <c r="F111" s="17">
        <f t="shared" si="6"/>
        <v>0.99928944968945022</v>
      </c>
      <c r="Q111" s="1">
        <v>5.16</v>
      </c>
      <c r="R111" s="1">
        <v>0</v>
      </c>
      <c r="S111" s="23">
        <f t="shared" si="8"/>
        <v>0.9105199406664386</v>
      </c>
      <c r="T111" s="24">
        <f t="shared" ca="1" si="7"/>
        <v>0.91400000000000003</v>
      </c>
      <c r="U111" s="24">
        <f t="shared" si="9"/>
        <v>8.9480059333561401E-2</v>
      </c>
    </row>
    <row r="112" spans="2:21" x14ac:dyDescent="0.35">
      <c r="B112" s="14">
        <v>109</v>
      </c>
      <c r="C112" s="15">
        <v>11.04</v>
      </c>
      <c r="D112" s="28">
        <v>1</v>
      </c>
      <c r="E112" s="17">
        <f t="shared" si="5"/>
        <v>0.99702532090267781</v>
      </c>
      <c r="F112" s="17">
        <f t="shared" si="6"/>
        <v>0.99702532090267781</v>
      </c>
      <c r="Q112" s="1">
        <v>5.17</v>
      </c>
      <c r="R112" s="1">
        <v>0</v>
      </c>
      <c r="S112" s="23">
        <f t="shared" si="8"/>
        <v>0.91213608517069877</v>
      </c>
      <c r="T112" s="24">
        <f t="shared" ca="1" si="7"/>
        <v>0.90500000000000003</v>
      </c>
      <c r="U112" s="24">
        <f t="shared" si="9"/>
        <v>8.7863914829301226E-2</v>
      </c>
    </row>
    <row r="113" spans="2:21" x14ac:dyDescent="0.35">
      <c r="B113" s="14">
        <v>110</v>
      </c>
      <c r="C113" s="15">
        <v>8.81</v>
      </c>
      <c r="D113" s="28">
        <v>1</v>
      </c>
      <c r="E113" s="17">
        <f t="shared" si="5"/>
        <v>0.55081396826974627</v>
      </c>
      <c r="F113" s="17">
        <f t="shared" si="6"/>
        <v>0.55081396826974627</v>
      </c>
      <c r="Q113" s="1">
        <v>5.19</v>
      </c>
      <c r="R113" s="1">
        <v>0</v>
      </c>
      <c r="S113" s="23">
        <f t="shared" si="8"/>
        <v>0.91528943426926423</v>
      </c>
      <c r="T113" s="24">
        <f t="shared" ca="1" si="7"/>
        <v>1.024</v>
      </c>
      <c r="U113" s="24">
        <f t="shared" si="9"/>
        <v>8.4710565730735765E-2</v>
      </c>
    </row>
    <row r="114" spans="2:21" x14ac:dyDescent="0.35">
      <c r="B114" s="14">
        <v>111</v>
      </c>
      <c r="C114" s="15">
        <v>5.83</v>
      </c>
      <c r="D114" s="28">
        <v>0</v>
      </c>
      <c r="E114" s="17">
        <f t="shared" si="5"/>
        <v>6.793327010764798E-4</v>
      </c>
      <c r="F114" s="17">
        <f t="shared" si="6"/>
        <v>0.99932066729892355</v>
      </c>
      <c r="Q114" s="1">
        <v>5.22</v>
      </c>
      <c r="R114" s="1">
        <v>0</v>
      </c>
      <c r="S114" s="23">
        <f t="shared" si="8"/>
        <v>0.91982708782718769</v>
      </c>
      <c r="T114" s="24">
        <f t="shared" ca="1" si="7"/>
        <v>-7.0999999999999994E-2</v>
      </c>
      <c r="U114" s="24">
        <f t="shared" si="9"/>
        <v>8.0172912172812305E-2</v>
      </c>
    </row>
    <row r="115" spans="2:21" x14ac:dyDescent="0.35">
      <c r="B115" s="14">
        <v>112</v>
      </c>
      <c r="C115" s="15">
        <v>6.57</v>
      </c>
      <c r="D115" s="28">
        <v>0</v>
      </c>
      <c r="E115" s="17">
        <f t="shared" si="5"/>
        <v>4.3558072620797309E-3</v>
      </c>
      <c r="F115" s="17">
        <f t="shared" si="6"/>
        <v>0.99564419273792026</v>
      </c>
      <c r="Q115" s="1">
        <v>5.24</v>
      </c>
      <c r="R115" s="1">
        <v>0</v>
      </c>
      <c r="S115" s="23">
        <f t="shared" si="8"/>
        <v>0.92272779786334014</v>
      </c>
      <c r="T115" s="24">
        <f t="shared" ca="1" si="7"/>
        <v>-1.9E-2</v>
      </c>
      <c r="U115" s="24">
        <f t="shared" si="9"/>
        <v>7.7272202136659862E-2</v>
      </c>
    </row>
    <row r="116" spans="2:21" x14ac:dyDescent="0.35">
      <c r="B116" s="14">
        <v>113</v>
      </c>
      <c r="C116" s="15">
        <v>9.91</v>
      </c>
      <c r="D116" s="28">
        <v>1</v>
      </c>
      <c r="E116" s="17">
        <f t="shared" si="5"/>
        <v>0.95127263861683187</v>
      </c>
      <c r="F116" s="17">
        <f t="shared" si="6"/>
        <v>0.95127263861683187</v>
      </c>
      <c r="Q116" s="1">
        <v>5.24</v>
      </c>
      <c r="R116" s="1">
        <v>0</v>
      </c>
      <c r="S116" s="23">
        <f t="shared" si="8"/>
        <v>0.92272779786334014</v>
      </c>
      <c r="T116" s="24">
        <f t="shared" ca="1" si="7"/>
        <v>1.0149999999999999</v>
      </c>
      <c r="U116" s="24">
        <f t="shared" si="9"/>
        <v>7.7272202136659862E-2</v>
      </c>
    </row>
    <row r="117" spans="2:21" x14ac:dyDescent="0.35">
      <c r="B117" s="14">
        <v>114</v>
      </c>
      <c r="C117" s="15">
        <v>7.66</v>
      </c>
      <c r="D117" s="28">
        <v>0</v>
      </c>
      <c r="E117" s="17">
        <f t="shared" si="5"/>
        <v>6.359936069576097E-2</v>
      </c>
      <c r="F117" s="17">
        <f t="shared" si="6"/>
        <v>0.936400639304239</v>
      </c>
      <c r="Q117" s="1">
        <v>5.27</v>
      </c>
      <c r="R117" s="1">
        <v>0</v>
      </c>
      <c r="S117" s="23">
        <f t="shared" si="8"/>
        <v>0.92689882657762168</v>
      </c>
      <c r="T117" s="24">
        <f t="shared" ca="1" si="7"/>
        <v>7.0000000000000007E-2</v>
      </c>
      <c r="U117" s="24">
        <f t="shared" si="9"/>
        <v>7.3101173422378318E-2</v>
      </c>
    </row>
    <row r="118" spans="2:21" x14ac:dyDescent="0.35">
      <c r="B118" s="14">
        <v>115</v>
      </c>
      <c r="C118" s="15">
        <v>8.6300000000000008</v>
      </c>
      <c r="D118" s="28">
        <v>0</v>
      </c>
      <c r="E118" s="17">
        <f t="shared" si="5"/>
        <v>0.4380893417492171</v>
      </c>
      <c r="F118" s="17">
        <f t="shared" si="6"/>
        <v>0.5619106582507829</v>
      </c>
      <c r="Q118" s="1">
        <v>5.27</v>
      </c>
      <c r="R118" s="1">
        <v>0</v>
      </c>
      <c r="S118" s="23">
        <f t="shared" si="8"/>
        <v>0.92689882657762168</v>
      </c>
      <c r="T118" s="24">
        <f t="shared" ca="1" si="7"/>
        <v>5.7000000000000002E-2</v>
      </c>
      <c r="U118" s="24">
        <f t="shared" si="9"/>
        <v>7.3101173422378318E-2</v>
      </c>
    </row>
    <row r="119" spans="2:21" x14ac:dyDescent="0.35">
      <c r="B119" s="14">
        <v>116</v>
      </c>
      <c r="C119" s="15">
        <v>7.92</v>
      </c>
      <c r="D119" s="28">
        <v>0</v>
      </c>
      <c r="E119" s="17">
        <f t="shared" si="5"/>
        <v>0.11554822648159742</v>
      </c>
      <c r="F119" s="17">
        <f t="shared" si="6"/>
        <v>0.88445177351840254</v>
      </c>
      <c r="Q119" s="1">
        <v>5.28</v>
      </c>
      <c r="R119" s="1">
        <v>0</v>
      </c>
      <c r="S119" s="23">
        <f t="shared" si="8"/>
        <v>0.92824245773624858</v>
      </c>
      <c r="T119" s="24">
        <f t="shared" ca="1" si="7"/>
        <v>8.9999999999999993E-3</v>
      </c>
      <c r="U119" s="24">
        <f t="shared" si="9"/>
        <v>7.1757542263751417E-2</v>
      </c>
    </row>
    <row r="120" spans="2:21" x14ac:dyDescent="0.35">
      <c r="B120" s="14">
        <v>117</v>
      </c>
      <c r="C120" s="15">
        <v>6.96</v>
      </c>
      <c r="D120" s="28">
        <v>0</v>
      </c>
      <c r="E120" s="17">
        <f t="shared" si="5"/>
        <v>1.1536452050046693E-2</v>
      </c>
      <c r="F120" s="17">
        <f t="shared" si="6"/>
        <v>0.98846354794995328</v>
      </c>
      <c r="Q120" s="1">
        <v>5.29</v>
      </c>
      <c r="R120" s="1">
        <v>0</v>
      </c>
      <c r="S120" s="23">
        <f t="shared" si="8"/>
        <v>0.92956326910718301</v>
      </c>
      <c r="T120" s="24">
        <f t="shared" ca="1" si="7"/>
        <v>-1.0999999999999999E-2</v>
      </c>
      <c r="U120" s="24">
        <f t="shared" si="9"/>
        <v>7.043673089281699E-2</v>
      </c>
    </row>
    <row r="121" spans="2:21" x14ac:dyDescent="0.35">
      <c r="B121" s="14">
        <v>118</v>
      </c>
      <c r="C121" s="15">
        <v>5.0199999999999996</v>
      </c>
      <c r="D121" s="28">
        <v>0</v>
      </c>
      <c r="E121" s="17">
        <f t="shared" si="5"/>
        <v>8.8565464336284392E-5</v>
      </c>
      <c r="F121" s="17">
        <f t="shared" si="6"/>
        <v>0.99991143453566367</v>
      </c>
      <c r="Q121" s="1">
        <v>5.32</v>
      </c>
      <c r="R121" s="1">
        <v>0</v>
      </c>
      <c r="S121" s="23">
        <f t="shared" si="8"/>
        <v>0.93339196442490935</v>
      </c>
      <c r="T121" s="24">
        <f t="shared" ca="1" si="7"/>
        <v>0.04</v>
      </c>
      <c r="U121" s="24">
        <f t="shared" si="9"/>
        <v>6.6608035575090652E-2</v>
      </c>
    </row>
    <row r="122" spans="2:21" x14ac:dyDescent="0.35">
      <c r="B122" s="14">
        <v>119</v>
      </c>
      <c r="C122" s="15">
        <v>13.06</v>
      </c>
      <c r="D122" s="28">
        <v>1</v>
      </c>
      <c r="E122" s="17">
        <f t="shared" si="5"/>
        <v>0.99998148591037239</v>
      </c>
      <c r="F122" s="17">
        <f t="shared" si="6"/>
        <v>0.99998148591037239</v>
      </c>
      <c r="Q122" s="1">
        <v>5.35</v>
      </c>
      <c r="R122" s="1">
        <v>0</v>
      </c>
      <c r="S122" s="23">
        <f t="shared" si="8"/>
        <v>0.9370266439430035</v>
      </c>
      <c r="T122" s="24">
        <f t="shared" ca="1" si="7"/>
        <v>0.90100000000000002</v>
      </c>
      <c r="U122" s="24">
        <f t="shared" si="9"/>
        <v>6.2973356056996499E-2</v>
      </c>
    </row>
    <row r="123" spans="2:21" x14ac:dyDescent="0.35">
      <c r="B123" s="14">
        <v>120</v>
      </c>
      <c r="C123" s="15">
        <v>9.82</v>
      </c>
      <c r="D123" s="28">
        <v>1</v>
      </c>
      <c r="E123" s="17">
        <f t="shared" si="5"/>
        <v>0.93963715336800213</v>
      </c>
      <c r="F123" s="17">
        <f t="shared" si="6"/>
        <v>0.93963715336800213</v>
      </c>
      <c r="Q123" s="1">
        <v>5.35</v>
      </c>
      <c r="R123" s="1">
        <v>0</v>
      </c>
      <c r="S123" s="23">
        <f t="shared" si="8"/>
        <v>0.9370266439430035</v>
      </c>
      <c r="T123" s="24">
        <f t="shared" ca="1" si="7"/>
        <v>0.94899999999999995</v>
      </c>
      <c r="U123" s="24">
        <f t="shared" si="9"/>
        <v>6.2973356056996499E-2</v>
      </c>
    </row>
    <row r="124" spans="2:21" x14ac:dyDescent="0.35">
      <c r="B124" s="14">
        <v>121</v>
      </c>
      <c r="C124" s="15">
        <v>13.27</v>
      </c>
      <c r="D124" s="28">
        <v>1</v>
      </c>
      <c r="E124" s="17">
        <f t="shared" si="5"/>
        <v>0.99998908454535407</v>
      </c>
      <c r="F124" s="17">
        <f t="shared" si="6"/>
        <v>0.99998908454535407</v>
      </c>
      <c r="Q124" s="1">
        <v>5.4</v>
      </c>
      <c r="R124" s="1">
        <v>0</v>
      </c>
      <c r="S124" s="23">
        <f t="shared" si="8"/>
        <v>0.94267582410113127</v>
      </c>
      <c r="T124" s="24">
        <f t="shared" ca="1" si="7"/>
        <v>0.97099999999999997</v>
      </c>
      <c r="U124" s="24">
        <f t="shared" si="9"/>
        <v>5.7324175898868734E-2</v>
      </c>
    </row>
    <row r="125" spans="2:21" x14ac:dyDescent="0.35">
      <c r="B125" s="14">
        <v>122</v>
      </c>
      <c r="C125" s="15">
        <v>6.13</v>
      </c>
      <c r="D125" s="28">
        <v>0</v>
      </c>
      <c r="E125" s="17">
        <f t="shared" si="5"/>
        <v>1.4439613499002972E-3</v>
      </c>
      <c r="F125" s="17">
        <f t="shared" si="6"/>
        <v>0.99855603865009968</v>
      </c>
      <c r="Q125" s="1">
        <v>5.4</v>
      </c>
      <c r="R125" s="1">
        <v>0</v>
      </c>
      <c r="S125" s="23">
        <f t="shared" si="8"/>
        <v>0.94267582410113127</v>
      </c>
      <c r="T125" s="24">
        <f t="shared" ca="1" si="7"/>
        <v>8.8999999999999996E-2</v>
      </c>
      <c r="U125" s="24">
        <f t="shared" si="9"/>
        <v>5.7324175898868734E-2</v>
      </c>
    </row>
    <row r="126" spans="2:21" x14ac:dyDescent="0.35">
      <c r="B126" s="14">
        <v>123</v>
      </c>
      <c r="C126" s="15">
        <v>4.3499999999999996</v>
      </c>
      <c r="D126" s="28">
        <v>0</v>
      </c>
      <c r="E126" s="17">
        <f t="shared" si="5"/>
        <v>1.6413335497364726E-5</v>
      </c>
      <c r="F126" s="17">
        <f t="shared" si="6"/>
        <v>0.9999835866645026</v>
      </c>
      <c r="Q126" s="1">
        <v>5.42</v>
      </c>
      <c r="R126" s="1">
        <v>0</v>
      </c>
      <c r="S126" s="23">
        <f t="shared" si="8"/>
        <v>0.94479946221706568</v>
      </c>
      <c r="T126" s="24">
        <f t="shared" ca="1" si="7"/>
        <v>8.4000000000000005E-2</v>
      </c>
      <c r="U126" s="24">
        <f t="shared" si="9"/>
        <v>5.5200537782934322E-2</v>
      </c>
    </row>
    <row r="127" spans="2:21" x14ac:dyDescent="0.35">
      <c r="B127" s="14">
        <v>124</v>
      </c>
      <c r="C127" s="15">
        <v>10.94</v>
      </c>
      <c r="D127" s="28">
        <v>1</v>
      </c>
      <c r="E127" s="17">
        <f t="shared" si="5"/>
        <v>0.99617757312699562</v>
      </c>
      <c r="F127" s="17">
        <f t="shared" si="6"/>
        <v>0.99617757312699562</v>
      </c>
      <c r="Q127" s="1">
        <v>5.43</v>
      </c>
      <c r="R127" s="1">
        <v>0</v>
      </c>
      <c r="S127" s="23">
        <f t="shared" si="8"/>
        <v>0.94583329951876394</v>
      </c>
      <c r="T127" s="24">
        <f t="shared" ca="1" si="7"/>
        <v>0.91800000000000004</v>
      </c>
      <c r="U127" s="24">
        <f t="shared" si="9"/>
        <v>5.4166700481236063E-2</v>
      </c>
    </row>
    <row r="128" spans="2:21" x14ac:dyDescent="0.35">
      <c r="B128" s="14">
        <v>125</v>
      </c>
      <c r="C128" s="15">
        <v>7.03</v>
      </c>
      <c r="D128" s="28">
        <v>0</v>
      </c>
      <c r="E128" s="17">
        <f t="shared" si="5"/>
        <v>1.3727656585708514E-2</v>
      </c>
      <c r="F128" s="17">
        <f t="shared" si="6"/>
        <v>0.98627234341429149</v>
      </c>
      <c r="Q128" s="1">
        <v>5.45</v>
      </c>
      <c r="R128" s="1">
        <v>0</v>
      </c>
      <c r="S128" s="23">
        <f t="shared" si="8"/>
        <v>0.94784643692158232</v>
      </c>
      <c r="T128" s="24">
        <f t="shared" ca="1" si="7"/>
        <v>-6.3E-2</v>
      </c>
      <c r="U128" s="24">
        <f t="shared" si="9"/>
        <v>5.2153563078417675E-2</v>
      </c>
    </row>
    <row r="129" spans="2:21" x14ac:dyDescent="0.35">
      <c r="B129" s="14">
        <v>126</v>
      </c>
      <c r="C129" s="15">
        <v>8.52</v>
      </c>
      <c r="D129" s="28">
        <v>0</v>
      </c>
      <c r="E129" s="17">
        <f t="shared" si="5"/>
        <v>0.37152502179600844</v>
      </c>
      <c r="F129" s="17">
        <f t="shared" si="6"/>
        <v>0.62847497820399156</v>
      </c>
      <c r="Q129" s="1">
        <v>5.47</v>
      </c>
      <c r="R129" s="1">
        <v>0</v>
      </c>
      <c r="S129" s="23">
        <f t="shared" si="8"/>
        <v>0.94978872680973336</v>
      </c>
      <c r="T129" s="24">
        <f t="shared" ca="1" si="7"/>
        <v>8.2000000000000003E-2</v>
      </c>
      <c r="U129" s="24">
        <f t="shared" si="9"/>
        <v>5.0211273190266636E-2</v>
      </c>
    </row>
    <row r="130" spans="2:21" x14ac:dyDescent="0.35">
      <c r="B130" s="14">
        <v>127</v>
      </c>
      <c r="C130" s="15">
        <v>12.73</v>
      </c>
      <c r="D130" s="28">
        <v>1</v>
      </c>
      <c r="E130" s="17">
        <f t="shared" si="5"/>
        <v>0.99995753041861801</v>
      </c>
      <c r="F130" s="17">
        <f t="shared" si="6"/>
        <v>0.99995753041861801</v>
      </c>
      <c r="Q130" s="1">
        <v>5.47</v>
      </c>
      <c r="R130" s="1">
        <v>0</v>
      </c>
      <c r="S130" s="23">
        <f t="shared" si="8"/>
        <v>0.94978872680973336</v>
      </c>
      <c r="T130" s="24">
        <f t="shared" ca="1" si="7"/>
        <v>0.92900000000000005</v>
      </c>
      <c r="U130" s="24">
        <f t="shared" si="9"/>
        <v>5.0211273190266636E-2</v>
      </c>
    </row>
    <row r="131" spans="2:21" x14ac:dyDescent="0.35">
      <c r="B131" s="14">
        <v>128</v>
      </c>
      <c r="C131" s="15">
        <v>4.07</v>
      </c>
      <c r="D131" s="28">
        <v>0</v>
      </c>
      <c r="E131" s="17">
        <f t="shared" si="5"/>
        <v>8.1142554237472611E-6</v>
      </c>
      <c r="F131" s="17">
        <f t="shared" si="6"/>
        <v>0.9999918857445762</v>
      </c>
      <c r="Q131" s="1">
        <v>5.48</v>
      </c>
      <c r="R131" s="1">
        <v>0</v>
      </c>
      <c r="S131" s="23">
        <f t="shared" si="8"/>
        <v>0.95073399391597346</v>
      </c>
      <c r="T131" s="24">
        <f t="shared" ca="1" si="7"/>
        <v>-6.0999999999999999E-2</v>
      </c>
      <c r="U131" s="24">
        <f t="shared" si="9"/>
        <v>4.9266006084026537E-2</v>
      </c>
    </row>
    <row r="132" spans="2:21" x14ac:dyDescent="0.35">
      <c r="B132" s="14">
        <v>129</v>
      </c>
      <c r="C132" s="15">
        <v>10.6</v>
      </c>
      <c r="D132" s="28">
        <v>1</v>
      </c>
      <c r="E132" s="17">
        <f t="shared" ref="E132:E195" si="10">1/(1+EXP(-($W$4+($W$5*C132))))</f>
        <v>0.99105433230593354</v>
      </c>
      <c r="F132" s="17">
        <f t="shared" ref="F132:F195" si="11">(E132^D132)*((1-E132)^(1-D132))</f>
        <v>0.99105433230593354</v>
      </c>
      <c r="Q132" s="1">
        <v>5.48</v>
      </c>
      <c r="R132" s="1">
        <v>0</v>
      </c>
      <c r="S132" s="23">
        <f t="shared" si="8"/>
        <v>0.95073399391597346</v>
      </c>
      <c r="T132" s="24">
        <f t="shared" ref="T132:T195" ca="1" si="12">IF($W$8=FALSE,D132,D132+((RANDBETWEEN(0,$W$9)-($W$9/2))/1000))</f>
        <v>1.022</v>
      </c>
      <c r="U132" s="24">
        <f t="shared" si="9"/>
        <v>4.9266006084026537E-2</v>
      </c>
    </row>
    <row r="133" spans="2:21" x14ac:dyDescent="0.35">
      <c r="B133" s="14">
        <v>130</v>
      </c>
      <c r="C133" s="15">
        <v>4.67</v>
      </c>
      <c r="D133" s="28">
        <v>0</v>
      </c>
      <c r="E133" s="17">
        <f t="shared" si="10"/>
        <v>3.671531028258093E-5</v>
      </c>
      <c r="F133" s="17">
        <f t="shared" si="11"/>
        <v>0.9999632846897174</v>
      </c>
      <c r="Q133" s="1">
        <v>5.49</v>
      </c>
      <c r="R133" s="1">
        <v>0</v>
      </c>
      <c r="S133" s="23">
        <f t="shared" ref="S133:S196" si="13">IF($W$11=FALSE,#N/A,1/(1+EXP(-($I$4+($I$6*Q133)))))</f>
        <v>0.9516623712800949</v>
      </c>
      <c r="T133" s="24">
        <f t="shared" ca="1" si="12"/>
        <v>-9.9000000000000005E-2</v>
      </c>
      <c r="U133" s="24">
        <f t="shared" ref="U133:U196" si="14">IFERROR((S133^R133)*((1-S133)^(1-R133)),"")</f>
        <v>4.8337628719905101E-2</v>
      </c>
    </row>
    <row r="134" spans="2:21" x14ac:dyDescent="0.35">
      <c r="B134" s="14">
        <v>131</v>
      </c>
      <c r="C134" s="15">
        <v>7.91</v>
      </c>
      <c r="D134" s="28">
        <v>0</v>
      </c>
      <c r="E134" s="17">
        <f t="shared" si="10"/>
        <v>0.11300172033594184</v>
      </c>
      <c r="F134" s="17">
        <f t="shared" si="11"/>
        <v>0.8869982796640582</v>
      </c>
      <c r="Q134" s="1">
        <v>5.5</v>
      </c>
      <c r="R134" s="1">
        <v>0</v>
      </c>
      <c r="S134" s="23">
        <f t="shared" si="13"/>
        <v>0.95257412682243336</v>
      </c>
      <c r="T134" s="24">
        <f t="shared" ca="1" si="12"/>
        <v>-0.05</v>
      </c>
      <c r="U134" s="24">
        <f t="shared" si="14"/>
        <v>4.7425873177566635E-2</v>
      </c>
    </row>
    <row r="135" spans="2:21" x14ac:dyDescent="0.35">
      <c r="B135" s="14">
        <v>132</v>
      </c>
      <c r="C135" s="15">
        <v>12.88</v>
      </c>
      <c r="D135" s="28">
        <v>1</v>
      </c>
      <c r="E135" s="17">
        <f t="shared" si="10"/>
        <v>0.99997088069261364</v>
      </c>
      <c r="F135" s="17">
        <f t="shared" si="11"/>
        <v>0.99997088069261364</v>
      </c>
      <c r="Q135" s="1">
        <v>5.5</v>
      </c>
      <c r="R135" s="1">
        <v>0</v>
      </c>
      <c r="S135" s="23">
        <f t="shared" si="13"/>
        <v>0.95257412682243336</v>
      </c>
      <c r="T135" s="24">
        <f t="shared" ca="1" si="12"/>
        <v>1.0229999999999999</v>
      </c>
      <c r="U135" s="24">
        <f t="shared" si="14"/>
        <v>4.7425873177566635E-2</v>
      </c>
    </row>
    <row r="136" spans="2:21" x14ac:dyDescent="0.35">
      <c r="B136" s="14">
        <v>133</v>
      </c>
      <c r="C136" s="15">
        <v>7.61</v>
      </c>
      <c r="D136" s="28">
        <v>0</v>
      </c>
      <c r="E136" s="17">
        <f t="shared" si="10"/>
        <v>5.6506169444296032E-2</v>
      </c>
      <c r="F136" s="17">
        <f t="shared" si="11"/>
        <v>0.94349383055570402</v>
      </c>
      <c r="Q136" s="1">
        <v>5.5</v>
      </c>
      <c r="R136" s="1">
        <v>0</v>
      </c>
      <c r="S136" s="23">
        <f t="shared" si="13"/>
        <v>0.95257412682243336</v>
      </c>
      <c r="T136" s="24">
        <f t="shared" ca="1" si="12"/>
        <v>4.3999999999999997E-2</v>
      </c>
      <c r="U136" s="24">
        <f t="shared" si="14"/>
        <v>4.7425873177566635E-2</v>
      </c>
    </row>
    <row r="137" spans="2:21" x14ac:dyDescent="0.35">
      <c r="B137" s="14">
        <v>134</v>
      </c>
      <c r="C137" s="15">
        <v>9.84</v>
      </c>
      <c r="D137" s="28">
        <v>1</v>
      </c>
      <c r="E137" s="17">
        <f t="shared" si="10"/>
        <v>0.94242891230911319</v>
      </c>
      <c r="F137" s="17">
        <f t="shared" si="11"/>
        <v>0.94242891230911319</v>
      </c>
      <c r="Q137" s="1">
        <v>5.5</v>
      </c>
      <c r="R137" s="1">
        <v>0</v>
      </c>
      <c r="S137" s="23">
        <f t="shared" si="13"/>
        <v>0.95257412682243336</v>
      </c>
      <c r="T137" s="24">
        <f t="shared" ca="1" si="12"/>
        <v>0.90600000000000003</v>
      </c>
      <c r="U137" s="24">
        <f t="shared" si="14"/>
        <v>4.7425873177566635E-2</v>
      </c>
    </row>
    <row r="138" spans="2:21" x14ac:dyDescent="0.35">
      <c r="B138" s="14">
        <v>135</v>
      </c>
      <c r="C138" s="15">
        <v>5.79</v>
      </c>
      <c r="D138" s="28">
        <v>0</v>
      </c>
      <c r="E138" s="17">
        <f t="shared" si="10"/>
        <v>6.1433233065152784E-4</v>
      </c>
      <c r="F138" s="17">
        <f t="shared" si="11"/>
        <v>0.99938566766934844</v>
      </c>
      <c r="Q138" s="1">
        <v>5.54</v>
      </c>
      <c r="R138" s="1">
        <v>0</v>
      </c>
      <c r="S138" s="23">
        <f t="shared" si="13"/>
        <v>0.95606018460385878</v>
      </c>
      <c r="T138" s="24">
        <f t="shared" ca="1" si="12"/>
        <v>6.0999999999999999E-2</v>
      </c>
      <c r="U138" s="24">
        <f t="shared" si="14"/>
        <v>4.3939815396141224E-2</v>
      </c>
    </row>
    <row r="139" spans="2:21" x14ac:dyDescent="0.35">
      <c r="B139" s="14">
        <v>136</v>
      </c>
      <c r="C139" s="15">
        <v>3.71</v>
      </c>
      <c r="D139" s="28">
        <v>0</v>
      </c>
      <c r="E139" s="17">
        <f t="shared" si="10"/>
        <v>3.2800782469227799E-6</v>
      </c>
      <c r="F139" s="17">
        <f t="shared" si="11"/>
        <v>0.9999967199217531</v>
      </c>
      <c r="Q139" s="1">
        <v>5.55</v>
      </c>
      <c r="R139" s="1">
        <v>0</v>
      </c>
      <c r="S139" s="23">
        <f t="shared" si="13"/>
        <v>0.95689274505891386</v>
      </c>
      <c r="T139" s="24">
        <f t="shared" ca="1" si="12"/>
        <v>7.8E-2</v>
      </c>
      <c r="U139" s="24">
        <f t="shared" si="14"/>
        <v>4.3107254941086137E-2</v>
      </c>
    </row>
    <row r="140" spans="2:21" x14ac:dyDescent="0.35">
      <c r="B140" s="14">
        <v>137</v>
      </c>
      <c r="C140" s="15">
        <v>9.67</v>
      </c>
      <c r="D140" s="28">
        <v>1</v>
      </c>
      <c r="E140" s="17">
        <f t="shared" si="10"/>
        <v>0.91433243991789059</v>
      </c>
      <c r="F140" s="17">
        <f t="shared" si="11"/>
        <v>0.91433243991789059</v>
      </c>
      <c r="Q140" s="1">
        <v>5.57</v>
      </c>
      <c r="R140" s="1">
        <v>0</v>
      </c>
      <c r="S140" s="23">
        <f t="shared" si="13"/>
        <v>0.9585128806983042</v>
      </c>
      <c r="T140" s="24">
        <f t="shared" ca="1" si="12"/>
        <v>1.099</v>
      </c>
      <c r="U140" s="24">
        <f t="shared" si="14"/>
        <v>4.1487119301695796E-2</v>
      </c>
    </row>
    <row r="141" spans="2:21" x14ac:dyDescent="0.35">
      <c r="B141" s="14">
        <v>138</v>
      </c>
      <c r="C141" s="15">
        <v>5.42</v>
      </c>
      <c r="D141" s="28">
        <v>0</v>
      </c>
      <c r="E141" s="17">
        <f t="shared" si="10"/>
        <v>2.4225436622709692E-4</v>
      </c>
      <c r="F141" s="17">
        <f t="shared" si="11"/>
        <v>0.99975774563377295</v>
      </c>
      <c r="Q141" s="1">
        <v>5.59</v>
      </c>
      <c r="R141" s="1">
        <v>0</v>
      </c>
      <c r="S141" s="23">
        <f t="shared" si="13"/>
        <v>0.96007466604718605</v>
      </c>
      <c r="T141" s="24">
        <f t="shared" ca="1" si="12"/>
        <v>-3.4000000000000002E-2</v>
      </c>
      <c r="U141" s="24">
        <f t="shared" si="14"/>
        <v>3.9925333952813946E-2</v>
      </c>
    </row>
    <row r="142" spans="2:21" x14ac:dyDescent="0.35">
      <c r="B142" s="14">
        <v>139</v>
      </c>
      <c r="C142" s="15">
        <v>11.02</v>
      </c>
      <c r="D142" s="28">
        <v>1</v>
      </c>
      <c r="E142" s="17">
        <f t="shared" si="10"/>
        <v>0.99687228513575965</v>
      </c>
      <c r="F142" s="17">
        <f t="shared" si="11"/>
        <v>0.99687228513575965</v>
      </c>
      <c r="Q142" s="1">
        <v>5.59</v>
      </c>
      <c r="R142" s="1">
        <v>0</v>
      </c>
      <c r="S142" s="23">
        <f t="shared" si="13"/>
        <v>0.96007466604718605</v>
      </c>
      <c r="T142" s="24">
        <f t="shared" ca="1" si="12"/>
        <v>0.90400000000000003</v>
      </c>
      <c r="U142" s="24">
        <f t="shared" si="14"/>
        <v>3.9925333952813946E-2</v>
      </c>
    </row>
    <row r="143" spans="2:21" x14ac:dyDescent="0.35">
      <c r="B143" s="14">
        <v>140</v>
      </c>
      <c r="C143" s="15">
        <v>5.03</v>
      </c>
      <c r="D143" s="28">
        <v>0</v>
      </c>
      <c r="E143" s="17">
        <f t="shared" si="10"/>
        <v>9.0821835157863713E-5</v>
      </c>
      <c r="F143" s="17">
        <f t="shared" si="11"/>
        <v>0.99990917816484215</v>
      </c>
      <c r="Q143" s="1">
        <v>5.64</v>
      </c>
      <c r="R143" s="1">
        <v>0</v>
      </c>
      <c r="S143" s="23">
        <f t="shared" si="13"/>
        <v>0.96373628362535169</v>
      </c>
      <c r="T143" s="24">
        <f t="shared" ca="1" si="12"/>
        <v>-2.3E-2</v>
      </c>
      <c r="U143" s="24">
        <f t="shared" si="14"/>
        <v>3.6263716374648314E-2</v>
      </c>
    </row>
    <row r="144" spans="2:21" x14ac:dyDescent="0.35">
      <c r="B144" s="14">
        <v>141</v>
      </c>
      <c r="C144" s="15">
        <v>3.66</v>
      </c>
      <c r="D144" s="28">
        <v>0</v>
      </c>
      <c r="E144" s="17">
        <f t="shared" si="10"/>
        <v>2.8923452135348588E-6</v>
      </c>
      <c r="F144" s="17">
        <f t="shared" si="11"/>
        <v>0.99999710765478644</v>
      </c>
      <c r="Q144" s="1">
        <v>5.65</v>
      </c>
      <c r="R144" s="1">
        <v>0</v>
      </c>
      <c r="S144" s="23">
        <f t="shared" si="13"/>
        <v>0.96442881072736386</v>
      </c>
      <c r="T144" s="24">
        <f t="shared" ca="1" si="12"/>
        <v>-8.2000000000000003E-2</v>
      </c>
      <c r="U144" s="24">
        <f t="shared" si="14"/>
        <v>3.5571189272636139E-2</v>
      </c>
    </row>
    <row r="145" spans="2:21" x14ac:dyDescent="0.35">
      <c r="B145" s="14">
        <v>142</v>
      </c>
      <c r="C145" s="15">
        <v>10.61</v>
      </c>
      <c r="D145" s="28">
        <v>1</v>
      </c>
      <c r="E145" s="17">
        <f t="shared" si="10"/>
        <v>0.99127465814466942</v>
      </c>
      <c r="F145" s="17">
        <f t="shared" si="11"/>
        <v>0.99127465814466942</v>
      </c>
      <c r="Q145" s="1">
        <v>5.65</v>
      </c>
      <c r="R145" s="1">
        <v>0</v>
      </c>
      <c r="S145" s="23">
        <f t="shared" si="13"/>
        <v>0.96442881072736386</v>
      </c>
      <c r="T145" s="24">
        <f t="shared" ca="1" si="12"/>
        <v>0.93199999999999994</v>
      </c>
      <c r="U145" s="24">
        <f t="shared" si="14"/>
        <v>3.5571189272636139E-2</v>
      </c>
    </row>
    <row r="146" spans="2:21" x14ac:dyDescent="0.35">
      <c r="B146" s="14">
        <v>143</v>
      </c>
      <c r="C146" s="15">
        <v>5.32</v>
      </c>
      <c r="D146" s="28">
        <v>0</v>
      </c>
      <c r="E146" s="17">
        <f t="shared" si="10"/>
        <v>1.8837641410976644E-4</v>
      </c>
      <c r="F146" s="17">
        <f t="shared" si="11"/>
        <v>0.99981162358589026</v>
      </c>
      <c r="Q146" s="1">
        <v>5.66</v>
      </c>
      <c r="R146" s="1">
        <v>0</v>
      </c>
      <c r="S146" s="23">
        <f t="shared" si="13"/>
        <v>0.96510859146826311</v>
      </c>
      <c r="T146" s="24">
        <f t="shared" ca="1" si="12"/>
        <v>-8.8999999999999996E-2</v>
      </c>
      <c r="U146" s="24">
        <f t="shared" si="14"/>
        <v>3.4891408531736889E-2</v>
      </c>
    </row>
    <row r="147" spans="2:21" x14ac:dyDescent="0.35">
      <c r="B147" s="14">
        <v>144</v>
      </c>
      <c r="C147" s="15">
        <v>11.47</v>
      </c>
      <c r="D147" s="28">
        <v>1</v>
      </c>
      <c r="E147" s="17">
        <f t="shared" si="10"/>
        <v>0.99898972305991851</v>
      </c>
      <c r="F147" s="17">
        <f t="shared" si="11"/>
        <v>0.99898972305991851</v>
      </c>
      <c r="Q147" s="1">
        <v>5.66</v>
      </c>
      <c r="R147" s="1">
        <v>0</v>
      </c>
      <c r="S147" s="23">
        <f t="shared" si="13"/>
        <v>0.96510859146826311</v>
      </c>
      <c r="T147" s="24">
        <f t="shared" ca="1" si="12"/>
        <v>0.98099999999999998</v>
      </c>
      <c r="U147" s="24">
        <f t="shared" si="14"/>
        <v>3.4891408531736889E-2</v>
      </c>
    </row>
    <row r="148" spans="2:21" x14ac:dyDescent="0.35">
      <c r="B148" s="14">
        <v>145</v>
      </c>
      <c r="C148" s="15">
        <v>7.79</v>
      </c>
      <c r="D148" s="28">
        <v>0</v>
      </c>
      <c r="E148" s="17">
        <f t="shared" si="10"/>
        <v>8.6088334993529469E-2</v>
      </c>
      <c r="F148" s="17">
        <f t="shared" si="11"/>
        <v>0.91391166500647047</v>
      </c>
      <c r="Q148" s="1">
        <v>5.66</v>
      </c>
      <c r="R148" s="1">
        <v>0</v>
      </c>
      <c r="S148" s="23">
        <f t="shared" si="13"/>
        <v>0.96510859146826311</v>
      </c>
      <c r="T148" s="24">
        <f t="shared" ca="1" si="12"/>
        <v>6.4000000000000001E-2</v>
      </c>
      <c r="U148" s="24">
        <f t="shared" si="14"/>
        <v>3.4891408531736889E-2</v>
      </c>
    </row>
    <row r="149" spans="2:21" x14ac:dyDescent="0.35">
      <c r="B149" s="14">
        <v>146</v>
      </c>
      <c r="C149" s="15">
        <v>11.33</v>
      </c>
      <c r="D149" s="28">
        <v>1</v>
      </c>
      <c r="E149" s="17">
        <f t="shared" si="10"/>
        <v>0.99856374649139212</v>
      </c>
      <c r="F149" s="17">
        <f t="shared" si="11"/>
        <v>0.99856374649139212</v>
      </c>
      <c r="Q149" s="1">
        <v>5.66</v>
      </c>
      <c r="R149" s="1">
        <v>0</v>
      </c>
      <c r="S149" s="23">
        <f t="shared" si="13"/>
        <v>0.96510859146826311</v>
      </c>
      <c r="T149" s="24">
        <f t="shared" ca="1" si="12"/>
        <v>1.0369999999999999</v>
      </c>
      <c r="U149" s="24">
        <f t="shared" si="14"/>
        <v>3.4891408531736889E-2</v>
      </c>
    </row>
    <row r="150" spans="2:21" x14ac:dyDescent="0.35">
      <c r="B150" s="14">
        <v>147</v>
      </c>
      <c r="C150" s="15">
        <v>3.08</v>
      </c>
      <c r="D150" s="28">
        <v>0</v>
      </c>
      <c r="E150" s="17">
        <f t="shared" si="10"/>
        <v>6.7219277352747445E-7</v>
      </c>
      <c r="F150" s="17">
        <f t="shared" si="11"/>
        <v>0.99999932780722645</v>
      </c>
      <c r="Q150" s="1">
        <v>5.66</v>
      </c>
      <c r="R150" s="1">
        <v>0</v>
      </c>
      <c r="S150" s="23">
        <f t="shared" si="13"/>
        <v>0.96510859146826311</v>
      </c>
      <c r="T150" s="24">
        <f t="shared" ca="1" si="12"/>
        <v>-3.6999999999999998E-2</v>
      </c>
      <c r="U150" s="24">
        <f t="shared" si="14"/>
        <v>3.4891408531736889E-2</v>
      </c>
    </row>
    <row r="151" spans="2:21" x14ac:dyDescent="0.35">
      <c r="B151" s="14">
        <v>148</v>
      </c>
      <c r="C151" s="15">
        <v>11.86</v>
      </c>
      <c r="D151" s="28">
        <v>0</v>
      </c>
      <c r="E151" s="17">
        <f t="shared" si="10"/>
        <v>0.99962106239968873</v>
      </c>
      <c r="F151" s="17">
        <f t="shared" si="11"/>
        <v>3.7893760031126877E-4</v>
      </c>
      <c r="Q151" s="1">
        <v>5.68</v>
      </c>
      <c r="R151" s="1">
        <v>0</v>
      </c>
      <c r="S151" s="23">
        <f t="shared" si="13"/>
        <v>0.96643077671851751</v>
      </c>
      <c r="T151" s="24">
        <f t="shared" ca="1" si="12"/>
        <v>-4.2000000000000003E-2</v>
      </c>
      <c r="U151" s="24">
        <f t="shared" si="14"/>
        <v>3.3569223281482485E-2</v>
      </c>
    </row>
    <row r="152" spans="2:21" x14ac:dyDescent="0.35">
      <c r="B152" s="14">
        <v>149</v>
      </c>
      <c r="C152" s="15">
        <v>11.24</v>
      </c>
      <c r="D152" s="28">
        <v>1</v>
      </c>
      <c r="E152" s="17">
        <f t="shared" si="10"/>
        <v>0.99819941237789156</v>
      </c>
      <c r="F152" s="17">
        <f t="shared" si="11"/>
        <v>0.99819941237789156</v>
      </c>
      <c r="Q152" s="1">
        <v>5.69</v>
      </c>
      <c r="R152" s="1">
        <v>0</v>
      </c>
      <c r="S152" s="23">
        <f t="shared" si="13"/>
        <v>0.96707360520186381</v>
      </c>
      <c r="T152" s="24">
        <f t="shared" ca="1" si="12"/>
        <v>0.94</v>
      </c>
      <c r="U152" s="24">
        <f t="shared" si="14"/>
        <v>3.2926394798136194E-2</v>
      </c>
    </row>
    <row r="153" spans="2:21" x14ac:dyDescent="0.35">
      <c r="B153" s="14">
        <v>150</v>
      </c>
      <c r="C153" s="15">
        <v>11.38</v>
      </c>
      <c r="D153" s="28">
        <v>1</v>
      </c>
      <c r="E153" s="17">
        <f t="shared" si="10"/>
        <v>0.99873330925726167</v>
      </c>
      <c r="F153" s="17">
        <f t="shared" si="11"/>
        <v>0.99873330925726167</v>
      </c>
      <c r="Q153" s="1">
        <v>5.7</v>
      </c>
      <c r="R153" s="1">
        <v>0</v>
      </c>
      <c r="S153" s="23">
        <f t="shared" si="13"/>
        <v>0.96770453530154954</v>
      </c>
      <c r="T153" s="24">
        <f t="shared" ca="1" si="12"/>
        <v>1.083</v>
      </c>
      <c r="U153" s="24">
        <f t="shared" si="14"/>
        <v>3.229546469845046E-2</v>
      </c>
    </row>
    <row r="154" spans="2:21" x14ac:dyDescent="0.35">
      <c r="B154" s="14">
        <v>151</v>
      </c>
      <c r="C154" s="15">
        <v>7.36</v>
      </c>
      <c r="D154" s="28">
        <v>0</v>
      </c>
      <c r="E154" s="17">
        <f t="shared" si="10"/>
        <v>3.0941099914895721E-2</v>
      </c>
      <c r="F154" s="17">
        <f t="shared" si="11"/>
        <v>0.96905890008510431</v>
      </c>
      <c r="Q154" s="1">
        <v>5.71</v>
      </c>
      <c r="R154" s="1">
        <v>0</v>
      </c>
      <c r="S154" s="23">
        <f t="shared" si="13"/>
        <v>0.96832377162094363</v>
      </c>
      <c r="T154" s="24">
        <f t="shared" ca="1" si="12"/>
        <v>-5.6000000000000001E-2</v>
      </c>
      <c r="U154" s="24">
        <f t="shared" si="14"/>
        <v>3.167622837905637E-2</v>
      </c>
    </row>
    <row r="155" spans="2:21" x14ac:dyDescent="0.35">
      <c r="B155" s="14">
        <v>152</v>
      </c>
      <c r="C155" s="15">
        <v>6.32</v>
      </c>
      <c r="D155" s="28">
        <v>0</v>
      </c>
      <c r="E155" s="17">
        <f t="shared" si="10"/>
        <v>2.3269203315024463E-3</v>
      </c>
      <c r="F155" s="17">
        <f t="shared" si="11"/>
        <v>0.99767307966849761</v>
      </c>
      <c r="Q155" s="1">
        <v>5.73</v>
      </c>
      <c r="R155" s="1">
        <v>0</v>
      </c>
      <c r="S155" s="23">
        <f t="shared" si="13"/>
        <v>0.96952796673535591</v>
      </c>
      <c r="T155" s="24">
        <f t="shared" ca="1" si="12"/>
        <v>-0.1</v>
      </c>
      <c r="U155" s="24">
        <f t="shared" si="14"/>
        <v>3.0472033264644094E-2</v>
      </c>
    </row>
    <row r="156" spans="2:21" x14ac:dyDescent="0.35">
      <c r="B156" s="14">
        <v>153</v>
      </c>
      <c r="C156" s="15">
        <v>6.9</v>
      </c>
      <c r="D156" s="28">
        <v>0</v>
      </c>
      <c r="E156" s="17">
        <f t="shared" si="10"/>
        <v>9.93604979948998E-3</v>
      </c>
      <c r="F156" s="17">
        <f t="shared" si="11"/>
        <v>0.99006395020050997</v>
      </c>
      <c r="Q156" s="1">
        <v>5.73</v>
      </c>
      <c r="R156" s="1">
        <v>0</v>
      </c>
      <c r="S156" s="23">
        <f t="shared" si="13"/>
        <v>0.96952796673535591</v>
      </c>
      <c r="T156" s="24">
        <f t="shared" ca="1" si="12"/>
        <v>-4.2000000000000003E-2</v>
      </c>
      <c r="U156" s="24">
        <f t="shared" si="14"/>
        <v>3.0472033264644094E-2</v>
      </c>
    </row>
    <row r="157" spans="2:21" x14ac:dyDescent="0.35">
      <c r="B157" s="14">
        <v>154</v>
      </c>
      <c r="C157" s="15">
        <v>5.73</v>
      </c>
      <c r="D157" s="28">
        <v>0</v>
      </c>
      <c r="E157" s="17">
        <f t="shared" si="10"/>
        <v>5.282988458502173E-4</v>
      </c>
      <c r="F157" s="17">
        <f t="shared" si="11"/>
        <v>0.99947170115414974</v>
      </c>
      <c r="Q157" s="1">
        <v>5.74</v>
      </c>
      <c r="R157" s="1">
        <v>0</v>
      </c>
      <c r="S157" s="23">
        <f t="shared" si="13"/>
        <v>0.97011332019636387</v>
      </c>
      <c r="T157" s="24">
        <f t="shared" ca="1" si="12"/>
        <v>-6.2E-2</v>
      </c>
      <c r="U157" s="24">
        <f t="shared" si="14"/>
        <v>2.9886679803636129E-2</v>
      </c>
    </row>
    <row r="158" spans="2:21" x14ac:dyDescent="0.35">
      <c r="B158" s="14">
        <v>155</v>
      </c>
      <c r="C158" s="15">
        <v>2.02</v>
      </c>
      <c r="D158" s="28">
        <v>0</v>
      </c>
      <c r="E158" s="17">
        <f t="shared" si="10"/>
        <v>4.6692604500181591E-8</v>
      </c>
      <c r="F158" s="17">
        <f t="shared" si="11"/>
        <v>0.99999995330739555</v>
      </c>
      <c r="Q158" s="1">
        <v>5.75</v>
      </c>
      <c r="R158" s="1">
        <v>0</v>
      </c>
      <c r="S158" s="23">
        <f t="shared" si="13"/>
        <v>0.97068776924864364</v>
      </c>
      <c r="T158" s="24">
        <f t="shared" ca="1" si="12"/>
        <v>3.7999999999999999E-2</v>
      </c>
      <c r="U158" s="24">
        <f t="shared" si="14"/>
        <v>2.9312230751356361E-2</v>
      </c>
    </row>
    <row r="159" spans="2:21" x14ac:dyDescent="0.35">
      <c r="B159" s="14">
        <v>156</v>
      </c>
      <c r="C159" s="15">
        <v>4.87</v>
      </c>
      <c r="D159" s="28">
        <v>0</v>
      </c>
      <c r="E159" s="17">
        <f t="shared" si="10"/>
        <v>6.0725871735518032E-5</v>
      </c>
      <c r="F159" s="17">
        <f t="shared" si="11"/>
        <v>0.99993927412826444</v>
      </c>
      <c r="Q159" s="1">
        <v>5.76</v>
      </c>
      <c r="R159" s="1">
        <v>0</v>
      </c>
      <c r="S159" s="23">
        <f t="shared" si="13"/>
        <v>0.97125150407345995</v>
      </c>
      <c r="T159" s="24">
        <f t="shared" ca="1" si="12"/>
        <v>7.3999999999999996E-2</v>
      </c>
      <c r="U159" s="24">
        <f t="shared" si="14"/>
        <v>2.8748495926540052E-2</v>
      </c>
    </row>
    <row r="160" spans="2:21" x14ac:dyDescent="0.35">
      <c r="B160" s="14">
        <v>157</v>
      </c>
      <c r="C160" s="15">
        <v>10.39</v>
      </c>
      <c r="D160" s="28">
        <v>1</v>
      </c>
      <c r="E160" s="17">
        <f t="shared" si="10"/>
        <v>0.98492072691294252</v>
      </c>
      <c r="F160" s="17">
        <f t="shared" si="11"/>
        <v>0.98492072691294252</v>
      </c>
      <c r="Q160" s="1">
        <v>5.77</v>
      </c>
      <c r="R160" s="1">
        <v>0</v>
      </c>
      <c r="S160" s="23">
        <f t="shared" si="13"/>
        <v>0.97180471202985741</v>
      </c>
      <c r="T160" s="24">
        <f t="shared" ca="1" si="12"/>
        <v>0.92</v>
      </c>
      <c r="U160" s="24">
        <f t="shared" si="14"/>
        <v>2.8195287970142591E-2</v>
      </c>
    </row>
    <row r="161" spans="2:21" x14ac:dyDescent="0.35">
      <c r="B161" s="14">
        <v>158</v>
      </c>
      <c r="C161" s="15">
        <v>13.05</v>
      </c>
      <c r="D161" s="28">
        <v>1</v>
      </c>
      <c r="E161" s="17">
        <f t="shared" si="10"/>
        <v>0.99998101419543106</v>
      </c>
      <c r="F161" s="17">
        <f t="shared" si="11"/>
        <v>0.99998101419543106</v>
      </c>
      <c r="Q161" s="1">
        <v>5.79</v>
      </c>
      <c r="R161" s="1">
        <v>0</v>
      </c>
      <c r="S161" s="23">
        <f t="shared" si="13"/>
        <v>0.97288028279823691</v>
      </c>
      <c r="T161" s="24">
        <f t="shared" ca="1" si="12"/>
        <v>0.90200000000000002</v>
      </c>
      <c r="U161" s="24">
        <f t="shared" si="14"/>
        <v>2.7119717201763094E-2</v>
      </c>
    </row>
    <row r="162" spans="2:21" x14ac:dyDescent="0.35">
      <c r="B162" s="14">
        <v>159</v>
      </c>
      <c r="C162" s="15">
        <v>5.35</v>
      </c>
      <c r="D162" s="28">
        <v>0</v>
      </c>
      <c r="E162" s="17">
        <f t="shared" si="10"/>
        <v>2.0314243736540001E-4</v>
      </c>
      <c r="F162" s="17">
        <f t="shared" si="11"/>
        <v>0.99979685756263459</v>
      </c>
      <c r="Q162" s="1">
        <v>5.81</v>
      </c>
      <c r="R162" s="1">
        <v>0</v>
      </c>
      <c r="S162" s="23">
        <f t="shared" si="13"/>
        <v>0.973915924853617</v>
      </c>
      <c r="T162" s="24">
        <f t="shared" ca="1" si="12"/>
        <v>-4.5999999999999999E-2</v>
      </c>
      <c r="U162" s="24">
        <f t="shared" si="14"/>
        <v>2.6084075146383001E-2</v>
      </c>
    </row>
    <row r="163" spans="2:21" x14ac:dyDescent="0.35">
      <c r="B163" s="14">
        <v>160</v>
      </c>
      <c r="C163" s="15">
        <v>5.5</v>
      </c>
      <c r="D163" s="28">
        <v>0</v>
      </c>
      <c r="E163" s="17">
        <f t="shared" si="10"/>
        <v>2.9625313093241043E-4</v>
      </c>
      <c r="F163" s="17">
        <f t="shared" si="11"/>
        <v>0.9997037468690676</v>
      </c>
      <c r="Q163" s="1">
        <v>5.83</v>
      </c>
      <c r="R163" s="1">
        <v>0</v>
      </c>
      <c r="S163" s="23">
        <f t="shared" si="13"/>
        <v>0.97491303784652028</v>
      </c>
      <c r="T163" s="24">
        <f t="shared" ca="1" si="12"/>
        <v>2E-3</v>
      </c>
      <c r="U163" s="24">
        <f t="shared" si="14"/>
        <v>2.5086962153479719E-2</v>
      </c>
    </row>
    <row r="164" spans="2:21" x14ac:dyDescent="0.35">
      <c r="B164" s="14">
        <v>161</v>
      </c>
      <c r="C164" s="15">
        <v>10.43</v>
      </c>
      <c r="D164" s="28">
        <v>1</v>
      </c>
      <c r="E164" s="17">
        <f t="shared" si="10"/>
        <v>0.98634472473992629</v>
      </c>
      <c r="F164" s="17">
        <f t="shared" si="11"/>
        <v>0.98634472473992629</v>
      </c>
      <c r="Q164" s="1">
        <v>5.83</v>
      </c>
      <c r="R164" s="1">
        <v>0</v>
      </c>
      <c r="S164" s="23">
        <f t="shared" si="13"/>
        <v>0.97491303784652028</v>
      </c>
      <c r="T164" s="24">
        <f t="shared" ca="1" si="12"/>
        <v>0.96799999999999997</v>
      </c>
      <c r="U164" s="24">
        <f t="shared" si="14"/>
        <v>2.5086962153479719E-2</v>
      </c>
    </row>
    <row r="165" spans="2:21" x14ac:dyDescent="0.35">
      <c r="B165" s="14">
        <v>162</v>
      </c>
      <c r="C165" s="15">
        <v>6.63</v>
      </c>
      <c r="D165" s="28">
        <v>0</v>
      </c>
      <c r="E165" s="17">
        <f t="shared" si="10"/>
        <v>5.0619937626354165E-3</v>
      </c>
      <c r="F165" s="17">
        <f t="shared" si="11"/>
        <v>0.99493800623736461</v>
      </c>
      <c r="Q165" s="1">
        <v>5.84</v>
      </c>
      <c r="R165" s="1">
        <v>0</v>
      </c>
      <c r="S165" s="23">
        <f t="shared" si="13"/>
        <v>0.97539757159726048</v>
      </c>
      <c r="T165" s="24">
        <f t="shared" ca="1" si="12"/>
        <v>3.2000000000000001E-2</v>
      </c>
      <c r="U165" s="24">
        <f t="shared" si="14"/>
        <v>2.4602428402739518E-2</v>
      </c>
    </row>
    <row r="166" spans="2:21" x14ac:dyDescent="0.35">
      <c r="B166" s="14">
        <v>163</v>
      </c>
      <c r="C166" s="15">
        <v>4.0199999999999996</v>
      </c>
      <c r="D166" s="28">
        <v>0</v>
      </c>
      <c r="E166" s="17">
        <f t="shared" si="10"/>
        <v>7.1550857878515007E-6</v>
      </c>
      <c r="F166" s="17">
        <f t="shared" si="11"/>
        <v>0.99999284491421214</v>
      </c>
      <c r="Q166" s="1">
        <v>5.84</v>
      </c>
      <c r="R166" s="1">
        <v>0</v>
      </c>
      <c r="S166" s="23">
        <f t="shared" si="13"/>
        <v>0.97539757159726048</v>
      </c>
      <c r="T166" s="24">
        <f t="shared" ca="1" si="12"/>
        <v>-3.7999999999999999E-2</v>
      </c>
      <c r="U166" s="24">
        <f t="shared" si="14"/>
        <v>2.4602428402739518E-2</v>
      </c>
    </row>
    <row r="167" spans="2:21" x14ac:dyDescent="0.35">
      <c r="B167" s="14">
        <v>164</v>
      </c>
      <c r="C167" s="15">
        <v>11.93</v>
      </c>
      <c r="D167" s="28">
        <v>1</v>
      </c>
      <c r="E167" s="17">
        <f t="shared" si="10"/>
        <v>0.99968223480095564</v>
      </c>
      <c r="F167" s="17">
        <f t="shared" si="11"/>
        <v>0.99968223480095564</v>
      </c>
      <c r="Q167" s="1">
        <v>5.85</v>
      </c>
      <c r="R167" s="1">
        <v>0</v>
      </c>
      <c r="S167" s="23">
        <f t="shared" si="13"/>
        <v>0.9758729785823308</v>
      </c>
      <c r="T167" s="24">
        <f t="shared" ca="1" si="12"/>
        <v>1.089</v>
      </c>
      <c r="U167" s="24">
        <f t="shared" si="14"/>
        <v>2.4127021417669203E-2</v>
      </c>
    </row>
    <row r="168" spans="2:21" x14ac:dyDescent="0.35">
      <c r="B168" s="14">
        <v>165</v>
      </c>
      <c r="C168" s="15">
        <v>5.27</v>
      </c>
      <c r="D168" s="28">
        <v>0</v>
      </c>
      <c r="E168" s="17">
        <f t="shared" si="10"/>
        <v>1.661123608223079E-4</v>
      </c>
      <c r="F168" s="17">
        <f t="shared" si="11"/>
        <v>0.99983388763917769</v>
      </c>
      <c r="Q168" s="1">
        <v>5.85</v>
      </c>
      <c r="R168" s="1">
        <v>0</v>
      </c>
      <c r="S168" s="23">
        <f t="shared" si="13"/>
        <v>0.9758729785823308</v>
      </c>
      <c r="T168" s="24">
        <f t="shared" ca="1" si="12"/>
        <v>-6.7000000000000004E-2</v>
      </c>
      <c r="U168" s="24">
        <f t="shared" si="14"/>
        <v>2.4127021417669203E-2</v>
      </c>
    </row>
    <row r="169" spans="2:21" x14ac:dyDescent="0.35">
      <c r="B169" s="14">
        <v>166</v>
      </c>
      <c r="C169" s="15">
        <v>13.89</v>
      </c>
      <c r="D169" s="28">
        <v>1</v>
      </c>
      <c r="E169" s="17">
        <f t="shared" si="10"/>
        <v>0.99999770606596228</v>
      </c>
      <c r="F169" s="17">
        <f t="shared" si="11"/>
        <v>0.99999770606596228</v>
      </c>
      <c r="Q169" s="1">
        <v>5.86</v>
      </c>
      <c r="R169" s="1">
        <v>0</v>
      </c>
      <c r="S169" s="23">
        <f t="shared" si="13"/>
        <v>0.97633942184453881</v>
      </c>
      <c r="T169" s="24">
        <f t="shared" ca="1" si="12"/>
        <v>0.96299999999999997</v>
      </c>
      <c r="U169" s="24">
        <f t="shared" si="14"/>
        <v>2.3660578155461187E-2</v>
      </c>
    </row>
    <row r="170" spans="2:21" x14ac:dyDescent="0.35">
      <c r="B170" s="14">
        <v>167</v>
      </c>
      <c r="C170" s="15">
        <v>13.51</v>
      </c>
      <c r="D170" s="28">
        <v>1</v>
      </c>
      <c r="E170" s="17">
        <f t="shared" si="10"/>
        <v>0.99999403240146911</v>
      </c>
      <c r="F170" s="17">
        <f t="shared" si="11"/>
        <v>0.99999403240146911</v>
      </c>
      <c r="Q170" s="1">
        <v>5.86</v>
      </c>
      <c r="R170" s="1">
        <v>0</v>
      </c>
      <c r="S170" s="23">
        <f t="shared" si="13"/>
        <v>0.97633942184453881</v>
      </c>
      <c r="T170" s="24">
        <f t="shared" ca="1" si="12"/>
        <v>0.995</v>
      </c>
      <c r="U170" s="24">
        <f t="shared" si="14"/>
        <v>2.3660578155461187E-2</v>
      </c>
    </row>
    <row r="171" spans="2:21" x14ac:dyDescent="0.35">
      <c r="B171" s="14">
        <v>168</v>
      </c>
      <c r="C171" s="15">
        <v>6.18</v>
      </c>
      <c r="D171" s="28">
        <v>0</v>
      </c>
      <c r="E171" s="17">
        <f t="shared" si="10"/>
        <v>1.6372151547953426E-3</v>
      </c>
      <c r="F171" s="17">
        <f t="shared" si="11"/>
        <v>0.99836278484520469</v>
      </c>
      <c r="Q171" s="1">
        <v>5.89</v>
      </c>
      <c r="R171" s="1">
        <v>0</v>
      </c>
      <c r="S171" s="23">
        <f t="shared" si="13"/>
        <v>0.97768656130096765</v>
      </c>
      <c r="T171" s="24">
        <f t="shared" ca="1" si="12"/>
        <v>-6.3E-2</v>
      </c>
      <c r="U171" s="24">
        <f t="shared" si="14"/>
        <v>2.2313438699032351E-2</v>
      </c>
    </row>
    <row r="172" spans="2:21" x14ac:dyDescent="0.35">
      <c r="B172" s="14">
        <v>169</v>
      </c>
      <c r="C172" s="15">
        <v>7.54</v>
      </c>
      <c r="D172" s="28">
        <v>0</v>
      </c>
      <c r="E172" s="17">
        <f t="shared" si="10"/>
        <v>4.7817729331773133E-2</v>
      </c>
      <c r="F172" s="17">
        <f t="shared" si="11"/>
        <v>0.95218227066822692</v>
      </c>
      <c r="Q172" s="1">
        <v>5.9</v>
      </c>
      <c r="R172" s="1">
        <v>0</v>
      </c>
      <c r="S172" s="23">
        <f t="shared" si="13"/>
        <v>0.97811872906386943</v>
      </c>
      <c r="T172" s="24">
        <f t="shared" ca="1" si="12"/>
        <v>4.1000000000000002E-2</v>
      </c>
      <c r="U172" s="24">
        <f t="shared" si="14"/>
        <v>2.188127093613057E-2</v>
      </c>
    </row>
    <row r="173" spans="2:21" x14ac:dyDescent="0.35">
      <c r="B173" s="14">
        <v>170</v>
      </c>
      <c r="C173" s="15">
        <v>11.49</v>
      </c>
      <c r="D173" s="28">
        <v>1</v>
      </c>
      <c r="E173" s="17">
        <f t="shared" si="10"/>
        <v>0.99903925468710841</v>
      </c>
      <c r="F173" s="17">
        <f t="shared" si="11"/>
        <v>0.99903925468710841</v>
      </c>
      <c r="Q173" s="1">
        <v>5.9</v>
      </c>
      <c r="R173" s="1">
        <v>0</v>
      </c>
      <c r="S173" s="23">
        <f t="shared" si="13"/>
        <v>0.97811872906386943</v>
      </c>
      <c r="T173" s="24">
        <f t="shared" ca="1" si="12"/>
        <v>1.0509999999999999</v>
      </c>
      <c r="U173" s="24">
        <f t="shared" si="14"/>
        <v>2.188127093613057E-2</v>
      </c>
    </row>
    <row r="174" spans="2:21" x14ac:dyDescent="0.35">
      <c r="B174" s="14">
        <v>171</v>
      </c>
      <c r="C174" s="15">
        <v>5.28</v>
      </c>
      <c r="D174" s="28">
        <v>0</v>
      </c>
      <c r="E174" s="17">
        <f t="shared" si="10"/>
        <v>1.7034404727433471E-4</v>
      </c>
      <c r="F174" s="17">
        <f t="shared" si="11"/>
        <v>0.99982965595272566</v>
      </c>
      <c r="Q174" s="1">
        <v>5.92</v>
      </c>
      <c r="R174" s="1">
        <v>0</v>
      </c>
      <c r="S174" s="23">
        <f t="shared" si="13"/>
        <v>0.97895865297953166</v>
      </c>
      <c r="T174" s="24">
        <f t="shared" ca="1" si="12"/>
        <v>9.7000000000000003E-2</v>
      </c>
      <c r="U174" s="24">
        <f t="shared" si="14"/>
        <v>2.1041347020468337E-2</v>
      </c>
    </row>
    <row r="175" spans="2:21" x14ac:dyDescent="0.35">
      <c r="B175" s="14">
        <v>172</v>
      </c>
      <c r="C175" s="15">
        <v>9.52</v>
      </c>
      <c r="D175" s="28">
        <v>1</v>
      </c>
      <c r="E175" s="17">
        <f t="shared" si="10"/>
        <v>0.87977698786638114</v>
      </c>
      <c r="F175" s="17">
        <f t="shared" si="11"/>
        <v>0.87977698786638114</v>
      </c>
      <c r="Q175" s="1">
        <v>5.93</v>
      </c>
      <c r="R175" s="1">
        <v>0</v>
      </c>
      <c r="S175" s="23">
        <f t="shared" si="13"/>
        <v>0.97936670277309379</v>
      </c>
      <c r="T175" s="24">
        <f t="shared" ca="1" si="12"/>
        <v>1.0900000000000001</v>
      </c>
      <c r="U175" s="24">
        <f t="shared" si="14"/>
        <v>2.0633297226906211E-2</v>
      </c>
    </row>
    <row r="176" spans="2:21" x14ac:dyDescent="0.35">
      <c r="B176" s="14">
        <v>173</v>
      </c>
      <c r="C176" s="15">
        <v>6.89</v>
      </c>
      <c r="D176" s="28">
        <v>0</v>
      </c>
      <c r="E176" s="17">
        <f t="shared" si="10"/>
        <v>9.6915700439643079E-3</v>
      </c>
      <c r="F176" s="17">
        <f t="shared" si="11"/>
        <v>0.99030842995603574</v>
      </c>
      <c r="Q176" s="1">
        <v>5.99</v>
      </c>
      <c r="R176" s="1">
        <v>0</v>
      </c>
      <c r="S176" s="23">
        <f t="shared" si="13"/>
        <v>0.98165710930225669</v>
      </c>
      <c r="T176" s="24">
        <f t="shared" ca="1" si="12"/>
        <v>-6.9000000000000006E-2</v>
      </c>
      <c r="U176" s="24">
        <f t="shared" si="14"/>
        <v>1.8342890697743308E-2</v>
      </c>
    </row>
    <row r="177" spans="2:21" x14ac:dyDescent="0.35">
      <c r="B177" s="14">
        <v>174</v>
      </c>
      <c r="C177" s="15">
        <v>7.56</v>
      </c>
      <c r="D177" s="28">
        <v>0</v>
      </c>
      <c r="E177" s="17">
        <f t="shared" si="10"/>
        <v>5.0161698679428886E-2</v>
      </c>
      <c r="F177" s="17">
        <f t="shared" si="11"/>
        <v>0.94983830132057112</v>
      </c>
      <c r="Q177" s="1">
        <v>6.02</v>
      </c>
      <c r="R177" s="1">
        <v>0</v>
      </c>
      <c r="S177" s="23">
        <f t="shared" si="13"/>
        <v>0.98270684343009462</v>
      </c>
      <c r="T177" s="24">
        <f t="shared" ca="1" si="12"/>
        <v>1.2E-2</v>
      </c>
      <c r="U177" s="24">
        <f t="shared" si="14"/>
        <v>1.7293156569905377E-2</v>
      </c>
    </row>
    <row r="178" spans="2:21" x14ac:dyDescent="0.35">
      <c r="B178" s="14">
        <v>175</v>
      </c>
      <c r="C178" s="15">
        <v>6.5</v>
      </c>
      <c r="D178" s="28">
        <v>0</v>
      </c>
      <c r="E178" s="17">
        <f t="shared" si="10"/>
        <v>3.6549908593009996E-3</v>
      </c>
      <c r="F178" s="17">
        <f t="shared" si="11"/>
        <v>0.99634500914069901</v>
      </c>
      <c r="Q178" s="1">
        <v>6.06</v>
      </c>
      <c r="R178" s="1">
        <v>0</v>
      </c>
      <c r="S178" s="23">
        <f t="shared" si="13"/>
        <v>0.9840151516577974</v>
      </c>
      <c r="T178" s="24">
        <f t="shared" ca="1" si="12"/>
        <v>-4.4999999999999998E-2</v>
      </c>
      <c r="U178" s="24">
        <f t="shared" si="14"/>
        <v>1.5984848342202596E-2</v>
      </c>
    </row>
    <row r="179" spans="2:21" x14ac:dyDescent="0.35">
      <c r="B179" s="14">
        <v>176</v>
      </c>
      <c r="C179" s="15">
        <v>7.6</v>
      </c>
      <c r="D179" s="28">
        <v>0</v>
      </c>
      <c r="E179" s="17">
        <f t="shared" si="10"/>
        <v>5.5179680118838996E-2</v>
      </c>
      <c r="F179" s="17">
        <f t="shared" si="11"/>
        <v>0.944820319881161</v>
      </c>
      <c r="Q179" s="1">
        <v>6.07</v>
      </c>
      <c r="R179" s="1">
        <v>0</v>
      </c>
      <c r="S179" s="23">
        <f t="shared" si="13"/>
        <v>0.98432671193395138</v>
      </c>
      <c r="T179" s="24">
        <f t="shared" ca="1" si="12"/>
        <v>4.1000000000000002E-2</v>
      </c>
      <c r="U179" s="24">
        <f t="shared" si="14"/>
        <v>1.5673288066048618E-2</v>
      </c>
    </row>
    <row r="180" spans="2:21" x14ac:dyDescent="0.35">
      <c r="B180" s="14">
        <v>177</v>
      </c>
      <c r="C180" s="15">
        <v>5.9</v>
      </c>
      <c r="D180" s="28">
        <v>0</v>
      </c>
      <c r="E180" s="17">
        <f t="shared" si="10"/>
        <v>8.1005340394527516E-4</v>
      </c>
      <c r="F180" s="17">
        <f t="shared" si="11"/>
        <v>0.99918994659605476</v>
      </c>
      <c r="Q180" s="1">
        <v>6.08</v>
      </c>
      <c r="R180" s="1">
        <v>0</v>
      </c>
      <c r="S180" s="23">
        <f t="shared" si="13"/>
        <v>0.98463229443472444</v>
      </c>
      <c r="T180" s="24">
        <f t="shared" ca="1" si="12"/>
        <v>-8.7999999999999995E-2</v>
      </c>
      <c r="U180" s="24">
        <f t="shared" si="14"/>
        <v>1.5367705565275558E-2</v>
      </c>
    </row>
    <row r="181" spans="2:21" x14ac:dyDescent="0.35">
      <c r="B181" s="14">
        <v>178</v>
      </c>
      <c r="C181" s="15">
        <v>8.65</v>
      </c>
      <c r="D181" s="28">
        <v>1</v>
      </c>
      <c r="E181" s="17">
        <f t="shared" si="10"/>
        <v>0.45051255001048995</v>
      </c>
      <c r="F181" s="17">
        <f t="shared" si="11"/>
        <v>0.45051255001048995</v>
      </c>
      <c r="Q181" s="1">
        <v>6.1</v>
      </c>
      <c r="R181" s="1">
        <v>0</v>
      </c>
      <c r="S181" s="23">
        <f t="shared" si="13"/>
        <v>0.98522596830672693</v>
      </c>
      <c r="T181" s="24">
        <f t="shared" ca="1" si="12"/>
        <v>0.99099999999999999</v>
      </c>
      <c r="U181" s="24">
        <f t="shared" si="14"/>
        <v>1.4774031693273071E-2</v>
      </c>
    </row>
    <row r="182" spans="2:21" x14ac:dyDescent="0.35">
      <c r="B182" s="14">
        <v>179</v>
      </c>
      <c r="C182" s="15">
        <v>5.86</v>
      </c>
      <c r="D182" s="28">
        <v>0</v>
      </c>
      <c r="E182" s="17">
        <f t="shared" si="10"/>
        <v>7.3255449572594245E-4</v>
      </c>
      <c r="F182" s="17">
        <f t="shared" si="11"/>
        <v>0.99926744550427404</v>
      </c>
      <c r="Q182" s="1">
        <v>6.12</v>
      </c>
      <c r="R182" s="1">
        <v>0</v>
      </c>
      <c r="S182" s="23">
        <f t="shared" si="13"/>
        <v>0.98579703862730883</v>
      </c>
      <c r="T182" s="24">
        <f t="shared" ca="1" si="12"/>
        <v>6.0000000000000001E-3</v>
      </c>
      <c r="U182" s="24">
        <f t="shared" si="14"/>
        <v>1.420296137269117E-2</v>
      </c>
    </row>
    <row r="183" spans="2:21" x14ac:dyDescent="0.35">
      <c r="B183" s="14">
        <v>180</v>
      </c>
      <c r="C183" s="15">
        <v>10.65</v>
      </c>
      <c r="D183" s="28">
        <v>1</v>
      </c>
      <c r="E183" s="17">
        <f t="shared" si="10"/>
        <v>0.99210343879008478</v>
      </c>
      <c r="F183" s="17">
        <f t="shared" si="11"/>
        <v>0.99210343879008478</v>
      </c>
      <c r="Q183" s="1">
        <v>6.12</v>
      </c>
      <c r="R183" s="1">
        <v>0</v>
      </c>
      <c r="S183" s="23">
        <f t="shared" si="13"/>
        <v>0.98579703862730883</v>
      </c>
      <c r="T183" s="24">
        <f t="shared" ca="1" si="12"/>
        <v>0.90900000000000003</v>
      </c>
      <c r="U183" s="24">
        <f t="shared" si="14"/>
        <v>1.420296137269117E-2</v>
      </c>
    </row>
    <row r="184" spans="2:21" x14ac:dyDescent="0.35">
      <c r="B184" s="14">
        <v>181</v>
      </c>
      <c r="C184" s="15">
        <v>6.92</v>
      </c>
      <c r="D184" s="28">
        <v>0</v>
      </c>
      <c r="E184" s="17">
        <f t="shared" si="10"/>
        <v>1.0443469902499178E-2</v>
      </c>
      <c r="F184" s="17">
        <f t="shared" si="11"/>
        <v>0.98955653009750077</v>
      </c>
      <c r="Q184" s="1">
        <v>6.13</v>
      </c>
      <c r="R184" s="1">
        <v>0</v>
      </c>
      <c r="S184" s="23">
        <f t="shared" si="13"/>
        <v>0.98607435969349955</v>
      </c>
      <c r="T184" s="24">
        <f t="shared" ca="1" si="12"/>
        <v>-6.9000000000000006E-2</v>
      </c>
      <c r="U184" s="24">
        <f t="shared" si="14"/>
        <v>1.3925640306500453E-2</v>
      </c>
    </row>
    <row r="185" spans="2:21" x14ac:dyDescent="0.35">
      <c r="B185" s="14">
        <v>182</v>
      </c>
      <c r="C185" s="15">
        <v>11.87</v>
      </c>
      <c r="D185" s="28">
        <v>1</v>
      </c>
      <c r="E185" s="17">
        <f t="shared" si="10"/>
        <v>0.99963047405156613</v>
      </c>
      <c r="F185" s="17">
        <f t="shared" si="11"/>
        <v>0.99963047405156613</v>
      </c>
      <c r="Q185" s="1">
        <v>6.14</v>
      </c>
      <c r="R185" s="1">
        <v>0</v>
      </c>
      <c r="S185" s="23">
        <f t="shared" si="13"/>
        <v>0.98634634090264905</v>
      </c>
      <c r="T185" s="24">
        <f t="shared" ca="1" si="12"/>
        <v>0.91100000000000003</v>
      </c>
      <c r="U185" s="24">
        <f t="shared" si="14"/>
        <v>1.3653659097350945E-2</v>
      </c>
    </row>
    <row r="186" spans="2:21" x14ac:dyDescent="0.35">
      <c r="B186" s="14">
        <v>183</v>
      </c>
      <c r="C186" s="15">
        <v>11.87</v>
      </c>
      <c r="D186" s="28">
        <v>1</v>
      </c>
      <c r="E186" s="17">
        <f t="shared" si="10"/>
        <v>0.99963047405156613</v>
      </c>
      <c r="F186" s="17">
        <f t="shared" si="11"/>
        <v>0.99963047405156613</v>
      </c>
      <c r="Q186" s="1">
        <v>6.15</v>
      </c>
      <c r="R186" s="1">
        <v>0</v>
      </c>
      <c r="S186" s="23">
        <f t="shared" si="13"/>
        <v>0.98661308217233512</v>
      </c>
      <c r="T186" s="24">
        <f t="shared" ca="1" si="12"/>
        <v>0.96899999999999997</v>
      </c>
      <c r="U186" s="24">
        <f t="shared" si="14"/>
        <v>1.3386917827664879E-2</v>
      </c>
    </row>
    <row r="187" spans="2:21" x14ac:dyDescent="0.35">
      <c r="B187" s="14">
        <v>184</v>
      </c>
      <c r="C187" s="15">
        <v>11.9</v>
      </c>
      <c r="D187" s="28">
        <v>1</v>
      </c>
      <c r="E187" s="17">
        <f t="shared" si="10"/>
        <v>0.99965733001907564</v>
      </c>
      <c r="F187" s="17">
        <f t="shared" si="11"/>
        <v>0.99965733001907564</v>
      </c>
      <c r="Q187" s="1">
        <v>6.16</v>
      </c>
      <c r="R187" s="1">
        <v>0</v>
      </c>
      <c r="S187" s="23">
        <f t="shared" si="13"/>
        <v>0.98687468166289716</v>
      </c>
      <c r="T187" s="24">
        <f t="shared" ca="1" si="12"/>
        <v>1.089</v>
      </c>
      <c r="U187" s="24">
        <f t="shared" si="14"/>
        <v>1.3125318337102843E-2</v>
      </c>
    </row>
    <row r="188" spans="2:21" x14ac:dyDescent="0.35">
      <c r="B188" s="14">
        <v>185</v>
      </c>
      <c r="C188" s="15">
        <v>3.01</v>
      </c>
      <c r="D188" s="28">
        <v>0</v>
      </c>
      <c r="E188" s="17">
        <f t="shared" si="10"/>
        <v>5.6364536783643447E-7</v>
      </c>
      <c r="F188" s="17">
        <f t="shared" si="11"/>
        <v>0.99999943635463218</v>
      </c>
      <c r="Q188" s="1">
        <v>6.18</v>
      </c>
      <c r="R188" s="1">
        <v>0</v>
      </c>
      <c r="S188" s="23">
        <f t="shared" si="13"/>
        <v>0.98738283932066129</v>
      </c>
      <c r="T188" s="24">
        <f t="shared" ca="1" si="12"/>
        <v>7.3999999999999996E-2</v>
      </c>
      <c r="U188" s="24">
        <f t="shared" si="14"/>
        <v>1.2617160679338713E-2</v>
      </c>
    </row>
    <row r="189" spans="2:21" x14ac:dyDescent="0.35">
      <c r="B189" s="14">
        <v>186</v>
      </c>
      <c r="C189" s="15">
        <v>10.31</v>
      </c>
      <c r="D189" s="28">
        <v>1</v>
      </c>
      <c r="E189" s="17">
        <f t="shared" si="10"/>
        <v>0.98162034007099908</v>
      </c>
      <c r="F189" s="17">
        <f t="shared" si="11"/>
        <v>0.98162034007099908</v>
      </c>
      <c r="Q189" s="1">
        <v>6.18</v>
      </c>
      <c r="R189" s="1">
        <v>0</v>
      </c>
      <c r="S189" s="23">
        <f t="shared" si="13"/>
        <v>0.98738283932066129</v>
      </c>
      <c r="T189" s="24">
        <f t="shared" ca="1" si="12"/>
        <v>1.0940000000000001</v>
      </c>
      <c r="U189" s="24">
        <f t="shared" si="14"/>
        <v>1.2617160679338713E-2</v>
      </c>
    </row>
    <row r="190" spans="2:21" x14ac:dyDescent="0.35">
      <c r="B190" s="14">
        <v>187</v>
      </c>
      <c r="C190" s="15">
        <v>5.24</v>
      </c>
      <c r="D190" s="28">
        <v>0</v>
      </c>
      <c r="E190" s="17">
        <f t="shared" si="10"/>
        <v>1.5403756612352316E-4</v>
      </c>
      <c r="F190" s="17">
        <f t="shared" si="11"/>
        <v>0.99984596243387647</v>
      </c>
      <c r="Q190" s="1">
        <v>6.21</v>
      </c>
      <c r="R190" s="1">
        <v>0</v>
      </c>
      <c r="S190" s="23">
        <f t="shared" si="13"/>
        <v>0.98810886835561296</v>
      </c>
      <c r="T190" s="24">
        <f t="shared" ca="1" si="12"/>
        <v>5.8999999999999997E-2</v>
      </c>
      <c r="U190" s="24">
        <f t="shared" si="14"/>
        <v>1.1891131644387043E-2</v>
      </c>
    </row>
    <row r="191" spans="2:21" x14ac:dyDescent="0.35">
      <c r="B191" s="14">
        <v>188</v>
      </c>
      <c r="C191" s="15">
        <v>4.91</v>
      </c>
      <c r="D191" s="28">
        <v>0</v>
      </c>
      <c r="E191" s="17">
        <f t="shared" si="10"/>
        <v>6.7155001366394143E-5</v>
      </c>
      <c r="F191" s="17">
        <f t="shared" si="11"/>
        <v>0.99993284499863355</v>
      </c>
      <c r="Q191" s="1">
        <v>6.22</v>
      </c>
      <c r="R191" s="1">
        <v>0</v>
      </c>
      <c r="S191" s="23">
        <f t="shared" si="13"/>
        <v>0.98834158344516698</v>
      </c>
      <c r="T191" s="24">
        <f t="shared" ca="1" si="12"/>
        <v>-7.0000000000000007E-2</v>
      </c>
      <c r="U191" s="24">
        <f t="shared" si="14"/>
        <v>1.1658416554833018E-2</v>
      </c>
    </row>
    <row r="192" spans="2:21" x14ac:dyDescent="0.35">
      <c r="B192" s="14">
        <v>189</v>
      </c>
      <c r="C192" s="15">
        <v>5.66</v>
      </c>
      <c r="D192" s="28">
        <v>0</v>
      </c>
      <c r="E192" s="17">
        <f t="shared" si="10"/>
        <v>4.4302554598083497E-4</v>
      </c>
      <c r="F192" s="17">
        <f t="shared" si="11"/>
        <v>0.99955697445401914</v>
      </c>
      <c r="Q192" s="1">
        <v>6.22</v>
      </c>
      <c r="R192" s="1">
        <v>0</v>
      </c>
      <c r="S192" s="23">
        <f t="shared" si="13"/>
        <v>0.98834158344516698</v>
      </c>
      <c r="T192" s="24">
        <f t="shared" ca="1" si="12"/>
        <v>9.2999999999999999E-2</v>
      </c>
      <c r="U192" s="24">
        <f t="shared" si="14"/>
        <v>1.1658416554833018E-2</v>
      </c>
    </row>
    <row r="193" spans="2:21" x14ac:dyDescent="0.35">
      <c r="B193" s="14">
        <v>190</v>
      </c>
      <c r="C193" s="15">
        <v>3.63</v>
      </c>
      <c r="D193" s="28">
        <v>0</v>
      </c>
      <c r="E193" s="17">
        <f t="shared" si="10"/>
        <v>2.6820672949971546E-6</v>
      </c>
      <c r="F193" s="17">
        <f t="shared" si="11"/>
        <v>0.99999731793270497</v>
      </c>
      <c r="Q193" s="1">
        <v>6.23</v>
      </c>
      <c r="R193" s="1">
        <v>0</v>
      </c>
      <c r="S193" s="23">
        <f t="shared" si="13"/>
        <v>0.98856979687352919</v>
      </c>
      <c r="T193" s="24">
        <f t="shared" ca="1" si="12"/>
        <v>-5.0999999999999997E-2</v>
      </c>
      <c r="U193" s="24">
        <f t="shared" si="14"/>
        <v>1.1430203126470806E-2</v>
      </c>
    </row>
    <row r="194" spans="2:21" x14ac:dyDescent="0.35">
      <c r="B194" s="14">
        <v>191</v>
      </c>
      <c r="C194" s="15">
        <v>6.22</v>
      </c>
      <c r="D194" s="28">
        <v>0</v>
      </c>
      <c r="E194" s="17">
        <f t="shared" si="10"/>
        <v>1.8102471652459728E-3</v>
      </c>
      <c r="F194" s="17">
        <f t="shared" si="11"/>
        <v>0.99818975283475397</v>
      </c>
      <c r="Q194" s="1">
        <v>6.24</v>
      </c>
      <c r="R194" s="1">
        <v>0</v>
      </c>
      <c r="S194" s="23">
        <f t="shared" si="13"/>
        <v>0.98879359367815711</v>
      </c>
      <c r="T194" s="24">
        <f t="shared" ca="1" si="12"/>
        <v>6.3E-2</v>
      </c>
      <c r="U194" s="24">
        <f t="shared" si="14"/>
        <v>1.1206406321842888E-2</v>
      </c>
    </row>
    <row r="195" spans="2:21" x14ac:dyDescent="0.35">
      <c r="B195" s="14">
        <v>192</v>
      </c>
      <c r="C195" s="15">
        <v>10.64</v>
      </c>
      <c r="D195" s="28">
        <v>1</v>
      </c>
      <c r="E195" s="17">
        <f t="shared" si="10"/>
        <v>0.99190386977820444</v>
      </c>
      <c r="F195" s="17">
        <f t="shared" si="11"/>
        <v>0.99190386977820444</v>
      </c>
      <c r="Q195" s="1">
        <v>6.31</v>
      </c>
      <c r="R195" s="1">
        <v>0</v>
      </c>
      <c r="S195" s="23">
        <f t="shared" si="13"/>
        <v>0.99024333437544876</v>
      </c>
      <c r="T195" s="24">
        <f t="shared" ca="1" si="12"/>
        <v>0.90100000000000002</v>
      </c>
      <c r="U195" s="24">
        <f t="shared" si="14"/>
        <v>9.7566656245512418E-3</v>
      </c>
    </row>
    <row r="196" spans="2:21" x14ac:dyDescent="0.35">
      <c r="B196" s="14">
        <v>193</v>
      </c>
      <c r="C196" s="15">
        <v>5.66</v>
      </c>
      <c r="D196" s="28">
        <v>0</v>
      </c>
      <c r="E196" s="17">
        <f t="shared" ref="E196:E259" si="15">1/(1+EXP(-($W$4+($W$5*C196))))</f>
        <v>4.4302554598083497E-4</v>
      </c>
      <c r="F196" s="17">
        <f t="shared" ref="F196:F259" si="16">(E196^D196)*((1-E196)^(1-D196))</f>
        <v>0.99955697445401914</v>
      </c>
      <c r="Q196" s="1">
        <v>6.31</v>
      </c>
      <c r="R196" s="1">
        <v>0</v>
      </c>
      <c r="S196" s="23">
        <f t="shared" si="13"/>
        <v>0.99024333437544876</v>
      </c>
      <c r="T196" s="24">
        <f t="shared" ref="T196:T259" ca="1" si="17">IF($W$8=FALSE,D196,D196+((RANDBETWEEN(0,$W$9)-($W$9/2))/1000))</f>
        <v>-8.1000000000000003E-2</v>
      </c>
      <c r="U196" s="24">
        <f t="shared" si="14"/>
        <v>9.7566656245512418E-3</v>
      </c>
    </row>
    <row r="197" spans="2:21" x14ac:dyDescent="0.35">
      <c r="B197" s="14">
        <v>194</v>
      </c>
      <c r="C197" s="15">
        <v>11.96</v>
      </c>
      <c r="D197" s="28">
        <v>1</v>
      </c>
      <c r="E197" s="17">
        <f t="shared" si="15"/>
        <v>0.99970533007116591</v>
      </c>
      <c r="F197" s="17">
        <f t="shared" si="16"/>
        <v>0.99970533007116591</v>
      </c>
      <c r="Q197" s="1">
        <v>6.31</v>
      </c>
      <c r="R197" s="1">
        <v>0</v>
      </c>
      <c r="S197" s="23">
        <f t="shared" ref="S197:S260" si="18">IF($W$11=FALSE,#N/A,1/(1+EXP(-($I$4+($I$6*Q197)))))</f>
        <v>0.99024333437544876</v>
      </c>
      <c r="T197" s="24">
        <f t="shared" ca="1" si="17"/>
        <v>1.056</v>
      </c>
      <c r="U197" s="24">
        <f t="shared" ref="U197:U260" si="19">IFERROR((S197^R197)*((1-S197)^(1-R197)),"")</f>
        <v>9.7566656245512418E-3</v>
      </c>
    </row>
    <row r="198" spans="2:21" x14ac:dyDescent="0.35">
      <c r="B198" s="14">
        <v>195</v>
      </c>
      <c r="C198" s="15">
        <v>9.86</v>
      </c>
      <c r="D198" s="28">
        <v>1</v>
      </c>
      <c r="E198" s="17">
        <f t="shared" si="15"/>
        <v>0.94509909751479715</v>
      </c>
      <c r="F198" s="17">
        <f t="shared" si="16"/>
        <v>0.94509909751479715</v>
      </c>
      <c r="Q198" s="1">
        <v>6.32</v>
      </c>
      <c r="R198" s="1">
        <v>0</v>
      </c>
      <c r="S198" s="23">
        <f t="shared" si="18"/>
        <v>0.99043468132790835</v>
      </c>
      <c r="T198" s="24">
        <f t="shared" ca="1" si="17"/>
        <v>0.95799999999999996</v>
      </c>
      <c r="U198" s="24">
        <f t="shared" si="19"/>
        <v>9.5653186720916494E-3</v>
      </c>
    </row>
    <row r="199" spans="2:21" x14ac:dyDescent="0.35">
      <c r="B199" s="14">
        <v>196</v>
      </c>
      <c r="C199" s="15">
        <v>10.96</v>
      </c>
      <c r="D199" s="28">
        <v>1</v>
      </c>
      <c r="E199" s="17">
        <f t="shared" si="15"/>
        <v>0.99636447645007176</v>
      </c>
      <c r="F199" s="17">
        <f t="shared" si="16"/>
        <v>0.99636447645007176</v>
      </c>
      <c r="Q199" s="1">
        <v>6.32</v>
      </c>
      <c r="R199" s="1">
        <v>0</v>
      </c>
      <c r="S199" s="23">
        <f t="shared" si="18"/>
        <v>0.99043468132790835</v>
      </c>
      <c r="T199" s="24">
        <f t="shared" ca="1" si="17"/>
        <v>1.032</v>
      </c>
      <c r="U199" s="24">
        <f t="shared" si="19"/>
        <v>9.5653186720916494E-3</v>
      </c>
    </row>
    <row r="200" spans="2:21" x14ac:dyDescent="0.35">
      <c r="B200" s="14">
        <v>197</v>
      </c>
      <c r="C200" s="15">
        <v>7.06</v>
      </c>
      <c r="D200" s="28">
        <v>0</v>
      </c>
      <c r="E200" s="17">
        <f t="shared" si="15"/>
        <v>1.4788011733632431E-2</v>
      </c>
      <c r="F200" s="17">
        <f t="shared" si="16"/>
        <v>0.98521198826636758</v>
      </c>
      <c r="Q200" s="1">
        <v>6.32</v>
      </c>
      <c r="R200" s="1">
        <v>0</v>
      </c>
      <c r="S200" s="23">
        <f t="shared" si="18"/>
        <v>0.99043468132790835</v>
      </c>
      <c r="T200" s="24">
        <f t="shared" ca="1" si="17"/>
        <v>-5.8999999999999997E-2</v>
      </c>
      <c r="U200" s="24">
        <f t="shared" si="19"/>
        <v>9.5653186720916494E-3</v>
      </c>
    </row>
    <row r="201" spans="2:21" x14ac:dyDescent="0.35">
      <c r="B201" s="14">
        <v>198</v>
      </c>
      <c r="C201" s="15">
        <v>9.2899999999999991</v>
      </c>
      <c r="D201" s="28">
        <v>1</v>
      </c>
      <c r="E201" s="17">
        <f t="shared" si="15"/>
        <v>0.80402448582915831</v>
      </c>
      <c r="F201" s="17">
        <f t="shared" si="16"/>
        <v>0.80402448582915831</v>
      </c>
      <c r="Q201" s="1">
        <v>6.34</v>
      </c>
      <c r="R201" s="1">
        <v>0</v>
      </c>
      <c r="S201" s="23">
        <f t="shared" si="18"/>
        <v>0.99080629463271197</v>
      </c>
      <c r="T201" s="24">
        <f t="shared" ca="1" si="17"/>
        <v>1.093</v>
      </c>
      <c r="U201" s="24">
        <f t="shared" si="19"/>
        <v>9.1937053672880298E-3</v>
      </c>
    </row>
    <row r="202" spans="2:21" x14ac:dyDescent="0.35">
      <c r="B202" s="14">
        <v>199</v>
      </c>
      <c r="C202" s="15">
        <v>13.1</v>
      </c>
      <c r="D202" s="28">
        <v>1</v>
      </c>
      <c r="E202" s="17">
        <f t="shared" si="15"/>
        <v>0.99998325844727276</v>
      </c>
      <c r="F202" s="17">
        <f t="shared" si="16"/>
        <v>0.99998325844727276</v>
      </c>
      <c r="Q202" s="1">
        <v>6.37</v>
      </c>
      <c r="R202" s="1">
        <v>0</v>
      </c>
      <c r="S202" s="23">
        <f t="shared" si="18"/>
        <v>0.99133705621518686</v>
      </c>
      <c r="T202" s="24">
        <f t="shared" ca="1" si="17"/>
        <v>0.93399999999999994</v>
      </c>
      <c r="U202" s="24">
        <f t="shared" si="19"/>
        <v>8.6629437848131374E-3</v>
      </c>
    </row>
    <row r="203" spans="2:21" x14ac:dyDescent="0.35">
      <c r="B203" s="14">
        <v>200</v>
      </c>
      <c r="C203" s="15">
        <v>3.79</v>
      </c>
      <c r="D203" s="28">
        <v>0</v>
      </c>
      <c r="E203" s="17">
        <f t="shared" si="15"/>
        <v>4.0114250270478028E-6</v>
      </c>
      <c r="F203" s="17">
        <f t="shared" si="16"/>
        <v>0.99999598857497296</v>
      </c>
      <c r="Q203" s="1">
        <v>6.38</v>
      </c>
      <c r="R203" s="1">
        <v>0</v>
      </c>
      <c r="S203" s="23">
        <f t="shared" si="18"/>
        <v>0.9915071371483557</v>
      </c>
      <c r="T203" s="24">
        <f t="shared" ca="1" si="17"/>
        <v>2E-3</v>
      </c>
      <c r="U203" s="24">
        <f t="shared" si="19"/>
        <v>8.4928628516443005E-3</v>
      </c>
    </row>
    <row r="204" spans="2:21" x14ac:dyDescent="0.35">
      <c r="B204" s="14">
        <v>201</v>
      </c>
      <c r="C204" s="15">
        <v>7.74</v>
      </c>
      <c r="D204" s="28">
        <v>0</v>
      </c>
      <c r="E204" s="17">
        <f t="shared" si="15"/>
        <v>7.6692387535791523E-2</v>
      </c>
      <c r="F204" s="17">
        <f t="shared" si="16"/>
        <v>0.92330761246420845</v>
      </c>
      <c r="Q204" s="1">
        <v>6.38</v>
      </c>
      <c r="R204" s="1">
        <v>0</v>
      </c>
      <c r="S204" s="23">
        <f t="shared" si="18"/>
        <v>0.9915071371483557</v>
      </c>
      <c r="T204" s="24">
        <f t="shared" ca="1" si="17"/>
        <v>0.02</v>
      </c>
      <c r="U204" s="24">
        <f t="shared" si="19"/>
        <v>8.4928628516443005E-3</v>
      </c>
    </row>
    <row r="205" spans="2:21" x14ac:dyDescent="0.35">
      <c r="B205" s="14">
        <v>202</v>
      </c>
      <c r="C205" s="15">
        <v>11.58</v>
      </c>
      <c r="D205" s="28">
        <v>1</v>
      </c>
      <c r="E205" s="17">
        <f t="shared" si="15"/>
        <v>0.99923378405057273</v>
      </c>
      <c r="F205" s="17">
        <f t="shared" si="16"/>
        <v>0.99923378405057273</v>
      </c>
      <c r="Q205" s="1">
        <v>6.39</v>
      </c>
      <c r="R205" s="1">
        <v>0</v>
      </c>
      <c r="S205" s="23">
        <f t="shared" si="18"/>
        <v>0.99167390690156609</v>
      </c>
      <c r="T205" s="24">
        <f t="shared" ca="1" si="17"/>
        <v>1.0289999999999999</v>
      </c>
      <c r="U205" s="24">
        <f t="shared" si="19"/>
        <v>8.3260930984339065E-3</v>
      </c>
    </row>
    <row r="206" spans="2:21" x14ac:dyDescent="0.35">
      <c r="B206" s="14">
        <v>203</v>
      </c>
      <c r="C206" s="15">
        <v>10.93</v>
      </c>
      <c r="D206" s="28">
        <v>1</v>
      </c>
      <c r="E206" s="17">
        <f t="shared" si="15"/>
        <v>0.99608056253220989</v>
      </c>
      <c r="F206" s="17">
        <f t="shared" si="16"/>
        <v>0.99608056253220989</v>
      </c>
      <c r="Q206" s="1">
        <v>6.39</v>
      </c>
      <c r="R206" s="1">
        <v>0</v>
      </c>
      <c r="S206" s="23">
        <f t="shared" si="18"/>
        <v>0.99167390690156609</v>
      </c>
      <c r="T206" s="24">
        <f t="shared" ca="1" si="17"/>
        <v>1.056</v>
      </c>
      <c r="U206" s="24">
        <f t="shared" si="19"/>
        <v>8.3260930984339065E-3</v>
      </c>
    </row>
    <row r="207" spans="2:21" x14ac:dyDescent="0.35">
      <c r="B207" s="14">
        <v>204</v>
      </c>
      <c r="C207" s="15">
        <v>12.47</v>
      </c>
      <c r="D207" s="28">
        <v>1</v>
      </c>
      <c r="E207" s="17">
        <f t="shared" si="15"/>
        <v>0.99991831185670021</v>
      </c>
      <c r="F207" s="17">
        <f t="shared" si="16"/>
        <v>0.99991831185670021</v>
      </c>
      <c r="Q207" s="1">
        <v>6.41</v>
      </c>
      <c r="R207" s="1">
        <v>0</v>
      </c>
      <c r="S207" s="23">
        <f t="shared" si="18"/>
        <v>0.99199776518578375</v>
      </c>
      <c r="T207" s="24">
        <f t="shared" ca="1" si="17"/>
        <v>1.0860000000000001</v>
      </c>
      <c r="U207" s="24">
        <f t="shared" si="19"/>
        <v>8.0022348142162469E-3</v>
      </c>
    </row>
    <row r="208" spans="2:21" x14ac:dyDescent="0.35">
      <c r="B208" s="14">
        <v>205</v>
      </c>
      <c r="C208" s="15">
        <v>7.23</v>
      </c>
      <c r="D208" s="28">
        <v>0</v>
      </c>
      <c r="E208" s="17">
        <f t="shared" si="15"/>
        <v>2.2503584878622106E-2</v>
      </c>
      <c r="F208" s="17">
        <f t="shared" si="16"/>
        <v>0.97749641512137786</v>
      </c>
      <c r="Q208" s="1">
        <v>6.42</v>
      </c>
      <c r="R208" s="1">
        <v>0</v>
      </c>
      <c r="S208" s="23">
        <f t="shared" si="18"/>
        <v>0.99215497696954424</v>
      </c>
      <c r="T208" s="24">
        <f t="shared" ca="1" si="17"/>
        <v>1.7000000000000001E-2</v>
      </c>
      <c r="U208" s="24">
        <f t="shared" si="19"/>
        <v>7.8450230304557556E-3</v>
      </c>
    </row>
    <row r="209" spans="2:21" x14ac:dyDescent="0.35">
      <c r="B209" s="14">
        <v>206</v>
      </c>
      <c r="C209" s="15">
        <v>6.79</v>
      </c>
      <c r="D209" s="28">
        <v>0</v>
      </c>
      <c r="E209" s="17">
        <f t="shared" si="15"/>
        <v>7.5520164094877249E-3</v>
      </c>
      <c r="F209" s="17">
        <f t="shared" si="16"/>
        <v>0.99244798359051223</v>
      </c>
      <c r="Q209" s="1">
        <v>6.49</v>
      </c>
      <c r="R209" s="1">
        <v>0</v>
      </c>
      <c r="S209" s="23">
        <f t="shared" si="18"/>
        <v>0.99317286757786172</v>
      </c>
      <c r="T209" s="24">
        <f t="shared" ca="1" si="17"/>
        <v>1.9E-2</v>
      </c>
      <c r="U209" s="24">
        <f t="shared" si="19"/>
        <v>6.8271324221382823E-3</v>
      </c>
    </row>
    <row r="210" spans="2:21" x14ac:dyDescent="0.35">
      <c r="B210" s="14">
        <v>207</v>
      </c>
      <c r="C210" s="15">
        <v>11.74</v>
      </c>
      <c r="D210" s="28">
        <v>1</v>
      </c>
      <c r="E210" s="17">
        <f t="shared" si="15"/>
        <v>0.99948757313429659</v>
      </c>
      <c r="F210" s="17">
        <f t="shared" si="16"/>
        <v>0.99948757313429659</v>
      </c>
      <c r="Q210" s="1">
        <v>6.5</v>
      </c>
      <c r="R210" s="1">
        <v>0</v>
      </c>
      <c r="S210" s="23">
        <f t="shared" si="18"/>
        <v>0.99330714907571527</v>
      </c>
      <c r="T210" s="24">
        <f t="shared" ca="1" si="17"/>
        <v>1.0580000000000001</v>
      </c>
      <c r="U210" s="24">
        <f t="shared" si="19"/>
        <v>6.6928509242847323E-3</v>
      </c>
    </row>
    <row r="211" spans="2:21" x14ac:dyDescent="0.35">
      <c r="B211" s="14">
        <v>208</v>
      </c>
      <c r="C211" s="15">
        <v>15.35</v>
      </c>
      <c r="D211" s="28">
        <v>1</v>
      </c>
      <c r="E211" s="17">
        <f t="shared" si="15"/>
        <v>0.99999994175456164</v>
      </c>
      <c r="F211" s="17">
        <f t="shared" si="16"/>
        <v>0.99999994175456164</v>
      </c>
      <c r="Q211" s="1">
        <v>6.5</v>
      </c>
      <c r="R211" s="1">
        <v>0</v>
      </c>
      <c r="S211" s="23">
        <f t="shared" si="18"/>
        <v>0.99330714907571527</v>
      </c>
      <c r="T211" s="24">
        <f t="shared" ca="1" si="17"/>
        <v>0.94699999999999995</v>
      </c>
      <c r="U211" s="24">
        <f t="shared" si="19"/>
        <v>6.6928509242847323E-3</v>
      </c>
    </row>
    <row r="212" spans="2:21" x14ac:dyDescent="0.35">
      <c r="B212" s="14">
        <v>209</v>
      </c>
      <c r="C212" s="15">
        <v>8.39</v>
      </c>
      <c r="D212" s="28">
        <v>0</v>
      </c>
      <c r="E212" s="17">
        <f t="shared" si="15"/>
        <v>0.29885420522824285</v>
      </c>
      <c r="F212" s="17">
        <f t="shared" si="16"/>
        <v>0.7011457947717572</v>
      </c>
      <c r="Q212" s="1">
        <v>6.52</v>
      </c>
      <c r="R212" s="1">
        <v>0</v>
      </c>
      <c r="S212" s="23">
        <f t="shared" si="18"/>
        <v>0.99356789153308123</v>
      </c>
      <c r="T212" s="24">
        <f t="shared" ca="1" si="17"/>
        <v>5.7000000000000002E-2</v>
      </c>
      <c r="U212" s="24">
        <f t="shared" si="19"/>
        <v>6.4321084669187734E-3</v>
      </c>
    </row>
    <row r="213" spans="2:21" x14ac:dyDescent="0.35">
      <c r="B213" s="14">
        <v>210</v>
      </c>
      <c r="C213" s="15">
        <v>6.52</v>
      </c>
      <c r="D213" s="28">
        <v>0</v>
      </c>
      <c r="E213" s="17">
        <f t="shared" si="15"/>
        <v>3.8428911423380686E-3</v>
      </c>
      <c r="F213" s="17">
        <f t="shared" si="16"/>
        <v>0.99615710885766195</v>
      </c>
      <c r="Q213" s="1">
        <v>6.54</v>
      </c>
      <c r="R213" s="1">
        <v>0</v>
      </c>
      <c r="S213" s="23">
        <f t="shared" si="18"/>
        <v>0.99381853910838891</v>
      </c>
      <c r="T213" s="24">
        <f t="shared" ca="1" si="17"/>
        <v>-4.0000000000000001E-3</v>
      </c>
      <c r="U213" s="24">
        <f t="shared" si="19"/>
        <v>6.1814608916110902E-3</v>
      </c>
    </row>
    <row r="214" spans="2:21" x14ac:dyDescent="0.35">
      <c r="B214" s="14">
        <v>211</v>
      </c>
      <c r="C214" s="15">
        <v>10.06</v>
      </c>
      <c r="D214" s="28">
        <v>1</v>
      </c>
      <c r="E214" s="17">
        <f t="shared" si="15"/>
        <v>0.96607076319392438</v>
      </c>
      <c r="F214" s="17">
        <f t="shared" si="16"/>
        <v>0.96607076319392438</v>
      </c>
      <c r="Q214" s="1">
        <v>6.57</v>
      </c>
      <c r="R214" s="1">
        <v>0</v>
      </c>
      <c r="S214" s="23">
        <f t="shared" si="18"/>
        <v>0.9941764229937885</v>
      </c>
      <c r="T214" s="24">
        <f t="shared" ca="1" si="17"/>
        <v>1.0660000000000001</v>
      </c>
      <c r="U214" s="24">
        <f t="shared" si="19"/>
        <v>5.8235770062115E-3</v>
      </c>
    </row>
    <row r="215" spans="2:21" x14ac:dyDescent="0.35">
      <c r="B215" s="14">
        <v>212</v>
      </c>
      <c r="C215" s="15">
        <v>1.85</v>
      </c>
      <c r="D215" s="28">
        <v>0</v>
      </c>
      <c r="E215" s="17">
        <f t="shared" si="15"/>
        <v>3.0443296024065918E-8</v>
      </c>
      <c r="F215" s="17">
        <f t="shared" si="16"/>
        <v>0.999999969556704</v>
      </c>
      <c r="Q215" s="1">
        <v>6.57</v>
      </c>
      <c r="R215" s="1">
        <v>0</v>
      </c>
      <c r="S215" s="23">
        <f t="shared" si="18"/>
        <v>0.9941764229937885</v>
      </c>
      <c r="T215" s="24">
        <f t="shared" ca="1" si="17"/>
        <v>7.2999999999999995E-2</v>
      </c>
      <c r="U215" s="24">
        <f t="shared" si="19"/>
        <v>5.8235770062115E-3</v>
      </c>
    </row>
    <row r="216" spans="2:21" x14ac:dyDescent="0.35">
      <c r="B216" s="14">
        <v>213</v>
      </c>
      <c r="C216" s="15">
        <v>6.81</v>
      </c>
      <c r="D216" s="28">
        <v>0</v>
      </c>
      <c r="E216" s="17">
        <f t="shared" si="15"/>
        <v>7.9386635029046436E-3</v>
      </c>
      <c r="F216" s="17">
        <f t="shared" si="16"/>
        <v>0.99206133649709538</v>
      </c>
      <c r="Q216" s="1">
        <v>6.6</v>
      </c>
      <c r="R216" s="1">
        <v>0</v>
      </c>
      <c r="S216" s="23">
        <f t="shared" si="18"/>
        <v>0.99451370110054949</v>
      </c>
      <c r="T216" s="24">
        <f t="shared" ca="1" si="17"/>
        <v>-4.9000000000000002E-2</v>
      </c>
      <c r="U216" s="24">
        <f t="shared" si="19"/>
        <v>5.4862988994505146E-3</v>
      </c>
    </row>
    <row r="217" spans="2:21" x14ac:dyDescent="0.35">
      <c r="B217" s="14">
        <v>214</v>
      </c>
      <c r="C217" s="15">
        <v>11.18</v>
      </c>
      <c r="D217" s="28">
        <v>1</v>
      </c>
      <c r="E217" s="17">
        <f t="shared" si="15"/>
        <v>0.99790662058441293</v>
      </c>
      <c r="F217" s="17">
        <f t="shared" si="16"/>
        <v>0.99790662058441293</v>
      </c>
      <c r="Q217" s="1">
        <v>6.62</v>
      </c>
      <c r="R217" s="1">
        <v>0</v>
      </c>
      <c r="S217" s="23">
        <f t="shared" si="18"/>
        <v>0.99472768777305132</v>
      </c>
      <c r="T217" s="24">
        <f t="shared" ca="1" si="17"/>
        <v>1.079</v>
      </c>
      <c r="U217" s="24">
        <f t="shared" si="19"/>
        <v>5.2723122269486833E-3</v>
      </c>
    </row>
    <row r="218" spans="2:21" x14ac:dyDescent="0.35">
      <c r="B218" s="14">
        <v>215</v>
      </c>
      <c r="C218" s="15">
        <v>11.38</v>
      </c>
      <c r="D218" s="28">
        <v>1</v>
      </c>
      <c r="E218" s="17">
        <f t="shared" si="15"/>
        <v>0.99873330925726167</v>
      </c>
      <c r="F218" s="17">
        <f t="shared" si="16"/>
        <v>0.99873330925726167</v>
      </c>
      <c r="Q218" s="1">
        <v>6.63</v>
      </c>
      <c r="R218" s="1">
        <v>0</v>
      </c>
      <c r="S218" s="23">
        <f t="shared" si="18"/>
        <v>0.99483154696971143</v>
      </c>
      <c r="T218" s="24">
        <f t="shared" ca="1" si="17"/>
        <v>1.0169999999999999</v>
      </c>
      <c r="U218" s="24">
        <f t="shared" si="19"/>
        <v>5.1684530302885667E-3</v>
      </c>
    </row>
    <row r="219" spans="2:21" x14ac:dyDescent="0.35">
      <c r="B219" s="14">
        <v>216</v>
      </c>
      <c r="C219" s="15">
        <v>9.19</v>
      </c>
      <c r="D219" s="28">
        <v>0</v>
      </c>
      <c r="E219" s="17">
        <f t="shared" si="15"/>
        <v>0.76133998297541927</v>
      </c>
      <c r="F219" s="17">
        <f t="shared" si="16"/>
        <v>0.23866001702458073</v>
      </c>
      <c r="Q219" s="1">
        <v>6.63</v>
      </c>
      <c r="R219" s="1">
        <v>0</v>
      </c>
      <c r="S219" s="23">
        <f t="shared" si="18"/>
        <v>0.99483154696971143</v>
      </c>
      <c r="T219" s="24">
        <f t="shared" ca="1" si="17"/>
        <v>-7.0999999999999994E-2</v>
      </c>
      <c r="U219" s="24">
        <f t="shared" si="19"/>
        <v>5.1684530302885667E-3</v>
      </c>
    </row>
    <row r="220" spans="2:21" x14ac:dyDescent="0.35">
      <c r="B220" s="14">
        <v>217</v>
      </c>
      <c r="C220" s="15">
        <v>10.7</v>
      </c>
      <c r="D220" s="28">
        <v>1</v>
      </c>
      <c r="E220" s="17">
        <f t="shared" si="15"/>
        <v>0.99303037616699419</v>
      </c>
      <c r="F220" s="17">
        <f t="shared" si="16"/>
        <v>0.99303037616699419</v>
      </c>
      <c r="Q220" s="1">
        <v>6.64</v>
      </c>
      <c r="R220" s="1">
        <v>0</v>
      </c>
      <c r="S220" s="23">
        <f t="shared" si="18"/>
        <v>0.99493337066653376</v>
      </c>
      <c r="T220" s="24">
        <f t="shared" ca="1" si="17"/>
        <v>0.90700000000000003</v>
      </c>
      <c r="U220" s="24">
        <f t="shared" si="19"/>
        <v>5.0666293334662438E-3</v>
      </c>
    </row>
    <row r="221" spans="2:21" x14ac:dyDescent="0.35">
      <c r="B221" s="14">
        <v>218</v>
      </c>
      <c r="C221" s="15">
        <v>1.07</v>
      </c>
      <c r="D221" s="28">
        <v>0</v>
      </c>
      <c r="E221" s="17">
        <f t="shared" si="15"/>
        <v>4.2775731710473136E-9</v>
      </c>
      <c r="F221" s="17">
        <f t="shared" si="16"/>
        <v>0.99999999572242682</v>
      </c>
      <c r="Q221" s="1">
        <v>6.68</v>
      </c>
      <c r="R221" s="1">
        <v>0</v>
      </c>
      <c r="S221" s="23">
        <f t="shared" si="18"/>
        <v>0.99532108901364924</v>
      </c>
      <c r="T221" s="24">
        <f t="shared" ca="1" si="17"/>
        <v>-4.0000000000000001E-3</v>
      </c>
      <c r="U221" s="24">
        <f t="shared" si="19"/>
        <v>4.6789109863507594E-3</v>
      </c>
    </row>
    <row r="222" spans="2:21" x14ac:dyDescent="0.35">
      <c r="B222" s="14">
        <v>219</v>
      </c>
      <c r="C222" s="15">
        <v>8.4600000000000009</v>
      </c>
      <c r="D222" s="28">
        <v>0</v>
      </c>
      <c r="E222" s="17">
        <f t="shared" si="15"/>
        <v>0.33701163187936178</v>
      </c>
      <c r="F222" s="17">
        <f t="shared" si="16"/>
        <v>0.66298836812063822</v>
      </c>
      <c r="Q222" s="1">
        <v>6.68</v>
      </c>
      <c r="R222" s="1">
        <v>0</v>
      </c>
      <c r="S222" s="23">
        <f t="shared" si="18"/>
        <v>0.99532108901364924</v>
      </c>
      <c r="T222" s="24">
        <f t="shared" ca="1" si="17"/>
        <v>-3.5999999999999997E-2</v>
      </c>
      <c r="U222" s="24">
        <f t="shared" si="19"/>
        <v>4.6789109863507594E-3</v>
      </c>
    </row>
    <row r="223" spans="2:21" x14ac:dyDescent="0.35">
      <c r="B223" s="14">
        <v>220</v>
      </c>
      <c r="C223" s="15">
        <v>11.88</v>
      </c>
      <c r="D223" s="28">
        <v>1</v>
      </c>
      <c r="E223" s="17">
        <f t="shared" si="15"/>
        <v>0.99963965203104066</v>
      </c>
      <c r="F223" s="17">
        <f t="shared" si="16"/>
        <v>0.99963965203104066</v>
      </c>
      <c r="Q223" s="1">
        <v>6.69</v>
      </c>
      <c r="R223" s="1">
        <v>0</v>
      </c>
      <c r="S223" s="23">
        <f t="shared" si="18"/>
        <v>0.99541331270829592</v>
      </c>
      <c r="T223" s="24">
        <f t="shared" ca="1" si="17"/>
        <v>1.0820000000000001</v>
      </c>
      <c r="U223" s="24">
        <f t="shared" si="19"/>
        <v>4.5866872917040835E-3</v>
      </c>
    </row>
    <row r="224" spans="2:21" x14ac:dyDescent="0.35">
      <c r="B224" s="14">
        <v>221</v>
      </c>
      <c r="C224" s="15">
        <v>12.94</v>
      </c>
      <c r="D224" s="28">
        <v>1</v>
      </c>
      <c r="E224" s="17">
        <f t="shared" si="15"/>
        <v>0.99997496072684688</v>
      </c>
      <c r="F224" s="17">
        <f t="shared" si="16"/>
        <v>0.99997496072684688</v>
      </c>
      <c r="Q224" s="1">
        <v>6.72</v>
      </c>
      <c r="R224" s="1">
        <v>0</v>
      </c>
      <c r="S224" s="23">
        <f t="shared" si="18"/>
        <v>0.99567926648008809</v>
      </c>
      <c r="T224" s="24">
        <f t="shared" ca="1" si="17"/>
        <v>1.028</v>
      </c>
      <c r="U224" s="24">
        <f t="shared" si="19"/>
        <v>4.3207335199119123E-3</v>
      </c>
    </row>
    <row r="225" spans="2:21" x14ac:dyDescent="0.35">
      <c r="B225" s="14">
        <v>222</v>
      </c>
      <c r="C225" s="15">
        <v>5.9</v>
      </c>
      <c r="D225" s="28">
        <v>0</v>
      </c>
      <c r="E225" s="17">
        <f t="shared" si="15"/>
        <v>8.1005340394527516E-4</v>
      </c>
      <c r="F225" s="17">
        <f t="shared" si="16"/>
        <v>0.99918994659605476</v>
      </c>
      <c r="Q225" s="1">
        <v>6.76</v>
      </c>
      <c r="R225" s="1">
        <v>0</v>
      </c>
      <c r="S225" s="23">
        <f t="shared" si="18"/>
        <v>0.99601013485100598</v>
      </c>
      <c r="T225" s="24">
        <f t="shared" ca="1" si="17"/>
        <v>-9.8000000000000004E-2</v>
      </c>
      <c r="U225" s="24">
        <f t="shared" si="19"/>
        <v>3.9898651489940207E-3</v>
      </c>
    </row>
    <row r="226" spans="2:21" x14ac:dyDescent="0.35">
      <c r="B226" s="14">
        <v>223</v>
      </c>
      <c r="C226" s="15">
        <v>5.16</v>
      </c>
      <c r="D226" s="28">
        <v>0</v>
      </c>
      <c r="E226" s="17">
        <f t="shared" si="15"/>
        <v>1.2595750554971429E-4</v>
      </c>
      <c r="F226" s="17">
        <f t="shared" si="16"/>
        <v>0.99987404249445033</v>
      </c>
      <c r="Q226" s="1">
        <v>6.78</v>
      </c>
      <c r="R226" s="1">
        <v>0</v>
      </c>
      <c r="S226" s="23">
        <f t="shared" si="18"/>
        <v>0.99616597988850264</v>
      </c>
      <c r="T226" s="24">
        <f t="shared" ca="1" si="17"/>
        <v>-0.01</v>
      </c>
      <c r="U226" s="24">
        <f t="shared" si="19"/>
        <v>3.8340201114973604E-3</v>
      </c>
    </row>
    <row r="227" spans="2:21" x14ac:dyDescent="0.35">
      <c r="B227" s="14">
        <v>224</v>
      </c>
      <c r="C227" s="15">
        <v>9.27</v>
      </c>
      <c r="D227" s="28">
        <v>1</v>
      </c>
      <c r="E227" s="17">
        <f t="shared" si="15"/>
        <v>0.79597414854815751</v>
      </c>
      <c r="F227" s="17">
        <f t="shared" si="16"/>
        <v>0.79597414854815751</v>
      </c>
      <c r="Q227" s="1">
        <v>6.79</v>
      </c>
      <c r="R227" s="1">
        <v>0</v>
      </c>
      <c r="S227" s="23">
        <f t="shared" si="18"/>
        <v>0.99624161324149929</v>
      </c>
      <c r="T227" s="24">
        <f t="shared" ca="1" si="17"/>
        <v>0.94299999999999995</v>
      </c>
      <c r="U227" s="24">
        <f t="shared" si="19"/>
        <v>3.7583867585007091E-3</v>
      </c>
    </row>
    <row r="228" spans="2:21" x14ac:dyDescent="0.35">
      <c r="B228" s="14">
        <v>225</v>
      </c>
      <c r="C228" s="15">
        <v>4.72</v>
      </c>
      <c r="D228" s="28">
        <v>0</v>
      </c>
      <c r="E228" s="17">
        <f t="shared" si="15"/>
        <v>4.1636988552618988E-5</v>
      </c>
      <c r="F228" s="17">
        <f t="shared" si="16"/>
        <v>0.99995836301144736</v>
      </c>
      <c r="Q228" s="1">
        <v>6.81</v>
      </c>
      <c r="R228" s="1">
        <v>0</v>
      </c>
      <c r="S228" s="23">
        <f t="shared" si="18"/>
        <v>0.99638844946556848</v>
      </c>
      <c r="T228" s="24">
        <f t="shared" ca="1" si="17"/>
        <v>-7.5999999999999998E-2</v>
      </c>
      <c r="U228" s="24">
        <f t="shared" si="19"/>
        <v>3.611550534431518E-3</v>
      </c>
    </row>
    <row r="229" spans="2:21" x14ac:dyDescent="0.35">
      <c r="B229" s="14">
        <v>226</v>
      </c>
      <c r="C229" s="15">
        <v>11.37</v>
      </c>
      <c r="D229" s="28">
        <v>1</v>
      </c>
      <c r="E229" s="17">
        <f t="shared" si="15"/>
        <v>0.99870107693243304</v>
      </c>
      <c r="F229" s="17">
        <f t="shared" si="16"/>
        <v>0.99870107693243304</v>
      </c>
      <c r="Q229" s="1">
        <v>6.82</v>
      </c>
      <c r="R229" s="1">
        <v>0</v>
      </c>
      <c r="S229" s="23">
        <f t="shared" si="18"/>
        <v>0.99645970977905352</v>
      </c>
      <c r="T229" s="24">
        <f t="shared" ca="1" si="17"/>
        <v>0.92200000000000004</v>
      </c>
      <c r="U229" s="24">
        <f t="shared" si="19"/>
        <v>3.5402902209464848E-3</v>
      </c>
    </row>
    <row r="230" spans="2:21" x14ac:dyDescent="0.35">
      <c r="B230" s="14">
        <v>227</v>
      </c>
      <c r="C230" s="15">
        <v>9.59</v>
      </c>
      <c r="D230" s="28">
        <v>1</v>
      </c>
      <c r="E230" s="17">
        <f t="shared" si="15"/>
        <v>0.8971950701209751</v>
      </c>
      <c r="F230" s="17">
        <f t="shared" si="16"/>
        <v>0.8971950701209751</v>
      </c>
      <c r="Q230" s="1">
        <v>6.84</v>
      </c>
      <c r="R230" s="1">
        <v>0</v>
      </c>
      <c r="S230" s="23">
        <f t="shared" si="18"/>
        <v>0.9965980542970827</v>
      </c>
      <c r="T230" s="24">
        <f t="shared" ca="1" si="17"/>
        <v>1.0669999999999999</v>
      </c>
      <c r="U230" s="24">
        <f t="shared" si="19"/>
        <v>3.4019457029172973E-3</v>
      </c>
    </row>
    <row r="231" spans="2:21" x14ac:dyDescent="0.35">
      <c r="B231" s="14">
        <v>228</v>
      </c>
      <c r="C231" s="15">
        <v>12.08</v>
      </c>
      <c r="D231" s="28">
        <v>1</v>
      </c>
      <c r="E231" s="17">
        <f t="shared" si="15"/>
        <v>0.99978210514294275</v>
      </c>
      <c r="F231" s="17">
        <f t="shared" si="16"/>
        <v>0.99978210514294275</v>
      </c>
      <c r="Q231" s="1">
        <v>6.87</v>
      </c>
      <c r="R231" s="1">
        <v>0</v>
      </c>
      <c r="S231" s="23">
        <f t="shared" si="18"/>
        <v>0.99679553334244297</v>
      </c>
      <c r="T231" s="24">
        <f t="shared" ca="1" si="17"/>
        <v>0.91900000000000004</v>
      </c>
      <c r="U231" s="24">
        <f t="shared" si="19"/>
        <v>3.2044666575570258E-3</v>
      </c>
    </row>
    <row r="232" spans="2:21" x14ac:dyDescent="0.35">
      <c r="B232" s="14">
        <v>229</v>
      </c>
      <c r="C232" s="15">
        <v>4.5</v>
      </c>
      <c r="D232" s="28">
        <v>0</v>
      </c>
      <c r="E232" s="17">
        <f t="shared" si="15"/>
        <v>2.3938465951974365E-5</v>
      </c>
      <c r="F232" s="17">
        <f t="shared" si="16"/>
        <v>0.99997606153404806</v>
      </c>
      <c r="Q232" s="1">
        <v>6.88</v>
      </c>
      <c r="R232" s="1">
        <v>0</v>
      </c>
      <c r="S232" s="23">
        <f t="shared" si="18"/>
        <v>0.99685878671517059</v>
      </c>
      <c r="T232" s="24">
        <f t="shared" ca="1" si="17"/>
        <v>-8.0000000000000002E-3</v>
      </c>
      <c r="U232" s="24">
        <f t="shared" si="19"/>
        <v>3.1412132848294139E-3</v>
      </c>
    </row>
    <row r="233" spans="2:21" x14ac:dyDescent="0.35">
      <c r="B233" s="14">
        <v>230</v>
      </c>
      <c r="C233" s="15">
        <v>15.35</v>
      </c>
      <c r="D233" s="28">
        <v>1</v>
      </c>
      <c r="E233" s="17">
        <f t="shared" si="15"/>
        <v>0.99999994175456164</v>
      </c>
      <c r="F233" s="17">
        <f t="shared" si="16"/>
        <v>0.99999994175456164</v>
      </c>
      <c r="Q233" s="1">
        <v>6.89</v>
      </c>
      <c r="R233" s="1">
        <v>0</v>
      </c>
      <c r="S233" s="23">
        <f t="shared" si="18"/>
        <v>0.99692079537852263</v>
      </c>
      <c r="T233" s="24">
        <f t="shared" ca="1" si="17"/>
        <v>0.99</v>
      </c>
      <c r="U233" s="24">
        <f t="shared" si="19"/>
        <v>3.0792046214773716E-3</v>
      </c>
    </row>
    <row r="234" spans="2:21" x14ac:dyDescent="0.35">
      <c r="B234" s="14">
        <v>231</v>
      </c>
      <c r="C234" s="15">
        <v>12.92</v>
      </c>
      <c r="D234" s="28">
        <v>1</v>
      </c>
      <c r="E234" s="17">
        <f t="shared" si="15"/>
        <v>0.99997366854515746</v>
      </c>
      <c r="F234" s="17">
        <f t="shared" si="16"/>
        <v>0.99997366854515746</v>
      </c>
      <c r="Q234" s="1">
        <v>6.9</v>
      </c>
      <c r="R234" s="1">
        <v>0</v>
      </c>
      <c r="S234" s="23">
        <f t="shared" si="18"/>
        <v>0.99698158367529166</v>
      </c>
      <c r="T234" s="24">
        <f t="shared" ca="1" si="17"/>
        <v>0.96</v>
      </c>
      <c r="U234" s="24">
        <f t="shared" si="19"/>
        <v>3.0184163247083395E-3</v>
      </c>
    </row>
    <row r="235" spans="2:21" x14ac:dyDescent="0.35">
      <c r="B235" s="14">
        <v>232</v>
      </c>
      <c r="C235" s="15">
        <v>12.87</v>
      </c>
      <c r="D235" s="28">
        <v>1</v>
      </c>
      <c r="E235" s="17">
        <f t="shared" si="15"/>
        <v>0.99997013877857599</v>
      </c>
      <c r="F235" s="17">
        <f t="shared" si="16"/>
        <v>0.99997013877857599</v>
      </c>
      <c r="Q235" s="1">
        <v>6.9</v>
      </c>
      <c r="R235" s="1">
        <v>0</v>
      </c>
      <c r="S235" s="23">
        <f t="shared" si="18"/>
        <v>0.99698158367529166</v>
      </c>
      <c r="T235" s="24">
        <f t="shared" ca="1" si="17"/>
        <v>1.0049999999999999</v>
      </c>
      <c r="U235" s="24">
        <f t="shared" si="19"/>
        <v>3.0184163247083395E-3</v>
      </c>
    </row>
    <row r="236" spans="2:21" x14ac:dyDescent="0.35">
      <c r="B236" s="14">
        <v>233</v>
      </c>
      <c r="C236" s="15">
        <v>4.3899999999999997</v>
      </c>
      <c r="D236" s="28">
        <v>0</v>
      </c>
      <c r="E236" s="17">
        <f t="shared" si="15"/>
        <v>1.8151122538997368E-5</v>
      </c>
      <c r="F236" s="17">
        <f t="shared" si="16"/>
        <v>0.999981848877461</v>
      </c>
      <c r="Q236" s="1">
        <v>6.9</v>
      </c>
      <c r="R236" s="1">
        <v>0</v>
      </c>
      <c r="S236" s="23">
        <f t="shared" si="18"/>
        <v>0.99698158367529166</v>
      </c>
      <c r="T236" s="24">
        <f t="shared" ca="1" si="17"/>
        <v>3.1E-2</v>
      </c>
      <c r="U236" s="24">
        <f t="shared" si="19"/>
        <v>3.0184163247083395E-3</v>
      </c>
    </row>
    <row r="237" spans="2:21" x14ac:dyDescent="0.35">
      <c r="B237" s="14">
        <v>234</v>
      </c>
      <c r="C237" s="15">
        <v>10.31</v>
      </c>
      <c r="D237" s="28">
        <v>1</v>
      </c>
      <c r="E237" s="17">
        <f t="shared" si="15"/>
        <v>0.98162034007099908</v>
      </c>
      <c r="F237" s="17">
        <f t="shared" si="16"/>
        <v>0.98162034007099908</v>
      </c>
      <c r="Q237" s="1">
        <v>6.91</v>
      </c>
      <c r="R237" s="1">
        <v>0</v>
      </c>
      <c r="S237" s="23">
        <f t="shared" si="18"/>
        <v>0.99704117547809279</v>
      </c>
      <c r="T237" s="24">
        <f t="shared" ca="1" si="17"/>
        <v>0.98699999999999999</v>
      </c>
      <c r="U237" s="24">
        <f t="shared" si="19"/>
        <v>2.9588245219072107E-3</v>
      </c>
    </row>
    <row r="238" spans="2:21" x14ac:dyDescent="0.35">
      <c r="B238" s="14">
        <v>235</v>
      </c>
      <c r="C238" s="15">
        <v>12.83</v>
      </c>
      <c r="D238" s="28">
        <v>1</v>
      </c>
      <c r="E238" s="17">
        <f t="shared" si="15"/>
        <v>0.9999669772230283</v>
      </c>
      <c r="F238" s="17">
        <f t="shared" si="16"/>
        <v>0.9999669772230283</v>
      </c>
      <c r="Q238" s="1">
        <v>6.92</v>
      </c>
      <c r="R238" s="1">
        <v>0</v>
      </c>
      <c r="S238" s="23">
        <f t="shared" si="18"/>
        <v>0.99709959419821581</v>
      </c>
      <c r="T238" s="24">
        <f t="shared" ca="1" si="17"/>
        <v>0.99199999999999999</v>
      </c>
      <c r="U238" s="24">
        <f t="shared" si="19"/>
        <v>2.9004058017841894E-3</v>
      </c>
    </row>
    <row r="239" spans="2:21" x14ac:dyDescent="0.35">
      <c r="B239" s="14">
        <v>236</v>
      </c>
      <c r="C239" s="15">
        <v>4.1500000000000004</v>
      </c>
      <c r="D239" s="28">
        <v>0</v>
      </c>
      <c r="E239" s="17">
        <f t="shared" si="15"/>
        <v>9.9234499143855272E-6</v>
      </c>
      <c r="F239" s="17">
        <f t="shared" si="16"/>
        <v>0.99999007655008565</v>
      </c>
      <c r="Q239" s="1">
        <v>6.92</v>
      </c>
      <c r="R239" s="1">
        <v>0</v>
      </c>
      <c r="S239" s="23">
        <f t="shared" si="18"/>
        <v>0.99709959419821581</v>
      </c>
      <c r="T239" s="24">
        <f t="shared" ca="1" si="17"/>
        <v>-2.5999999999999999E-2</v>
      </c>
      <c r="U239" s="24">
        <f t="shared" si="19"/>
        <v>2.9004058017841894E-3</v>
      </c>
    </row>
    <row r="240" spans="2:21" x14ac:dyDescent="0.35">
      <c r="B240" s="14">
        <v>237</v>
      </c>
      <c r="C240" s="15">
        <v>7.29</v>
      </c>
      <c r="D240" s="28">
        <v>0</v>
      </c>
      <c r="E240" s="17">
        <f t="shared" si="15"/>
        <v>2.6074931375876735E-2</v>
      </c>
      <c r="F240" s="17">
        <f t="shared" si="16"/>
        <v>0.97392506862412331</v>
      </c>
      <c r="Q240" s="1">
        <v>6.93</v>
      </c>
      <c r="R240" s="1">
        <v>0</v>
      </c>
      <c r="S240" s="23">
        <f t="shared" si="18"/>
        <v>0.99715686279431714</v>
      </c>
      <c r="T240" s="24">
        <f t="shared" ca="1" si="17"/>
        <v>-8.0000000000000002E-3</v>
      </c>
      <c r="U240" s="24">
        <f t="shared" si="19"/>
        <v>2.8431372056828552E-3</v>
      </c>
    </row>
    <row r="241" spans="2:21" x14ac:dyDescent="0.35">
      <c r="B241" s="14">
        <v>238</v>
      </c>
      <c r="C241" s="15">
        <v>4.92</v>
      </c>
      <c r="D241" s="28">
        <v>0</v>
      </c>
      <c r="E241" s="17">
        <f t="shared" si="15"/>
        <v>6.8865938173942137E-5</v>
      </c>
      <c r="F241" s="17">
        <f t="shared" si="16"/>
        <v>0.9999311340618261</v>
      </c>
      <c r="Q241" s="1">
        <v>6.93</v>
      </c>
      <c r="R241" s="1">
        <v>0</v>
      </c>
      <c r="S241" s="23">
        <f t="shared" si="18"/>
        <v>0.99715686279431714</v>
      </c>
      <c r="T241" s="24">
        <f t="shared" ca="1" si="17"/>
        <v>-1.9E-2</v>
      </c>
      <c r="U241" s="24">
        <f t="shared" si="19"/>
        <v>2.8431372056828552E-3</v>
      </c>
    </row>
    <row r="242" spans="2:21" x14ac:dyDescent="0.35">
      <c r="B242" s="14">
        <v>239</v>
      </c>
      <c r="C242" s="15">
        <v>10.17</v>
      </c>
      <c r="D242" s="28">
        <v>1</v>
      </c>
      <c r="E242" s="17">
        <f t="shared" si="15"/>
        <v>0.97406084076267796</v>
      </c>
      <c r="F242" s="17">
        <f t="shared" si="16"/>
        <v>0.97406084076267796</v>
      </c>
      <c r="Q242" s="1">
        <v>6.94</v>
      </c>
      <c r="R242" s="1">
        <v>0</v>
      </c>
      <c r="S242" s="23">
        <f t="shared" si="18"/>
        <v>0.99721300378095779</v>
      </c>
      <c r="T242" s="24">
        <f t="shared" ca="1" si="17"/>
        <v>0.997</v>
      </c>
      <c r="U242" s="24">
        <f t="shared" si="19"/>
        <v>2.7869962190422148E-3</v>
      </c>
    </row>
    <row r="243" spans="2:21" x14ac:dyDescent="0.35">
      <c r="B243" s="14">
        <v>240</v>
      </c>
      <c r="C243" s="15">
        <v>7.38</v>
      </c>
      <c r="D243" s="28">
        <v>0</v>
      </c>
      <c r="E243" s="17">
        <f t="shared" si="15"/>
        <v>3.2486020988969806E-2</v>
      </c>
      <c r="F243" s="17">
        <f t="shared" si="16"/>
        <v>0.9675139790110302</v>
      </c>
      <c r="Q243" s="1">
        <v>6.96</v>
      </c>
      <c r="R243" s="1">
        <v>0</v>
      </c>
      <c r="S243" s="23">
        <f t="shared" si="18"/>
        <v>0.99732199081378703</v>
      </c>
      <c r="T243" s="24">
        <f t="shared" ca="1" si="17"/>
        <v>6.7000000000000004E-2</v>
      </c>
      <c r="U243" s="24">
        <f t="shared" si="19"/>
        <v>2.6780091862129707E-3</v>
      </c>
    </row>
    <row r="244" spans="2:21" x14ac:dyDescent="0.35">
      <c r="B244" s="14">
        <v>241</v>
      </c>
      <c r="C244" s="15">
        <v>4.51</v>
      </c>
      <c r="D244" s="28">
        <v>0</v>
      </c>
      <c r="E244" s="17">
        <f t="shared" si="15"/>
        <v>2.4548383559422019E-5</v>
      </c>
      <c r="F244" s="17">
        <f t="shared" si="16"/>
        <v>0.99997545161644052</v>
      </c>
      <c r="Q244" s="1">
        <v>7</v>
      </c>
      <c r="R244" s="1">
        <v>0</v>
      </c>
      <c r="S244" s="23">
        <f t="shared" si="18"/>
        <v>0.99752737684336534</v>
      </c>
      <c r="T244" s="24">
        <f t="shared" ca="1" si="17"/>
        <v>-2.1999999999999999E-2</v>
      </c>
      <c r="U244" s="24">
        <f t="shared" si="19"/>
        <v>2.4726231566346568E-3</v>
      </c>
    </row>
    <row r="245" spans="2:21" x14ac:dyDescent="0.35">
      <c r="B245" s="14">
        <v>242</v>
      </c>
      <c r="C245" s="15">
        <v>9.39</v>
      </c>
      <c r="D245" s="28">
        <v>1</v>
      </c>
      <c r="E245" s="17">
        <f t="shared" si="15"/>
        <v>0.84067245519691047</v>
      </c>
      <c r="F245" s="17">
        <f t="shared" si="16"/>
        <v>0.84067245519691047</v>
      </c>
      <c r="Q245" s="1">
        <v>7.02</v>
      </c>
      <c r="R245" s="1">
        <v>0</v>
      </c>
      <c r="S245" s="23">
        <f t="shared" si="18"/>
        <v>0.99762409943355501</v>
      </c>
      <c r="T245" s="24">
        <f t="shared" ca="1" si="17"/>
        <v>0.97</v>
      </c>
      <c r="U245" s="24">
        <f t="shared" si="19"/>
        <v>2.3759005664449884E-3</v>
      </c>
    </row>
    <row r="246" spans="2:21" x14ac:dyDescent="0.35">
      <c r="B246" s="14">
        <v>243</v>
      </c>
      <c r="C246" s="15">
        <v>10.81</v>
      </c>
      <c r="D246" s="28">
        <v>1</v>
      </c>
      <c r="E246" s="17">
        <f t="shared" si="15"/>
        <v>0.99470645752863984</v>
      </c>
      <c r="F246" s="17">
        <f t="shared" si="16"/>
        <v>0.99470645752863984</v>
      </c>
      <c r="Q246" s="1">
        <v>7.02</v>
      </c>
      <c r="R246" s="1">
        <v>0</v>
      </c>
      <c r="S246" s="23">
        <f t="shared" si="18"/>
        <v>0.99762409943355501</v>
      </c>
      <c r="T246" s="24">
        <f t="shared" ca="1" si="17"/>
        <v>1.0609999999999999</v>
      </c>
      <c r="U246" s="24">
        <f t="shared" si="19"/>
        <v>2.3759005664449884E-3</v>
      </c>
    </row>
    <row r="247" spans="2:21" x14ac:dyDescent="0.35">
      <c r="B247" s="14">
        <v>244</v>
      </c>
      <c r="C247" s="15">
        <v>13.54</v>
      </c>
      <c r="D247" s="28">
        <v>1</v>
      </c>
      <c r="E247" s="17">
        <f t="shared" si="15"/>
        <v>0.99999446625376776</v>
      </c>
      <c r="F247" s="17">
        <f t="shared" si="16"/>
        <v>0.99999446625376776</v>
      </c>
      <c r="Q247" s="1">
        <v>7.02</v>
      </c>
      <c r="R247" s="1">
        <v>0</v>
      </c>
      <c r="S247" s="23">
        <f t="shared" si="18"/>
        <v>0.99762409943355501</v>
      </c>
      <c r="T247" s="24">
        <f t="shared" ca="1" si="17"/>
        <v>0.99199999999999999</v>
      </c>
      <c r="U247" s="24">
        <f t="shared" si="19"/>
        <v>2.3759005664449884E-3</v>
      </c>
    </row>
    <row r="248" spans="2:21" x14ac:dyDescent="0.35">
      <c r="B248" s="14">
        <v>245</v>
      </c>
      <c r="C248" s="15">
        <v>4.4000000000000004</v>
      </c>
      <c r="D248" s="28">
        <v>0</v>
      </c>
      <c r="E248" s="17">
        <f t="shared" si="15"/>
        <v>1.861358972288278E-5</v>
      </c>
      <c r="F248" s="17">
        <f t="shared" si="16"/>
        <v>0.99998138641027712</v>
      </c>
      <c r="Q248" s="1">
        <v>7.03</v>
      </c>
      <c r="R248" s="1">
        <v>0</v>
      </c>
      <c r="S248" s="23">
        <f t="shared" si="18"/>
        <v>0.99767103584845318</v>
      </c>
      <c r="T248" s="24">
        <f t="shared" ca="1" si="17"/>
        <v>5.8999999999999997E-2</v>
      </c>
      <c r="U248" s="24">
        <f t="shared" si="19"/>
        <v>2.3289641515468196E-3</v>
      </c>
    </row>
    <row r="249" spans="2:21" x14ac:dyDescent="0.35">
      <c r="B249" s="14">
        <v>246</v>
      </c>
      <c r="C249" s="15">
        <v>4.0999999999999996</v>
      </c>
      <c r="D249" s="28">
        <v>0</v>
      </c>
      <c r="E249" s="17">
        <f t="shared" si="15"/>
        <v>8.7504209475609958E-6</v>
      </c>
      <c r="F249" s="17">
        <f t="shared" si="16"/>
        <v>0.99999124957905239</v>
      </c>
      <c r="Q249" s="1">
        <v>7.04</v>
      </c>
      <c r="R249" s="1">
        <v>0</v>
      </c>
      <c r="S249" s="23">
        <f t="shared" si="18"/>
        <v>0.997717047146497</v>
      </c>
      <c r="T249" s="24">
        <f t="shared" ca="1" si="17"/>
        <v>1.2999999999999999E-2</v>
      </c>
      <c r="U249" s="24">
        <f t="shared" si="19"/>
        <v>2.2829528535029953E-3</v>
      </c>
    </row>
    <row r="250" spans="2:21" x14ac:dyDescent="0.35">
      <c r="B250" s="14">
        <v>247</v>
      </c>
      <c r="C250" s="15">
        <v>9.5500000000000007</v>
      </c>
      <c r="D250" s="28">
        <v>1</v>
      </c>
      <c r="E250" s="17">
        <f t="shared" si="15"/>
        <v>0.88753441157332813</v>
      </c>
      <c r="F250" s="17">
        <f t="shared" si="16"/>
        <v>0.88753441157332813</v>
      </c>
      <c r="Q250" s="1">
        <v>7.06</v>
      </c>
      <c r="R250" s="1">
        <v>0</v>
      </c>
      <c r="S250" s="23">
        <f t="shared" si="18"/>
        <v>0.99780636664329125</v>
      </c>
      <c r="T250" s="24">
        <f t="shared" ca="1" si="17"/>
        <v>1.0069999999999999</v>
      </c>
      <c r="U250" s="24">
        <f t="shared" si="19"/>
        <v>2.1936333567087463E-3</v>
      </c>
    </row>
    <row r="251" spans="2:21" x14ac:dyDescent="0.35">
      <c r="B251" s="14">
        <v>248</v>
      </c>
      <c r="C251" s="15">
        <v>5.64</v>
      </c>
      <c r="D251" s="28">
        <v>0</v>
      </c>
      <c r="E251" s="17">
        <f t="shared" si="15"/>
        <v>4.2129326218114858E-4</v>
      </c>
      <c r="F251" s="17">
        <f t="shared" si="16"/>
        <v>0.9995787067378189</v>
      </c>
      <c r="Q251" s="1">
        <v>7.12</v>
      </c>
      <c r="R251" s="1">
        <v>0</v>
      </c>
      <c r="S251" s="23">
        <f t="shared" si="18"/>
        <v>0.99805393901491435</v>
      </c>
      <c r="T251" s="24">
        <f t="shared" ca="1" si="17"/>
        <v>-1.6E-2</v>
      </c>
      <c r="U251" s="24">
        <f t="shared" si="19"/>
        <v>1.9460609850856514E-3</v>
      </c>
    </row>
    <row r="252" spans="2:21" x14ac:dyDescent="0.35">
      <c r="B252" s="14">
        <v>249</v>
      </c>
      <c r="C252" s="15">
        <v>6.32</v>
      </c>
      <c r="D252" s="28">
        <v>0</v>
      </c>
      <c r="E252" s="17">
        <f t="shared" si="15"/>
        <v>2.3269203315024463E-3</v>
      </c>
      <c r="F252" s="17">
        <f t="shared" si="16"/>
        <v>0.99767307966849761</v>
      </c>
      <c r="Q252" s="1">
        <v>7.12</v>
      </c>
      <c r="R252" s="1">
        <v>0</v>
      </c>
      <c r="S252" s="23">
        <f t="shared" si="18"/>
        <v>0.99805393901491435</v>
      </c>
      <c r="T252" s="24">
        <f t="shared" ca="1" si="17"/>
        <v>-7.6999999999999999E-2</v>
      </c>
      <c r="U252" s="24">
        <f t="shared" si="19"/>
        <v>1.9460609850856514E-3</v>
      </c>
    </row>
    <row r="253" spans="2:21" x14ac:dyDescent="0.35">
      <c r="B253" s="14">
        <v>250</v>
      </c>
      <c r="C253" s="15">
        <v>3.84</v>
      </c>
      <c r="D253" s="28">
        <v>0</v>
      </c>
      <c r="E253" s="17">
        <f t="shared" si="15"/>
        <v>4.5491755046723109E-6</v>
      </c>
      <c r="F253" s="17">
        <f t="shared" si="16"/>
        <v>0.99999545082449537</v>
      </c>
      <c r="Q253" s="1">
        <v>7.16</v>
      </c>
      <c r="R253" s="1">
        <v>0</v>
      </c>
      <c r="S253" s="23">
        <f t="shared" si="18"/>
        <v>0.99820329046942158</v>
      </c>
      <c r="T253" s="24">
        <f t="shared" ca="1" si="17"/>
        <v>6.0000000000000001E-3</v>
      </c>
      <c r="U253" s="24">
        <f t="shared" si="19"/>
        <v>1.796709530578422E-3</v>
      </c>
    </row>
    <row r="254" spans="2:21" x14ac:dyDescent="0.35">
      <c r="B254" s="14">
        <v>251</v>
      </c>
      <c r="C254" s="15">
        <v>16.100000000000001</v>
      </c>
      <c r="D254" s="28">
        <v>1</v>
      </c>
      <c r="E254" s="17">
        <f t="shared" si="15"/>
        <v>0.99999999117431859</v>
      </c>
      <c r="F254" s="17">
        <f t="shared" si="16"/>
        <v>0.99999999117431859</v>
      </c>
      <c r="Q254" s="1">
        <v>7.17</v>
      </c>
      <c r="R254" s="1">
        <v>0</v>
      </c>
      <c r="S254" s="23">
        <f t="shared" si="18"/>
        <v>0.99823880504336715</v>
      </c>
      <c r="T254" s="24">
        <f t="shared" ca="1" si="17"/>
        <v>0.94299999999999995</v>
      </c>
      <c r="U254" s="24">
        <f t="shared" si="19"/>
        <v>1.76119495663285E-3</v>
      </c>
    </row>
    <row r="255" spans="2:21" x14ac:dyDescent="0.35">
      <c r="B255" s="14">
        <v>252</v>
      </c>
      <c r="C255" s="15">
        <v>7.31</v>
      </c>
      <c r="D255" s="28">
        <v>0</v>
      </c>
      <c r="E255" s="17">
        <f t="shared" si="15"/>
        <v>2.7383745574943091E-2</v>
      </c>
      <c r="F255" s="17">
        <f t="shared" si="16"/>
        <v>0.97261625442505695</v>
      </c>
      <c r="Q255" s="1">
        <v>7.18</v>
      </c>
      <c r="R255" s="1">
        <v>1</v>
      </c>
      <c r="S255" s="23">
        <f t="shared" si="18"/>
        <v>0.9982736188342628</v>
      </c>
      <c r="T255" s="24">
        <f t="shared" ca="1" si="17"/>
        <v>5.1999999999999998E-2</v>
      </c>
      <c r="U255" s="24">
        <f t="shared" si="19"/>
        <v>0.9982736188342628</v>
      </c>
    </row>
    <row r="256" spans="2:21" x14ac:dyDescent="0.35">
      <c r="B256" s="14">
        <v>253</v>
      </c>
      <c r="C256" s="15">
        <v>5.35</v>
      </c>
      <c r="D256" s="28">
        <v>0</v>
      </c>
      <c r="E256" s="17">
        <f t="shared" si="15"/>
        <v>2.0314243736540001E-4</v>
      </c>
      <c r="F256" s="17">
        <f t="shared" si="16"/>
        <v>0.99979685756263459</v>
      </c>
      <c r="Q256" s="1">
        <v>7.2</v>
      </c>
      <c r="R256" s="1">
        <v>0</v>
      </c>
      <c r="S256" s="23">
        <f t="shared" si="18"/>
        <v>0.99834119891982553</v>
      </c>
      <c r="T256" s="24">
        <f t="shared" ca="1" si="17"/>
        <v>9.7000000000000003E-2</v>
      </c>
      <c r="U256" s="24">
        <f t="shared" si="19"/>
        <v>1.6588010801744657E-3</v>
      </c>
    </row>
    <row r="257" spans="2:21" x14ac:dyDescent="0.35">
      <c r="B257" s="14">
        <v>254</v>
      </c>
      <c r="C257" s="15">
        <v>5.48</v>
      </c>
      <c r="D257" s="28">
        <v>0</v>
      </c>
      <c r="E257" s="17">
        <f t="shared" si="15"/>
        <v>2.8171862796185176E-4</v>
      </c>
      <c r="F257" s="17">
        <f t="shared" si="16"/>
        <v>0.99971828137203811</v>
      </c>
      <c r="Q257" s="1">
        <v>7.21</v>
      </c>
      <c r="R257" s="1">
        <v>0</v>
      </c>
      <c r="S257" s="23">
        <f t="shared" si="18"/>
        <v>0.99837399197332222</v>
      </c>
      <c r="T257" s="24">
        <f t="shared" ca="1" si="17"/>
        <v>9.7000000000000003E-2</v>
      </c>
      <c r="U257" s="24">
        <f t="shared" si="19"/>
        <v>1.6260080266777832E-3</v>
      </c>
    </row>
    <row r="258" spans="2:21" x14ac:dyDescent="0.35">
      <c r="B258" s="14">
        <v>255</v>
      </c>
      <c r="C258" s="15">
        <v>11.75</v>
      </c>
      <c r="D258" s="28">
        <v>1</v>
      </c>
      <c r="E258" s="17">
        <f t="shared" si="15"/>
        <v>0.99950029859418399</v>
      </c>
      <c r="F258" s="17">
        <f t="shared" si="16"/>
        <v>0.99950029859418399</v>
      </c>
      <c r="Q258" s="1">
        <v>7.22</v>
      </c>
      <c r="R258" s="1">
        <v>0</v>
      </c>
      <c r="S258" s="23">
        <f t="shared" si="18"/>
        <v>0.99840613777169696</v>
      </c>
      <c r="T258" s="24">
        <f t="shared" ca="1" si="17"/>
        <v>0.90800000000000003</v>
      </c>
      <c r="U258" s="24">
        <f t="shared" si="19"/>
        <v>1.5938622283030446E-3</v>
      </c>
    </row>
    <row r="259" spans="2:21" x14ac:dyDescent="0.35">
      <c r="B259" s="14">
        <v>256</v>
      </c>
      <c r="C259" s="15">
        <v>10.36</v>
      </c>
      <c r="D259" s="28">
        <v>1</v>
      </c>
      <c r="E259" s="17">
        <f t="shared" si="15"/>
        <v>0.98375768918940676</v>
      </c>
      <c r="F259" s="17">
        <f t="shared" si="16"/>
        <v>0.98375768918940676</v>
      </c>
      <c r="Q259" s="1">
        <v>7.23</v>
      </c>
      <c r="R259" s="1">
        <v>0</v>
      </c>
      <c r="S259" s="23">
        <f t="shared" si="18"/>
        <v>0.99843764904967103</v>
      </c>
      <c r="T259" s="24">
        <f t="shared" ca="1" si="17"/>
        <v>0.999</v>
      </c>
      <c r="U259" s="24">
        <f t="shared" si="19"/>
        <v>1.5623509503289723E-3</v>
      </c>
    </row>
    <row r="260" spans="2:21" x14ac:dyDescent="0.35">
      <c r="B260" s="14">
        <v>257</v>
      </c>
      <c r="C260" s="15">
        <v>2.77</v>
      </c>
      <c r="D260" s="28">
        <v>0</v>
      </c>
      <c r="E260" s="17">
        <f t="shared" ref="E260:E323" si="20">1/(1+EXP(-($W$4+($W$5*C260))))</f>
        <v>3.0814964605555891E-7</v>
      </c>
      <c r="F260" s="17">
        <f t="shared" ref="F260:F323" si="21">(E260^D260)*((1-E260)^(1-D260))</f>
        <v>0.99999969185035398</v>
      </c>
      <c r="Q260" s="1">
        <v>7.29</v>
      </c>
      <c r="R260" s="1">
        <v>0</v>
      </c>
      <c r="S260" s="23">
        <f t="shared" si="18"/>
        <v>0.99861407416136205</v>
      </c>
      <c r="T260" s="24">
        <f t="shared" ref="T260:T323" ca="1" si="22">IF($W$8=FALSE,D260,D260+((RANDBETWEEN(0,$W$9)-($W$9/2))/1000))</f>
        <v>8.9999999999999993E-3</v>
      </c>
      <c r="U260" s="24">
        <f t="shared" si="19"/>
        <v>1.3859258386379469E-3</v>
      </c>
    </row>
    <row r="261" spans="2:21" x14ac:dyDescent="0.35">
      <c r="B261" s="14">
        <v>258</v>
      </c>
      <c r="C261" s="15">
        <v>12.27</v>
      </c>
      <c r="D261" s="28">
        <v>1</v>
      </c>
      <c r="E261" s="17">
        <f t="shared" si="20"/>
        <v>0.99986489456908167</v>
      </c>
      <c r="F261" s="17">
        <f t="shared" si="21"/>
        <v>0.99986489456908167</v>
      </c>
      <c r="Q261" s="1">
        <v>7.3</v>
      </c>
      <c r="R261" s="1">
        <v>0</v>
      </c>
      <c r="S261" s="23">
        <f t="shared" ref="S261:S324" si="23">IF($W$11=FALSE,#N/A,1/(1+EXP(-($I$4+($I$6*Q261)))))</f>
        <v>0.9986414800495711</v>
      </c>
      <c r="T261" s="24">
        <f t="shared" ca="1" si="22"/>
        <v>1</v>
      </c>
      <c r="U261" s="24">
        <f t="shared" ref="U261:U324" si="24">IFERROR((S261^R261)*((1-S261)^(1-R261)),"")</f>
        <v>1.3585199504289047E-3</v>
      </c>
    </row>
    <row r="262" spans="2:21" x14ac:dyDescent="0.35">
      <c r="B262" s="14">
        <v>259</v>
      </c>
      <c r="C262" s="15">
        <v>6.22</v>
      </c>
      <c r="D262" s="28">
        <v>0</v>
      </c>
      <c r="E262" s="17">
        <f t="shared" si="20"/>
        <v>1.8102471652459728E-3</v>
      </c>
      <c r="F262" s="17">
        <f t="shared" si="21"/>
        <v>0.99818975283475397</v>
      </c>
      <c r="Q262" s="1">
        <v>7.31</v>
      </c>
      <c r="R262" s="1">
        <v>0</v>
      </c>
      <c r="S262" s="23">
        <f t="shared" si="23"/>
        <v>0.99866834472473953</v>
      </c>
      <c r="T262" s="24">
        <f t="shared" ca="1" si="22"/>
        <v>-6.6000000000000003E-2</v>
      </c>
      <c r="U262" s="24">
        <f t="shared" si="24"/>
        <v>1.3316552752604682E-3</v>
      </c>
    </row>
    <row r="263" spans="2:21" x14ac:dyDescent="0.35">
      <c r="B263" s="14">
        <v>260</v>
      </c>
      <c r="C263" s="15">
        <v>11.03</v>
      </c>
      <c r="D263" s="28">
        <v>1</v>
      </c>
      <c r="E263" s="17">
        <f t="shared" si="20"/>
        <v>0.99694975969143462</v>
      </c>
      <c r="F263" s="17">
        <f t="shared" si="21"/>
        <v>0.99694975969143462</v>
      </c>
      <c r="Q263" s="1">
        <v>7.33</v>
      </c>
      <c r="R263" s="1">
        <v>0</v>
      </c>
      <c r="S263" s="23">
        <f t="shared" si="23"/>
        <v>0.9987204928655371</v>
      </c>
      <c r="T263" s="24">
        <f t="shared" ca="1" si="22"/>
        <v>1.034</v>
      </c>
      <c r="U263" s="24">
        <f t="shared" si="24"/>
        <v>1.2795071344628983E-3</v>
      </c>
    </row>
    <row r="264" spans="2:21" x14ac:dyDescent="0.35">
      <c r="B264" s="14">
        <v>261</v>
      </c>
      <c r="C264" s="15">
        <v>6.21</v>
      </c>
      <c r="D264" s="28">
        <v>0</v>
      </c>
      <c r="E264" s="17">
        <f t="shared" si="20"/>
        <v>1.7653489389698465E-3</v>
      </c>
      <c r="F264" s="17">
        <f t="shared" si="21"/>
        <v>0.99823465106103015</v>
      </c>
      <c r="Q264" s="1">
        <v>7.36</v>
      </c>
      <c r="R264" s="1">
        <v>0</v>
      </c>
      <c r="S264" s="23">
        <f t="shared" si="23"/>
        <v>0.99879491576622104</v>
      </c>
      <c r="T264" s="24">
        <f t="shared" ca="1" si="22"/>
        <v>3.7999999999999999E-2</v>
      </c>
      <c r="U264" s="24">
        <f t="shared" si="24"/>
        <v>1.2050842337789636E-3</v>
      </c>
    </row>
    <row r="265" spans="2:21" x14ac:dyDescent="0.35">
      <c r="B265" s="14">
        <v>262</v>
      </c>
      <c r="C265" s="15">
        <v>13.95</v>
      </c>
      <c r="D265" s="28">
        <v>1</v>
      </c>
      <c r="E265" s="17">
        <f t="shared" si="20"/>
        <v>0.99999802748656375</v>
      </c>
      <c r="F265" s="17">
        <f t="shared" si="21"/>
        <v>0.99999802748656375</v>
      </c>
      <c r="Q265" s="1">
        <v>7.36</v>
      </c>
      <c r="R265" s="1">
        <v>0</v>
      </c>
      <c r="S265" s="23">
        <f t="shared" si="23"/>
        <v>0.99879491576622104</v>
      </c>
      <c r="T265" s="24">
        <f t="shared" ca="1" si="22"/>
        <v>0.95599999999999996</v>
      </c>
      <c r="U265" s="24">
        <f t="shared" si="24"/>
        <v>1.2050842337789636E-3</v>
      </c>
    </row>
    <row r="266" spans="2:21" x14ac:dyDescent="0.35">
      <c r="B266" s="14">
        <v>263</v>
      </c>
      <c r="C266" s="15">
        <v>4.87</v>
      </c>
      <c r="D266" s="28">
        <v>0</v>
      </c>
      <c r="E266" s="17">
        <f t="shared" si="20"/>
        <v>6.0725871735518032E-5</v>
      </c>
      <c r="F266" s="17">
        <f t="shared" si="21"/>
        <v>0.99993927412826444</v>
      </c>
      <c r="Q266" s="1">
        <v>7.38</v>
      </c>
      <c r="R266" s="1">
        <v>0</v>
      </c>
      <c r="S266" s="23">
        <f t="shared" si="23"/>
        <v>0.99884211308239035</v>
      </c>
      <c r="T266" s="24">
        <f t="shared" ca="1" si="22"/>
        <v>2E-3</v>
      </c>
      <c r="U266" s="24">
        <f t="shared" si="24"/>
        <v>1.1578869176096518E-3</v>
      </c>
    </row>
    <row r="267" spans="2:21" x14ac:dyDescent="0.35">
      <c r="B267" s="14">
        <v>264</v>
      </c>
      <c r="C267" s="15">
        <v>4.46</v>
      </c>
      <c r="D267" s="28">
        <v>0</v>
      </c>
      <c r="E267" s="17">
        <f t="shared" si="20"/>
        <v>2.1646611102175379E-5</v>
      </c>
      <c r="F267" s="17">
        <f t="shared" si="21"/>
        <v>0.99997835338889784</v>
      </c>
      <c r="Q267" s="1">
        <v>7.38</v>
      </c>
      <c r="R267" s="1">
        <v>0</v>
      </c>
      <c r="S267" s="23">
        <f t="shared" si="23"/>
        <v>0.99884211308239035</v>
      </c>
      <c r="T267" s="24">
        <f t="shared" ca="1" si="22"/>
        <v>-2.5999999999999999E-2</v>
      </c>
      <c r="U267" s="24">
        <f t="shared" si="24"/>
        <v>1.1578869176096518E-3</v>
      </c>
    </row>
    <row r="268" spans="2:21" x14ac:dyDescent="0.35">
      <c r="B268" s="14">
        <v>265</v>
      </c>
      <c r="C268" s="15">
        <v>11.26</v>
      </c>
      <c r="D268" s="28">
        <v>1</v>
      </c>
      <c r="E268" s="17">
        <f t="shared" si="20"/>
        <v>0.99828762475998944</v>
      </c>
      <c r="F268" s="17">
        <f t="shared" si="21"/>
        <v>0.99828762475998944</v>
      </c>
      <c r="Q268" s="1">
        <v>7.4</v>
      </c>
      <c r="R268" s="1">
        <v>0</v>
      </c>
      <c r="S268" s="23">
        <f t="shared" si="23"/>
        <v>0.99888746396713979</v>
      </c>
      <c r="T268" s="24">
        <f t="shared" ca="1" si="22"/>
        <v>0.93199999999999994</v>
      </c>
      <c r="U268" s="24">
        <f t="shared" si="24"/>
        <v>1.1125360328602119E-3</v>
      </c>
    </row>
    <row r="269" spans="2:21" x14ac:dyDescent="0.35">
      <c r="B269" s="14">
        <v>266</v>
      </c>
      <c r="C269" s="15">
        <v>11.68</v>
      </c>
      <c r="D269" s="28">
        <v>1</v>
      </c>
      <c r="E269" s="17">
        <f t="shared" si="20"/>
        <v>0.99940412286098657</v>
      </c>
      <c r="F269" s="17">
        <f t="shared" si="21"/>
        <v>0.99940412286098657</v>
      </c>
      <c r="Q269" s="1">
        <v>7.4</v>
      </c>
      <c r="R269" s="1">
        <v>0</v>
      </c>
      <c r="S269" s="23">
        <f t="shared" si="23"/>
        <v>0.99888746396713979</v>
      </c>
      <c r="T269" s="24">
        <f t="shared" ca="1" si="22"/>
        <v>0.90300000000000002</v>
      </c>
      <c r="U269" s="24">
        <f t="shared" si="24"/>
        <v>1.1125360328602119E-3</v>
      </c>
    </row>
    <row r="270" spans="2:21" x14ac:dyDescent="0.35">
      <c r="B270" s="14">
        <v>267</v>
      </c>
      <c r="C270" s="15">
        <v>12.03</v>
      </c>
      <c r="D270" s="28">
        <v>1</v>
      </c>
      <c r="E270" s="17">
        <f t="shared" si="20"/>
        <v>0.99975290239270009</v>
      </c>
      <c r="F270" s="17">
        <f t="shared" si="21"/>
        <v>0.99975290239270009</v>
      </c>
      <c r="Q270" s="1">
        <v>7.45</v>
      </c>
      <c r="R270" s="1">
        <v>0</v>
      </c>
      <c r="S270" s="23">
        <f t="shared" si="23"/>
        <v>0.9989932291799144</v>
      </c>
      <c r="T270" s="24">
        <f t="shared" ca="1" si="22"/>
        <v>0.97899999999999998</v>
      </c>
      <c r="U270" s="24">
        <f t="shared" si="24"/>
        <v>1.0067708200856007E-3</v>
      </c>
    </row>
    <row r="271" spans="2:21" x14ac:dyDescent="0.35">
      <c r="B271" s="14">
        <v>268</v>
      </c>
      <c r="C271" s="15">
        <v>4.7</v>
      </c>
      <c r="D271" s="28">
        <v>0</v>
      </c>
      <c r="E271" s="17">
        <f t="shared" si="20"/>
        <v>3.9593737564454179E-5</v>
      </c>
      <c r="F271" s="17">
        <f t="shared" si="21"/>
        <v>0.99996040626243554</v>
      </c>
      <c r="Q271" s="1">
        <v>7.45</v>
      </c>
      <c r="R271" s="1">
        <v>0</v>
      </c>
      <c r="S271" s="23">
        <f t="shared" si="23"/>
        <v>0.9989932291799144</v>
      </c>
      <c r="T271" s="24">
        <f t="shared" ca="1" si="22"/>
        <v>-9.1999999999999998E-2</v>
      </c>
      <c r="U271" s="24">
        <f t="shared" si="24"/>
        <v>1.0067708200856007E-3</v>
      </c>
    </row>
    <row r="272" spans="2:21" x14ac:dyDescent="0.35">
      <c r="B272" s="14">
        <v>269</v>
      </c>
      <c r="C272" s="15">
        <v>6.91</v>
      </c>
      <c r="D272" s="28">
        <v>0</v>
      </c>
      <c r="E272" s="17">
        <f t="shared" si="20"/>
        <v>1.0186633368267662E-2</v>
      </c>
      <c r="F272" s="17">
        <f t="shared" si="21"/>
        <v>0.98981336663173236</v>
      </c>
      <c r="Q272" s="1">
        <v>7.52</v>
      </c>
      <c r="R272" s="1">
        <v>0</v>
      </c>
      <c r="S272" s="23">
        <f t="shared" si="23"/>
        <v>0.99912464036357063</v>
      </c>
      <c r="T272" s="24">
        <f t="shared" ca="1" si="22"/>
        <v>-8.5000000000000006E-2</v>
      </c>
      <c r="U272" s="24">
        <f t="shared" si="24"/>
        <v>8.7535963642937364E-4</v>
      </c>
    </row>
    <row r="273" spans="2:21" x14ac:dyDescent="0.35">
      <c r="B273" s="14">
        <v>270</v>
      </c>
      <c r="C273" s="15">
        <v>11.96</v>
      </c>
      <c r="D273" s="28">
        <v>1</v>
      </c>
      <c r="E273" s="17">
        <f t="shared" si="20"/>
        <v>0.99970533007116591</v>
      </c>
      <c r="F273" s="17">
        <f t="shared" si="21"/>
        <v>0.99970533007116591</v>
      </c>
      <c r="Q273" s="1">
        <v>7.54</v>
      </c>
      <c r="R273" s="1">
        <v>0</v>
      </c>
      <c r="S273" s="23">
        <f t="shared" si="23"/>
        <v>0.99915893483769114</v>
      </c>
      <c r="T273" s="24">
        <f t="shared" ca="1" si="22"/>
        <v>1.0249999999999999</v>
      </c>
      <c r="U273" s="24">
        <f t="shared" si="24"/>
        <v>8.4106516230886275E-4</v>
      </c>
    </row>
    <row r="274" spans="2:21" x14ac:dyDescent="0.35">
      <c r="B274" s="14">
        <v>271</v>
      </c>
      <c r="C274" s="15">
        <v>9.69</v>
      </c>
      <c r="D274" s="28">
        <v>1</v>
      </c>
      <c r="E274" s="17">
        <f t="shared" si="20"/>
        <v>0.91819263992572075</v>
      </c>
      <c r="F274" s="17">
        <f t="shared" si="21"/>
        <v>0.91819263992572075</v>
      </c>
      <c r="Q274" s="1">
        <v>7.54</v>
      </c>
      <c r="R274" s="1">
        <v>0</v>
      </c>
      <c r="S274" s="23">
        <f t="shared" si="23"/>
        <v>0.99915893483769114</v>
      </c>
      <c r="T274" s="24">
        <f t="shared" ca="1" si="22"/>
        <v>0.94399999999999995</v>
      </c>
      <c r="U274" s="24">
        <f t="shared" si="24"/>
        <v>8.4106516230886275E-4</v>
      </c>
    </row>
    <row r="275" spans="2:21" x14ac:dyDescent="0.35">
      <c r="B275" s="14">
        <v>272</v>
      </c>
      <c r="C275" s="15">
        <v>4.6399999999999997</v>
      </c>
      <c r="D275" s="28">
        <v>0</v>
      </c>
      <c r="E275" s="17">
        <f t="shared" si="20"/>
        <v>3.4046134817575187E-5</v>
      </c>
      <c r="F275" s="17">
        <f t="shared" si="21"/>
        <v>0.99996595386518239</v>
      </c>
      <c r="Q275" s="1">
        <v>7.56</v>
      </c>
      <c r="R275" s="1">
        <v>0</v>
      </c>
      <c r="S275" s="23">
        <f t="shared" si="23"/>
        <v>0.99919188682394389</v>
      </c>
      <c r="T275" s="24">
        <f t="shared" ca="1" si="22"/>
        <v>7.6999999999999999E-2</v>
      </c>
      <c r="U275" s="24">
        <f t="shared" si="24"/>
        <v>8.0811317605611332E-4</v>
      </c>
    </row>
    <row r="276" spans="2:21" x14ac:dyDescent="0.35">
      <c r="B276" s="14">
        <v>273</v>
      </c>
      <c r="C276" s="15">
        <v>13.7</v>
      </c>
      <c r="D276" s="28">
        <v>1</v>
      </c>
      <c r="E276" s="17">
        <f t="shared" si="20"/>
        <v>0.99999630009605667</v>
      </c>
      <c r="F276" s="17">
        <f t="shared" si="21"/>
        <v>0.99999630009605667</v>
      </c>
      <c r="Q276" s="1">
        <v>7.57</v>
      </c>
      <c r="R276" s="1">
        <v>0</v>
      </c>
      <c r="S276" s="23">
        <f t="shared" si="23"/>
        <v>0.99920787586160476</v>
      </c>
      <c r="T276" s="24">
        <f t="shared" ca="1" si="22"/>
        <v>0.94599999999999995</v>
      </c>
      <c r="U276" s="24">
        <f t="shared" si="24"/>
        <v>7.9212413839524487E-4</v>
      </c>
    </row>
    <row r="277" spans="2:21" x14ac:dyDescent="0.35">
      <c r="B277" s="14">
        <v>274</v>
      </c>
      <c r="C277" s="15">
        <v>10.65</v>
      </c>
      <c r="D277" s="28">
        <v>1</v>
      </c>
      <c r="E277" s="17">
        <f t="shared" si="20"/>
        <v>0.99210343879008478</v>
      </c>
      <c r="F277" s="17">
        <f t="shared" si="21"/>
        <v>0.99210343879008478</v>
      </c>
      <c r="Q277" s="1">
        <v>7.59</v>
      </c>
      <c r="R277" s="1">
        <v>0</v>
      </c>
      <c r="S277" s="23">
        <f t="shared" si="23"/>
        <v>0.99923891185421476</v>
      </c>
      <c r="T277" s="24">
        <f t="shared" ca="1" si="22"/>
        <v>1.014</v>
      </c>
      <c r="U277" s="24">
        <f t="shared" si="24"/>
        <v>7.6108814578523809E-4</v>
      </c>
    </row>
    <row r="278" spans="2:21" x14ac:dyDescent="0.35">
      <c r="B278" s="14">
        <v>275</v>
      </c>
      <c r="C278" s="15">
        <v>12.51</v>
      </c>
      <c r="D278" s="28">
        <v>1</v>
      </c>
      <c r="E278" s="17">
        <f t="shared" si="20"/>
        <v>0.99992613222375493</v>
      </c>
      <c r="F278" s="17">
        <f t="shared" si="21"/>
        <v>0.99992613222375493</v>
      </c>
      <c r="Q278" s="1">
        <v>7.59</v>
      </c>
      <c r="R278" s="1">
        <v>0</v>
      </c>
      <c r="S278" s="23">
        <f t="shared" si="23"/>
        <v>0.99923891185421476</v>
      </c>
      <c r="T278" s="24">
        <f t="shared" ca="1" si="22"/>
        <v>0.92999999999999994</v>
      </c>
      <c r="U278" s="24">
        <f t="shared" si="24"/>
        <v>7.6108814578523809E-4</v>
      </c>
    </row>
    <row r="279" spans="2:21" x14ac:dyDescent="0.35">
      <c r="B279" s="14">
        <v>276</v>
      </c>
      <c r="C279" s="15">
        <v>5.92</v>
      </c>
      <c r="D279" s="28">
        <v>0</v>
      </c>
      <c r="E279" s="17">
        <f t="shared" si="20"/>
        <v>8.5182267078601421E-4</v>
      </c>
      <c r="F279" s="17">
        <f t="shared" si="21"/>
        <v>0.99914817732921402</v>
      </c>
      <c r="Q279" s="1">
        <v>7.6</v>
      </c>
      <c r="R279" s="1">
        <v>0</v>
      </c>
      <c r="S279" s="23">
        <f t="shared" si="23"/>
        <v>0.99925397116616332</v>
      </c>
      <c r="T279" s="24">
        <f t="shared" ca="1" si="22"/>
        <v>4.3999999999999997E-2</v>
      </c>
      <c r="U279" s="24">
        <f t="shared" si="24"/>
        <v>7.4602883383667606E-4</v>
      </c>
    </row>
    <row r="280" spans="2:21" x14ac:dyDescent="0.35">
      <c r="B280" s="14">
        <v>277</v>
      </c>
      <c r="C280" s="15">
        <v>6.02</v>
      </c>
      <c r="D280" s="28">
        <v>0</v>
      </c>
      <c r="E280" s="17">
        <f t="shared" si="20"/>
        <v>1.0952464783073065E-3</v>
      </c>
      <c r="F280" s="17">
        <f t="shared" si="21"/>
        <v>0.99890475352169272</v>
      </c>
      <c r="Q280" s="1">
        <v>7.6</v>
      </c>
      <c r="R280" s="1">
        <v>0</v>
      </c>
      <c r="S280" s="23">
        <f t="shared" si="23"/>
        <v>0.99925397116616332</v>
      </c>
      <c r="T280" s="24">
        <f t="shared" ca="1" si="22"/>
        <v>0.04</v>
      </c>
      <c r="U280" s="24">
        <f t="shared" si="24"/>
        <v>7.4602883383667606E-4</v>
      </c>
    </row>
    <row r="281" spans="2:21" x14ac:dyDescent="0.35">
      <c r="B281" s="14">
        <v>278</v>
      </c>
      <c r="C281" s="15">
        <v>6.07</v>
      </c>
      <c r="D281" s="28">
        <v>0</v>
      </c>
      <c r="E281" s="17">
        <f t="shared" si="20"/>
        <v>1.2418877728787821E-3</v>
      </c>
      <c r="F281" s="17">
        <f t="shared" si="21"/>
        <v>0.99875811222712119</v>
      </c>
      <c r="Q281" s="1">
        <v>7.6</v>
      </c>
      <c r="R281" s="1">
        <v>0</v>
      </c>
      <c r="S281" s="23">
        <f t="shared" si="23"/>
        <v>0.99925397116616332</v>
      </c>
      <c r="T281" s="24">
        <f t="shared" ca="1" si="22"/>
        <v>3.4000000000000002E-2</v>
      </c>
      <c r="U281" s="24">
        <f t="shared" si="24"/>
        <v>7.4602883383667606E-4</v>
      </c>
    </row>
    <row r="282" spans="2:21" x14ac:dyDescent="0.35">
      <c r="B282" s="14">
        <v>279</v>
      </c>
      <c r="C282" s="15">
        <v>6.93</v>
      </c>
      <c r="D282" s="28">
        <v>0</v>
      </c>
      <c r="E282" s="17">
        <f t="shared" si="20"/>
        <v>1.0706712033761875E-2</v>
      </c>
      <c r="F282" s="17">
        <f t="shared" si="21"/>
        <v>0.98929328796623817</v>
      </c>
      <c r="Q282" s="1">
        <v>7.61</v>
      </c>
      <c r="R282" s="1">
        <v>0</v>
      </c>
      <c r="S282" s="23">
        <f t="shared" si="23"/>
        <v>0.99926873272428074</v>
      </c>
      <c r="T282" s="24">
        <f t="shared" ca="1" si="22"/>
        <v>-0.06</v>
      </c>
      <c r="U282" s="24">
        <f t="shared" si="24"/>
        <v>7.3126727571926065E-4</v>
      </c>
    </row>
    <row r="283" spans="2:21" x14ac:dyDescent="0.35">
      <c r="B283" s="14">
        <v>280</v>
      </c>
      <c r="C283" s="15">
        <v>8.74</v>
      </c>
      <c r="D283" s="28">
        <v>0</v>
      </c>
      <c r="E283" s="17">
        <f t="shared" si="20"/>
        <v>0.50695955049679176</v>
      </c>
      <c r="F283" s="17">
        <f t="shared" si="21"/>
        <v>0.49304044950320824</v>
      </c>
      <c r="Q283" s="1">
        <v>7.66</v>
      </c>
      <c r="R283" s="1">
        <v>0</v>
      </c>
      <c r="S283" s="23">
        <f t="shared" si="23"/>
        <v>0.99933827595744307</v>
      </c>
      <c r="T283" s="24">
        <f t="shared" ca="1" si="22"/>
        <v>1.2999999999999999E-2</v>
      </c>
      <c r="U283" s="24">
        <f t="shared" si="24"/>
        <v>6.6172404255693262E-4</v>
      </c>
    </row>
    <row r="284" spans="2:21" x14ac:dyDescent="0.35">
      <c r="B284" s="14">
        <v>281</v>
      </c>
      <c r="C284" s="15">
        <v>12.06</v>
      </c>
      <c r="D284" s="28">
        <v>1</v>
      </c>
      <c r="E284" s="17">
        <f t="shared" si="20"/>
        <v>0.99977086269835025</v>
      </c>
      <c r="F284" s="17">
        <f t="shared" si="21"/>
        <v>0.99977086269835025</v>
      </c>
      <c r="Q284" s="1">
        <v>7.67</v>
      </c>
      <c r="R284" s="1">
        <v>1</v>
      </c>
      <c r="S284" s="23">
        <f t="shared" si="23"/>
        <v>0.99935137047238853</v>
      </c>
      <c r="T284" s="24">
        <f t="shared" ca="1" si="22"/>
        <v>1.0920000000000001</v>
      </c>
      <c r="U284" s="24">
        <f t="shared" si="24"/>
        <v>0.99935137047238853</v>
      </c>
    </row>
    <row r="285" spans="2:21" x14ac:dyDescent="0.35">
      <c r="B285" s="14">
        <v>282</v>
      </c>
      <c r="C285" s="15">
        <v>10.24</v>
      </c>
      <c r="D285" s="28">
        <v>1</v>
      </c>
      <c r="E285" s="17">
        <f t="shared" si="20"/>
        <v>0.97815807500352214</v>
      </c>
      <c r="F285" s="17">
        <f t="shared" si="21"/>
        <v>0.97815807500352214</v>
      </c>
      <c r="Q285" s="1">
        <v>7.7</v>
      </c>
      <c r="R285" s="1">
        <v>0</v>
      </c>
      <c r="S285" s="23">
        <f t="shared" si="23"/>
        <v>0.99938912064056562</v>
      </c>
      <c r="T285" s="24">
        <f t="shared" ca="1" si="22"/>
        <v>1.0109999999999999</v>
      </c>
      <c r="U285" s="24">
        <f t="shared" si="24"/>
        <v>6.1087935943437977E-4</v>
      </c>
    </row>
    <row r="286" spans="2:21" x14ac:dyDescent="0.35">
      <c r="B286" s="14">
        <v>283</v>
      </c>
      <c r="C286" s="15">
        <v>10.26</v>
      </c>
      <c r="D286" s="28">
        <v>1</v>
      </c>
      <c r="E286" s="17">
        <f t="shared" si="20"/>
        <v>0.97920767863366109</v>
      </c>
      <c r="F286" s="17">
        <f t="shared" si="21"/>
        <v>0.97920767863366109</v>
      </c>
      <c r="Q286" s="1">
        <v>7.71</v>
      </c>
      <c r="R286" s="1">
        <v>0</v>
      </c>
      <c r="S286" s="23">
        <f t="shared" si="23"/>
        <v>0.99940120961923062</v>
      </c>
      <c r="T286" s="24">
        <f t="shared" ca="1" si="22"/>
        <v>0.98799999999999999</v>
      </c>
      <c r="U286" s="24">
        <f t="shared" si="24"/>
        <v>5.9879038076937618E-4</v>
      </c>
    </row>
    <row r="287" spans="2:21" x14ac:dyDescent="0.35">
      <c r="B287" s="14">
        <v>284</v>
      </c>
      <c r="C287" s="15">
        <v>11.05</v>
      </c>
      <c r="D287" s="28">
        <v>1</v>
      </c>
      <c r="E287" s="17">
        <f t="shared" si="20"/>
        <v>0.99709901574201798</v>
      </c>
      <c r="F287" s="17">
        <f t="shared" si="21"/>
        <v>0.99709901574201798</v>
      </c>
      <c r="Q287" s="1">
        <v>7.72</v>
      </c>
      <c r="R287" s="1">
        <v>0</v>
      </c>
      <c r="S287" s="23">
        <f t="shared" si="23"/>
        <v>0.99941305950391923</v>
      </c>
      <c r="T287" s="24">
        <f t="shared" ca="1" si="22"/>
        <v>0.91300000000000003</v>
      </c>
      <c r="U287" s="24">
        <f t="shared" si="24"/>
        <v>5.8694049608076782E-4</v>
      </c>
    </row>
    <row r="288" spans="2:21" x14ac:dyDescent="0.35">
      <c r="B288" s="14">
        <v>285</v>
      </c>
      <c r="C288" s="15">
        <v>6.38</v>
      </c>
      <c r="D288" s="28">
        <v>0</v>
      </c>
      <c r="E288" s="17">
        <f t="shared" si="20"/>
        <v>2.7050666377971457E-3</v>
      </c>
      <c r="F288" s="17">
        <f t="shared" si="21"/>
        <v>0.99729493336220287</v>
      </c>
      <c r="Q288" s="1">
        <v>7.74</v>
      </c>
      <c r="R288" s="1">
        <v>0</v>
      </c>
      <c r="S288" s="23">
        <f t="shared" si="23"/>
        <v>0.99943606079130776</v>
      </c>
      <c r="T288" s="24">
        <f t="shared" ca="1" si="22"/>
        <v>5.6000000000000001E-2</v>
      </c>
      <c r="U288" s="24">
        <f t="shared" si="24"/>
        <v>5.6393920869224345E-4</v>
      </c>
    </row>
    <row r="289" spans="2:21" x14ac:dyDescent="0.35">
      <c r="B289" s="14">
        <v>286</v>
      </c>
      <c r="C289" s="15">
        <v>7.12</v>
      </c>
      <c r="D289" s="28">
        <v>0</v>
      </c>
      <c r="E289" s="17">
        <f t="shared" si="20"/>
        <v>1.7156378431188377E-2</v>
      </c>
      <c r="F289" s="17">
        <f t="shared" si="21"/>
        <v>0.98284362156881167</v>
      </c>
      <c r="Q289" s="1">
        <v>7.79</v>
      </c>
      <c r="R289" s="1">
        <v>0</v>
      </c>
      <c r="S289" s="23">
        <f t="shared" si="23"/>
        <v>0.99948969931672649</v>
      </c>
      <c r="T289" s="24">
        <f t="shared" ca="1" si="22"/>
        <v>9.9000000000000005E-2</v>
      </c>
      <c r="U289" s="24">
        <f t="shared" si="24"/>
        <v>5.1030068327351241E-4</v>
      </c>
    </row>
    <row r="290" spans="2:21" x14ac:dyDescent="0.35">
      <c r="B290" s="14">
        <v>287</v>
      </c>
      <c r="C290" s="15">
        <v>6.24</v>
      </c>
      <c r="D290" s="28">
        <v>0</v>
      </c>
      <c r="E290" s="17">
        <f t="shared" si="20"/>
        <v>1.9034917701002288E-3</v>
      </c>
      <c r="F290" s="17">
        <f t="shared" si="21"/>
        <v>0.99809650822989981</v>
      </c>
      <c r="Q290" s="1">
        <v>7.79</v>
      </c>
      <c r="R290" s="1">
        <v>0</v>
      </c>
      <c r="S290" s="23">
        <f t="shared" si="23"/>
        <v>0.99948969931672649</v>
      </c>
      <c r="T290" s="24">
        <f t="shared" ca="1" si="22"/>
        <v>6.0000000000000001E-3</v>
      </c>
      <c r="U290" s="24">
        <f t="shared" si="24"/>
        <v>5.1030068327351241E-4</v>
      </c>
    </row>
    <row r="291" spans="2:21" x14ac:dyDescent="0.35">
      <c r="B291" s="14">
        <v>288</v>
      </c>
      <c r="C291" s="15">
        <v>3.67</v>
      </c>
      <c r="D291" s="28">
        <v>0</v>
      </c>
      <c r="E291" s="17">
        <f t="shared" si="20"/>
        <v>2.9660395910389121E-6</v>
      </c>
      <c r="F291" s="17">
        <f t="shared" si="21"/>
        <v>0.99999703396040895</v>
      </c>
      <c r="Q291" s="1">
        <v>7.81</v>
      </c>
      <c r="R291" s="1">
        <v>0</v>
      </c>
      <c r="S291" s="23">
        <f t="shared" si="23"/>
        <v>0.9995096986821933</v>
      </c>
      <c r="T291" s="24">
        <f t="shared" ca="1" si="22"/>
        <v>2.5999999999999999E-2</v>
      </c>
      <c r="U291" s="24">
        <f t="shared" si="24"/>
        <v>4.9030131780669617E-4</v>
      </c>
    </row>
    <row r="292" spans="2:21" x14ac:dyDescent="0.35">
      <c r="B292" s="14">
        <v>289</v>
      </c>
      <c r="C292" s="15">
        <v>11.37</v>
      </c>
      <c r="D292" s="28">
        <v>1</v>
      </c>
      <c r="E292" s="17">
        <f t="shared" si="20"/>
        <v>0.99870107693243304</v>
      </c>
      <c r="F292" s="17">
        <f t="shared" si="21"/>
        <v>0.99870107693243304</v>
      </c>
      <c r="Q292" s="1">
        <v>7.82</v>
      </c>
      <c r="R292" s="1">
        <v>0</v>
      </c>
      <c r="S292" s="23">
        <f t="shared" si="23"/>
        <v>0.99951940263282979</v>
      </c>
      <c r="T292" s="24">
        <f t="shared" ca="1" si="22"/>
        <v>0.997</v>
      </c>
      <c r="U292" s="24">
        <f t="shared" si="24"/>
        <v>4.8059736717021018E-4</v>
      </c>
    </row>
    <row r="293" spans="2:21" x14ac:dyDescent="0.35">
      <c r="B293" s="14">
        <v>290</v>
      </c>
      <c r="C293" s="15">
        <v>13.66</v>
      </c>
      <c r="D293" s="28">
        <v>1</v>
      </c>
      <c r="E293" s="17">
        <f t="shared" si="20"/>
        <v>0.99999590835755059</v>
      </c>
      <c r="F293" s="17">
        <f t="shared" si="21"/>
        <v>0.99999590835755059</v>
      </c>
      <c r="Q293" s="1">
        <v>7.85</v>
      </c>
      <c r="R293" s="1">
        <v>0</v>
      </c>
      <c r="S293" s="23">
        <f t="shared" si="23"/>
        <v>0.9995473777767595</v>
      </c>
      <c r="T293" s="24">
        <f t="shared" ca="1" si="22"/>
        <v>1.0620000000000001</v>
      </c>
      <c r="U293" s="24">
        <f t="shared" si="24"/>
        <v>4.5262222324049528E-4</v>
      </c>
    </row>
    <row r="294" spans="2:21" x14ac:dyDescent="0.35">
      <c r="B294" s="14">
        <v>291</v>
      </c>
      <c r="C294" s="15">
        <v>4.43</v>
      </c>
      <c r="D294" s="28">
        <v>0</v>
      </c>
      <c r="E294" s="17">
        <f t="shared" si="20"/>
        <v>2.0072896752727909E-5</v>
      </c>
      <c r="F294" s="17">
        <f t="shared" si="21"/>
        <v>0.99997992710324723</v>
      </c>
      <c r="Q294" s="1">
        <v>7.88</v>
      </c>
      <c r="R294" s="1">
        <v>0</v>
      </c>
      <c r="S294" s="23">
        <f t="shared" si="23"/>
        <v>0.99957372520700494</v>
      </c>
      <c r="T294" s="24">
        <f t="shared" ca="1" si="22"/>
        <v>-6.7000000000000004E-2</v>
      </c>
      <c r="U294" s="24">
        <f t="shared" si="24"/>
        <v>4.2627479299506277E-4</v>
      </c>
    </row>
    <row r="295" spans="2:21" x14ac:dyDescent="0.35">
      <c r="B295" s="14">
        <v>292</v>
      </c>
      <c r="C295" s="15">
        <v>5.68</v>
      </c>
      <c r="D295" s="28">
        <v>0</v>
      </c>
      <c r="E295" s="17">
        <f t="shared" si="20"/>
        <v>4.6587836048464997E-4</v>
      </c>
      <c r="F295" s="17">
        <f t="shared" si="21"/>
        <v>0.99953412163951538</v>
      </c>
      <c r="Q295" s="1">
        <v>7.91</v>
      </c>
      <c r="R295" s="1">
        <v>0</v>
      </c>
      <c r="S295" s="23">
        <f t="shared" si="23"/>
        <v>0.99959853955241718</v>
      </c>
      <c r="T295" s="24">
        <f t="shared" ca="1" si="22"/>
        <v>-2.8000000000000001E-2</v>
      </c>
      <c r="U295" s="24">
        <f t="shared" si="24"/>
        <v>4.0146044758282429E-4</v>
      </c>
    </row>
    <row r="296" spans="2:21" x14ac:dyDescent="0.35">
      <c r="B296" s="14">
        <v>293</v>
      </c>
      <c r="C296" s="15">
        <v>9.83</v>
      </c>
      <c r="D296" s="28">
        <v>1</v>
      </c>
      <c r="E296" s="17">
        <f t="shared" si="20"/>
        <v>0.94104852179001064</v>
      </c>
      <c r="F296" s="17">
        <f t="shared" si="21"/>
        <v>0.94104852179001064</v>
      </c>
      <c r="Q296" s="1">
        <v>7.91</v>
      </c>
      <c r="R296" s="1">
        <v>0</v>
      </c>
      <c r="S296" s="23">
        <f t="shared" si="23"/>
        <v>0.99959853955241718</v>
      </c>
      <c r="T296" s="24">
        <f t="shared" ca="1" si="22"/>
        <v>1.0680000000000001</v>
      </c>
      <c r="U296" s="24">
        <f t="shared" si="24"/>
        <v>4.0146044758282429E-4</v>
      </c>
    </row>
    <row r="297" spans="2:21" x14ac:dyDescent="0.35">
      <c r="B297" s="14">
        <v>294</v>
      </c>
      <c r="C297" s="15">
        <v>10.96</v>
      </c>
      <c r="D297" s="28">
        <v>1</v>
      </c>
      <c r="E297" s="17">
        <f t="shared" si="20"/>
        <v>0.99636447645007176</v>
      </c>
      <c r="F297" s="17">
        <f t="shared" si="21"/>
        <v>0.99636447645007176</v>
      </c>
      <c r="Q297" s="1">
        <v>7.92</v>
      </c>
      <c r="R297" s="1">
        <v>0</v>
      </c>
      <c r="S297" s="23">
        <f t="shared" si="23"/>
        <v>0.9996064858736734</v>
      </c>
      <c r="T297" s="24">
        <f t="shared" ca="1" si="22"/>
        <v>1.0349999999999999</v>
      </c>
      <c r="U297" s="24">
        <f t="shared" si="24"/>
        <v>3.9351412632659954E-4</v>
      </c>
    </row>
    <row r="298" spans="2:21" x14ac:dyDescent="0.35">
      <c r="B298" s="14">
        <v>295</v>
      </c>
      <c r="C298" s="15">
        <v>11.11</v>
      </c>
      <c r="D298" s="28">
        <v>1</v>
      </c>
      <c r="E298" s="17">
        <f t="shared" si="20"/>
        <v>0.99750448120566215</v>
      </c>
      <c r="F298" s="17">
        <f t="shared" si="21"/>
        <v>0.99750448120566215</v>
      </c>
      <c r="Q298" s="1">
        <v>8.06</v>
      </c>
      <c r="R298" s="1">
        <v>0</v>
      </c>
      <c r="S298" s="23">
        <f t="shared" si="23"/>
        <v>0.99970255983653178</v>
      </c>
      <c r="T298" s="24">
        <f t="shared" ca="1" si="22"/>
        <v>1.1000000000000001</v>
      </c>
      <c r="U298" s="24">
        <f t="shared" si="24"/>
        <v>2.9744016346822111E-4</v>
      </c>
    </row>
    <row r="299" spans="2:21" x14ac:dyDescent="0.35">
      <c r="B299" s="14">
        <v>296</v>
      </c>
      <c r="C299" s="15">
        <v>12.84</v>
      </c>
      <c r="D299" s="28">
        <v>1</v>
      </c>
      <c r="E299" s="17">
        <f t="shared" si="20"/>
        <v>0.99996779768465371</v>
      </c>
      <c r="F299" s="17">
        <f t="shared" si="21"/>
        <v>0.99996779768465371</v>
      </c>
      <c r="Q299" s="1">
        <v>8.09</v>
      </c>
      <c r="R299" s="1">
        <v>0</v>
      </c>
      <c r="S299" s="23">
        <f t="shared" si="23"/>
        <v>0.99971987655100525</v>
      </c>
      <c r="T299" s="24">
        <f t="shared" ca="1" si="22"/>
        <v>1.0029999999999999</v>
      </c>
      <c r="U299" s="24">
        <f t="shared" si="24"/>
        <v>2.8012344899475128E-4</v>
      </c>
    </row>
    <row r="300" spans="2:21" x14ac:dyDescent="0.35">
      <c r="B300" s="14">
        <v>297</v>
      </c>
      <c r="C300" s="15">
        <v>9.57</v>
      </c>
      <c r="D300" s="28">
        <v>1</v>
      </c>
      <c r="E300" s="17">
        <f t="shared" si="20"/>
        <v>0.89246011292999528</v>
      </c>
      <c r="F300" s="17">
        <f t="shared" si="21"/>
        <v>0.89246011292999528</v>
      </c>
      <c r="Q300" s="1">
        <v>8.1199999999999992</v>
      </c>
      <c r="R300" s="1">
        <v>1</v>
      </c>
      <c r="S300" s="23">
        <f t="shared" si="23"/>
        <v>0.99973618536707176</v>
      </c>
      <c r="T300" s="24">
        <f t="shared" ca="1" si="22"/>
        <v>0.995</v>
      </c>
      <c r="U300" s="24">
        <f t="shared" si="24"/>
        <v>0.99973618536707176</v>
      </c>
    </row>
    <row r="301" spans="2:21" x14ac:dyDescent="0.35">
      <c r="B301" s="14">
        <v>298</v>
      </c>
      <c r="C301" s="15">
        <v>11.82</v>
      </c>
      <c r="D301" s="28">
        <v>1</v>
      </c>
      <c r="E301" s="17">
        <f t="shared" si="20"/>
        <v>0.99958095788498791</v>
      </c>
      <c r="F301" s="17">
        <f t="shared" si="21"/>
        <v>0.99958095788498791</v>
      </c>
      <c r="Q301" s="1">
        <v>8.14</v>
      </c>
      <c r="R301" s="1">
        <v>1</v>
      </c>
      <c r="S301" s="23">
        <f t="shared" si="23"/>
        <v>0.99974652706478351</v>
      </c>
      <c r="T301" s="24">
        <f t="shared" ca="1" si="22"/>
        <v>0.92200000000000004</v>
      </c>
      <c r="U301" s="24">
        <f t="shared" si="24"/>
        <v>0.99974652706478351</v>
      </c>
    </row>
    <row r="302" spans="2:21" x14ac:dyDescent="0.35">
      <c r="B302" s="14">
        <v>299</v>
      </c>
      <c r="C302" s="15">
        <v>7.79</v>
      </c>
      <c r="D302" s="28">
        <v>0</v>
      </c>
      <c r="E302" s="17">
        <f t="shared" si="20"/>
        <v>8.6088334993529469E-2</v>
      </c>
      <c r="F302" s="17">
        <f t="shared" si="21"/>
        <v>0.91391166500647047</v>
      </c>
      <c r="Q302" s="1">
        <v>8.19</v>
      </c>
      <c r="R302" s="1">
        <v>1</v>
      </c>
      <c r="S302" s="23">
        <f t="shared" si="23"/>
        <v>0.99977064267139681</v>
      </c>
      <c r="T302" s="24">
        <f t="shared" ca="1" si="22"/>
        <v>8.5999999999999993E-2</v>
      </c>
      <c r="U302" s="24">
        <f t="shared" si="24"/>
        <v>0.99977064267139681</v>
      </c>
    </row>
    <row r="303" spans="2:21" x14ac:dyDescent="0.35">
      <c r="B303" s="14">
        <v>300</v>
      </c>
      <c r="C303" s="15">
        <v>10.86</v>
      </c>
      <c r="D303" s="28">
        <v>1</v>
      </c>
      <c r="E303" s="17">
        <f t="shared" si="20"/>
        <v>0.99532927822551598</v>
      </c>
      <c r="F303" s="17">
        <f t="shared" si="21"/>
        <v>0.99532927822551598</v>
      </c>
      <c r="Q303" s="1">
        <v>8.1999999999999993</v>
      </c>
      <c r="R303" s="1">
        <v>0</v>
      </c>
      <c r="S303" s="23">
        <f t="shared" si="23"/>
        <v>0.99977518322976666</v>
      </c>
      <c r="T303" s="24">
        <f t="shared" ca="1" si="22"/>
        <v>0.93700000000000006</v>
      </c>
      <c r="U303" s="24">
        <f t="shared" si="24"/>
        <v>2.2481677023333813E-4</v>
      </c>
    </row>
    <row r="304" spans="2:21" x14ac:dyDescent="0.35">
      <c r="B304" s="14">
        <v>301</v>
      </c>
      <c r="C304" s="15">
        <v>10.43</v>
      </c>
      <c r="D304" s="28">
        <v>1</v>
      </c>
      <c r="E304" s="17">
        <f t="shared" si="20"/>
        <v>0.98634472473992629</v>
      </c>
      <c r="F304" s="17">
        <f t="shared" si="21"/>
        <v>0.98634472473992629</v>
      </c>
      <c r="Q304" s="1">
        <v>8.2200000000000006</v>
      </c>
      <c r="R304" s="1">
        <v>0</v>
      </c>
      <c r="S304" s="23">
        <f t="shared" si="23"/>
        <v>0.99978399651730343</v>
      </c>
      <c r="T304" s="24">
        <f t="shared" ca="1" si="22"/>
        <v>1.0509999999999999</v>
      </c>
      <c r="U304" s="24">
        <f t="shared" si="24"/>
        <v>2.1600348269656955E-4</v>
      </c>
    </row>
    <row r="305" spans="2:21" x14ac:dyDescent="0.35">
      <c r="B305" s="14">
        <v>302</v>
      </c>
      <c r="C305" s="15">
        <v>4.13</v>
      </c>
      <c r="D305" s="28">
        <v>0</v>
      </c>
      <c r="E305" s="17">
        <f t="shared" si="20"/>
        <v>9.4364619970422791E-6</v>
      </c>
      <c r="F305" s="17">
        <f t="shared" si="21"/>
        <v>0.99999056353800297</v>
      </c>
      <c r="Q305" s="1">
        <v>8.23</v>
      </c>
      <c r="R305" s="1">
        <v>0</v>
      </c>
      <c r="S305" s="23">
        <f t="shared" si="23"/>
        <v>0.99978827276724092</v>
      </c>
      <c r="T305" s="24">
        <f t="shared" ca="1" si="22"/>
        <v>1.2E-2</v>
      </c>
      <c r="U305" s="24">
        <f t="shared" si="24"/>
        <v>2.1172723275908467E-4</v>
      </c>
    </row>
    <row r="306" spans="2:21" x14ac:dyDescent="0.35">
      <c r="B306" s="14">
        <v>303</v>
      </c>
      <c r="C306" s="15">
        <v>7.17</v>
      </c>
      <c r="D306" s="28">
        <v>0</v>
      </c>
      <c r="E306" s="17">
        <f t="shared" si="20"/>
        <v>1.9411637577283945E-2</v>
      </c>
      <c r="F306" s="17">
        <f t="shared" si="21"/>
        <v>0.98058836242271608</v>
      </c>
      <c r="Q306" s="1">
        <v>8.24</v>
      </c>
      <c r="R306" s="1">
        <v>0</v>
      </c>
      <c r="S306" s="23">
        <f t="shared" si="23"/>
        <v>0.99979246437725755</v>
      </c>
      <c r="T306" s="24">
        <f t="shared" ca="1" si="22"/>
        <v>8.5999999999999993E-2</v>
      </c>
      <c r="U306" s="24">
        <f t="shared" si="24"/>
        <v>2.0753562274244963E-4</v>
      </c>
    </row>
    <row r="307" spans="2:21" x14ac:dyDescent="0.35">
      <c r="B307" s="14">
        <v>304</v>
      </c>
      <c r="C307" s="15">
        <v>13.88</v>
      </c>
      <c r="D307" s="28">
        <v>1</v>
      </c>
      <c r="E307" s="17">
        <f t="shared" si="20"/>
        <v>0.99999764761853227</v>
      </c>
      <c r="F307" s="17">
        <f t="shared" si="21"/>
        <v>0.99999764761853227</v>
      </c>
      <c r="Q307" s="1">
        <v>8.27</v>
      </c>
      <c r="R307" s="1">
        <v>0</v>
      </c>
      <c r="S307" s="23">
        <f t="shared" si="23"/>
        <v>0.99980454794882545</v>
      </c>
      <c r="T307" s="24">
        <f t="shared" ca="1" si="22"/>
        <v>1.0149999999999999</v>
      </c>
      <c r="U307" s="24">
        <f t="shared" si="24"/>
        <v>1.9545205117454945E-4</v>
      </c>
    </row>
    <row r="308" spans="2:21" x14ac:dyDescent="0.35">
      <c r="B308" s="14">
        <v>305</v>
      </c>
      <c r="C308" s="15">
        <v>10.28</v>
      </c>
      <c r="D308" s="28">
        <v>1</v>
      </c>
      <c r="E308" s="17">
        <f t="shared" si="20"/>
        <v>0.98020786461681642</v>
      </c>
      <c r="F308" s="17">
        <f t="shared" si="21"/>
        <v>0.98020786461681642</v>
      </c>
      <c r="Q308" s="1">
        <v>8.32</v>
      </c>
      <c r="R308" s="1">
        <v>0</v>
      </c>
      <c r="S308" s="23">
        <f t="shared" si="23"/>
        <v>0.99982314438120001</v>
      </c>
      <c r="T308" s="24">
        <f t="shared" ca="1" si="22"/>
        <v>1.032</v>
      </c>
      <c r="U308" s="24">
        <f t="shared" si="24"/>
        <v>1.7685561879998701E-4</v>
      </c>
    </row>
    <row r="309" spans="2:21" x14ac:dyDescent="0.35">
      <c r="B309" s="14">
        <v>306</v>
      </c>
      <c r="C309" s="15">
        <v>12.67</v>
      </c>
      <c r="D309" s="28">
        <v>1</v>
      </c>
      <c r="E309" s="17">
        <f t="shared" si="20"/>
        <v>0.99995061033622001</v>
      </c>
      <c r="F309" s="17">
        <f t="shared" si="21"/>
        <v>0.99995061033622001</v>
      </c>
      <c r="Q309" s="1">
        <v>8.3800000000000008</v>
      </c>
      <c r="R309" s="1">
        <v>0</v>
      </c>
      <c r="S309" s="23">
        <f t="shared" si="23"/>
        <v>0.99984314000033325</v>
      </c>
      <c r="T309" s="24">
        <f t="shared" ca="1" si="22"/>
        <v>0.90900000000000003</v>
      </c>
      <c r="U309" s="24">
        <f t="shared" si="24"/>
        <v>1.5685999966674746E-4</v>
      </c>
    </row>
    <row r="310" spans="2:21" x14ac:dyDescent="0.35">
      <c r="B310" s="14">
        <v>307</v>
      </c>
      <c r="C310" s="15">
        <v>5.15</v>
      </c>
      <c r="D310" s="28">
        <v>0</v>
      </c>
      <c r="E310" s="17">
        <f t="shared" si="20"/>
        <v>1.2282833401092239E-4</v>
      </c>
      <c r="F310" s="17">
        <f t="shared" si="21"/>
        <v>0.99987717166598911</v>
      </c>
      <c r="Q310" s="1">
        <v>8.39</v>
      </c>
      <c r="R310" s="1">
        <v>0</v>
      </c>
      <c r="S310" s="23">
        <f t="shared" si="23"/>
        <v>0.99984624555886481</v>
      </c>
      <c r="T310" s="24">
        <f t="shared" ca="1" si="22"/>
        <v>-1.2E-2</v>
      </c>
      <c r="U310" s="24">
        <f t="shared" si="24"/>
        <v>1.5375444113518988E-4</v>
      </c>
    </row>
    <row r="311" spans="2:21" x14ac:dyDescent="0.35">
      <c r="B311" s="14">
        <v>308</v>
      </c>
      <c r="C311" s="15">
        <v>7</v>
      </c>
      <c r="D311" s="28">
        <v>0</v>
      </c>
      <c r="E311" s="17">
        <f t="shared" si="20"/>
        <v>1.2742349464111629E-2</v>
      </c>
      <c r="F311" s="17">
        <f t="shared" si="21"/>
        <v>0.98725765053588832</v>
      </c>
      <c r="Q311" s="1">
        <v>8.39</v>
      </c>
      <c r="R311" s="1">
        <v>1</v>
      </c>
      <c r="S311" s="23">
        <f t="shared" si="23"/>
        <v>0.99984624555886481</v>
      </c>
      <c r="T311" s="24">
        <f t="shared" ca="1" si="22"/>
        <v>-4.4999999999999998E-2</v>
      </c>
      <c r="U311" s="24">
        <f t="shared" si="24"/>
        <v>0.99984624555886481</v>
      </c>
    </row>
    <row r="312" spans="2:21" x14ac:dyDescent="0.35">
      <c r="B312" s="14">
        <v>309</v>
      </c>
      <c r="C312" s="15">
        <v>5.75</v>
      </c>
      <c r="D312" s="28">
        <v>0</v>
      </c>
      <c r="E312" s="17">
        <f t="shared" si="20"/>
        <v>5.5554791205162941E-4</v>
      </c>
      <c r="F312" s="17">
        <f t="shared" si="21"/>
        <v>0.99944445208794841</v>
      </c>
      <c r="Q312" s="1">
        <v>8.4600000000000009</v>
      </c>
      <c r="R312" s="1">
        <v>0</v>
      </c>
      <c r="S312" s="23">
        <f t="shared" si="23"/>
        <v>0.99986632962536648</v>
      </c>
      <c r="T312" s="24">
        <f t="shared" ca="1" si="22"/>
        <v>-9.1999999999999998E-2</v>
      </c>
      <c r="U312" s="24">
        <f t="shared" si="24"/>
        <v>1.3367037463352105E-4</v>
      </c>
    </row>
    <row r="313" spans="2:21" x14ac:dyDescent="0.35">
      <c r="B313" s="14">
        <v>310</v>
      </c>
      <c r="C313" s="15">
        <v>4.8099999999999996</v>
      </c>
      <c r="D313" s="28">
        <v>0</v>
      </c>
      <c r="E313" s="17">
        <f t="shared" si="20"/>
        <v>5.2217534010289383E-5</v>
      </c>
      <c r="F313" s="17">
        <f t="shared" si="21"/>
        <v>0.9999477824659897</v>
      </c>
      <c r="Q313" s="1">
        <v>8.52</v>
      </c>
      <c r="R313" s="1">
        <v>0</v>
      </c>
      <c r="S313" s="23">
        <f t="shared" si="23"/>
        <v>0.99988144322092209</v>
      </c>
      <c r="T313" s="24">
        <f t="shared" ca="1" si="22"/>
        <v>-5.6000000000000001E-2</v>
      </c>
      <c r="U313" s="24">
        <f t="shared" si="24"/>
        <v>1.1855677907790518E-4</v>
      </c>
    </row>
    <row r="314" spans="2:21" x14ac:dyDescent="0.35">
      <c r="B314" s="14">
        <v>311</v>
      </c>
      <c r="C314" s="15">
        <v>4.58</v>
      </c>
      <c r="D314" s="28">
        <v>0</v>
      </c>
      <c r="E314" s="17">
        <f t="shared" si="20"/>
        <v>2.9275801333603853E-5</v>
      </c>
      <c r="F314" s="17">
        <f t="shared" si="21"/>
        <v>0.99997072419866639</v>
      </c>
      <c r="Q314" s="1">
        <v>8.5299999999999994</v>
      </c>
      <c r="R314" s="1">
        <v>0</v>
      </c>
      <c r="S314" s="23">
        <f t="shared" si="23"/>
        <v>0.99988379052962517</v>
      </c>
      <c r="T314" s="24">
        <f t="shared" ca="1" si="22"/>
        <v>1E-3</v>
      </c>
      <c r="U314" s="24">
        <f t="shared" si="24"/>
        <v>1.1620947037482843E-4</v>
      </c>
    </row>
    <row r="315" spans="2:21" x14ac:dyDescent="0.35">
      <c r="B315" s="14">
        <v>312</v>
      </c>
      <c r="C315" s="15">
        <v>11.06</v>
      </c>
      <c r="D315" s="28">
        <v>1</v>
      </c>
      <c r="E315" s="17">
        <f t="shared" si="20"/>
        <v>0.99717089004252701</v>
      </c>
      <c r="F315" s="17">
        <f t="shared" si="21"/>
        <v>0.99717089004252701</v>
      </c>
      <c r="Q315" s="1">
        <v>8.5399999999999991</v>
      </c>
      <c r="R315" s="1">
        <v>0</v>
      </c>
      <c r="S315" s="23">
        <f t="shared" si="23"/>
        <v>0.99988609136919748</v>
      </c>
      <c r="T315" s="24">
        <f t="shared" ca="1" si="22"/>
        <v>1.069</v>
      </c>
      <c r="U315" s="24">
        <f t="shared" si="24"/>
        <v>1.1390863080251723E-4</v>
      </c>
    </row>
    <row r="316" spans="2:21" x14ac:dyDescent="0.35">
      <c r="B316" s="14">
        <v>313</v>
      </c>
      <c r="C316" s="15">
        <v>5.49</v>
      </c>
      <c r="D316" s="28">
        <v>0</v>
      </c>
      <c r="E316" s="17">
        <f t="shared" si="20"/>
        <v>2.8889451506570389E-4</v>
      </c>
      <c r="F316" s="17">
        <f t="shared" si="21"/>
        <v>0.99971110548493425</v>
      </c>
      <c r="Q316" s="1">
        <v>8.57</v>
      </c>
      <c r="R316" s="1">
        <v>0</v>
      </c>
      <c r="S316" s="23">
        <f t="shared" si="23"/>
        <v>0.99989272417982444</v>
      </c>
      <c r="T316" s="24">
        <f t="shared" ca="1" si="22"/>
        <v>3.7999999999999999E-2</v>
      </c>
      <c r="U316" s="24">
        <f t="shared" si="24"/>
        <v>1.0727582017555637E-4</v>
      </c>
    </row>
    <row r="317" spans="2:21" x14ac:dyDescent="0.35">
      <c r="B317" s="14">
        <v>314</v>
      </c>
      <c r="C317" s="15">
        <v>12.4</v>
      </c>
      <c r="D317" s="28">
        <v>1</v>
      </c>
      <c r="E317" s="17">
        <f t="shared" si="20"/>
        <v>0.99990258179186553</v>
      </c>
      <c r="F317" s="17">
        <f t="shared" si="21"/>
        <v>0.99990258179186553</v>
      </c>
      <c r="Q317" s="1">
        <v>8.6300000000000008</v>
      </c>
      <c r="R317" s="1">
        <v>0</v>
      </c>
      <c r="S317" s="23">
        <f t="shared" si="23"/>
        <v>0.99990485372852966</v>
      </c>
      <c r="T317" s="24">
        <f t="shared" ca="1" si="22"/>
        <v>0.98299999999999998</v>
      </c>
      <c r="U317" s="24">
        <f t="shared" si="24"/>
        <v>9.5146271470336607E-5</v>
      </c>
    </row>
    <row r="318" spans="2:21" x14ac:dyDescent="0.35">
      <c r="B318" s="14">
        <v>315</v>
      </c>
      <c r="C318" s="15">
        <v>14.55</v>
      </c>
      <c r="D318" s="28">
        <v>1</v>
      </c>
      <c r="E318" s="17">
        <f t="shared" si="20"/>
        <v>0.99999956407709645</v>
      </c>
      <c r="F318" s="17">
        <f t="shared" si="21"/>
        <v>0.99999956407709645</v>
      </c>
      <c r="Q318" s="1">
        <v>8.64</v>
      </c>
      <c r="R318" s="1">
        <v>0</v>
      </c>
      <c r="S318" s="23">
        <f t="shared" si="23"/>
        <v>0.99990673757522619</v>
      </c>
      <c r="T318" s="24">
        <f t="shared" ca="1" si="22"/>
        <v>1.016</v>
      </c>
      <c r="U318" s="24">
        <f t="shared" si="24"/>
        <v>9.3262424773810082E-5</v>
      </c>
    </row>
    <row r="319" spans="2:21" x14ac:dyDescent="0.35">
      <c r="B319" s="14">
        <v>316</v>
      </c>
      <c r="C319" s="15">
        <v>11.08</v>
      </c>
      <c r="D319" s="28">
        <v>1</v>
      </c>
      <c r="E319" s="17">
        <f t="shared" si="20"/>
        <v>0.99730935482325156</v>
      </c>
      <c r="F319" s="17">
        <f t="shared" si="21"/>
        <v>0.99730935482325156</v>
      </c>
      <c r="Q319" s="1">
        <v>8.65</v>
      </c>
      <c r="R319" s="1">
        <v>1</v>
      </c>
      <c r="S319" s="23">
        <f t="shared" si="23"/>
        <v>0.9999085841261478</v>
      </c>
      <c r="T319" s="24">
        <f t="shared" ca="1" si="22"/>
        <v>1.077</v>
      </c>
      <c r="U319" s="24">
        <f t="shared" si="24"/>
        <v>0.9999085841261478</v>
      </c>
    </row>
    <row r="320" spans="2:21" x14ac:dyDescent="0.35">
      <c r="B320" s="14">
        <v>317</v>
      </c>
      <c r="C320" s="15">
        <v>8.57</v>
      </c>
      <c r="D320" s="28">
        <v>0</v>
      </c>
      <c r="E320" s="17">
        <f t="shared" si="20"/>
        <v>0.40134117151844168</v>
      </c>
      <c r="F320" s="17">
        <f t="shared" si="21"/>
        <v>0.59865882848155838</v>
      </c>
      <c r="Q320" s="1">
        <v>8.7200000000000006</v>
      </c>
      <c r="R320" s="1">
        <v>1</v>
      </c>
      <c r="S320" s="23">
        <f t="shared" si="23"/>
        <v>0.99992052590808267</v>
      </c>
      <c r="T320" s="24">
        <f t="shared" ca="1" si="22"/>
        <v>-6.2E-2</v>
      </c>
      <c r="U320" s="24">
        <f t="shared" si="24"/>
        <v>0.99992052590808267</v>
      </c>
    </row>
    <row r="321" spans="2:21" x14ac:dyDescent="0.35">
      <c r="B321" s="14">
        <v>318</v>
      </c>
      <c r="C321" s="15">
        <v>9.09</v>
      </c>
      <c r="D321" s="28">
        <v>1</v>
      </c>
      <c r="E321" s="17">
        <f t="shared" si="20"/>
        <v>0.71268083245804903</v>
      </c>
      <c r="F321" s="17">
        <f t="shared" si="21"/>
        <v>0.71268083245804903</v>
      </c>
      <c r="Q321" s="1">
        <v>8.74</v>
      </c>
      <c r="R321" s="1">
        <v>1</v>
      </c>
      <c r="S321" s="23">
        <f t="shared" si="23"/>
        <v>0.99992364189385075</v>
      </c>
      <c r="T321" s="24">
        <f t="shared" ca="1" si="22"/>
        <v>0.91700000000000004</v>
      </c>
      <c r="U321" s="24">
        <f t="shared" si="24"/>
        <v>0.99992364189385075</v>
      </c>
    </row>
    <row r="322" spans="2:21" x14ac:dyDescent="0.35">
      <c r="B322" s="14">
        <v>319</v>
      </c>
      <c r="C322" s="15">
        <v>7.52</v>
      </c>
      <c r="D322" s="28">
        <v>0</v>
      </c>
      <c r="E322" s="17">
        <f t="shared" si="20"/>
        <v>4.5578033829988179E-2</v>
      </c>
      <c r="F322" s="17">
        <f t="shared" si="21"/>
        <v>0.95442196617001185</v>
      </c>
      <c r="Q322" s="1">
        <v>8.74</v>
      </c>
      <c r="R322" s="1">
        <v>0</v>
      </c>
      <c r="S322" s="23">
        <f t="shared" si="23"/>
        <v>0.99992364189385075</v>
      </c>
      <c r="T322" s="24">
        <f t="shared" ca="1" si="22"/>
        <v>-8.0000000000000002E-3</v>
      </c>
      <c r="U322" s="24">
        <f t="shared" si="24"/>
        <v>7.6358106149254645E-5</v>
      </c>
    </row>
    <row r="323" spans="2:21" x14ac:dyDescent="0.35">
      <c r="B323" s="14">
        <v>320</v>
      </c>
      <c r="C323" s="15">
        <v>6.16</v>
      </c>
      <c r="D323" s="28">
        <v>0</v>
      </c>
      <c r="E323" s="17">
        <f t="shared" si="20"/>
        <v>1.5569940502552768E-3</v>
      </c>
      <c r="F323" s="17">
        <f t="shared" si="21"/>
        <v>0.99844300594974478</v>
      </c>
      <c r="Q323" s="1">
        <v>8.7899999999999991</v>
      </c>
      <c r="R323" s="1">
        <v>0</v>
      </c>
      <c r="S323" s="23">
        <f t="shared" si="23"/>
        <v>0.99993090782633187</v>
      </c>
      <c r="T323" s="24">
        <f t="shared" ca="1" si="22"/>
        <v>4.8000000000000001E-2</v>
      </c>
      <c r="U323" s="24">
        <f t="shared" si="24"/>
        <v>6.9092173668128254E-5</v>
      </c>
    </row>
    <row r="324" spans="2:21" x14ac:dyDescent="0.35">
      <c r="B324" s="14">
        <v>321</v>
      </c>
      <c r="C324" s="15">
        <v>9.64</v>
      </c>
      <c r="D324" s="28">
        <v>0</v>
      </c>
      <c r="E324" s="17">
        <f t="shared" ref="E324:E387" si="25">1/(1+EXP(-($W$4+($W$5*C324))))</f>
        <v>0.90823231675055727</v>
      </c>
      <c r="F324" s="17">
        <f t="shared" ref="F324:F387" si="26">(E324^D324)*((1-E324)^(1-D324))</f>
        <v>9.1767683249442733E-2</v>
      </c>
      <c r="Q324" s="1">
        <v>8.7899999999999991</v>
      </c>
      <c r="R324" s="1">
        <v>0</v>
      </c>
      <c r="S324" s="23">
        <f t="shared" si="23"/>
        <v>0.99993090782633187</v>
      </c>
      <c r="T324" s="24">
        <f t="shared" ref="T324:T387" ca="1" si="27">IF($W$8=FALSE,D324,D324+((RANDBETWEEN(0,$W$9)-($W$9/2))/1000))</f>
        <v>-3.7999999999999999E-2</v>
      </c>
      <c r="U324" s="24">
        <f t="shared" si="24"/>
        <v>6.9092173668128254E-5</v>
      </c>
    </row>
    <row r="325" spans="2:21" x14ac:dyDescent="0.35">
      <c r="B325" s="14">
        <v>322</v>
      </c>
      <c r="C325" s="15">
        <v>6.34</v>
      </c>
      <c r="D325" s="28">
        <v>0</v>
      </c>
      <c r="E325" s="17">
        <f t="shared" si="25"/>
        <v>2.446713187398664E-3</v>
      </c>
      <c r="F325" s="17">
        <f t="shared" si="26"/>
        <v>0.99755328681260136</v>
      </c>
      <c r="Q325" s="1">
        <v>8.8000000000000007</v>
      </c>
      <c r="R325" s="1">
        <v>1</v>
      </c>
      <c r="S325" s="23">
        <f t="shared" ref="S325:S388" si="28">IF($W$11=FALSE,#N/A,1/(1+EXP(-($I$4+($I$6*Q325)))))</f>
        <v>0.99993227585038036</v>
      </c>
      <c r="T325" s="24">
        <f t="shared" ca="1" si="27"/>
        <v>-1.2999999999999999E-2</v>
      </c>
      <c r="U325" s="24">
        <f t="shared" ref="U325:U388" si="29">IFERROR((S325^R325)*((1-S325)^(1-R325)),"")</f>
        <v>0.99993227585038036</v>
      </c>
    </row>
    <row r="326" spans="2:21" x14ac:dyDescent="0.35">
      <c r="B326" s="14">
        <v>323</v>
      </c>
      <c r="C326" s="15">
        <v>8.2200000000000006</v>
      </c>
      <c r="D326" s="28">
        <v>0</v>
      </c>
      <c r="E326" s="17">
        <f t="shared" si="25"/>
        <v>0.21746852803497929</v>
      </c>
      <c r="F326" s="17">
        <f t="shared" si="26"/>
        <v>0.78253147196502071</v>
      </c>
      <c r="Q326" s="1">
        <v>8.81</v>
      </c>
      <c r="R326" s="1">
        <v>1</v>
      </c>
      <c r="S326" s="23">
        <f t="shared" si="28"/>
        <v>0.99993361678937021</v>
      </c>
      <c r="T326" s="24">
        <f t="shared" ca="1" si="27"/>
        <v>-1.2999999999999999E-2</v>
      </c>
      <c r="U326" s="24">
        <f t="shared" si="29"/>
        <v>0.99993361678937021</v>
      </c>
    </row>
    <row r="327" spans="2:21" x14ac:dyDescent="0.35">
      <c r="B327" s="14">
        <v>324</v>
      </c>
      <c r="C327" s="15">
        <v>11.65</v>
      </c>
      <c r="D327" s="28">
        <v>1</v>
      </c>
      <c r="E327" s="17">
        <f t="shared" si="25"/>
        <v>0.99935743512363762</v>
      </c>
      <c r="F327" s="17">
        <f t="shared" si="26"/>
        <v>0.99935743512363762</v>
      </c>
      <c r="Q327" s="1">
        <v>8.81</v>
      </c>
      <c r="R327" s="1">
        <v>1</v>
      </c>
      <c r="S327" s="23">
        <f t="shared" si="28"/>
        <v>0.99993361678937021</v>
      </c>
      <c r="T327" s="24">
        <f t="shared" ca="1" si="27"/>
        <v>1.07</v>
      </c>
      <c r="U327" s="24">
        <f t="shared" si="29"/>
        <v>0.99993361678937021</v>
      </c>
    </row>
    <row r="328" spans="2:21" x14ac:dyDescent="0.35">
      <c r="B328" s="14">
        <v>325</v>
      </c>
      <c r="C328" s="15">
        <v>13.74</v>
      </c>
      <c r="D328" s="28">
        <v>1</v>
      </c>
      <c r="E328" s="17">
        <f t="shared" si="25"/>
        <v>0.99999665432919771</v>
      </c>
      <c r="F328" s="17">
        <f t="shared" si="26"/>
        <v>0.99999665432919771</v>
      </c>
      <c r="Q328" s="1">
        <v>8.93</v>
      </c>
      <c r="R328" s="1">
        <v>1</v>
      </c>
      <c r="S328" s="23">
        <f t="shared" si="28"/>
        <v>0.99994778037735566</v>
      </c>
      <c r="T328" s="24">
        <f t="shared" ca="1" si="27"/>
        <v>0.93799999999999994</v>
      </c>
      <c r="U328" s="24">
        <f t="shared" si="29"/>
        <v>0.99994778037735566</v>
      </c>
    </row>
    <row r="329" spans="2:21" x14ac:dyDescent="0.35">
      <c r="B329" s="14">
        <v>326</v>
      </c>
      <c r="C329" s="15">
        <v>3.91</v>
      </c>
      <c r="D329" s="28">
        <v>0</v>
      </c>
      <c r="E329" s="17">
        <f t="shared" si="25"/>
        <v>5.4252562465239562E-6</v>
      </c>
      <c r="F329" s="17">
        <f t="shared" si="26"/>
        <v>0.99999457474375353</v>
      </c>
      <c r="Q329" s="1">
        <v>9.09</v>
      </c>
      <c r="R329" s="1">
        <v>1</v>
      </c>
      <c r="S329" s="23">
        <f t="shared" si="28"/>
        <v>0.99996208022903277</v>
      </c>
      <c r="T329" s="24">
        <f t="shared" ca="1" si="27"/>
        <v>2.8000000000000001E-2</v>
      </c>
      <c r="U329" s="24">
        <f t="shared" si="29"/>
        <v>0.99996208022903277</v>
      </c>
    </row>
    <row r="330" spans="2:21" x14ac:dyDescent="0.35">
      <c r="B330" s="14">
        <v>327</v>
      </c>
      <c r="C330" s="15">
        <v>11.61</v>
      </c>
      <c r="D330" s="28">
        <v>1</v>
      </c>
      <c r="E330" s="17">
        <f t="shared" si="25"/>
        <v>0.99928944968945022</v>
      </c>
      <c r="F330" s="17">
        <f t="shared" si="26"/>
        <v>0.99928944968945022</v>
      </c>
      <c r="Q330" s="1">
        <v>9.14</v>
      </c>
      <c r="R330" s="1">
        <v>1</v>
      </c>
      <c r="S330" s="23">
        <f t="shared" si="28"/>
        <v>0.99996568864853164</v>
      </c>
      <c r="T330" s="24">
        <f t="shared" ca="1" si="27"/>
        <v>1.083</v>
      </c>
      <c r="U330" s="24">
        <f t="shared" si="29"/>
        <v>0.99996568864853164</v>
      </c>
    </row>
    <row r="331" spans="2:21" x14ac:dyDescent="0.35">
      <c r="B331" s="14">
        <v>328</v>
      </c>
      <c r="C331" s="15">
        <v>11.1</v>
      </c>
      <c r="D331" s="28">
        <v>1</v>
      </c>
      <c r="E331" s="17">
        <f t="shared" si="25"/>
        <v>0.99744106013003153</v>
      </c>
      <c r="F331" s="17">
        <f t="shared" si="26"/>
        <v>0.99744106013003153</v>
      </c>
      <c r="Q331" s="1">
        <v>9.16</v>
      </c>
      <c r="R331" s="1">
        <v>1</v>
      </c>
      <c r="S331" s="23">
        <f t="shared" si="28"/>
        <v>0.99996703397151454</v>
      </c>
      <c r="T331" s="24">
        <f t="shared" ca="1" si="27"/>
        <v>0.95899999999999996</v>
      </c>
      <c r="U331" s="24">
        <f t="shared" si="29"/>
        <v>0.99996703397151454</v>
      </c>
    </row>
    <row r="332" spans="2:21" x14ac:dyDescent="0.35">
      <c r="B332" s="14">
        <v>329</v>
      </c>
      <c r="C332" s="15">
        <v>11.2</v>
      </c>
      <c r="D332" s="28">
        <v>1</v>
      </c>
      <c r="E332" s="17">
        <f t="shared" si="25"/>
        <v>0.99800914848720823</v>
      </c>
      <c r="F332" s="17">
        <f t="shared" si="26"/>
        <v>0.99800914848720823</v>
      </c>
      <c r="Q332" s="1">
        <v>9.18</v>
      </c>
      <c r="R332" s="1">
        <v>0</v>
      </c>
      <c r="S332" s="23">
        <f t="shared" si="28"/>
        <v>0.99996832654703882</v>
      </c>
      <c r="T332" s="24">
        <f t="shared" ca="1" si="27"/>
        <v>1.0109999999999999</v>
      </c>
      <c r="U332" s="24">
        <f t="shared" si="29"/>
        <v>3.1673452961178405E-5</v>
      </c>
    </row>
    <row r="333" spans="2:21" x14ac:dyDescent="0.35">
      <c r="B333" s="14">
        <v>330</v>
      </c>
      <c r="C333" s="15">
        <v>5.66</v>
      </c>
      <c r="D333" s="28">
        <v>0</v>
      </c>
      <c r="E333" s="17">
        <f t="shared" si="25"/>
        <v>4.4302554598083497E-4</v>
      </c>
      <c r="F333" s="17">
        <f t="shared" si="26"/>
        <v>0.99955697445401914</v>
      </c>
      <c r="Q333" s="1">
        <v>9.19</v>
      </c>
      <c r="R333" s="1">
        <v>0</v>
      </c>
      <c r="S333" s="23">
        <f t="shared" si="28"/>
        <v>0.999968953703957</v>
      </c>
      <c r="T333" s="24">
        <f t="shared" ca="1" si="27"/>
        <v>2.7E-2</v>
      </c>
      <c r="U333" s="24">
        <f t="shared" si="29"/>
        <v>3.1046296043002464E-5</v>
      </c>
    </row>
    <row r="334" spans="2:21" x14ac:dyDescent="0.35">
      <c r="B334" s="14">
        <v>331</v>
      </c>
      <c r="C334" s="15">
        <v>3.35</v>
      </c>
      <c r="D334" s="28">
        <v>0</v>
      </c>
      <c r="E334" s="17">
        <f t="shared" si="25"/>
        <v>1.3259235454104091E-6</v>
      </c>
      <c r="F334" s="17">
        <f t="shared" si="26"/>
        <v>0.9999986740764546</v>
      </c>
      <c r="Q334" s="1">
        <v>9.19</v>
      </c>
      <c r="R334" s="1">
        <v>1</v>
      </c>
      <c r="S334" s="23">
        <f t="shared" si="28"/>
        <v>0.999968953703957</v>
      </c>
      <c r="T334" s="24">
        <f t="shared" ca="1" si="27"/>
        <v>1.9E-2</v>
      </c>
      <c r="U334" s="24">
        <f t="shared" si="29"/>
        <v>0.999968953703957</v>
      </c>
    </row>
    <row r="335" spans="2:21" x14ac:dyDescent="0.35">
      <c r="B335" s="14">
        <v>332</v>
      </c>
      <c r="C335" s="15">
        <v>14.58</v>
      </c>
      <c r="D335" s="28">
        <v>1</v>
      </c>
      <c r="E335" s="17">
        <f t="shared" si="25"/>
        <v>0.99999959576943009</v>
      </c>
      <c r="F335" s="17">
        <f t="shared" si="26"/>
        <v>0.99999959576943009</v>
      </c>
      <c r="Q335" s="1">
        <v>9.24</v>
      </c>
      <c r="R335" s="1">
        <v>1</v>
      </c>
      <c r="S335" s="23">
        <f t="shared" si="28"/>
        <v>0.99997190806665259</v>
      </c>
      <c r="T335" s="24">
        <f t="shared" ca="1" si="27"/>
        <v>1.022</v>
      </c>
      <c r="U335" s="24">
        <f t="shared" si="29"/>
        <v>0.99997190806665259</v>
      </c>
    </row>
    <row r="336" spans="2:21" x14ac:dyDescent="0.35">
      <c r="B336" s="14">
        <v>333</v>
      </c>
      <c r="C336" s="15">
        <v>10.42</v>
      </c>
      <c r="D336" s="28">
        <v>1</v>
      </c>
      <c r="E336" s="17">
        <f t="shared" si="25"/>
        <v>0.98600166984089588</v>
      </c>
      <c r="F336" s="17">
        <f t="shared" si="26"/>
        <v>0.98600166984089588</v>
      </c>
      <c r="Q336" s="1">
        <v>9.27</v>
      </c>
      <c r="R336" s="1">
        <v>1</v>
      </c>
      <c r="S336" s="23">
        <f t="shared" si="28"/>
        <v>0.99997354397021299</v>
      </c>
      <c r="T336" s="24">
        <f t="shared" ca="1" si="27"/>
        <v>1.006</v>
      </c>
      <c r="U336" s="24">
        <f t="shared" si="29"/>
        <v>0.99997354397021299</v>
      </c>
    </row>
    <row r="337" spans="2:21" x14ac:dyDescent="0.35">
      <c r="B337" s="14">
        <v>334</v>
      </c>
      <c r="C337" s="15">
        <v>10.93</v>
      </c>
      <c r="D337" s="28">
        <v>1</v>
      </c>
      <c r="E337" s="17">
        <f t="shared" si="25"/>
        <v>0.99608056253220989</v>
      </c>
      <c r="F337" s="17">
        <f t="shared" si="26"/>
        <v>0.99608056253220989</v>
      </c>
      <c r="Q337" s="1">
        <v>9.2899999999999991</v>
      </c>
      <c r="R337" s="1">
        <v>1</v>
      </c>
      <c r="S337" s="23">
        <f t="shared" si="28"/>
        <v>0.99997458129961059</v>
      </c>
      <c r="T337" s="24">
        <f t="shared" ca="1" si="27"/>
        <v>1.0760000000000001</v>
      </c>
      <c r="U337" s="24">
        <f t="shared" si="29"/>
        <v>0.99997458129961059</v>
      </c>
    </row>
    <row r="338" spans="2:21" x14ac:dyDescent="0.35">
      <c r="B338" s="14">
        <v>335</v>
      </c>
      <c r="C338" s="15">
        <v>8.24</v>
      </c>
      <c r="D338" s="28">
        <v>0</v>
      </c>
      <c r="E338" s="17">
        <f t="shared" si="25"/>
        <v>0.22615342321528209</v>
      </c>
      <c r="F338" s="17">
        <f t="shared" si="26"/>
        <v>0.77384657678471791</v>
      </c>
      <c r="Q338" s="1">
        <v>9.3699999999999992</v>
      </c>
      <c r="R338" s="1">
        <v>1</v>
      </c>
      <c r="S338" s="23">
        <f t="shared" si="28"/>
        <v>0.99997833953093285</v>
      </c>
      <c r="T338" s="24">
        <f t="shared" ca="1" si="27"/>
        <v>-1.0999999999999999E-2</v>
      </c>
      <c r="U338" s="24">
        <f t="shared" si="29"/>
        <v>0.99997833953093285</v>
      </c>
    </row>
    <row r="339" spans="2:21" x14ac:dyDescent="0.35">
      <c r="B339" s="14">
        <v>336</v>
      </c>
      <c r="C339" s="15">
        <v>4.07</v>
      </c>
      <c r="D339" s="28">
        <v>0</v>
      </c>
      <c r="E339" s="17">
        <f t="shared" si="25"/>
        <v>8.1142554237472611E-6</v>
      </c>
      <c r="F339" s="17">
        <f t="shared" si="26"/>
        <v>0.9999918857445762</v>
      </c>
      <c r="Q339" s="1">
        <v>9.3800000000000008</v>
      </c>
      <c r="R339" s="1">
        <v>1</v>
      </c>
      <c r="S339" s="23">
        <f t="shared" si="28"/>
        <v>0.99997876842785072</v>
      </c>
      <c r="T339" s="24">
        <f t="shared" ca="1" si="27"/>
        <v>4.9000000000000002E-2</v>
      </c>
      <c r="U339" s="24">
        <f t="shared" si="29"/>
        <v>0.99997876842785072</v>
      </c>
    </row>
    <row r="340" spans="2:21" x14ac:dyDescent="0.35">
      <c r="B340" s="14">
        <v>337</v>
      </c>
      <c r="C340" s="15">
        <v>11.47</v>
      </c>
      <c r="D340" s="28">
        <v>1</v>
      </c>
      <c r="E340" s="17">
        <f t="shared" si="25"/>
        <v>0.99898972305991851</v>
      </c>
      <c r="F340" s="17">
        <f t="shared" si="26"/>
        <v>0.99898972305991851</v>
      </c>
      <c r="Q340" s="1">
        <v>9.39</v>
      </c>
      <c r="R340" s="1">
        <v>1</v>
      </c>
      <c r="S340" s="23">
        <f t="shared" si="28"/>
        <v>0.99997918883239778</v>
      </c>
      <c r="T340" s="24">
        <f t="shared" ca="1" si="27"/>
        <v>0.97899999999999998</v>
      </c>
      <c r="U340" s="24">
        <f t="shared" si="29"/>
        <v>0.99997918883239778</v>
      </c>
    </row>
    <row r="341" spans="2:21" x14ac:dyDescent="0.35">
      <c r="B341" s="14">
        <v>338</v>
      </c>
      <c r="C341" s="15">
        <v>5.85</v>
      </c>
      <c r="D341" s="28">
        <v>0</v>
      </c>
      <c r="E341" s="17">
        <f t="shared" si="25"/>
        <v>7.1436635738392749E-4</v>
      </c>
      <c r="F341" s="17">
        <f t="shared" si="26"/>
        <v>0.99928563364261602</v>
      </c>
      <c r="Q341" s="1">
        <v>9.39</v>
      </c>
      <c r="R341" s="1">
        <v>1</v>
      </c>
      <c r="S341" s="23">
        <f t="shared" si="28"/>
        <v>0.99997918883239778</v>
      </c>
      <c r="T341" s="24">
        <f t="shared" ca="1" si="27"/>
        <v>-8.5000000000000006E-2</v>
      </c>
      <c r="U341" s="24">
        <f t="shared" si="29"/>
        <v>0.99997918883239778</v>
      </c>
    </row>
    <row r="342" spans="2:21" x14ac:dyDescent="0.35">
      <c r="B342" s="14">
        <v>339</v>
      </c>
      <c r="C342" s="15">
        <v>11.39</v>
      </c>
      <c r="D342" s="28">
        <v>1</v>
      </c>
      <c r="E342" s="17">
        <f t="shared" si="25"/>
        <v>0.9987647427374291</v>
      </c>
      <c r="F342" s="17">
        <f t="shared" si="26"/>
        <v>0.9987647427374291</v>
      </c>
      <c r="Q342" s="1">
        <v>9.39</v>
      </c>
      <c r="R342" s="1">
        <v>1</v>
      </c>
      <c r="S342" s="23">
        <f t="shared" si="28"/>
        <v>0.99997918883239778</v>
      </c>
      <c r="T342" s="24">
        <f t="shared" ca="1" si="27"/>
        <v>1.07</v>
      </c>
      <c r="U342" s="24">
        <f t="shared" si="29"/>
        <v>0.99997918883239778</v>
      </c>
    </row>
    <row r="343" spans="2:21" x14ac:dyDescent="0.35">
      <c r="B343" s="14">
        <v>340</v>
      </c>
      <c r="C343" s="15">
        <v>7.67</v>
      </c>
      <c r="D343" s="28">
        <v>1</v>
      </c>
      <c r="E343" s="17">
        <f t="shared" si="25"/>
        <v>6.5114305398101757E-2</v>
      </c>
      <c r="F343" s="17">
        <f t="shared" si="26"/>
        <v>6.5114305398101757E-2</v>
      </c>
      <c r="Q343" s="1">
        <v>9.44</v>
      </c>
      <c r="R343" s="1">
        <v>1</v>
      </c>
      <c r="S343" s="23">
        <f t="shared" si="28"/>
        <v>0.99998116923954716</v>
      </c>
      <c r="T343" s="24">
        <f t="shared" ca="1" si="27"/>
        <v>1.036</v>
      </c>
      <c r="U343" s="24">
        <f t="shared" si="29"/>
        <v>0.99998116923954716</v>
      </c>
    </row>
    <row r="344" spans="2:21" x14ac:dyDescent="0.35">
      <c r="B344" s="14">
        <v>341</v>
      </c>
      <c r="C344" s="15">
        <v>7.02</v>
      </c>
      <c r="D344" s="28">
        <v>0</v>
      </c>
      <c r="E344" s="17">
        <f t="shared" si="25"/>
        <v>1.3391144952503231E-2</v>
      </c>
      <c r="F344" s="17">
        <f t="shared" si="26"/>
        <v>0.98660885504749674</v>
      </c>
      <c r="Q344" s="1">
        <v>9.4499999999999993</v>
      </c>
      <c r="R344" s="1">
        <v>1</v>
      </c>
      <c r="S344" s="23">
        <f t="shared" si="28"/>
        <v>0.99998154210670442</v>
      </c>
      <c r="T344" s="24">
        <f t="shared" ca="1" si="27"/>
        <v>4.2000000000000003E-2</v>
      </c>
      <c r="U344" s="24">
        <f t="shared" si="29"/>
        <v>0.99998154210670442</v>
      </c>
    </row>
    <row r="345" spans="2:21" x14ac:dyDescent="0.35">
      <c r="B345" s="14">
        <v>342</v>
      </c>
      <c r="C345" s="15">
        <v>10.6</v>
      </c>
      <c r="D345" s="28">
        <v>1</v>
      </c>
      <c r="E345" s="17">
        <f t="shared" si="25"/>
        <v>0.99105433230593354</v>
      </c>
      <c r="F345" s="17">
        <f t="shared" si="26"/>
        <v>0.99105433230593354</v>
      </c>
      <c r="Q345" s="1">
        <v>9.4600000000000009</v>
      </c>
      <c r="R345" s="1">
        <v>1</v>
      </c>
      <c r="S345" s="23">
        <f t="shared" si="28"/>
        <v>0.9999819075908668</v>
      </c>
      <c r="T345" s="24">
        <f t="shared" ca="1" si="27"/>
        <v>0.97199999999999998</v>
      </c>
      <c r="U345" s="24">
        <f t="shared" si="29"/>
        <v>0.9999819075908668</v>
      </c>
    </row>
    <row r="346" spans="2:21" x14ac:dyDescent="0.35">
      <c r="B346" s="14">
        <v>343</v>
      </c>
      <c r="C346" s="15">
        <v>5.5</v>
      </c>
      <c r="D346" s="28">
        <v>0</v>
      </c>
      <c r="E346" s="17">
        <f t="shared" si="25"/>
        <v>2.9625313093241043E-4</v>
      </c>
      <c r="F346" s="17">
        <f t="shared" si="26"/>
        <v>0.9997037468690676</v>
      </c>
      <c r="Q346" s="1">
        <v>9.49</v>
      </c>
      <c r="R346" s="1">
        <v>1</v>
      </c>
      <c r="S346" s="23">
        <f t="shared" si="28"/>
        <v>0.99998296119279895</v>
      </c>
      <c r="T346" s="24">
        <f t="shared" ca="1" si="27"/>
        <v>9.2999999999999999E-2</v>
      </c>
      <c r="U346" s="24">
        <f t="shared" si="29"/>
        <v>0.99998296119279895</v>
      </c>
    </row>
    <row r="347" spans="2:21" x14ac:dyDescent="0.35">
      <c r="B347" s="14">
        <v>344</v>
      </c>
      <c r="C347" s="15">
        <v>9.69</v>
      </c>
      <c r="D347" s="28">
        <v>1</v>
      </c>
      <c r="E347" s="17">
        <f t="shared" si="25"/>
        <v>0.91819263992572075</v>
      </c>
      <c r="F347" s="17">
        <f t="shared" si="26"/>
        <v>0.91819263992572075</v>
      </c>
      <c r="Q347" s="1">
        <v>9.5</v>
      </c>
      <c r="R347" s="1">
        <v>1</v>
      </c>
      <c r="S347" s="23">
        <f t="shared" si="28"/>
        <v>0.99998329857815205</v>
      </c>
      <c r="T347" s="24">
        <f t="shared" ca="1" si="27"/>
        <v>0.99</v>
      </c>
      <c r="U347" s="24">
        <f t="shared" si="29"/>
        <v>0.99998329857815205</v>
      </c>
    </row>
    <row r="348" spans="2:21" x14ac:dyDescent="0.35">
      <c r="B348" s="14">
        <v>345</v>
      </c>
      <c r="C348" s="15">
        <v>5.59</v>
      </c>
      <c r="D348" s="28">
        <v>0</v>
      </c>
      <c r="E348" s="17">
        <f t="shared" si="25"/>
        <v>3.7151118736776685E-4</v>
      </c>
      <c r="F348" s="17">
        <f t="shared" si="26"/>
        <v>0.99962848881263222</v>
      </c>
      <c r="Q348" s="1">
        <v>9.52</v>
      </c>
      <c r="R348" s="1">
        <v>1</v>
      </c>
      <c r="S348" s="23">
        <f t="shared" si="28"/>
        <v>0.99998395343976099</v>
      </c>
      <c r="T348" s="24">
        <f t="shared" ca="1" si="27"/>
        <v>1.2E-2</v>
      </c>
      <c r="U348" s="24">
        <f t="shared" si="29"/>
        <v>0.99998395343976099</v>
      </c>
    </row>
    <row r="349" spans="2:21" x14ac:dyDescent="0.35">
      <c r="B349" s="14">
        <v>346</v>
      </c>
      <c r="C349" s="15">
        <v>10.75</v>
      </c>
      <c r="D349" s="28">
        <v>1</v>
      </c>
      <c r="E349" s="17">
        <f t="shared" si="25"/>
        <v>0.99384917964239994</v>
      </c>
      <c r="F349" s="17">
        <f t="shared" si="26"/>
        <v>0.99384917964239994</v>
      </c>
      <c r="Q349" s="1">
        <v>9.5399999999999991</v>
      </c>
      <c r="R349" s="1">
        <v>1</v>
      </c>
      <c r="S349" s="23">
        <f t="shared" si="28"/>
        <v>0.99998458262468726</v>
      </c>
      <c r="T349" s="24">
        <f t="shared" ca="1" si="27"/>
        <v>1.0820000000000001</v>
      </c>
      <c r="U349" s="24">
        <f t="shared" si="29"/>
        <v>0.99998458262468726</v>
      </c>
    </row>
    <row r="350" spans="2:21" x14ac:dyDescent="0.35">
      <c r="B350" s="14">
        <v>347</v>
      </c>
      <c r="C350" s="15">
        <v>9.99</v>
      </c>
      <c r="D350" s="28">
        <v>1</v>
      </c>
      <c r="E350" s="17">
        <f t="shared" si="25"/>
        <v>0.9597993080373044</v>
      </c>
      <c r="F350" s="17">
        <f t="shared" si="26"/>
        <v>0.9597993080373044</v>
      </c>
      <c r="Q350" s="1">
        <v>9.5500000000000007</v>
      </c>
      <c r="R350" s="1">
        <v>1</v>
      </c>
      <c r="S350" s="23">
        <f t="shared" si="28"/>
        <v>0.99998488790455897</v>
      </c>
      <c r="T350" s="24">
        <f t="shared" ca="1" si="27"/>
        <v>0.98599999999999999</v>
      </c>
      <c r="U350" s="24">
        <f t="shared" si="29"/>
        <v>0.99998488790455897</v>
      </c>
    </row>
    <row r="351" spans="2:21" x14ac:dyDescent="0.35">
      <c r="B351" s="14">
        <v>348</v>
      </c>
      <c r="C351" s="15">
        <v>5.76</v>
      </c>
      <c r="D351" s="28">
        <v>0</v>
      </c>
      <c r="E351" s="17">
        <f t="shared" si="25"/>
        <v>5.696947555850594E-4</v>
      </c>
      <c r="F351" s="17">
        <f t="shared" si="26"/>
        <v>0.9994303052444149</v>
      </c>
      <c r="Q351" s="1">
        <v>9.57</v>
      </c>
      <c r="R351" s="1">
        <v>1</v>
      </c>
      <c r="S351" s="23">
        <f t="shared" si="28"/>
        <v>0.99998548044969315</v>
      </c>
      <c r="T351" s="24">
        <f t="shared" ca="1" si="27"/>
        <v>5.0000000000000001E-3</v>
      </c>
      <c r="U351" s="24">
        <f t="shared" si="29"/>
        <v>0.99998548044969315</v>
      </c>
    </row>
    <row r="352" spans="2:21" x14ac:dyDescent="0.35">
      <c r="B352" s="14">
        <v>349</v>
      </c>
      <c r="C352" s="15">
        <v>12.04</v>
      </c>
      <c r="D352" s="28">
        <v>1</v>
      </c>
      <c r="E352" s="17">
        <f t="shared" si="25"/>
        <v>0.99975904033140439</v>
      </c>
      <c r="F352" s="17">
        <f t="shared" si="26"/>
        <v>0.99975904033140439</v>
      </c>
      <c r="Q352" s="1">
        <v>9.58</v>
      </c>
      <c r="R352" s="1">
        <v>1</v>
      </c>
      <c r="S352" s="23">
        <f t="shared" si="28"/>
        <v>0.99998576795196048</v>
      </c>
      <c r="T352" s="24">
        <f t="shared" ca="1" si="27"/>
        <v>1.0740000000000001</v>
      </c>
      <c r="U352" s="24">
        <f t="shared" si="29"/>
        <v>0.99998576795196048</v>
      </c>
    </row>
    <row r="353" spans="2:21" x14ac:dyDescent="0.35">
      <c r="B353" s="14">
        <v>350</v>
      </c>
      <c r="C353" s="15">
        <v>7.91</v>
      </c>
      <c r="D353" s="28">
        <v>0</v>
      </c>
      <c r="E353" s="17">
        <f t="shared" si="25"/>
        <v>0.11300172033594184</v>
      </c>
      <c r="F353" s="17">
        <f t="shared" si="26"/>
        <v>0.8869982796640582</v>
      </c>
      <c r="Q353" s="1">
        <v>9.59</v>
      </c>
      <c r="R353" s="1">
        <v>1</v>
      </c>
      <c r="S353" s="23">
        <f t="shared" si="28"/>
        <v>0.99998604976146188</v>
      </c>
      <c r="T353" s="24">
        <f t="shared" ca="1" si="27"/>
        <v>4.3999999999999997E-2</v>
      </c>
      <c r="U353" s="24">
        <f t="shared" si="29"/>
        <v>0.99998604976146188</v>
      </c>
    </row>
    <row r="354" spans="2:21" x14ac:dyDescent="0.35">
      <c r="B354" s="14">
        <v>351</v>
      </c>
      <c r="C354" s="15">
        <v>10.68</v>
      </c>
      <c r="D354" s="28">
        <v>1</v>
      </c>
      <c r="E354" s="17">
        <f t="shared" si="25"/>
        <v>0.99267332620462012</v>
      </c>
      <c r="F354" s="17">
        <f t="shared" si="26"/>
        <v>0.99267332620462012</v>
      </c>
      <c r="Q354" s="1">
        <v>9.59</v>
      </c>
      <c r="R354" s="1">
        <v>1</v>
      </c>
      <c r="S354" s="23">
        <f t="shared" si="28"/>
        <v>0.99998604976146188</v>
      </c>
      <c r="T354" s="24">
        <f t="shared" ca="1" si="27"/>
        <v>0.91800000000000004</v>
      </c>
      <c r="U354" s="24">
        <f t="shared" si="29"/>
        <v>0.99998604976146188</v>
      </c>
    </row>
    <row r="355" spans="2:21" x14ac:dyDescent="0.35">
      <c r="B355" s="14">
        <v>352</v>
      </c>
      <c r="C355" s="15">
        <v>7.54</v>
      </c>
      <c r="D355" s="28">
        <v>0</v>
      </c>
      <c r="E355" s="17">
        <f t="shared" si="25"/>
        <v>4.7817729331773133E-2</v>
      </c>
      <c r="F355" s="17">
        <f t="shared" si="26"/>
        <v>0.95218227066822692</v>
      </c>
      <c r="Q355" s="1">
        <v>9.6300000000000008</v>
      </c>
      <c r="R355" s="1">
        <v>1</v>
      </c>
      <c r="S355" s="23">
        <f t="shared" si="28"/>
        <v>0.99998712229295761</v>
      </c>
      <c r="T355" s="24">
        <f t="shared" ca="1" si="27"/>
        <v>1.0999999999999999E-2</v>
      </c>
      <c r="U355" s="24">
        <f t="shared" si="29"/>
        <v>0.99998712229295761</v>
      </c>
    </row>
    <row r="356" spans="2:21" x14ac:dyDescent="0.35">
      <c r="B356" s="14">
        <v>353</v>
      </c>
      <c r="C356" s="15">
        <v>2.21</v>
      </c>
      <c r="D356" s="28">
        <v>0</v>
      </c>
      <c r="E356" s="17">
        <f t="shared" si="25"/>
        <v>7.5310966498757233E-8</v>
      </c>
      <c r="F356" s="17">
        <f t="shared" si="26"/>
        <v>0.99999992468903354</v>
      </c>
      <c r="Q356" s="1">
        <v>9.64</v>
      </c>
      <c r="R356" s="1">
        <v>0</v>
      </c>
      <c r="S356" s="23">
        <f t="shared" si="28"/>
        <v>0.99998737728542308</v>
      </c>
      <c r="T356" s="24">
        <f t="shared" ca="1" si="27"/>
        <v>5.8000000000000003E-2</v>
      </c>
      <c r="U356" s="24">
        <f t="shared" si="29"/>
        <v>1.2622714576915328E-5</v>
      </c>
    </row>
    <row r="357" spans="2:21" x14ac:dyDescent="0.35">
      <c r="B357" s="14">
        <v>354</v>
      </c>
      <c r="C357" s="15">
        <v>11.48</v>
      </c>
      <c r="D357" s="28">
        <v>1</v>
      </c>
      <c r="E357" s="17">
        <f t="shared" si="25"/>
        <v>0.99901479979716079</v>
      </c>
      <c r="F357" s="17">
        <f t="shared" si="26"/>
        <v>0.99901479979716079</v>
      </c>
      <c r="Q357" s="1">
        <v>9.65</v>
      </c>
      <c r="R357" s="1">
        <v>1</v>
      </c>
      <c r="S357" s="23">
        <f t="shared" si="28"/>
        <v>0.9999876272288255</v>
      </c>
      <c r="T357" s="24">
        <f t="shared" ca="1" si="27"/>
        <v>0.999</v>
      </c>
      <c r="U357" s="24">
        <f t="shared" si="29"/>
        <v>0.9999876272288255</v>
      </c>
    </row>
    <row r="358" spans="2:21" x14ac:dyDescent="0.35">
      <c r="B358" s="14">
        <v>355</v>
      </c>
      <c r="C358" s="15">
        <v>12.4</v>
      </c>
      <c r="D358" s="28">
        <v>1</v>
      </c>
      <c r="E358" s="17">
        <f t="shared" si="25"/>
        <v>0.99990258179186553</v>
      </c>
      <c r="F358" s="17">
        <f t="shared" si="26"/>
        <v>0.99990258179186553</v>
      </c>
      <c r="Q358" s="1">
        <v>9.66</v>
      </c>
      <c r="R358" s="1">
        <v>1</v>
      </c>
      <c r="S358" s="23">
        <f t="shared" si="28"/>
        <v>0.99998787222313856</v>
      </c>
      <c r="T358" s="24">
        <f t="shared" ca="1" si="27"/>
        <v>0.97</v>
      </c>
      <c r="U358" s="24">
        <f t="shared" si="29"/>
        <v>0.99998787222313856</v>
      </c>
    </row>
    <row r="359" spans="2:21" x14ac:dyDescent="0.35">
      <c r="B359" s="14">
        <v>356</v>
      </c>
      <c r="C359" s="15">
        <v>4.17</v>
      </c>
      <c r="D359" s="28">
        <v>0</v>
      </c>
      <c r="E359" s="17">
        <f t="shared" si="25"/>
        <v>1.0435569576742761E-5</v>
      </c>
      <c r="F359" s="17">
        <f t="shared" si="26"/>
        <v>0.99998956443042331</v>
      </c>
      <c r="Q359" s="1">
        <v>9.67</v>
      </c>
      <c r="R359" s="1">
        <v>1</v>
      </c>
      <c r="S359" s="23">
        <f t="shared" si="28"/>
        <v>0.99998811236635532</v>
      </c>
      <c r="T359" s="24">
        <f t="shared" ca="1" si="27"/>
        <v>-5.7000000000000002E-2</v>
      </c>
      <c r="U359" s="24">
        <f t="shared" si="29"/>
        <v>0.99998811236635532</v>
      </c>
    </row>
    <row r="360" spans="2:21" x14ac:dyDescent="0.35">
      <c r="B360" s="14">
        <v>357</v>
      </c>
      <c r="C360" s="15">
        <v>6.88</v>
      </c>
      <c r="D360" s="28">
        <v>0</v>
      </c>
      <c r="E360" s="17">
        <f t="shared" si="25"/>
        <v>9.4530483572599112E-3</v>
      </c>
      <c r="F360" s="17">
        <f t="shared" si="26"/>
        <v>0.99054695164274009</v>
      </c>
      <c r="Q360" s="1">
        <v>9.67</v>
      </c>
      <c r="R360" s="1">
        <v>1</v>
      </c>
      <c r="S360" s="23">
        <f t="shared" si="28"/>
        <v>0.99998811236635532</v>
      </c>
      <c r="T360" s="24">
        <f t="shared" ca="1" si="27"/>
        <v>-5.8999999999999997E-2</v>
      </c>
      <c r="U360" s="24">
        <f t="shared" si="29"/>
        <v>0.99998811236635532</v>
      </c>
    </row>
    <row r="361" spans="2:21" x14ac:dyDescent="0.35">
      <c r="B361" s="14">
        <v>358</v>
      </c>
      <c r="C361" s="15">
        <v>6.9</v>
      </c>
      <c r="D361" s="28">
        <v>0</v>
      </c>
      <c r="E361" s="17">
        <f t="shared" si="25"/>
        <v>9.93604979948998E-3</v>
      </c>
      <c r="F361" s="17">
        <f t="shared" si="26"/>
        <v>0.99006395020050997</v>
      </c>
      <c r="Q361" s="1">
        <v>9.69</v>
      </c>
      <c r="R361" s="1">
        <v>1</v>
      </c>
      <c r="S361" s="23">
        <f t="shared" si="28"/>
        <v>0.99998857848181388</v>
      </c>
      <c r="T361" s="24">
        <f t="shared" ca="1" si="27"/>
        <v>2.3E-2</v>
      </c>
      <c r="U361" s="24">
        <f t="shared" si="29"/>
        <v>0.99998857848181388</v>
      </c>
    </row>
    <row r="362" spans="2:21" x14ac:dyDescent="0.35">
      <c r="B362" s="14">
        <v>359</v>
      </c>
      <c r="C362" s="15">
        <v>5.93</v>
      </c>
      <c r="D362" s="28">
        <v>0</v>
      </c>
      <c r="E362" s="17">
        <f t="shared" si="25"/>
        <v>8.7350745902408256E-4</v>
      </c>
      <c r="F362" s="17">
        <f t="shared" si="26"/>
        <v>0.99912649254097596</v>
      </c>
      <c r="Q362" s="1">
        <v>9.69</v>
      </c>
      <c r="R362" s="1">
        <v>1</v>
      </c>
      <c r="S362" s="23">
        <f t="shared" si="28"/>
        <v>0.99998857848181388</v>
      </c>
      <c r="T362" s="24">
        <f t="shared" ca="1" si="27"/>
        <v>9.7000000000000003E-2</v>
      </c>
      <c r="U362" s="24">
        <f t="shared" si="29"/>
        <v>0.99998857848181388</v>
      </c>
    </row>
    <row r="363" spans="2:21" x14ac:dyDescent="0.35">
      <c r="B363" s="14">
        <v>360</v>
      </c>
      <c r="C363" s="15">
        <v>10.08</v>
      </c>
      <c r="D363" s="28">
        <v>1</v>
      </c>
      <c r="E363" s="17">
        <f t="shared" si="25"/>
        <v>0.96768202594584396</v>
      </c>
      <c r="F363" s="17">
        <f t="shared" si="26"/>
        <v>0.96768202594584396</v>
      </c>
      <c r="Q363" s="1">
        <v>9.69</v>
      </c>
      <c r="R363" s="1">
        <v>1</v>
      </c>
      <c r="S363" s="23">
        <f t="shared" si="28"/>
        <v>0.99998857848181388</v>
      </c>
      <c r="T363" s="24">
        <f t="shared" ca="1" si="27"/>
        <v>0.91500000000000004</v>
      </c>
      <c r="U363" s="24">
        <f t="shared" si="29"/>
        <v>0.99998857848181388</v>
      </c>
    </row>
    <row r="364" spans="2:21" x14ac:dyDescent="0.35">
      <c r="B364" s="14">
        <v>361</v>
      </c>
      <c r="C364" s="15">
        <v>9.16</v>
      </c>
      <c r="D364" s="28">
        <v>1</v>
      </c>
      <c r="E364" s="17">
        <f t="shared" si="25"/>
        <v>0.74735595064773253</v>
      </c>
      <c r="F364" s="17">
        <f t="shared" si="26"/>
        <v>0.74735595064773253</v>
      </c>
      <c r="Q364" s="1">
        <v>9.6999999999999993</v>
      </c>
      <c r="R364" s="1">
        <v>1</v>
      </c>
      <c r="S364" s="23">
        <f t="shared" si="28"/>
        <v>0.999988804640495</v>
      </c>
      <c r="T364" s="24">
        <f t="shared" ca="1" si="27"/>
        <v>1.0389999999999999</v>
      </c>
      <c r="U364" s="24">
        <f t="shared" si="29"/>
        <v>0.999988804640495</v>
      </c>
    </row>
    <row r="365" spans="2:21" x14ac:dyDescent="0.35">
      <c r="B365" s="14">
        <v>362</v>
      </c>
      <c r="C365" s="15">
        <v>10.75</v>
      </c>
      <c r="D365" s="28">
        <v>1</v>
      </c>
      <c r="E365" s="17">
        <f t="shared" si="25"/>
        <v>0.99384917964239994</v>
      </c>
      <c r="F365" s="17">
        <f t="shared" si="26"/>
        <v>0.99384917964239994</v>
      </c>
      <c r="Q365" s="1">
        <v>9.76</v>
      </c>
      <c r="R365" s="1">
        <v>0</v>
      </c>
      <c r="S365" s="23">
        <f t="shared" si="28"/>
        <v>0.99999007059428813</v>
      </c>
      <c r="T365" s="24">
        <f t="shared" ca="1" si="27"/>
        <v>1.0169999999999999</v>
      </c>
      <c r="U365" s="24">
        <f t="shared" si="29"/>
        <v>9.9294057118726187E-6</v>
      </c>
    </row>
    <row r="366" spans="2:21" x14ac:dyDescent="0.35">
      <c r="B366" s="14">
        <v>363</v>
      </c>
      <c r="C366" s="15">
        <v>11.75</v>
      </c>
      <c r="D366" s="28">
        <v>1</v>
      </c>
      <c r="E366" s="17">
        <f t="shared" si="25"/>
        <v>0.99950029859418399</v>
      </c>
      <c r="F366" s="17">
        <f t="shared" si="26"/>
        <v>0.99950029859418399</v>
      </c>
      <c r="Q366" s="1">
        <v>9.7899999999999991</v>
      </c>
      <c r="R366" s="1">
        <v>1</v>
      </c>
      <c r="S366" s="23">
        <f t="shared" si="28"/>
        <v>0.99999064883245392</v>
      </c>
      <c r="T366" s="24">
        <f t="shared" ca="1" si="27"/>
        <v>1.0580000000000001</v>
      </c>
      <c r="U366" s="24">
        <f t="shared" si="29"/>
        <v>0.99999064883245392</v>
      </c>
    </row>
    <row r="367" spans="2:21" x14ac:dyDescent="0.35">
      <c r="B367" s="14">
        <v>364</v>
      </c>
      <c r="C367" s="15">
        <v>10.64</v>
      </c>
      <c r="D367" s="28">
        <v>1</v>
      </c>
      <c r="E367" s="17">
        <f t="shared" si="25"/>
        <v>0.99190386977820444</v>
      </c>
      <c r="F367" s="17">
        <f t="shared" si="26"/>
        <v>0.99190386977820444</v>
      </c>
      <c r="Q367" s="1">
        <v>9.82</v>
      </c>
      <c r="R367" s="1">
        <v>1</v>
      </c>
      <c r="S367" s="23">
        <f t="shared" si="28"/>
        <v>0.99999119339726172</v>
      </c>
      <c r="T367" s="24">
        <f t="shared" ca="1" si="27"/>
        <v>0.92800000000000005</v>
      </c>
      <c r="U367" s="24">
        <f t="shared" si="29"/>
        <v>0.99999119339726172</v>
      </c>
    </row>
    <row r="368" spans="2:21" x14ac:dyDescent="0.35">
      <c r="B368" s="14">
        <v>365</v>
      </c>
      <c r="C368" s="15">
        <v>12.51</v>
      </c>
      <c r="D368" s="28">
        <v>1</v>
      </c>
      <c r="E368" s="17">
        <f t="shared" si="25"/>
        <v>0.99992613222375493</v>
      </c>
      <c r="F368" s="17">
        <f t="shared" si="26"/>
        <v>0.99992613222375493</v>
      </c>
      <c r="Q368" s="1">
        <v>9.83</v>
      </c>
      <c r="R368" s="1">
        <v>1</v>
      </c>
      <c r="S368" s="23">
        <f t="shared" si="28"/>
        <v>0.99999136777817421</v>
      </c>
      <c r="T368" s="24">
        <f t="shared" ca="1" si="27"/>
        <v>1.022</v>
      </c>
      <c r="U368" s="24">
        <f t="shared" si="29"/>
        <v>0.99999136777817421</v>
      </c>
    </row>
    <row r="369" spans="2:21" x14ac:dyDescent="0.35">
      <c r="B369" s="14">
        <v>366</v>
      </c>
      <c r="C369" s="15">
        <v>11.48</v>
      </c>
      <c r="D369" s="28">
        <v>1</v>
      </c>
      <c r="E369" s="17">
        <f t="shared" si="25"/>
        <v>0.99901479979716079</v>
      </c>
      <c r="F369" s="17">
        <f t="shared" si="26"/>
        <v>0.99901479979716079</v>
      </c>
      <c r="Q369" s="1">
        <v>9.84</v>
      </c>
      <c r="R369" s="1">
        <v>1</v>
      </c>
      <c r="S369" s="23">
        <f t="shared" si="28"/>
        <v>0.99999153870617241</v>
      </c>
      <c r="T369" s="24">
        <f t="shared" ca="1" si="27"/>
        <v>0.97499999999999998</v>
      </c>
      <c r="U369" s="24">
        <f t="shared" si="29"/>
        <v>0.99999153870617241</v>
      </c>
    </row>
    <row r="370" spans="2:21" x14ac:dyDescent="0.35">
      <c r="B370" s="14">
        <v>367</v>
      </c>
      <c r="C370" s="15">
        <v>15.13</v>
      </c>
      <c r="D370" s="28">
        <v>1</v>
      </c>
      <c r="E370" s="17">
        <f t="shared" si="25"/>
        <v>0.99999989868993788</v>
      </c>
      <c r="F370" s="17">
        <f t="shared" si="26"/>
        <v>0.99999989868993788</v>
      </c>
      <c r="Q370" s="1">
        <v>9.86</v>
      </c>
      <c r="R370" s="1">
        <v>1</v>
      </c>
      <c r="S370" s="23">
        <f t="shared" si="28"/>
        <v>0.9999918704755516</v>
      </c>
      <c r="T370" s="24">
        <f t="shared" ca="1" si="27"/>
        <v>1.0069999999999999</v>
      </c>
      <c r="U370" s="24">
        <f t="shared" si="29"/>
        <v>0.9999918704755516</v>
      </c>
    </row>
    <row r="371" spans="2:21" x14ac:dyDescent="0.35">
      <c r="B371" s="14">
        <v>368</v>
      </c>
      <c r="C371" s="15">
        <v>8.7200000000000006</v>
      </c>
      <c r="D371" s="28">
        <v>1</v>
      </c>
      <c r="E371" s="17">
        <f t="shared" si="25"/>
        <v>0.49438023666047815</v>
      </c>
      <c r="F371" s="17">
        <f t="shared" si="26"/>
        <v>0.49438023666047815</v>
      </c>
      <c r="Q371" s="1">
        <v>9.8699999999999992</v>
      </c>
      <c r="R371" s="1">
        <v>1</v>
      </c>
      <c r="S371" s="23">
        <f t="shared" si="28"/>
        <v>0.99999203144963844</v>
      </c>
      <c r="T371" s="24">
        <f t="shared" ca="1" si="27"/>
        <v>0.91200000000000003</v>
      </c>
      <c r="U371" s="24">
        <f t="shared" si="29"/>
        <v>0.99999203144963844</v>
      </c>
    </row>
    <row r="372" spans="2:21" x14ac:dyDescent="0.35">
      <c r="B372" s="14">
        <v>369</v>
      </c>
      <c r="C372" s="15">
        <v>4.87</v>
      </c>
      <c r="D372" s="28">
        <v>0</v>
      </c>
      <c r="E372" s="17">
        <f t="shared" si="25"/>
        <v>6.0725871735518032E-5</v>
      </c>
      <c r="F372" s="17">
        <f t="shared" si="26"/>
        <v>0.99993927412826444</v>
      </c>
      <c r="Q372" s="1">
        <v>9.8800000000000008</v>
      </c>
      <c r="R372" s="1">
        <v>1</v>
      </c>
      <c r="S372" s="23">
        <f t="shared" si="28"/>
        <v>0.99999218923627486</v>
      </c>
      <c r="T372" s="24">
        <f t="shared" ca="1" si="27"/>
        <v>7.5999999999999998E-2</v>
      </c>
      <c r="U372" s="24">
        <f t="shared" si="29"/>
        <v>0.99999218923627486</v>
      </c>
    </row>
    <row r="373" spans="2:21" x14ac:dyDescent="0.35">
      <c r="B373" s="14">
        <v>370</v>
      </c>
      <c r="C373" s="15">
        <v>10.73</v>
      </c>
      <c r="D373" s="28">
        <v>1</v>
      </c>
      <c r="E373" s="17">
        <f t="shared" si="25"/>
        <v>0.99353380338756714</v>
      </c>
      <c r="F373" s="17">
        <f t="shared" si="26"/>
        <v>0.99353380338756714</v>
      </c>
      <c r="Q373" s="1">
        <v>9.89</v>
      </c>
      <c r="R373" s="1">
        <v>1</v>
      </c>
      <c r="S373" s="23">
        <f t="shared" si="28"/>
        <v>0.99999234389857505</v>
      </c>
      <c r="T373" s="24">
        <f t="shared" ca="1" si="27"/>
        <v>1.012</v>
      </c>
      <c r="U373" s="24">
        <f t="shared" si="29"/>
        <v>0.99999234389857505</v>
      </c>
    </row>
    <row r="374" spans="2:21" x14ac:dyDescent="0.35">
      <c r="B374" s="14">
        <v>371</v>
      </c>
      <c r="C374" s="15">
        <v>9.89</v>
      </c>
      <c r="D374" s="28">
        <v>1</v>
      </c>
      <c r="E374" s="17">
        <f t="shared" si="25"/>
        <v>0.94888647372735579</v>
      </c>
      <c r="F374" s="17">
        <f t="shared" si="26"/>
        <v>0.94888647372735579</v>
      </c>
      <c r="Q374" s="1">
        <v>9.9</v>
      </c>
      <c r="R374" s="1">
        <v>1</v>
      </c>
      <c r="S374" s="23">
        <f t="shared" si="28"/>
        <v>0.99999249549840286</v>
      </c>
      <c r="T374" s="24">
        <f t="shared" ca="1" si="27"/>
        <v>0.97099999999999997</v>
      </c>
      <c r="U374" s="24">
        <f t="shared" si="29"/>
        <v>0.99999249549840286</v>
      </c>
    </row>
    <row r="375" spans="2:21" x14ac:dyDescent="0.35">
      <c r="B375" s="14">
        <v>372</v>
      </c>
      <c r="C375" s="15">
        <v>7.45</v>
      </c>
      <c r="D375" s="28">
        <v>0</v>
      </c>
      <c r="E375" s="17">
        <f t="shared" si="25"/>
        <v>3.8501344645485519E-2</v>
      </c>
      <c r="F375" s="17">
        <f t="shared" si="26"/>
        <v>0.96149865535451451</v>
      </c>
      <c r="Q375" s="1">
        <v>9.91</v>
      </c>
      <c r="R375" s="1">
        <v>1</v>
      </c>
      <c r="S375" s="23">
        <f t="shared" si="28"/>
        <v>0.99999264409639765</v>
      </c>
      <c r="T375" s="24">
        <f t="shared" ca="1" si="27"/>
        <v>-3.3000000000000002E-2</v>
      </c>
      <c r="U375" s="24">
        <f t="shared" si="29"/>
        <v>0.99999264409639765</v>
      </c>
    </row>
    <row r="376" spans="2:21" x14ac:dyDescent="0.35">
      <c r="B376" s="14">
        <v>373</v>
      </c>
      <c r="C376" s="15">
        <v>4.18</v>
      </c>
      <c r="D376" s="28">
        <v>0</v>
      </c>
      <c r="E376" s="17">
        <f t="shared" si="25"/>
        <v>1.0701456529439547E-5</v>
      </c>
      <c r="F376" s="17">
        <f t="shared" si="26"/>
        <v>0.99998929854347052</v>
      </c>
      <c r="Q376" s="1">
        <v>9.92</v>
      </c>
      <c r="R376" s="1">
        <v>1</v>
      </c>
      <c r="S376" s="23">
        <f t="shared" si="28"/>
        <v>0.99999278975199768</v>
      </c>
      <c r="T376" s="24">
        <f t="shared" ca="1" si="27"/>
        <v>-3.2000000000000001E-2</v>
      </c>
      <c r="U376" s="24">
        <f t="shared" si="29"/>
        <v>0.99999278975199768</v>
      </c>
    </row>
    <row r="377" spans="2:21" x14ac:dyDescent="0.35">
      <c r="B377" s="14">
        <v>374</v>
      </c>
      <c r="C377" s="15">
        <v>6.68</v>
      </c>
      <c r="D377" s="28">
        <v>0</v>
      </c>
      <c r="E377" s="17">
        <f t="shared" si="25"/>
        <v>5.7366881863325182E-3</v>
      </c>
      <c r="F377" s="17">
        <f t="shared" si="26"/>
        <v>0.99426331181366745</v>
      </c>
      <c r="Q377" s="1">
        <v>9.94</v>
      </c>
      <c r="R377" s="1">
        <v>0</v>
      </c>
      <c r="S377" s="23">
        <f t="shared" si="28"/>
        <v>0.99999307246790725</v>
      </c>
      <c r="T377" s="24">
        <f t="shared" ca="1" si="27"/>
        <v>6.3E-2</v>
      </c>
      <c r="U377" s="24">
        <f t="shared" si="29"/>
        <v>6.9275320927486561E-6</v>
      </c>
    </row>
    <row r="378" spans="2:21" x14ac:dyDescent="0.35">
      <c r="B378" s="14">
        <v>375</v>
      </c>
      <c r="C378" s="15">
        <v>8.39</v>
      </c>
      <c r="D378" s="28">
        <v>1</v>
      </c>
      <c r="E378" s="17">
        <f t="shared" si="25"/>
        <v>0.29885420522824285</v>
      </c>
      <c r="F378" s="17">
        <f t="shared" si="26"/>
        <v>0.29885420522824285</v>
      </c>
      <c r="Q378" s="1">
        <v>9.9600000000000009</v>
      </c>
      <c r="R378" s="1">
        <v>1</v>
      </c>
      <c r="S378" s="23">
        <f t="shared" si="28"/>
        <v>0.99999334409851792</v>
      </c>
      <c r="T378" s="24">
        <f t="shared" ca="1" si="27"/>
        <v>0.91300000000000003</v>
      </c>
      <c r="U378" s="24">
        <f t="shared" si="29"/>
        <v>0.99999334409851792</v>
      </c>
    </row>
    <row r="379" spans="2:21" x14ac:dyDescent="0.35">
      <c r="B379" s="14">
        <v>376</v>
      </c>
      <c r="C379" s="15">
        <v>12.67</v>
      </c>
      <c r="D379" s="28">
        <v>1</v>
      </c>
      <c r="E379" s="17">
        <f t="shared" si="25"/>
        <v>0.99995061033622001</v>
      </c>
      <c r="F379" s="17">
        <f t="shared" si="26"/>
        <v>0.99995061033622001</v>
      </c>
      <c r="Q379" s="1">
        <v>9.9600000000000009</v>
      </c>
      <c r="R379" s="1">
        <v>1</v>
      </c>
      <c r="S379" s="23">
        <f t="shared" si="28"/>
        <v>0.99999334409851792</v>
      </c>
      <c r="T379" s="24">
        <f t="shared" ca="1" si="27"/>
        <v>1.0069999999999999</v>
      </c>
      <c r="U379" s="24">
        <f t="shared" si="29"/>
        <v>0.99999334409851792</v>
      </c>
    </row>
    <row r="380" spans="2:21" x14ac:dyDescent="0.35">
      <c r="B380" s="14">
        <v>377</v>
      </c>
      <c r="C380" s="15">
        <v>5.65</v>
      </c>
      <c r="D380" s="28">
        <v>0</v>
      </c>
      <c r="E380" s="17">
        <f t="shared" si="25"/>
        <v>4.3202283333185725E-4</v>
      </c>
      <c r="F380" s="17">
        <f t="shared" si="26"/>
        <v>0.99956797716666812</v>
      </c>
      <c r="Q380" s="1">
        <v>9.98</v>
      </c>
      <c r="R380" s="1">
        <v>1</v>
      </c>
      <c r="S380" s="23">
        <f t="shared" si="28"/>
        <v>0.99999360507847901</v>
      </c>
      <c r="T380" s="24">
        <f t="shared" ca="1" si="27"/>
        <v>2.5999999999999999E-2</v>
      </c>
      <c r="U380" s="24">
        <f t="shared" si="29"/>
        <v>0.99999360507847901</v>
      </c>
    </row>
    <row r="381" spans="2:21" x14ac:dyDescent="0.35">
      <c r="B381" s="14">
        <v>378</v>
      </c>
      <c r="C381" s="15">
        <v>5.66</v>
      </c>
      <c r="D381" s="28">
        <v>0</v>
      </c>
      <c r="E381" s="17">
        <f t="shared" si="25"/>
        <v>4.4302554598083497E-4</v>
      </c>
      <c r="F381" s="17">
        <f t="shared" si="26"/>
        <v>0.99955697445401914</v>
      </c>
      <c r="Q381" s="1">
        <v>9.99</v>
      </c>
      <c r="R381" s="1">
        <v>1</v>
      </c>
      <c r="S381" s="23">
        <f t="shared" si="28"/>
        <v>0.99999373170561545</v>
      </c>
      <c r="T381" s="24">
        <f t="shared" ca="1" si="27"/>
        <v>-3.2000000000000001E-2</v>
      </c>
      <c r="U381" s="24">
        <f t="shared" si="29"/>
        <v>0.99999373170561545</v>
      </c>
    </row>
    <row r="382" spans="2:21" x14ac:dyDescent="0.35">
      <c r="B382" s="14">
        <v>379</v>
      </c>
      <c r="C382" s="15">
        <v>6.42</v>
      </c>
      <c r="D382" s="28">
        <v>0</v>
      </c>
      <c r="E382" s="17">
        <f t="shared" si="25"/>
        <v>2.9906183731257447E-3</v>
      </c>
      <c r="F382" s="17">
        <f t="shared" si="26"/>
        <v>0.99700938162687425</v>
      </c>
      <c r="Q382" s="1">
        <v>10.06</v>
      </c>
      <c r="R382" s="1">
        <v>1</v>
      </c>
      <c r="S382" s="23">
        <f t="shared" si="28"/>
        <v>0.99999455060219244</v>
      </c>
      <c r="T382" s="24">
        <f t="shared" ca="1" si="27"/>
        <v>-9.1999999999999998E-2</v>
      </c>
      <c r="U382" s="24">
        <f t="shared" si="29"/>
        <v>0.99999455060219244</v>
      </c>
    </row>
    <row r="383" spans="2:21" x14ac:dyDescent="0.35">
      <c r="B383" s="14">
        <v>380</v>
      </c>
      <c r="C383" s="15">
        <v>5.74</v>
      </c>
      <c r="D383" s="28">
        <v>0</v>
      </c>
      <c r="E383" s="17">
        <f t="shared" si="25"/>
        <v>5.4175217706467689E-4</v>
      </c>
      <c r="F383" s="17">
        <f t="shared" si="26"/>
        <v>0.99945824782293535</v>
      </c>
      <c r="Q383" s="1">
        <v>10.07</v>
      </c>
      <c r="R383" s="1">
        <v>1</v>
      </c>
      <c r="S383" s="23">
        <f t="shared" si="28"/>
        <v>0.99999465850692226</v>
      </c>
      <c r="T383" s="24">
        <f t="shared" ca="1" si="27"/>
        <v>-4.4999999999999998E-2</v>
      </c>
      <c r="U383" s="24">
        <f t="shared" si="29"/>
        <v>0.99999465850692226</v>
      </c>
    </row>
    <row r="384" spans="2:21" x14ac:dyDescent="0.35">
      <c r="B384" s="14">
        <v>381</v>
      </c>
      <c r="C384" s="15">
        <v>10.1</v>
      </c>
      <c r="D384" s="28">
        <v>1</v>
      </c>
      <c r="E384" s="17">
        <f t="shared" si="25"/>
        <v>0.96921920954897445</v>
      </c>
      <c r="F384" s="17">
        <f t="shared" si="26"/>
        <v>0.96921920954897445</v>
      </c>
      <c r="Q384" s="1">
        <v>10.08</v>
      </c>
      <c r="R384" s="1">
        <v>1</v>
      </c>
      <c r="S384" s="23">
        <f t="shared" si="28"/>
        <v>0.99999476427501799</v>
      </c>
      <c r="T384" s="24">
        <f t="shared" ca="1" si="27"/>
        <v>0.98299999999999998</v>
      </c>
      <c r="U384" s="24">
        <f t="shared" si="29"/>
        <v>0.99999476427501799</v>
      </c>
    </row>
    <row r="385" spans="2:21" x14ac:dyDescent="0.35">
      <c r="B385" s="14">
        <v>382</v>
      </c>
      <c r="C385" s="15">
        <v>3.36</v>
      </c>
      <c r="D385" s="28">
        <v>0</v>
      </c>
      <c r="E385" s="17">
        <f t="shared" si="25"/>
        <v>1.3597069495490156E-6</v>
      </c>
      <c r="F385" s="17">
        <f t="shared" si="26"/>
        <v>0.99999864029305041</v>
      </c>
      <c r="Q385" s="1">
        <v>10.1</v>
      </c>
      <c r="R385" s="1">
        <v>1</v>
      </c>
      <c r="S385" s="23">
        <f t="shared" si="28"/>
        <v>0.99999496956969813</v>
      </c>
      <c r="T385" s="24">
        <f t="shared" ca="1" si="27"/>
        <v>-3.3000000000000002E-2</v>
      </c>
      <c r="U385" s="24">
        <f t="shared" si="29"/>
        <v>0.99999496956969813</v>
      </c>
    </row>
    <row r="386" spans="2:21" x14ac:dyDescent="0.35">
      <c r="B386" s="14">
        <v>383</v>
      </c>
      <c r="C386" s="15">
        <v>6.63</v>
      </c>
      <c r="D386" s="28">
        <v>0</v>
      </c>
      <c r="E386" s="17">
        <f t="shared" si="25"/>
        <v>5.0619937626354165E-3</v>
      </c>
      <c r="F386" s="17">
        <f t="shared" si="26"/>
        <v>0.99493800623736461</v>
      </c>
      <c r="Q386" s="1">
        <v>10.14</v>
      </c>
      <c r="R386" s="1">
        <v>1</v>
      </c>
      <c r="S386" s="23">
        <f t="shared" si="28"/>
        <v>0.99999535632576309</v>
      </c>
      <c r="T386" s="24">
        <f t="shared" ca="1" si="27"/>
        <v>-8.6999999999999994E-2</v>
      </c>
      <c r="U386" s="24">
        <f t="shared" si="29"/>
        <v>0.99999535632576309</v>
      </c>
    </row>
    <row r="387" spans="2:21" x14ac:dyDescent="0.35">
      <c r="B387" s="14">
        <v>384</v>
      </c>
      <c r="C387" s="15">
        <v>13.27</v>
      </c>
      <c r="D387" s="28">
        <v>1</v>
      </c>
      <c r="E387" s="17">
        <f t="shared" si="25"/>
        <v>0.99998908454535407</v>
      </c>
      <c r="F387" s="17">
        <f t="shared" si="26"/>
        <v>0.99998908454535407</v>
      </c>
      <c r="Q387" s="1">
        <v>10.14</v>
      </c>
      <c r="R387" s="1">
        <v>1</v>
      </c>
      <c r="S387" s="23">
        <f t="shared" si="28"/>
        <v>0.99999535632576309</v>
      </c>
      <c r="T387" s="24">
        <f t="shared" ca="1" si="27"/>
        <v>0.98099999999999998</v>
      </c>
      <c r="U387" s="24">
        <f t="shared" si="29"/>
        <v>0.99999535632576309</v>
      </c>
    </row>
    <row r="388" spans="2:21" x14ac:dyDescent="0.35">
      <c r="B388" s="14">
        <v>385</v>
      </c>
      <c r="C388" s="15">
        <v>12.64</v>
      </c>
      <c r="D388" s="28">
        <v>1</v>
      </c>
      <c r="E388" s="17">
        <f t="shared" ref="E388:E451" si="30">1/(1+EXP(-($W$4+($W$5*C388))))</f>
        <v>0.99994673831086045</v>
      </c>
      <c r="F388" s="17">
        <f t="shared" ref="F388:F451" si="31">(E388^D388)*((1-E388)^(1-D388))</f>
        <v>0.99994673831086045</v>
      </c>
      <c r="Q388" s="1">
        <v>10.15</v>
      </c>
      <c r="R388" s="1">
        <v>1</v>
      </c>
      <c r="S388" s="23">
        <f t="shared" si="28"/>
        <v>0.99999544827625519</v>
      </c>
      <c r="T388" s="24">
        <f t="shared" ref="T388:T451" ca="1" si="32">IF($W$8=FALSE,D388,D388+((RANDBETWEEN(0,$W$9)-($W$9/2))/1000))</f>
        <v>0.92400000000000004</v>
      </c>
      <c r="U388" s="24">
        <f t="shared" si="29"/>
        <v>0.99999544827625519</v>
      </c>
    </row>
    <row r="389" spans="2:21" x14ac:dyDescent="0.35">
      <c r="B389" s="14">
        <v>386</v>
      </c>
      <c r="C389" s="15">
        <v>6.76</v>
      </c>
      <c r="D389" s="28">
        <v>0</v>
      </c>
      <c r="E389" s="17">
        <f t="shared" si="30"/>
        <v>7.0068188553412134E-3</v>
      </c>
      <c r="F389" s="17">
        <f t="shared" si="31"/>
        <v>0.99299318114465873</v>
      </c>
      <c r="Q389" s="1">
        <v>10.16</v>
      </c>
      <c r="R389" s="1">
        <v>1</v>
      </c>
      <c r="S389" s="23">
        <f t="shared" ref="S389:S452" si="33">IF($W$11=FALSE,#N/A,1/(1+EXP(-($I$4+($I$6*Q389)))))</f>
        <v>0.99999553840602196</v>
      </c>
      <c r="T389" s="24">
        <f t="shared" ca="1" si="32"/>
        <v>6.8000000000000005E-2</v>
      </c>
      <c r="U389" s="24">
        <f t="shared" ref="U389:U452" si="34">IFERROR((S389^R389)*((1-S389)^(1-R389)),"")</f>
        <v>0.99999553840602196</v>
      </c>
    </row>
    <row r="390" spans="2:21" x14ac:dyDescent="0.35">
      <c r="B390" s="14">
        <v>387</v>
      </c>
      <c r="C390" s="15">
        <v>6.54</v>
      </c>
      <c r="D390" s="28">
        <v>0</v>
      </c>
      <c r="E390" s="17">
        <f t="shared" si="30"/>
        <v>4.0404120623443781E-3</v>
      </c>
      <c r="F390" s="17">
        <f t="shared" si="31"/>
        <v>0.9959595879376556</v>
      </c>
      <c r="Q390" s="1">
        <v>10.17</v>
      </c>
      <c r="R390" s="1">
        <v>1</v>
      </c>
      <c r="S390" s="23">
        <f t="shared" si="33"/>
        <v>0.99999562675111542</v>
      </c>
      <c r="T390" s="24">
        <f t="shared" ca="1" si="32"/>
        <v>-7.2999999999999995E-2</v>
      </c>
      <c r="U390" s="24">
        <f t="shared" si="34"/>
        <v>0.99999562675111542</v>
      </c>
    </row>
    <row r="391" spans="2:21" x14ac:dyDescent="0.35">
      <c r="B391" s="14">
        <v>388</v>
      </c>
      <c r="C391" s="15">
        <v>5.43</v>
      </c>
      <c r="D391" s="28">
        <v>0</v>
      </c>
      <c r="E391" s="17">
        <f t="shared" si="30"/>
        <v>2.4842527642457711E-4</v>
      </c>
      <c r="F391" s="17">
        <f t="shared" si="31"/>
        <v>0.99975157472357545</v>
      </c>
      <c r="Q391" s="1">
        <v>10.17</v>
      </c>
      <c r="R391" s="1">
        <v>1</v>
      </c>
      <c r="S391" s="23">
        <f t="shared" si="33"/>
        <v>0.99999562675111542</v>
      </c>
      <c r="T391" s="24">
        <f t="shared" ca="1" si="32"/>
        <v>-2.5000000000000001E-2</v>
      </c>
      <c r="U391" s="24">
        <f t="shared" si="34"/>
        <v>0.99999562675111542</v>
      </c>
    </row>
    <row r="392" spans="2:21" x14ac:dyDescent="0.35">
      <c r="B392" s="14">
        <v>389</v>
      </c>
      <c r="C392" s="15">
        <v>10.71</v>
      </c>
      <c r="D392" s="28">
        <v>1</v>
      </c>
      <c r="E392" s="17">
        <f t="shared" si="30"/>
        <v>0.99320236717900068</v>
      </c>
      <c r="F392" s="17">
        <f t="shared" si="31"/>
        <v>0.99320236717900068</v>
      </c>
      <c r="Q392" s="1">
        <v>10.19</v>
      </c>
      <c r="R392" s="1">
        <v>1</v>
      </c>
      <c r="S392" s="23">
        <f t="shared" si="33"/>
        <v>0.99999579822793661</v>
      </c>
      <c r="T392" s="24">
        <f t="shared" ca="1" si="32"/>
        <v>0.93900000000000006</v>
      </c>
      <c r="U392" s="24">
        <f t="shared" si="34"/>
        <v>0.99999579822793661</v>
      </c>
    </row>
    <row r="393" spans="2:21" x14ac:dyDescent="0.35">
      <c r="B393" s="14">
        <v>390</v>
      </c>
      <c r="C393" s="15">
        <v>14.88</v>
      </c>
      <c r="D393" s="28">
        <v>1</v>
      </c>
      <c r="E393" s="17">
        <f t="shared" si="30"/>
        <v>0.99999980996929827</v>
      </c>
      <c r="F393" s="17">
        <f t="shared" si="31"/>
        <v>0.99999980996929827</v>
      </c>
      <c r="Q393" s="1">
        <v>10.19</v>
      </c>
      <c r="R393" s="1">
        <v>1</v>
      </c>
      <c r="S393" s="23">
        <f t="shared" si="33"/>
        <v>0.99999579822793661</v>
      </c>
      <c r="T393" s="24">
        <f t="shared" ca="1" si="32"/>
        <v>0.92700000000000005</v>
      </c>
      <c r="U393" s="24">
        <f t="shared" si="34"/>
        <v>0.99999579822793661</v>
      </c>
    </row>
    <row r="394" spans="2:21" x14ac:dyDescent="0.35">
      <c r="B394" s="14">
        <v>391</v>
      </c>
      <c r="C394" s="15">
        <v>4.71</v>
      </c>
      <c r="D394" s="28">
        <v>0</v>
      </c>
      <c r="E394" s="17">
        <f t="shared" si="30"/>
        <v>4.0602512731346992E-5</v>
      </c>
      <c r="F394" s="17">
        <f t="shared" si="31"/>
        <v>0.9999593974872687</v>
      </c>
      <c r="Q394" s="1">
        <v>10.199999999999999</v>
      </c>
      <c r="R394" s="1">
        <v>1</v>
      </c>
      <c r="S394" s="23">
        <f t="shared" si="33"/>
        <v>0.99999588142825502</v>
      </c>
      <c r="T394" s="24">
        <f t="shared" ca="1" si="32"/>
        <v>-6.7000000000000004E-2</v>
      </c>
      <c r="U394" s="24">
        <f t="shared" si="34"/>
        <v>0.99999588142825502</v>
      </c>
    </row>
    <row r="395" spans="2:21" x14ac:dyDescent="0.35">
      <c r="B395" s="14">
        <v>392</v>
      </c>
      <c r="C395" s="15">
        <v>4.32</v>
      </c>
      <c r="D395" s="28">
        <v>0</v>
      </c>
      <c r="E395" s="17">
        <f t="shared" si="30"/>
        <v>1.5220075877049198E-5</v>
      </c>
      <c r="F395" s="17">
        <f t="shared" si="31"/>
        <v>0.99998477992412294</v>
      </c>
      <c r="Q395" s="1">
        <v>10.24</v>
      </c>
      <c r="R395" s="1">
        <v>1</v>
      </c>
      <c r="S395" s="23">
        <f t="shared" si="33"/>
        <v>0.99999619807789464</v>
      </c>
      <c r="T395" s="24">
        <f t="shared" ca="1" si="32"/>
        <v>-4.3999999999999997E-2</v>
      </c>
      <c r="U395" s="24">
        <f t="shared" si="34"/>
        <v>0.99999619807789464</v>
      </c>
    </row>
    <row r="396" spans="2:21" x14ac:dyDescent="0.35">
      <c r="B396" s="14">
        <v>393</v>
      </c>
      <c r="C396" s="15">
        <v>10.64</v>
      </c>
      <c r="D396" s="28">
        <v>1</v>
      </c>
      <c r="E396" s="17">
        <f t="shared" si="30"/>
        <v>0.99190386977820444</v>
      </c>
      <c r="F396" s="17">
        <f t="shared" si="31"/>
        <v>0.99190386977820444</v>
      </c>
      <c r="Q396" s="1">
        <v>10.26</v>
      </c>
      <c r="R396" s="1">
        <v>1</v>
      </c>
      <c r="S396" s="23">
        <f t="shared" si="33"/>
        <v>0.99999634715284813</v>
      </c>
      <c r="T396" s="24">
        <f t="shared" ca="1" si="32"/>
        <v>1.079</v>
      </c>
      <c r="U396" s="24">
        <f t="shared" si="34"/>
        <v>0.99999634715284813</v>
      </c>
    </row>
    <row r="397" spans="2:21" x14ac:dyDescent="0.35">
      <c r="B397" s="14">
        <v>394</v>
      </c>
      <c r="C397" s="15">
        <v>3.58</v>
      </c>
      <c r="D397" s="28">
        <v>0</v>
      </c>
      <c r="E397" s="17">
        <f t="shared" si="30"/>
        <v>2.3650240545220192E-6</v>
      </c>
      <c r="F397" s="17">
        <f t="shared" si="31"/>
        <v>0.99999763497594552</v>
      </c>
      <c r="Q397" s="1">
        <v>10.28</v>
      </c>
      <c r="R397" s="1">
        <v>1</v>
      </c>
      <c r="S397" s="23">
        <f t="shared" si="33"/>
        <v>0.99999649038253113</v>
      </c>
      <c r="T397" s="24">
        <f t="shared" ca="1" si="32"/>
        <v>6.4000000000000001E-2</v>
      </c>
      <c r="U397" s="24">
        <f t="shared" si="34"/>
        <v>0.99999649038253113</v>
      </c>
    </row>
    <row r="398" spans="2:21" x14ac:dyDescent="0.35">
      <c r="B398" s="14">
        <v>395</v>
      </c>
      <c r="C398" s="15">
        <v>11.26</v>
      </c>
      <c r="D398" s="28">
        <v>1</v>
      </c>
      <c r="E398" s="17">
        <f t="shared" si="30"/>
        <v>0.99828762475998944</v>
      </c>
      <c r="F398" s="17">
        <f t="shared" si="31"/>
        <v>0.99828762475998944</v>
      </c>
      <c r="Q398" s="1">
        <v>10.28</v>
      </c>
      <c r="R398" s="1">
        <v>1</v>
      </c>
      <c r="S398" s="23">
        <f t="shared" si="33"/>
        <v>0.99999649038253113</v>
      </c>
      <c r="T398" s="24">
        <f t="shared" ca="1" si="32"/>
        <v>0.90300000000000002</v>
      </c>
      <c r="U398" s="24">
        <f t="shared" si="34"/>
        <v>0.99999649038253113</v>
      </c>
    </row>
    <row r="399" spans="2:21" x14ac:dyDescent="0.35">
      <c r="B399" s="14">
        <v>396</v>
      </c>
      <c r="C399" s="15">
        <v>4.72</v>
      </c>
      <c r="D399" s="28">
        <v>0</v>
      </c>
      <c r="E399" s="17">
        <f t="shared" si="30"/>
        <v>4.1636988552618988E-5</v>
      </c>
      <c r="F399" s="17">
        <f t="shared" si="31"/>
        <v>0.99995836301144736</v>
      </c>
      <c r="Q399" s="1">
        <v>10.28</v>
      </c>
      <c r="R399" s="1">
        <v>1</v>
      </c>
      <c r="S399" s="23">
        <f t="shared" si="33"/>
        <v>0.99999649038253113</v>
      </c>
      <c r="T399" s="24">
        <f t="shared" ca="1" si="32"/>
        <v>1.9E-2</v>
      </c>
      <c r="U399" s="24">
        <f t="shared" si="34"/>
        <v>0.99999649038253113</v>
      </c>
    </row>
    <row r="400" spans="2:21" x14ac:dyDescent="0.35">
      <c r="B400" s="14">
        <v>397</v>
      </c>
      <c r="C400" s="15">
        <v>2.41</v>
      </c>
      <c r="D400" s="28">
        <v>0</v>
      </c>
      <c r="E400" s="17">
        <f t="shared" si="30"/>
        <v>1.245647563964621E-7</v>
      </c>
      <c r="F400" s="17">
        <f t="shared" si="31"/>
        <v>0.9999998754352436</v>
      </c>
      <c r="Q400" s="1">
        <v>10.31</v>
      </c>
      <c r="R400" s="1">
        <v>1</v>
      </c>
      <c r="S400" s="23">
        <f t="shared" si="33"/>
        <v>0.99999669476606567</v>
      </c>
      <c r="T400" s="24">
        <f t="shared" ca="1" si="32"/>
        <v>2.9000000000000001E-2</v>
      </c>
      <c r="U400" s="24">
        <f t="shared" si="34"/>
        <v>0.99999669476606567</v>
      </c>
    </row>
    <row r="401" spans="2:21" x14ac:dyDescent="0.35">
      <c r="B401" s="14">
        <v>398</v>
      </c>
      <c r="C401" s="15">
        <v>3.41</v>
      </c>
      <c r="D401" s="28">
        <v>0</v>
      </c>
      <c r="E401" s="17">
        <f t="shared" si="30"/>
        <v>1.5419826384719544E-6</v>
      </c>
      <c r="F401" s="17">
        <f t="shared" si="31"/>
        <v>0.99999845801736154</v>
      </c>
      <c r="Q401" s="1">
        <v>10.31</v>
      </c>
      <c r="R401" s="1">
        <v>1</v>
      </c>
      <c r="S401" s="23">
        <f t="shared" si="33"/>
        <v>0.99999669476606567</v>
      </c>
      <c r="T401" s="24">
        <f t="shared" ca="1" si="32"/>
        <v>6.2E-2</v>
      </c>
      <c r="U401" s="24">
        <f t="shared" si="34"/>
        <v>0.99999669476606567</v>
      </c>
    </row>
    <row r="402" spans="2:21" x14ac:dyDescent="0.35">
      <c r="B402" s="14">
        <v>399</v>
      </c>
      <c r="C402" s="15">
        <v>13.48</v>
      </c>
      <c r="D402" s="28">
        <v>1</v>
      </c>
      <c r="E402" s="17">
        <f t="shared" si="30"/>
        <v>0.99999356453485222</v>
      </c>
      <c r="F402" s="17">
        <f t="shared" si="31"/>
        <v>0.99999356453485222</v>
      </c>
      <c r="Q402" s="1">
        <v>10.33</v>
      </c>
      <c r="R402" s="1">
        <v>1</v>
      </c>
      <c r="S402" s="23">
        <f t="shared" si="33"/>
        <v>0.99999682436573056</v>
      </c>
      <c r="T402" s="24">
        <f t="shared" ca="1" si="32"/>
        <v>0.92600000000000005</v>
      </c>
      <c r="U402" s="24">
        <f t="shared" si="34"/>
        <v>0.99999682436573056</v>
      </c>
    </row>
    <row r="403" spans="2:21" x14ac:dyDescent="0.35">
      <c r="B403" s="14">
        <v>400</v>
      </c>
      <c r="C403" s="15">
        <v>6.23</v>
      </c>
      <c r="D403" s="28">
        <v>0</v>
      </c>
      <c r="E403" s="17">
        <f t="shared" si="30"/>
        <v>1.8562851673856284E-3</v>
      </c>
      <c r="F403" s="17">
        <f t="shared" si="31"/>
        <v>0.99814371483261433</v>
      </c>
      <c r="Q403" s="1">
        <v>10.35</v>
      </c>
      <c r="R403" s="1">
        <v>1</v>
      </c>
      <c r="S403" s="23">
        <f t="shared" si="33"/>
        <v>0.99999694888375135</v>
      </c>
      <c r="T403" s="24">
        <f t="shared" ca="1" si="32"/>
        <v>6.6000000000000003E-2</v>
      </c>
      <c r="U403" s="24">
        <f t="shared" si="34"/>
        <v>0.99999694888375135</v>
      </c>
    </row>
    <row r="404" spans="2:21" x14ac:dyDescent="0.35">
      <c r="B404" s="14">
        <v>401</v>
      </c>
      <c r="C404" s="15">
        <v>12.92</v>
      </c>
      <c r="D404" s="28">
        <v>1</v>
      </c>
      <c r="E404" s="17">
        <f t="shared" si="30"/>
        <v>0.99997366854515746</v>
      </c>
      <c r="F404" s="17">
        <f t="shared" si="31"/>
        <v>0.99997366854515746</v>
      </c>
      <c r="Q404" s="1">
        <v>10.36</v>
      </c>
      <c r="R404" s="1">
        <v>1</v>
      </c>
      <c r="S404" s="23">
        <f t="shared" si="33"/>
        <v>0.99999700929972024</v>
      </c>
      <c r="T404" s="24">
        <f t="shared" ca="1" si="32"/>
        <v>0.9</v>
      </c>
      <c r="U404" s="24">
        <f t="shared" si="34"/>
        <v>0.99999700929972024</v>
      </c>
    </row>
    <row r="405" spans="2:21" x14ac:dyDescent="0.35">
      <c r="B405" s="14">
        <v>402</v>
      </c>
      <c r="C405" s="15">
        <v>10.54</v>
      </c>
      <c r="D405" s="28">
        <v>1</v>
      </c>
      <c r="E405" s="17">
        <f t="shared" si="30"/>
        <v>0.98961177739961637</v>
      </c>
      <c r="F405" s="17">
        <f t="shared" si="31"/>
        <v>0.98961177739961637</v>
      </c>
      <c r="Q405" s="1">
        <v>10.39</v>
      </c>
      <c r="R405" s="1">
        <v>1</v>
      </c>
      <c r="S405" s="23">
        <f t="shared" si="33"/>
        <v>0.99999718346405542</v>
      </c>
      <c r="T405" s="24">
        <f t="shared" ca="1" si="32"/>
        <v>0.996</v>
      </c>
      <c r="U405" s="24">
        <f t="shared" si="34"/>
        <v>0.99999718346405542</v>
      </c>
    </row>
    <row r="406" spans="2:21" x14ac:dyDescent="0.35">
      <c r="B406" s="14">
        <v>403</v>
      </c>
      <c r="C406" s="15">
        <v>12.45</v>
      </c>
      <c r="D406" s="28">
        <v>1</v>
      </c>
      <c r="E406" s="17">
        <f t="shared" si="30"/>
        <v>0.99991409649333785</v>
      </c>
      <c r="F406" s="17">
        <f t="shared" si="31"/>
        <v>0.99991409649333785</v>
      </c>
      <c r="Q406" s="1">
        <v>10.41</v>
      </c>
      <c r="R406" s="1">
        <v>1</v>
      </c>
      <c r="S406" s="23">
        <f t="shared" si="33"/>
        <v>0.99999729390171055</v>
      </c>
      <c r="T406" s="24">
        <f t="shared" ca="1" si="32"/>
        <v>1.0640000000000001</v>
      </c>
      <c r="U406" s="24">
        <f t="shared" si="34"/>
        <v>0.99999729390171055</v>
      </c>
    </row>
    <row r="407" spans="2:21" x14ac:dyDescent="0.35">
      <c r="B407" s="14">
        <v>404</v>
      </c>
      <c r="C407" s="15">
        <v>7.4</v>
      </c>
      <c r="D407" s="28">
        <v>0</v>
      </c>
      <c r="E407" s="17">
        <f t="shared" si="30"/>
        <v>3.4105366695604385E-2</v>
      </c>
      <c r="F407" s="17">
        <f t="shared" si="31"/>
        <v>0.96589463330439562</v>
      </c>
      <c r="Q407" s="1">
        <v>10.42</v>
      </c>
      <c r="R407" s="1">
        <v>1</v>
      </c>
      <c r="S407" s="23">
        <f t="shared" si="33"/>
        <v>0.99999734748590463</v>
      </c>
      <c r="T407" s="24">
        <f t="shared" ca="1" si="32"/>
        <v>-5.1999999999999998E-2</v>
      </c>
      <c r="U407" s="24">
        <f t="shared" si="34"/>
        <v>0.99999734748590463</v>
      </c>
    </row>
    <row r="408" spans="2:21" x14ac:dyDescent="0.35">
      <c r="B408" s="14">
        <v>405</v>
      </c>
      <c r="C408" s="15">
        <v>6.14</v>
      </c>
      <c r="D408" s="28">
        <v>0</v>
      </c>
      <c r="E408" s="17">
        <f t="shared" si="30"/>
        <v>1.4806978306318767E-3</v>
      </c>
      <c r="F408" s="17">
        <f t="shared" si="31"/>
        <v>0.99851930216936813</v>
      </c>
      <c r="Q408" s="1">
        <v>10.43</v>
      </c>
      <c r="R408" s="1">
        <v>1</v>
      </c>
      <c r="S408" s="23">
        <f t="shared" si="33"/>
        <v>0.99999740000906634</v>
      </c>
      <c r="T408" s="24">
        <f t="shared" ca="1" si="32"/>
        <v>-5.8999999999999997E-2</v>
      </c>
      <c r="U408" s="24">
        <f t="shared" si="34"/>
        <v>0.99999740000906634</v>
      </c>
    </row>
    <row r="409" spans="2:21" x14ac:dyDescent="0.35">
      <c r="B409" s="14">
        <v>406</v>
      </c>
      <c r="C409" s="15">
        <v>11.26</v>
      </c>
      <c r="D409" s="28">
        <v>1</v>
      </c>
      <c r="E409" s="17">
        <f t="shared" si="30"/>
        <v>0.99828762475998944</v>
      </c>
      <c r="F409" s="17">
        <f t="shared" si="31"/>
        <v>0.99828762475998944</v>
      </c>
      <c r="Q409" s="1">
        <v>10.43</v>
      </c>
      <c r="R409" s="1">
        <v>1</v>
      </c>
      <c r="S409" s="23">
        <f t="shared" si="33"/>
        <v>0.99999740000906634</v>
      </c>
      <c r="T409" s="24">
        <f t="shared" ca="1" si="32"/>
        <v>1.097</v>
      </c>
      <c r="U409" s="24">
        <f t="shared" si="34"/>
        <v>0.99999740000906634</v>
      </c>
    </row>
    <row r="410" spans="2:21" x14ac:dyDescent="0.35">
      <c r="B410" s="14">
        <v>407</v>
      </c>
      <c r="C410" s="15">
        <v>7.3</v>
      </c>
      <c r="D410" s="28">
        <v>0</v>
      </c>
      <c r="E410" s="17">
        <f t="shared" si="30"/>
        <v>2.6721546412266664E-2</v>
      </c>
      <c r="F410" s="17">
        <f t="shared" si="31"/>
        <v>0.97327845358773335</v>
      </c>
      <c r="Q410" s="1">
        <v>10.43</v>
      </c>
      <c r="R410" s="1">
        <v>1</v>
      </c>
      <c r="S410" s="23">
        <f t="shared" si="33"/>
        <v>0.99999740000906634</v>
      </c>
      <c r="T410" s="24">
        <f t="shared" ca="1" si="32"/>
        <v>2.3E-2</v>
      </c>
      <c r="U410" s="24">
        <f t="shared" si="34"/>
        <v>0.99999740000906634</v>
      </c>
    </row>
    <row r="411" spans="2:21" x14ac:dyDescent="0.35">
      <c r="B411" s="14">
        <v>408</v>
      </c>
      <c r="C411" s="15">
        <v>11.62</v>
      </c>
      <c r="D411" s="28">
        <v>1</v>
      </c>
      <c r="E411" s="17">
        <f t="shared" si="30"/>
        <v>0.99930709187844535</v>
      </c>
      <c r="F411" s="17">
        <f t="shared" si="31"/>
        <v>0.99930709187844535</v>
      </c>
      <c r="Q411" s="1">
        <v>10.44</v>
      </c>
      <c r="R411" s="1">
        <v>1</v>
      </c>
      <c r="S411" s="23">
        <f t="shared" si="33"/>
        <v>0.99999745149220509</v>
      </c>
      <c r="T411" s="24">
        <f t="shared" ca="1" si="32"/>
        <v>1.018</v>
      </c>
      <c r="U411" s="24">
        <f t="shared" si="34"/>
        <v>0.99999745149220509</v>
      </c>
    </row>
    <row r="412" spans="2:21" x14ac:dyDescent="0.35">
      <c r="B412" s="14">
        <v>409</v>
      </c>
      <c r="C412" s="15">
        <v>5.55</v>
      </c>
      <c r="D412" s="28">
        <v>0</v>
      </c>
      <c r="E412" s="17">
        <f t="shared" si="30"/>
        <v>3.3595410131996047E-4</v>
      </c>
      <c r="F412" s="17">
        <f t="shared" si="31"/>
        <v>0.99966404589868008</v>
      </c>
      <c r="Q412" s="1">
        <v>10.46</v>
      </c>
      <c r="R412" s="1">
        <v>1</v>
      </c>
      <c r="S412" s="23">
        <f t="shared" si="33"/>
        <v>0.99999755142038016</v>
      </c>
      <c r="T412" s="24">
        <f t="shared" ca="1" si="32"/>
        <v>9.8000000000000004E-2</v>
      </c>
      <c r="U412" s="24">
        <f t="shared" si="34"/>
        <v>0.99999755142038016</v>
      </c>
    </row>
    <row r="413" spans="2:21" x14ac:dyDescent="0.35">
      <c r="B413" s="14">
        <v>410</v>
      </c>
      <c r="C413" s="15">
        <v>11.44</v>
      </c>
      <c r="D413" s="28">
        <v>1</v>
      </c>
      <c r="E413" s="17">
        <f t="shared" si="30"/>
        <v>0.99891060195966652</v>
      </c>
      <c r="F413" s="17">
        <f t="shared" si="31"/>
        <v>0.99891060195966652</v>
      </c>
      <c r="Q413" s="1">
        <v>10.47</v>
      </c>
      <c r="R413" s="1">
        <v>1</v>
      </c>
      <c r="S413" s="23">
        <f t="shared" si="33"/>
        <v>0.99999759990538895</v>
      </c>
      <c r="T413" s="24">
        <f t="shared" ca="1" si="32"/>
        <v>0.97299999999999998</v>
      </c>
      <c r="U413" s="24">
        <f t="shared" si="34"/>
        <v>0.99999759990538895</v>
      </c>
    </row>
    <row r="414" spans="2:21" x14ac:dyDescent="0.35">
      <c r="B414" s="14">
        <v>411</v>
      </c>
      <c r="C414" s="15">
        <v>9.59</v>
      </c>
      <c r="D414" s="28">
        <v>1</v>
      </c>
      <c r="E414" s="17">
        <f t="shared" si="30"/>
        <v>0.8971950701209751</v>
      </c>
      <c r="F414" s="17">
        <f t="shared" si="31"/>
        <v>0.8971950701209751</v>
      </c>
      <c r="Q414" s="1">
        <v>10.47</v>
      </c>
      <c r="R414" s="1">
        <v>1</v>
      </c>
      <c r="S414" s="23">
        <f t="shared" si="33"/>
        <v>0.99999759990538895</v>
      </c>
      <c r="T414" s="24">
        <f t="shared" ca="1" si="32"/>
        <v>0.95199999999999996</v>
      </c>
      <c r="U414" s="24">
        <f t="shared" si="34"/>
        <v>0.99999759990538895</v>
      </c>
    </row>
    <row r="415" spans="2:21" x14ac:dyDescent="0.35">
      <c r="B415" s="14">
        <v>412</v>
      </c>
      <c r="C415" s="15">
        <v>3.86</v>
      </c>
      <c r="D415" s="28">
        <v>0</v>
      </c>
      <c r="E415" s="17">
        <f t="shared" si="30"/>
        <v>4.7839462155043764E-6</v>
      </c>
      <c r="F415" s="17">
        <f t="shared" si="31"/>
        <v>0.9999952160537845</v>
      </c>
      <c r="Q415" s="1">
        <v>10.47</v>
      </c>
      <c r="R415" s="1">
        <v>1</v>
      </c>
      <c r="S415" s="23">
        <f t="shared" si="33"/>
        <v>0.99999759990538895</v>
      </c>
      <c r="T415" s="24">
        <f t="shared" ca="1" si="32"/>
        <v>7.5999999999999998E-2</v>
      </c>
      <c r="U415" s="24">
        <f t="shared" si="34"/>
        <v>0.99999759990538895</v>
      </c>
    </row>
    <row r="416" spans="2:21" x14ac:dyDescent="0.35">
      <c r="B416" s="14">
        <v>413</v>
      </c>
      <c r="C416" s="15">
        <v>7.72</v>
      </c>
      <c r="D416" s="28">
        <v>0</v>
      </c>
      <c r="E416" s="17">
        <f t="shared" si="30"/>
        <v>7.3204231511146703E-2</v>
      </c>
      <c r="F416" s="17">
        <f t="shared" si="31"/>
        <v>0.92679576848885326</v>
      </c>
      <c r="Q416" s="1">
        <v>10.5</v>
      </c>
      <c r="R416" s="1">
        <v>1</v>
      </c>
      <c r="S416" s="23">
        <f t="shared" si="33"/>
        <v>0.99999773967570205</v>
      </c>
      <c r="T416" s="24">
        <f t="shared" ca="1" si="32"/>
        <v>-5.0999999999999997E-2</v>
      </c>
      <c r="U416" s="24">
        <f t="shared" si="34"/>
        <v>0.99999773967570205</v>
      </c>
    </row>
    <row r="417" spans="2:21" x14ac:dyDescent="0.35">
      <c r="B417" s="14">
        <v>414</v>
      </c>
      <c r="C417" s="15">
        <v>5.19</v>
      </c>
      <c r="D417" s="28">
        <v>0</v>
      </c>
      <c r="E417" s="17">
        <f t="shared" si="30"/>
        <v>1.3583144163423685E-4</v>
      </c>
      <c r="F417" s="17">
        <f t="shared" si="31"/>
        <v>0.9998641685583658</v>
      </c>
      <c r="Q417" s="1">
        <v>10.52</v>
      </c>
      <c r="R417" s="1">
        <v>1</v>
      </c>
      <c r="S417" s="23">
        <f t="shared" si="33"/>
        <v>0.9999978283040929</v>
      </c>
      <c r="T417" s="24">
        <f t="shared" ca="1" si="32"/>
        <v>6.2E-2</v>
      </c>
      <c r="U417" s="24">
        <f t="shared" si="34"/>
        <v>0.9999978283040929</v>
      </c>
    </row>
    <row r="418" spans="2:21" x14ac:dyDescent="0.35">
      <c r="B418" s="14">
        <v>415</v>
      </c>
      <c r="C418" s="15">
        <v>7.16</v>
      </c>
      <c r="D418" s="28">
        <v>0</v>
      </c>
      <c r="E418" s="17">
        <f t="shared" si="30"/>
        <v>1.8938467700396953E-2</v>
      </c>
      <c r="F418" s="17">
        <f t="shared" si="31"/>
        <v>0.98106153229960302</v>
      </c>
      <c r="Q418" s="1">
        <v>10.54</v>
      </c>
      <c r="R418" s="1">
        <v>1</v>
      </c>
      <c r="S418" s="23">
        <f t="shared" si="33"/>
        <v>0.9999979134573298</v>
      </c>
      <c r="T418" s="24">
        <f t="shared" ca="1" si="32"/>
        <v>4.5999999999999999E-2</v>
      </c>
      <c r="U418" s="24">
        <f t="shared" si="34"/>
        <v>0.9999979134573298</v>
      </c>
    </row>
    <row r="419" spans="2:21" x14ac:dyDescent="0.35">
      <c r="B419" s="14">
        <v>416</v>
      </c>
      <c r="C419" s="15">
        <v>5.66</v>
      </c>
      <c r="D419" s="28">
        <v>0</v>
      </c>
      <c r="E419" s="17">
        <f t="shared" si="30"/>
        <v>4.4302554598083497E-4</v>
      </c>
      <c r="F419" s="17">
        <f t="shared" si="31"/>
        <v>0.99955697445401914</v>
      </c>
      <c r="Q419" s="1">
        <v>10.6</v>
      </c>
      <c r="R419" s="1">
        <v>1</v>
      </c>
      <c r="S419" s="23">
        <f t="shared" si="33"/>
        <v>0.99999814940222709</v>
      </c>
      <c r="T419" s="24">
        <f t="shared" ca="1" si="32"/>
        <v>6.2E-2</v>
      </c>
      <c r="U419" s="24">
        <f t="shared" si="34"/>
        <v>0.99999814940222709</v>
      </c>
    </row>
    <row r="420" spans="2:21" x14ac:dyDescent="0.35">
      <c r="B420" s="14">
        <v>417</v>
      </c>
      <c r="C420" s="15">
        <v>3.68</v>
      </c>
      <c r="D420" s="28">
        <v>0</v>
      </c>
      <c r="E420" s="17">
        <f t="shared" si="30"/>
        <v>3.0416116298718044E-6</v>
      </c>
      <c r="F420" s="17">
        <f t="shared" si="31"/>
        <v>0.99999695838837011</v>
      </c>
      <c r="Q420" s="1">
        <v>10.6</v>
      </c>
      <c r="R420" s="1">
        <v>1</v>
      </c>
      <c r="S420" s="23">
        <f t="shared" si="33"/>
        <v>0.99999814940222709</v>
      </c>
      <c r="T420" s="24">
        <f t="shared" ca="1" si="32"/>
        <v>-1.6E-2</v>
      </c>
      <c r="U420" s="24">
        <f t="shared" si="34"/>
        <v>0.99999814940222709</v>
      </c>
    </row>
    <row r="421" spans="2:21" x14ac:dyDescent="0.35">
      <c r="B421" s="14">
        <v>418</v>
      </c>
      <c r="C421" s="15">
        <v>10.64</v>
      </c>
      <c r="D421" s="28">
        <v>1</v>
      </c>
      <c r="E421" s="17">
        <f t="shared" si="30"/>
        <v>0.99190386977820444</v>
      </c>
      <c r="F421" s="17">
        <f t="shared" si="31"/>
        <v>0.99190386977820444</v>
      </c>
      <c r="Q421" s="1">
        <v>10.61</v>
      </c>
      <c r="R421" s="1">
        <v>1</v>
      </c>
      <c r="S421" s="23">
        <f t="shared" si="33"/>
        <v>0.99999818604645174</v>
      </c>
      <c r="T421" s="24">
        <f t="shared" ca="1" si="32"/>
        <v>1.06</v>
      </c>
      <c r="U421" s="24">
        <f t="shared" si="34"/>
        <v>0.99999818604645174</v>
      </c>
    </row>
    <row r="422" spans="2:21" x14ac:dyDescent="0.35">
      <c r="B422" s="14">
        <v>419</v>
      </c>
      <c r="C422" s="15">
        <v>6.57</v>
      </c>
      <c r="D422" s="28">
        <v>0</v>
      </c>
      <c r="E422" s="17">
        <f t="shared" si="30"/>
        <v>4.3558072620797309E-3</v>
      </c>
      <c r="F422" s="17">
        <f t="shared" si="31"/>
        <v>0.99564419273792026</v>
      </c>
      <c r="Q422" s="1">
        <v>10.61</v>
      </c>
      <c r="R422" s="1">
        <v>1</v>
      </c>
      <c r="S422" s="23">
        <f t="shared" si="33"/>
        <v>0.99999818604645174</v>
      </c>
      <c r="T422" s="24">
        <f t="shared" ca="1" si="32"/>
        <v>5.8999999999999997E-2</v>
      </c>
      <c r="U422" s="24">
        <f t="shared" si="34"/>
        <v>0.99999818604645174</v>
      </c>
    </row>
    <row r="423" spans="2:21" x14ac:dyDescent="0.35">
      <c r="B423" s="14">
        <v>420</v>
      </c>
      <c r="C423" s="15">
        <v>13.14</v>
      </c>
      <c r="D423" s="28">
        <v>1</v>
      </c>
      <c r="E423" s="17">
        <f t="shared" si="30"/>
        <v>0.99998486128425479</v>
      </c>
      <c r="F423" s="17">
        <f t="shared" si="31"/>
        <v>0.99998486128425479</v>
      </c>
      <c r="Q423" s="1">
        <v>10.64</v>
      </c>
      <c r="R423" s="1">
        <v>1</v>
      </c>
      <c r="S423" s="23">
        <f t="shared" si="33"/>
        <v>0.99999829168270216</v>
      </c>
      <c r="T423" s="24">
        <f t="shared" ca="1" si="32"/>
        <v>1.0609999999999999</v>
      </c>
      <c r="U423" s="24">
        <f t="shared" si="34"/>
        <v>0.99999829168270216</v>
      </c>
    </row>
    <row r="424" spans="2:21" x14ac:dyDescent="0.35">
      <c r="B424" s="14">
        <v>421</v>
      </c>
      <c r="C424" s="15">
        <v>6.31</v>
      </c>
      <c r="D424" s="28">
        <v>0</v>
      </c>
      <c r="E424" s="17">
        <f t="shared" si="30"/>
        <v>2.2692365737152272E-3</v>
      </c>
      <c r="F424" s="17">
        <f t="shared" si="31"/>
        <v>0.99773076342628475</v>
      </c>
      <c r="Q424" s="1">
        <v>10.64</v>
      </c>
      <c r="R424" s="1">
        <v>1</v>
      </c>
      <c r="S424" s="23">
        <f t="shared" si="33"/>
        <v>0.99999829168270216</v>
      </c>
      <c r="T424" s="24">
        <f t="shared" ca="1" si="32"/>
        <v>2.8000000000000001E-2</v>
      </c>
      <c r="U424" s="24">
        <f t="shared" si="34"/>
        <v>0.99999829168270216</v>
      </c>
    </row>
    <row r="425" spans="2:21" x14ac:dyDescent="0.35">
      <c r="B425" s="14">
        <v>422</v>
      </c>
      <c r="C425" s="15">
        <v>14.2</v>
      </c>
      <c r="D425" s="28">
        <v>1</v>
      </c>
      <c r="E425" s="17">
        <f t="shared" si="30"/>
        <v>0.99999894840347825</v>
      </c>
      <c r="F425" s="17">
        <f t="shared" si="31"/>
        <v>0.99999894840347825</v>
      </c>
      <c r="Q425" s="1">
        <v>10.64</v>
      </c>
      <c r="R425" s="1">
        <v>1</v>
      </c>
      <c r="S425" s="23">
        <f t="shared" si="33"/>
        <v>0.99999829168270216</v>
      </c>
      <c r="T425" s="24">
        <f t="shared" ca="1" si="32"/>
        <v>1.0580000000000001</v>
      </c>
      <c r="U425" s="24">
        <f t="shared" si="34"/>
        <v>0.99999829168270216</v>
      </c>
    </row>
    <row r="426" spans="2:21" x14ac:dyDescent="0.35">
      <c r="B426" s="14">
        <v>423</v>
      </c>
      <c r="C426" s="15">
        <v>12.19</v>
      </c>
      <c r="D426" s="28">
        <v>1</v>
      </c>
      <c r="E426" s="17">
        <f t="shared" si="30"/>
        <v>0.99983477547280242</v>
      </c>
      <c r="F426" s="17">
        <f t="shared" si="31"/>
        <v>0.99983477547280242</v>
      </c>
      <c r="Q426" s="1">
        <v>10.64</v>
      </c>
      <c r="R426" s="1">
        <v>1</v>
      </c>
      <c r="S426" s="23">
        <f t="shared" si="33"/>
        <v>0.99999829168270216</v>
      </c>
      <c r="T426" s="24">
        <f t="shared" ca="1" si="32"/>
        <v>0.98</v>
      </c>
      <c r="U426" s="24">
        <f t="shared" si="34"/>
        <v>0.99999829168270216</v>
      </c>
    </row>
    <row r="427" spans="2:21" x14ac:dyDescent="0.35">
      <c r="B427" s="14">
        <v>424</v>
      </c>
      <c r="C427" s="15">
        <v>7.7</v>
      </c>
      <c r="D427" s="28">
        <v>0</v>
      </c>
      <c r="E427" s="17">
        <f t="shared" si="30"/>
        <v>6.9862720943745099E-2</v>
      </c>
      <c r="F427" s="17">
        <f t="shared" si="31"/>
        <v>0.93013727905625487</v>
      </c>
      <c r="Q427" s="1">
        <v>10.65</v>
      </c>
      <c r="R427" s="1">
        <v>1</v>
      </c>
      <c r="S427" s="23">
        <f t="shared" si="33"/>
        <v>0.99999832550959444</v>
      </c>
      <c r="T427" s="24">
        <f t="shared" ca="1" si="32"/>
        <v>6.4000000000000001E-2</v>
      </c>
      <c r="U427" s="24">
        <f t="shared" si="34"/>
        <v>0.99999832550959444</v>
      </c>
    </row>
    <row r="428" spans="2:21" x14ac:dyDescent="0.35">
      <c r="B428" s="14">
        <v>425</v>
      </c>
      <c r="C428" s="15">
        <v>10.19</v>
      </c>
      <c r="D428" s="28">
        <v>1</v>
      </c>
      <c r="E428" s="17">
        <f t="shared" si="30"/>
        <v>0.97530236377615198</v>
      </c>
      <c r="F428" s="17">
        <f t="shared" si="31"/>
        <v>0.97530236377615198</v>
      </c>
      <c r="Q428" s="1">
        <v>10.65</v>
      </c>
      <c r="R428" s="1">
        <v>1</v>
      </c>
      <c r="S428" s="23">
        <f t="shared" si="33"/>
        <v>0.99999832550959444</v>
      </c>
      <c r="T428" s="24">
        <f t="shared" ca="1" si="32"/>
        <v>1.069</v>
      </c>
      <c r="U428" s="24">
        <f t="shared" si="34"/>
        <v>0.99999832550959444</v>
      </c>
    </row>
    <row r="429" spans="2:21" x14ac:dyDescent="0.35">
      <c r="B429" s="14">
        <v>426</v>
      </c>
      <c r="C429" s="15">
        <v>5.22</v>
      </c>
      <c r="D429" s="28">
        <v>0</v>
      </c>
      <c r="E429" s="17">
        <f t="shared" si="30"/>
        <v>1.4647929214834979E-4</v>
      </c>
      <c r="F429" s="17">
        <f t="shared" si="31"/>
        <v>0.99985352070785161</v>
      </c>
      <c r="Q429" s="1">
        <v>10.68</v>
      </c>
      <c r="R429" s="1">
        <v>1</v>
      </c>
      <c r="S429" s="23">
        <f t="shared" si="33"/>
        <v>0.99999842302417052</v>
      </c>
      <c r="T429" s="24">
        <f t="shared" ca="1" si="32"/>
        <v>-6.7000000000000004E-2</v>
      </c>
      <c r="U429" s="24">
        <f t="shared" si="34"/>
        <v>0.99999842302417052</v>
      </c>
    </row>
    <row r="430" spans="2:21" x14ac:dyDescent="0.35">
      <c r="B430" s="14">
        <v>427</v>
      </c>
      <c r="C430" s="15">
        <v>14.89</v>
      </c>
      <c r="D430" s="28">
        <v>1</v>
      </c>
      <c r="E430" s="17">
        <f t="shared" si="30"/>
        <v>0.99999981469082388</v>
      </c>
      <c r="F430" s="17">
        <f t="shared" si="31"/>
        <v>0.99999981469082388</v>
      </c>
      <c r="Q430" s="1">
        <v>10.7</v>
      </c>
      <c r="R430" s="1">
        <v>1</v>
      </c>
      <c r="S430" s="23">
        <f t="shared" si="33"/>
        <v>0.99999848485818343</v>
      </c>
      <c r="T430" s="24">
        <f t="shared" ca="1" si="32"/>
        <v>0.93199999999999994</v>
      </c>
      <c r="U430" s="24">
        <f t="shared" si="34"/>
        <v>0.99999848485818343</v>
      </c>
    </row>
    <row r="431" spans="2:21" x14ac:dyDescent="0.35">
      <c r="B431" s="14">
        <v>428</v>
      </c>
      <c r="C431" s="15">
        <v>9.92</v>
      </c>
      <c r="D431" s="28">
        <v>1</v>
      </c>
      <c r="E431" s="17">
        <f t="shared" si="30"/>
        <v>0.95242572722079089</v>
      </c>
      <c r="F431" s="17">
        <f t="shared" si="31"/>
        <v>0.95242572722079089</v>
      </c>
      <c r="Q431" s="1">
        <v>10.71</v>
      </c>
      <c r="R431" s="1">
        <v>1</v>
      </c>
      <c r="S431" s="23">
        <f t="shared" si="33"/>
        <v>0.99999851485995717</v>
      </c>
      <c r="T431" s="24">
        <f t="shared" ca="1" si="32"/>
        <v>1.0129999999999999</v>
      </c>
      <c r="U431" s="24">
        <f t="shared" si="34"/>
        <v>0.99999851485995717</v>
      </c>
    </row>
    <row r="432" spans="2:21" x14ac:dyDescent="0.35">
      <c r="B432" s="14">
        <v>429</v>
      </c>
      <c r="C432" s="15">
        <v>11.05</v>
      </c>
      <c r="D432" s="28">
        <v>1</v>
      </c>
      <c r="E432" s="17">
        <f t="shared" si="30"/>
        <v>0.99709901574201798</v>
      </c>
      <c r="F432" s="17">
        <f t="shared" si="31"/>
        <v>0.99709901574201798</v>
      </c>
      <c r="Q432" s="1">
        <v>10.73</v>
      </c>
      <c r="R432" s="1">
        <v>1</v>
      </c>
      <c r="S432" s="23">
        <f t="shared" si="33"/>
        <v>0.99999857309304796</v>
      </c>
      <c r="T432" s="24">
        <f t="shared" ca="1" si="32"/>
        <v>0.94199999999999995</v>
      </c>
      <c r="U432" s="24">
        <f t="shared" si="34"/>
        <v>0.99999857309304796</v>
      </c>
    </row>
    <row r="433" spans="2:21" x14ac:dyDescent="0.35">
      <c r="B433" s="14">
        <v>430</v>
      </c>
      <c r="C433" s="15">
        <v>3.76</v>
      </c>
      <c r="D433" s="28">
        <v>0</v>
      </c>
      <c r="E433" s="17">
        <f t="shared" si="30"/>
        <v>3.7197885979744326E-6</v>
      </c>
      <c r="F433" s="17">
        <f t="shared" si="31"/>
        <v>0.99999628021140208</v>
      </c>
      <c r="Q433" s="1">
        <v>10.75</v>
      </c>
      <c r="R433" s="1">
        <v>1</v>
      </c>
      <c r="S433" s="23">
        <f t="shared" si="33"/>
        <v>0.99999862904279302</v>
      </c>
      <c r="T433" s="24">
        <f t="shared" ca="1" si="32"/>
        <v>-0.05</v>
      </c>
      <c r="U433" s="24">
        <f t="shared" si="34"/>
        <v>0.99999862904279302</v>
      </c>
    </row>
    <row r="434" spans="2:21" x14ac:dyDescent="0.35">
      <c r="B434" s="14">
        <v>431</v>
      </c>
      <c r="C434" s="15">
        <v>3.66</v>
      </c>
      <c r="D434" s="28">
        <v>0</v>
      </c>
      <c r="E434" s="17">
        <f t="shared" si="30"/>
        <v>2.8923452135348588E-6</v>
      </c>
      <c r="F434" s="17">
        <f t="shared" si="31"/>
        <v>0.99999710765478644</v>
      </c>
      <c r="Q434" s="1">
        <v>10.75</v>
      </c>
      <c r="R434" s="1">
        <v>1</v>
      </c>
      <c r="S434" s="23">
        <f t="shared" si="33"/>
        <v>0.99999862904279302</v>
      </c>
      <c r="T434" s="24">
        <f t="shared" ca="1" si="32"/>
        <v>3.4000000000000002E-2</v>
      </c>
      <c r="U434" s="24">
        <f t="shared" si="34"/>
        <v>0.99999862904279302</v>
      </c>
    </row>
    <row r="435" spans="2:21" x14ac:dyDescent="0.35">
      <c r="B435" s="14">
        <v>432</v>
      </c>
      <c r="C435" s="15">
        <v>9.9600000000000009</v>
      </c>
      <c r="D435" s="28">
        <v>1</v>
      </c>
      <c r="E435" s="17">
        <f t="shared" si="30"/>
        <v>0.95678371620045954</v>
      </c>
      <c r="F435" s="17">
        <f t="shared" si="31"/>
        <v>0.95678371620045954</v>
      </c>
      <c r="Q435" s="1">
        <v>10.79</v>
      </c>
      <c r="R435" s="1">
        <v>1</v>
      </c>
      <c r="S435" s="23">
        <f t="shared" si="33"/>
        <v>0.99999873444685883</v>
      </c>
      <c r="T435" s="24">
        <f t="shared" ca="1" si="32"/>
        <v>1.006</v>
      </c>
      <c r="U435" s="24">
        <f t="shared" si="34"/>
        <v>0.99999873444685883</v>
      </c>
    </row>
    <row r="436" spans="2:21" x14ac:dyDescent="0.35">
      <c r="B436" s="14">
        <v>433</v>
      </c>
      <c r="C436" s="15">
        <v>6.31</v>
      </c>
      <c r="D436" s="28">
        <v>0</v>
      </c>
      <c r="E436" s="17">
        <f t="shared" si="30"/>
        <v>2.2692365737152272E-3</v>
      </c>
      <c r="F436" s="17">
        <f t="shared" si="31"/>
        <v>0.99773076342628475</v>
      </c>
      <c r="Q436" s="1">
        <v>10.81</v>
      </c>
      <c r="R436" s="1">
        <v>1</v>
      </c>
      <c r="S436" s="23">
        <f t="shared" si="33"/>
        <v>0.99999878406984688</v>
      </c>
      <c r="T436" s="24">
        <f t="shared" ca="1" si="32"/>
        <v>-6.4000000000000001E-2</v>
      </c>
      <c r="U436" s="24">
        <f t="shared" si="34"/>
        <v>0.99999878406984688</v>
      </c>
    </row>
    <row r="437" spans="2:21" x14ac:dyDescent="0.35">
      <c r="B437" s="14">
        <v>434</v>
      </c>
      <c r="C437" s="15">
        <v>3.75</v>
      </c>
      <c r="D437" s="28">
        <v>0</v>
      </c>
      <c r="E437" s="17">
        <f t="shared" si="30"/>
        <v>3.6273666004689235E-6</v>
      </c>
      <c r="F437" s="17">
        <f t="shared" si="31"/>
        <v>0.99999637263339958</v>
      </c>
      <c r="Q437" s="1">
        <v>10.81</v>
      </c>
      <c r="R437" s="1">
        <v>1</v>
      </c>
      <c r="S437" s="23">
        <f t="shared" si="33"/>
        <v>0.99999878406984688</v>
      </c>
      <c r="T437" s="24">
        <f t="shared" ca="1" si="32"/>
        <v>5.3999999999999999E-2</v>
      </c>
      <c r="U437" s="24">
        <f t="shared" si="34"/>
        <v>0.99999878406984688</v>
      </c>
    </row>
    <row r="438" spans="2:21" x14ac:dyDescent="0.35">
      <c r="B438" s="14">
        <v>435</v>
      </c>
      <c r="C438" s="15">
        <v>12.26</v>
      </c>
      <c r="D438" s="28">
        <v>1</v>
      </c>
      <c r="E438" s="17">
        <f t="shared" si="30"/>
        <v>0.99986145266987059</v>
      </c>
      <c r="F438" s="17">
        <f t="shared" si="31"/>
        <v>0.99986145266987059</v>
      </c>
      <c r="Q438" s="1">
        <v>10.81</v>
      </c>
      <c r="R438" s="1">
        <v>1</v>
      </c>
      <c r="S438" s="23">
        <f t="shared" si="33"/>
        <v>0.99999878406984688</v>
      </c>
      <c r="T438" s="24">
        <f t="shared" ca="1" si="32"/>
        <v>1.0189999999999999</v>
      </c>
      <c r="U438" s="24">
        <f t="shared" si="34"/>
        <v>0.99999878406984688</v>
      </c>
    </row>
    <row r="439" spans="2:21" x14ac:dyDescent="0.35">
      <c r="B439" s="14">
        <v>436</v>
      </c>
      <c r="C439" s="15">
        <v>5.84</v>
      </c>
      <c r="D439" s="28">
        <v>0</v>
      </c>
      <c r="E439" s="17">
        <f t="shared" si="30"/>
        <v>6.9662948616056129E-4</v>
      </c>
      <c r="F439" s="17">
        <f t="shared" si="31"/>
        <v>0.99930337051383944</v>
      </c>
      <c r="Q439" s="1">
        <v>10.82</v>
      </c>
      <c r="R439" s="1">
        <v>1</v>
      </c>
      <c r="S439" s="23">
        <f t="shared" si="33"/>
        <v>0.99999880814684838</v>
      </c>
      <c r="T439" s="24">
        <f t="shared" ca="1" si="32"/>
        <v>2E-3</v>
      </c>
      <c r="U439" s="24">
        <f t="shared" si="34"/>
        <v>0.99999880814684838</v>
      </c>
    </row>
    <row r="440" spans="2:21" x14ac:dyDescent="0.35">
      <c r="B440" s="14">
        <v>437</v>
      </c>
      <c r="C440" s="15">
        <v>11.22</v>
      </c>
      <c r="D440" s="28">
        <v>1</v>
      </c>
      <c r="E440" s="17">
        <f t="shared" si="30"/>
        <v>0.99810666438580919</v>
      </c>
      <c r="F440" s="17">
        <f t="shared" si="31"/>
        <v>0.99810666438580919</v>
      </c>
      <c r="Q440" s="1">
        <v>10.86</v>
      </c>
      <c r="R440" s="1">
        <v>1</v>
      </c>
      <c r="S440" s="23">
        <f t="shared" si="33"/>
        <v>0.99999889978077239</v>
      </c>
      <c r="T440" s="24">
        <f t="shared" ca="1" si="32"/>
        <v>1.01</v>
      </c>
      <c r="U440" s="24">
        <f t="shared" si="34"/>
        <v>0.99999889978077239</v>
      </c>
    </row>
    <row r="441" spans="2:21" x14ac:dyDescent="0.35">
      <c r="B441" s="14">
        <v>438</v>
      </c>
      <c r="C441" s="15">
        <v>14.16</v>
      </c>
      <c r="D441" s="28">
        <v>1</v>
      </c>
      <c r="E441" s="17">
        <f t="shared" si="30"/>
        <v>0.99999883706219395</v>
      </c>
      <c r="F441" s="17">
        <f t="shared" si="31"/>
        <v>0.99999883706219395</v>
      </c>
      <c r="Q441" s="1">
        <v>10.86</v>
      </c>
      <c r="R441" s="1">
        <v>1</v>
      </c>
      <c r="S441" s="23">
        <f t="shared" si="33"/>
        <v>0.99999889978077239</v>
      </c>
      <c r="T441" s="24">
        <f t="shared" ca="1" si="32"/>
        <v>1.091</v>
      </c>
      <c r="U441" s="24">
        <f t="shared" si="34"/>
        <v>0.99999889978077239</v>
      </c>
    </row>
    <row r="442" spans="2:21" x14ac:dyDescent="0.35">
      <c r="B442" s="14">
        <v>439</v>
      </c>
      <c r="C442" s="15">
        <v>4.84</v>
      </c>
      <c r="D442" s="28">
        <v>0</v>
      </c>
      <c r="E442" s="17">
        <f t="shared" si="30"/>
        <v>5.6311244795152631E-5</v>
      </c>
      <c r="F442" s="17">
        <f t="shared" si="31"/>
        <v>0.9999436887552049</v>
      </c>
      <c r="Q442" s="1">
        <v>10.86</v>
      </c>
      <c r="R442" s="1">
        <v>1</v>
      </c>
      <c r="S442" s="23">
        <f t="shared" si="33"/>
        <v>0.99999889978077239</v>
      </c>
      <c r="T442" s="24">
        <f t="shared" ca="1" si="32"/>
        <v>-3.4000000000000002E-2</v>
      </c>
      <c r="U442" s="24">
        <f t="shared" si="34"/>
        <v>0.99999889978077239</v>
      </c>
    </row>
    <row r="443" spans="2:21" x14ac:dyDescent="0.35">
      <c r="B443" s="14">
        <v>440</v>
      </c>
      <c r="C443" s="15">
        <v>11.38</v>
      </c>
      <c r="D443" s="28">
        <v>1</v>
      </c>
      <c r="E443" s="17">
        <f t="shared" si="30"/>
        <v>0.99873330925726167</v>
      </c>
      <c r="F443" s="17">
        <f t="shared" si="31"/>
        <v>0.99873330925726167</v>
      </c>
      <c r="Q443" s="1">
        <v>10.87</v>
      </c>
      <c r="R443" s="1">
        <v>1</v>
      </c>
      <c r="S443" s="23">
        <f t="shared" si="33"/>
        <v>0.99999892156654924</v>
      </c>
      <c r="T443" s="24">
        <f t="shared" ca="1" si="32"/>
        <v>1.0629999999999999</v>
      </c>
      <c r="U443" s="24">
        <f t="shared" si="34"/>
        <v>0.99999892156654924</v>
      </c>
    </row>
    <row r="444" spans="2:21" x14ac:dyDescent="0.35">
      <c r="B444" s="14">
        <v>441</v>
      </c>
      <c r="C444" s="15">
        <v>5.57</v>
      </c>
      <c r="D444" s="28">
        <v>0</v>
      </c>
      <c r="E444" s="17">
        <f t="shared" si="30"/>
        <v>3.53285746551833E-4</v>
      </c>
      <c r="F444" s="17">
        <f t="shared" si="31"/>
        <v>0.9996467142534482</v>
      </c>
      <c r="Q444" s="1">
        <v>10.88</v>
      </c>
      <c r="R444" s="1">
        <v>1</v>
      </c>
      <c r="S444" s="23">
        <f t="shared" si="33"/>
        <v>0.99999894292093983</v>
      </c>
      <c r="T444" s="24">
        <f t="shared" ca="1" si="32"/>
        <v>-4.3999999999999997E-2</v>
      </c>
      <c r="U444" s="24">
        <f t="shared" si="34"/>
        <v>0.99999894292093983</v>
      </c>
    </row>
    <row r="445" spans="2:21" x14ac:dyDescent="0.35">
      <c r="B445" s="14">
        <v>442</v>
      </c>
      <c r="C445" s="15">
        <v>12.85</v>
      </c>
      <c r="D445" s="28">
        <v>1</v>
      </c>
      <c r="E445" s="17">
        <f t="shared" si="30"/>
        <v>0.99996859776228353</v>
      </c>
      <c r="F445" s="17">
        <f t="shared" si="31"/>
        <v>0.99996859776228353</v>
      </c>
      <c r="Q445" s="1">
        <v>10.93</v>
      </c>
      <c r="R445" s="1">
        <v>1</v>
      </c>
      <c r="S445" s="23">
        <f t="shared" si="33"/>
        <v>0.99999904351521618</v>
      </c>
      <c r="T445" s="24">
        <f t="shared" ca="1" si="32"/>
        <v>0.997</v>
      </c>
      <c r="U445" s="24">
        <f t="shared" si="34"/>
        <v>0.99999904351521618</v>
      </c>
    </row>
    <row r="446" spans="2:21" x14ac:dyDescent="0.35">
      <c r="B446" s="14">
        <v>443</v>
      </c>
      <c r="C446" s="15">
        <v>10.52</v>
      </c>
      <c r="D446" s="28">
        <v>1</v>
      </c>
      <c r="E446" s="17">
        <f t="shared" si="30"/>
        <v>0.98908152012494432</v>
      </c>
      <c r="F446" s="17">
        <f t="shared" si="31"/>
        <v>0.98908152012494432</v>
      </c>
      <c r="Q446" s="1">
        <v>10.93</v>
      </c>
      <c r="R446" s="1">
        <v>1</v>
      </c>
      <c r="S446" s="23">
        <f t="shared" si="33"/>
        <v>0.99999904351521618</v>
      </c>
      <c r="T446" s="24">
        <f t="shared" ca="1" si="32"/>
        <v>1.0860000000000001</v>
      </c>
      <c r="U446" s="24">
        <f t="shared" si="34"/>
        <v>0.99999904351521618</v>
      </c>
    </row>
    <row r="447" spans="2:21" x14ac:dyDescent="0.35">
      <c r="B447" s="14">
        <v>444</v>
      </c>
      <c r="C447" s="15">
        <v>8.09</v>
      </c>
      <c r="D447" s="28">
        <v>0</v>
      </c>
      <c r="E447" s="17">
        <f t="shared" si="30"/>
        <v>0.16692765113002786</v>
      </c>
      <c r="F447" s="17">
        <f t="shared" si="31"/>
        <v>0.83307234886997217</v>
      </c>
      <c r="Q447" s="1">
        <v>10.94</v>
      </c>
      <c r="R447" s="1">
        <v>1</v>
      </c>
      <c r="S447" s="23">
        <f t="shared" si="33"/>
        <v>0.99999906245486614</v>
      </c>
      <c r="T447" s="24">
        <f t="shared" ca="1" si="32"/>
        <v>-5.0999999999999997E-2</v>
      </c>
      <c r="U447" s="24">
        <f t="shared" si="34"/>
        <v>0.99999906245486614</v>
      </c>
    </row>
    <row r="448" spans="2:21" x14ac:dyDescent="0.35">
      <c r="B448" s="14">
        <v>445</v>
      </c>
      <c r="C448" s="15">
        <v>6.87</v>
      </c>
      <c r="D448" s="28">
        <v>0</v>
      </c>
      <c r="E448" s="17">
        <f t="shared" si="30"/>
        <v>9.2203423321993942E-3</v>
      </c>
      <c r="F448" s="17">
        <f t="shared" si="31"/>
        <v>0.99077965766780063</v>
      </c>
      <c r="Q448" s="1">
        <v>10.95</v>
      </c>
      <c r="R448" s="1">
        <v>1</v>
      </c>
      <c r="S448" s="23">
        <f t="shared" si="33"/>
        <v>0.99999908101948665</v>
      </c>
      <c r="T448" s="24">
        <f t="shared" ca="1" si="32"/>
        <v>-7.0000000000000001E-3</v>
      </c>
      <c r="U448" s="24">
        <f t="shared" si="34"/>
        <v>0.99999908101948665</v>
      </c>
    </row>
    <row r="449" spans="2:21" x14ac:dyDescent="0.35">
      <c r="B449" s="14">
        <v>446</v>
      </c>
      <c r="C449" s="15">
        <v>9.3699999999999992</v>
      </c>
      <c r="D449" s="28">
        <v>1</v>
      </c>
      <c r="E449" s="17">
        <f t="shared" si="30"/>
        <v>0.83381639543010999</v>
      </c>
      <c r="F449" s="17">
        <f t="shared" si="31"/>
        <v>0.83381639543010999</v>
      </c>
      <c r="Q449" s="1">
        <v>10.95</v>
      </c>
      <c r="R449" s="1">
        <v>1</v>
      </c>
      <c r="S449" s="23">
        <f t="shared" si="33"/>
        <v>0.99999908101948665</v>
      </c>
      <c r="T449" s="24">
        <f t="shared" ca="1" si="32"/>
        <v>0.91700000000000004</v>
      </c>
      <c r="U449" s="24">
        <f t="shared" si="34"/>
        <v>0.99999908101948665</v>
      </c>
    </row>
    <row r="450" spans="2:21" x14ac:dyDescent="0.35">
      <c r="B450" s="14">
        <v>447</v>
      </c>
      <c r="C450" s="15">
        <v>8.14</v>
      </c>
      <c r="D450" s="28">
        <v>1</v>
      </c>
      <c r="E450" s="17">
        <f t="shared" si="30"/>
        <v>0.18516172885949223</v>
      </c>
      <c r="F450" s="17">
        <f t="shared" si="31"/>
        <v>0.18516172885949223</v>
      </c>
      <c r="Q450" s="1">
        <v>10.96</v>
      </c>
      <c r="R450" s="1">
        <v>1</v>
      </c>
      <c r="S450" s="23">
        <f t="shared" si="33"/>
        <v>0.99999909921650365</v>
      </c>
      <c r="T450" s="24">
        <f t="shared" ca="1" si="32"/>
        <v>0.94899999999999995</v>
      </c>
      <c r="U450" s="24">
        <f t="shared" si="34"/>
        <v>0.99999909921650365</v>
      </c>
    </row>
    <row r="451" spans="2:21" x14ac:dyDescent="0.35">
      <c r="B451" s="14">
        <v>448</v>
      </c>
      <c r="C451" s="15">
        <v>2.41</v>
      </c>
      <c r="D451" s="28">
        <v>0</v>
      </c>
      <c r="E451" s="17">
        <f t="shared" si="30"/>
        <v>1.245647563964621E-7</v>
      </c>
      <c r="F451" s="17">
        <f t="shared" si="31"/>
        <v>0.9999998754352436</v>
      </c>
      <c r="Q451" s="1">
        <v>10.96</v>
      </c>
      <c r="R451" s="1">
        <v>1</v>
      </c>
      <c r="S451" s="23">
        <f t="shared" si="33"/>
        <v>0.99999909921650365</v>
      </c>
      <c r="T451" s="24">
        <f t="shared" ca="1" si="32"/>
        <v>2.1999999999999999E-2</v>
      </c>
      <c r="U451" s="24">
        <f t="shared" si="34"/>
        <v>0.99999909921650365</v>
      </c>
    </row>
    <row r="452" spans="2:21" x14ac:dyDescent="0.35">
      <c r="B452" s="14">
        <v>449</v>
      </c>
      <c r="C452" s="15">
        <v>8.7899999999999991</v>
      </c>
      <c r="D452" s="28">
        <v>0</v>
      </c>
      <c r="E452" s="17">
        <f t="shared" ref="E452:E515" si="35">1/(1+EXP(-($W$4+($W$5*C452))))</f>
        <v>0.53833462145816902</v>
      </c>
      <c r="F452" s="17">
        <f t="shared" ref="F452:F515" si="36">(E452^D452)*((1-E452)^(1-D452))</f>
        <v>0.46166537854183098</v>
      </c>
      <c r="Q452" s="1">
        <v>10.97</v>
      </c>
      <c r="R452" s="1">
        <v>1</v>
      </c>
      <c r="S452" s="23">
        <f t="shared" si="33"/>
        <v>0.99999911705319611</v>
      </c>
      <c r="T452" s="24">
        <f t="shared" ref="T452:T515" ca="1" si="37">IF($W$8=FALSE,D452,D452+((RANDBETWEEN(0,$W$9)-($W$9/2))/1000))</f>
        <v>7.0999999999999994E-2</v>
      </c>
      <c r="U452" s="24">
        <f t="shared" si="34"/>
        <v>0.99999911705319611</v>
      </c>
    </row>
    <row r="453" spans="2:21" x14ac:dyDescent="0.35">
      <c r="B453" s="14">
        <v>450</v>
      </c>
      <c r="C453" s="15">
        <v>11.05</v>
      </c>
      <c r="D453" s="28">
        <v>1</v>
      </c>
      <c r="E453" s="17">
        <f t="shared" si="35"/>
        <v>0.99709901574201798</v>
      </c>
      <c r="F453" s="17">
        <f t="shared" si="36"/>
        <v>0.99709901574201798</v>
      </c>
      <c r="Q453" s="1">
        <v>10.99</v>
      </c>
      <c r="R453" s="1">
        <v>1</v>
      </c>
      <c r="S453" s="23">
        <f t="shared" ref="S453:S516" si="38">IF($W$11=FALSE,#N/A,1/(1+EXP(-($I$4+($I$6*Q453)))))</f>
        <v>0.9999991516740061</v>
      </c>
      <c r="T453" s="24">
        <f t="shared" ca="1" si="37"/>
        <v>1.0129999999999999</v>
      </c>
      <c r="U453" s="24">
        <f t="shared" ref="U453:U516" si="39">IFERROR((S453^R453)*((1-S453)^(1-R453)),"")</f>
        <v>0.9999991516740061</v>
      </c>
    </row>
    <row r="454" spans="2:21" x14ac:dyDescent="0.35">
      <c r="B454" s="14">
        <v>451</v>
      </c>
      <c r="C454" s="15">
        <v>7.4</v>
      </c>
      <c r="D454" s="28">
        <v>0</v>
      </c>
      <c r="E454" s="17">
        <f t="shared" si="35"/>
        <v>3.4105366695604385E-2</v>
      </c>
      <c r="F454" s="17">
        <f t="shared" si="36"/>
        <v>0.96589463330439562</v>
      </c>
      <c r="Q454" s="1">
        <v>11.02</v>
      </c>
      <c r="R454" s="1">
        <v>1</v>
      </c>
      <c r="S454" s="23">
        <f t="shared" si="38"/>
        <v>0.99999920107662665</v>
      </c>
      <c r="T454" s="24">
        <f t="shared" ca="1" si="37"/>
        <v>-8.1000000000000003E-2</v>
      </c>
      <c r="U454" s="24">
        <f t="shared" si="39"/>
        <v>0.99999920107662665</v>
      </c>
    </row>
    <row r="455" spans="2:21" x14ac:dyDescent="0.35">
      <c r="B455" s="14">
        <v>452</v>
      </c>
      <c r="C455" s="15">
        <v>11.9</v>
      </c>
      <c r="D455" s="28">
        <v>1</v>
      </c>
      <c r="E455" s="17">
        <f t="shared" si="35"/>
        <v>0.99965733001907564</v>
      </c>
      <c r="F455" s="17">
        <f t="shared" si="36"/>
        <v>0.99965733001907564</v>
      </c>
      <c r="Q455" s="1">
        <v>11.02</v>
      </c>
      <c r="R455" s="1">
        <v>1</v>
      </c>
      <c r="S455" s="23">
        <f t="shared" si="38"/>
        <v>0.99999920107662665</v>
      </c>
      <c r="T455" s="24">
        <f t="shared" ca="1" si="37"/>
        <v>1.012</v>
      </c>
      <c r="U455" s="24">
        <f t="shared" si="39"/>
        <v>0.99999920107662665</v>
      </c>
    </row>
    <row r="456" spans="2:21" x14ac:dyDescent="0.35">
      <c r="B456" s="14">
        <v>453</v>
      </c>
      <c r="C456" s="15">
        <v>9.9</v>
      </c>
      <c r="D456" s="28">
        <v>1</v>
      </c>
      <c r="E456" s="17">
        <f t="shared" si="35"/>
        <v>0.95009306633251178</v>
      </c>
      <c r="F456" s="17">
        <f t="shared" si="36"/>
        <v>0.95009306633251178</v>
      </c>
      <c r="Q456" s="1">
        <v>11.03</v>
      </c>
      <c r="R456" s="1">
        <v>1</v>
      </c>
      <c r="S456" s="23">
        <f t="shared" si="38"/>
        <v>0.99999921689635696</v>
      </c>
      <c r="T456" s="24">
        <f t="shared" ca="1" si="37"/>
        <v>1.097</v>
      </c>
      <c r="U456" s="24">
        <f t="shared" si="39"/>
        <v>0.99999921689635696</v>
      </c>
    </row>
    <row r="457" spans="2:21" x14ac:dyDescent="0.35">
      <c r="B457" s="14">
        <v>454</v>
      </c>
      <c r="C457" s="15">
        <v>3.3</v>
      </c>
      <c r="D457" s="28">
        <v>0</v>
      </c>
      <c r="E457" s="17">
        <f t="shared" si="35"/>
        <v>1.1691878807444787E-6</v>
      </c>
      <c r="F457" s="17">
        <f t="shared" si="36"/>
        <v>0.99999883081211927</v>
      </c>
      <c r="Q457" s="1">
        <v>11.03</v>
      </c>
      <c r="R457" s="1">
        <v>1</v>
      </c>
      <c r="S457" s="23">
        <f t="shared" si="38"/>
        <v>0.99999921689635696</v>
      </c>
      <c r="T457" s="24">
        <f t="shared" ca="1" si="37"/>
        <v>-7.5999999999999998E-2</v>
      </c>
      <c r="U457" s="24">
        <f t="shared" si="39"/>
        <v>0.99999921689635696</v>
      </c>
    </row>
    <row r="458" spans="2:21" x14ac:dyDescent="0.35">
      <c r="B458" s="14">
        <v>455</v>
      </c>
      <c r="C458" s="15">
        <v>12.08</v>
      </c>
      <c r="D458" s="28">
        <v>1</v>
      </c>
      <c r="E458" s="17">
        <f t="shared" si="35"/>
        <v>0.99978210514294275</v>
      </c>
      <c r="F458" s="17">
        <f t="shared" si="36"/>
        <v>0.99978210514294275</v>
      </c>
      <c r="Q458" s="1">
        <v>11.04</v>
      </c>
      <c r="R458" s="1">
        <v>1</v>
      </c>
      <c r="S458" s="23">
        <f t="shared" si="38"/>
        <v>0.99999923240283606</v>
      </c>
      <c r="T458" s="24">
        <f t="shared" ca="1" si="37"/>
        <v>0.96899999999999997</v>
      </c>
      <c r="U458" s="24">
        <f t="shared" si="39"/>
        <v>0.99999923240283606</v>
      </c>
    </row>
    <row r="459" spans="2:21" x14ac:dyDescent="0.35">
      <c r="B459" s="14">
        <v>456</v>
      </c>
      <c r="C459" s="15">
        <v>9.6999999999999993</v>
      </c>
      <c r="D459" s="28">
        <v>1</v>
      </c>
      <c r="E459" s="17">
        <f t="shared" si="35"/>
        <v>0.92006275571109275</v>
      </c>
      <c r="F459" s="17">
        <f t="shared" si="36"/>
        <v>0.92006275571109275</v>
      </c>
      <c r="Q459" s="1">
        <v>11.05</v>
      </c>
      <c r="R459" s="1">
        <v>1</v>
      </c>
      <c r="S459" s="23">
        <f t="shared" si="38"/>
        <v>0.99999924760226688</v>
      </c>
      <c r="T459" s="24">
        <f t="shared" ca="1" si="37"/>
        <v>0.98899999999999999</v>
      </c>
      <c r="U459" s="24">
        <f t="shared" si="39"/>
        <v>0.99999924760226688</v>
      </c>
    </row>
    <row r="460" spans="2:21" x14ac:dyDescent="0.35">
      <c r="B460" s="14">
        <v>457</v>
      </c>
      <c r="C460" s="15">
        <v>5.5</v>
      </c>
      <c r="D460" s="28">
        <v>0</v>
      </c>
      <c r="E460" s="17">
        <f t="shared" si="35"/>
        <v>2.9625313093241043E-4</v>
      </c>
      <c r="F460" s="17">
        <f t="shared" si="36"/>
        <v>0.9997037468690676</v>
      </c>
      <c r="Q460" s="1">
        <v>11.05</v>
      </c>
      <c r="R460" s="1">
        <v>1</v>
      </c>
      <c r="S460" s="23">
        <f t="shared" si="38"/>
        <v>0.99999924760226688</v>
      </c>
      <c r="T460" s="24">
        <f t="shared" ca="1" si="37"/>
        <v>-7.5999999999999998E-2</v>
      </c>
      <c r="U460" s="24">
        <f t="shared" si="39"/>
        <v>0.99999924760226688</v>
      </c>
    </row>
    <row r="461" spans="2:21" x14ac:dyDescent="0.35">
      <c r="B461" s="14">
        <v>458</v>
      </c>
      <c r="C461" s="15">
        <v>5.7</v>
      </c>
      <c r="D461" s="28">
        <v>0</v>
      </c>
      <c r="E461" s="17">
        <f t="shared" si="35"/>
        <v>4.8990942569280768E-4</v>
      </c>
      <c r="F461" s="17">
        <f t="shared" si="36"/>
        <v>0.99951009057430718</v>
      </c>
      <c r="Q461" s="1">
        <v>11.05</v>
      </c>
      <c r="R461" s="1">
        <v>1</v>
      </c>
      <c r="S461" s="23">
        <f t="shared" si="38"/>
        <v>0.99999924760226688</v>
      </c>
      <c r="T461" s="24">
        <f t="shared" ca="1" si="37"/>
        <v>5.0000000000000001E-3</v>
      </c>
      <c r="U461" s="24">
        <f t="shared" si="39"/>
        <v>0.99999924760226688</v>
      </c>
    </row>
    <row r="462" spans="2:21" x14ac:dyDescent="0.35">
      <c r="B462" s="14">
        <v>459</v>
      </c>
      <c r="C462" s="15">
        <v>6.39</v>
      </c>
      <c r="D462" s="28">
        <v>0</v>
      </c>
      <c r="E462" s="17">
        <f t="shared" si="35"/>
        <v>2.7737983503782373E-3</v>
      </c>
      <c r="F462" s="17">
        <f t="shared" si="36"/>
        <v>0.99722620164962172</v>
      </c>
      <c r="Q462" s="1">
        <v>11.06</v>
      </c>
      <c r="R462" s="1">
        <v>1</v>
      </c>
      <c r="S462" s="23">
        <f t="shared" si="38"/>
        <v>0.99999926250072912</v>
      </c>
      <c r="T462" s="24">
        <f t="shared" ca="1" si="37"/>
        <v>-8.7999999999999995E-2</v>
      </c>
      <c r="U462" s="24">
        <f t="shared" si="39"/>
        <v>0.99999926250072912</v>
      </c>
    </row>
    <row r="463" spans="2:21" x14ac:dyDescent="0.35">
      <c r="B463" s="14">
        <v>460</v>
      </c>
      <c r="C463" s="15">
        <v>5.54</v>
      </c>
      <c r="D463" s="28">
        <v>0</v>
      </c>
      <c r="E463" s="17">
        <f t="shared" si="35"/>
        <v>3.276096783089668E-4</v>
      </c>
      <c r="F463" s="17">
        <f t="shared" si="36"/>
        <v>0.99967239032169108</v>
      </c>
      <c r="Q463" s="1">
        <v>11.07</v>
      </c>
      <c r="R463" s="1">
        <v>1</v>
      </c>
      <c r="S463" s="23">
        <f t="shared" si="38"/>
        <v>0.99999927710418268</v>
      </c>
      <c r="T463" s="24">
        <f t="shared" ca="1" si="37"/>
        <v>3.7999999999999999E-2</v>
      </c>
      <c r="U463" s="24">
        <f t="shared" si="39"/>
        <v>0.99999927710418268</v>
      </c>
    </row>
    <row r="464" spans="2:21" x14ac:dyDescent="0.35">
      <c r="B464" s="14">
        <v>461</v>
      </c>
      <c r="C464" s="15">
        <v>15.31</v>
      </c>
      <c r="D464" s="28">
        <v>1</v>
      </c>
      <c r="E464" s="17">
        <f t="shared" si="35"/>
        <v>0.9999999355876249</v>
      </c>
      <c r="F464" s="17">
        <f t="shared" si="36"/>
        <v>0.9999999355876249</v>
      </c>
      <c r="Q464" s="1">
        <v>11.08</v>
      </c>
      <c r="R464" s="1">
        <v>1</v>
      </c>
      <c r="S464" s="23">
        <f t="shared" si="38"/>
        <v>0.99999929141846877</v>
      </c>
      <c r="T464" s="24">
        <f t="shared" ca="1" si="37"/>
        <v>0.96</v>
      </c>
      <c r="U464" s="24">
        <f t="shared" si="39"/>
        <v>0.99999929141846877</v>
      </c>
    </row>
    <row r="465" spans="2:21" x14ac:dyDescent="0.35">
      <c r="B465" s="14">
        <v>462</v>
      </c>
      <c r="C465" s="15">
        <v>11.38</v>
      </c>
      <c r="D465" s="28">
        <v>1</v>
      </c>
      <c r="E465" s="17">
        <f t="shared" si="35"/>
        <v>0.99873330925726167</v>
      </c>
      <c r="F465" s="17">
        <f t="shared" si="36"/>
        <v>0.99873330925726167</v>
      </c>
      <c r="Q465" s="1">
        <v>11.1</v>
      </c>
      <c r="R465" s="1">
        <v>1</v>
      </c>
      <c r="S465" s="23">
        <f t="shared" si="38"/>
        <v>0.99999931920232921</v>
      </c>
      <c r="T465" s="24">
        <f t="shared" ca="1" si="37"/>
        <v>0.98199999999999998</v>
      </c>
      <c r="U465" s="24">
        <f t="shared" si="39"/>
        <v>0.99999931920232921</v>
      </c>
    </row>
    <row r="466" spans="2:21" x14ac:dyDescent="0.35">
      <c r="B466" s="14">
        <v>463</v>
      </c>
      <c r="C466" s="15">
        <v>3.66</v>
      </c>
      <c r="D466" s="28">
        <v>0</v>
      </c>
      <c r="E466" s="17">
        <f t="shared" si="35"/>
        <v>2.8923452135348588E-6</v>
      </c>
      <c r="F466" s="17">
        <f t="shared" si="36"/>
        <v>0.99999710765478644</v>
      </c>
      <c r="Q466" s="1">
        <v>11.11</v>
      </c>
      <c r="R466" s="1">
        <v>1</v>
      </c>
      <c r="S466" s="23">
        <f t="shared" si="38"/>
        <v>0.99999933268301711</v>
      </c>
      <c r="T466" s="24">
        <f t="shared" ca="1" si="37"/>
        <v>-6.8000000000000005E-2</v>
      </c>
      <c r="U466" s="24">
        <f t="shared" si="39"/>
        <v>0.99999933268301711</v>
      </c>
    </row>
    <row r="467" spans="2:21" x14ac:dyDescent="0.35">
      <c r="B467" s="14">
        <v>464</v>
      </c>
      <c r="C467" s="15">
        <v>7.6</v>
      </c>
      <c r="D467" s="28">
        <v>0</v>
      </c>
      <c r="E467" s="17">
        <f t="shared" si="35"/>
        <v>5.5179680118838996E-2</v>
      </c>
      <c r="F467" s="17">
        <f t="shared" si="36"/>
        <v>0.944820319881161</v>
      </c>
      <c r="Q467" s="1">
        <v>11.12</v>
      </c>
      <c r="R467" s="1">
        <v>1</v>
      </c>
      <c r="S467" s="23">
        <f t="shared" si="38"/>
        <v>0.9999993458967702</v>
      </c>
      <c r="T467" s="24">
        <f t="shared" ca="1" si="37"/>
        <v>-1.2E-2</v>
      </c>
      <c r="U467" s="24">
        <f t="shared" si="39"/>
        <v>0.9999993458967702</v>
      </c>
    </row>
    <row r="468" spans="2:21" x14ac:dyDescent="0.35">
      <c r="B468" s="14">
        <v>465</v>
      </c>
      <c r="C468" s="15">
        <v>14.54</v>
      </c>
      <c r="D468" s="28">
        <v>1</v>
      </c>
      <c r="E468" s="17">
        <f t="shared" si="35"/>
        <v>0.99999955297014154</v>
      </c>
      <c r="F468" s="17">
        <f t="shared" si="36"/>
        <v>0.99999955297014154</v>
      </c>
      <c r="Q468" s="1">
        <v>11.15</v>
      </c>
      <c r="R468" s="1">
        <v>1</v>
      </c>
      <c r="S468" s="23">
        <f t="shared" si="38"/>
        <v>0.99999938398875332</v>
      </c>
      <c r="T468" s="24">
        <f t="shared" ca="1" si="37"/>
        <v>0.92</v>
      </c>
      <c r="U468" s="24">
        <f t="shared" si="39"/>
        <v>0.99999938398875332</v>
      </c>
    </row>
    <row r="469" spans="2:21" x14ac:dyDescent="0.35">
      <c r="B469" s="14">
        <v>466</v>
      </c>
      <c r="C469" s="15">
        <v>6.69</v>
      </c>
      <c r="D469" s="28">
        <v>0</v>
      </c>
      <c r="E469" s="17">
        <f t="shared" si="35"/>
        <v>5.8819945721671329E-3</v>
      </c>
      <c r="F469" s="17">
        <f t="shared" si="36"/>
        <v>0.99411800542783291</v>
      </c>
      <c r="Q469" s="1">
        <v>11.18</v>
      </c>
      <c r="R469" s="1">
        <v>1</v>
      </c>
      <c r="S469" s="23">
        <f t="shared" si="38"/>
        <v>0.99999941986243479</v>
      </c>
      <c r="T469" s="24">
        <f t="shared" ca="1" si="37"/>
        <v>2E-3</v>
      </c>
      <c r="U469" s="24">
        <f t="shared" si="39"/>
        <v>0.99999941986243479</v>
      </c>
    </row>
    <row r="470" spans="2:21" x14ac:dyDescent="0.35">
      <c r="B470" s="14">
        <v>467</v>
      </c>
      <c r="C470" s="15">
        <v>11.55</v>
      </c>
      <c r="D470" s="28">
        <v>1</v>
      </c>
      <c r="E470" s="17">
        <f t="shared" si="35"/>
        <v>0.99917376108294753</v>
      </c>
      <c r="F470" s="17">
        <f t="shared" si="36"/>
        <v>0.99917376108294753</v>
      </c>
      <c r="Q470" s="1">
        <v>11.2</v>
      </c>
      <c r="R470" s="1">
        <v>1</v>
      </c>
      <c r="S470" s="23">
        <f t="shared" si="38"/>
        <v>0.99999944260994145</v>
      </c>
      <c r="T470" s="24">
        <f t="shared" ca="1" si="37"/>
        <v>0.98699999999999999</v>
      </c>
      <c r="U470" s="24">
        <f t="shared" si="39"/>
        <v>0.99999944260994145</v>
      </c>
    </row>
    <row r="471" spans="2:21" x14ac:dyDescent="0.35">
      <c r="B471" s="14">
        <v>468</v>
      </c>
      <c r="C471" s="15">
        <v>9.65</v>
      </c>
      <c r="D471" s="28">
        <v>1</v>
      </c>
      <c r="E471" s="17">
        <f t="shared" si="35"/>
        <v>0.91030788366284388</v>
      </c>
      <c r="F471" s="17">
        <f t="shared" si="36"/>
        <v>0.91030788366284388</v>
      </c>
      <c r="Q471" s="1">
        <v>11.2</v>
      </c>
      <c r="R471" s="1">
        <v>1</v>
      </c>
      <c r="S471" s="23">
        <f t="shared" si="38"/>
        <v>0.99999944260994145</v>
      </c>
      <c r="T471" s="24">
        <f t="shared" ca="1" si="37"/>
        <v>0.93700000000000006</v>
      </c>
      <c r="U471" s="24">
        <f t="shared" si="39"/>
        <v>0.99999944260994145</v>
      </c>
    </row>
    <row r="472" spans="2:21" x14ac:dyDescent="0.35">
      <c r="B472" s="14">
        <v>469</v>
      </c>
      <c r="C472" s="15">
        <v>11.07</v>
      </c>
      <c r="D472" s="28">
        <v>1</v>
      </c>
      <c r="E472" s="17">
        <f t="shared" si="35"/>
        <v>0.99724098852478638</v>
      </c>
      <c r="F472" s="17">
        <f t="shared" si="36"/>
        <v>0.99724098852478638</v>
      </c>
      <c r="Q472" s="1">
        <v>11.2</v>
      </c>
      <c r="R472" s="1">
        <v>1</v>
      </c>
      <c r="S472" s="23">
        <f t="shared" si="38"/>
        <v>0.99999944260994145</v>
      </c>
      <c r="T472" s="24">
        <f t="shared" ca="1" si="37"/>
        <v>0.997</v>
      </c>
      <c r="U472" s="24">
        <f t="shared" si="39"/>
        <v>0.99999944260994145</v>
      </c>
    </row>
    <row r="473" spans="2:21" x14ac:dyDescent="0.35">
      <c r="B473" s="14">
        <v>470</v>
      </c>
      <c r="C473" s="15">
        <v>11.15</v>
      </c>
      <c r="D473" s="28">
        <v>1</v>
      </c>
      <c r="E473" s="17">
        <f t="shared" si="35"/>
        <v>0.99774286661504008</v>
      </c>
      <c r="F473" s="17">
        <f t="shared" si="36"/>
        <v>0.99774286661504008</v>
      </c>
      <c r="Q473" s="1">
        <v>11.22</v>
      </c>
      <c r="R473" s="1">
        <v>1</v>
      </c>
      <c r="S473" s="23">
        <f t="shared" si="38"/>
        <v>0.99999946446550647</v>
      </c>
      <c r="T473" s="24">
        <f t="shared" ca="1" si="37"/>
        <v>0.95199999999999996</v>
      </c>
      <c r="U473" s="24">
        <f t="shared" si="39"/>
        <v>0.99999946446550647</v>
      </c>
    </row>
    <row r="474" spans="2:21" x14ac:dyDescent="0.35">
      <c r="B474" s="14">
        <v>471</v>
      </c>
      <c r="C474" s="15">
        <v>6.84</v>
      </c>
      <c r="D474" s="28">
        <v>0</v>
      </c>
      <c r="E474" s="17">
        <f t="shared" si="35"/>
        <v>8.5557427636218115E-3</v>
      </c>
      <c r="F474" s="17">
        <f t="shared" si="36"/>
        <v>0.99144425723637819</v>
      </c>
      <c r="Q474" s="1">
        <v>11.24</v>
      </c>
      <c r="R474" s="1">
        <v>1</v>
      </c>
      <c r="S474" s="23">
        <f t="shared" si="38"/>
        <v>0.99999948546410355</v>
      </c>
      <c r="T474" s="24">
        <f t="shared" ca="1" si="37"/>
        <v>6.6000000000000003E-2</v>
      </c>
      <c r="U474" s="24">
        <f t="shared" si="39"/>
        <v>0.99999948546410355</v>
      </c>
    </row>
    <row r="475" spans="2:21" x14ac:dyDescent="0.35">
      <c r="B475" s="14">
        <v>472</v>
      </c>
      <c r="C475" s="15">
        <v>10.81</v>
      </c>
      <c r="D475" s="28">
        <v>1</v>
      </c>
      <c r="E475" s="17">
        <f t="shared" si="35"/>
        <v>0.99470645752863984</v>
      </c>
      <c r="F475" s="17">
        <f t="shared" si="36"/>
        <v>0.99470645752863984</v>
      </c>
      <c r="Q475" s="1">
        <v>11.24</v>
      </c>
      <c r="R475" s="1">
        <v>1</v>
      </c>
      <c r="S475" s="23">
        <f t="shared" si="38"/>
        <v>0.99999948546410355</v>
      </c>
      <c r="T475" s="24">
        <f t="shared" ca="1" si="37"/>
        <v>0.92400000000000004</v>
      </c>
      <c r="U475" s="24">
        <f t="shared" si="39"/>
        <v>0.99999948546410355</v>
      </c>
    </row>
    <row r="476" spans="2:21" x14ac:dyDescent="0.35">
      <c r="B476" s="14">
        <v>473</v>
      </c>
      <c r="C476" s="15">
        <v>7.12</v>
      </c>
      <c r="D476" s="28">
        <v>0</v>
      </c>
      <c r="E476" s="17">
        <f t="shared" si="35"/>
        <v>1.7156378431188377E-2</v>
      </c>
      <c r="F476" s="17">
        <f t="shared" si="36"/>
        <v>0.98284362156881167</v>
      </c>
      <c r="Q476" s="1">
        <v>11.26</v>
      </c>
      <c r="R476" s="1">
        <v>1</v>
      </c>
      <c r="S476" s="23">
        <f t="shared" si="38"/>
        <v>0.9999995056393346</v>
      </c>
      <c r="T476" s="24">
        <f t="shared" ca="1" si="37"/>
        <v>-6.6000000000000003E-2</v>
      </c>
      <c r="U476" s="24">
        <f t="shared" si="39"/>
        <v>0.9999995056393346</v>
      </c>
    </row>
    <row r="477" spans="2:21" x14ac:dyDescent="0.35">
      <c r="B477" s="14">
        <v>474</v>
      </c>
      <c r="C477" s="15">
        <v>11.77</v>
      </c>
      <c r="D477" s="28">
        <v>1</v>
      </c>
      <c r="E477" s="17">
        <f t="shared" si="35"/>
        <v>0.99952480974780844</v>
      </c>
      <c r="F477" s="17">
        <f t="shared" si="36"/>
        <v>0.99952480974780844</v>
      </c>
      <c r="Q477" s="1">
        <v>11.26</v>
      </c>
      <c r="R477" s="1">
        <v>1</v>
      </c>
      <c r="S477" s="23">
        <f t="shared" si="38"/>
        <v>0.9999995056393346</v>
      </c>
      <c r="T477" s="24">
        <f t="shared" ca="1" si="37"/>
        <v>0.97</v>
      </c>
      <c r="U477" s="24">
        <f t="shared" si="39"/>
        <v>0.9999995056393346</v>
      </c>
    </row>
    <row r="478" spans="2:21" x14ac:dyDescent="0.35">
      <c r="B478" s="14">
        <v>475</v>
      </c>
      <c r="C478" s="15">
        <v>12.54</v>
      </c>
      <c r="D478" s="28">
        <v>1</v>
      </c>
      <c r="E478" s="17">
        <f t="shared" si="35"/>
        <v>0.99993150217055782</v>
      </c>
      <c r="F478" s="17">
        <f t="shared" si="36"/>
        <v>0.99993150217055782</v>
      </c>
      <c r="Q478" s="1">
        <v>11.26</v>
      </c>
      <c r="R478" s="1">
        <v>1</v>
      </c>
      <c r="S478" s="23">
        <f t="shared" si="38"/>
        <v>0.9999995056393346</v>
      </c>
      <c r="T478" s="24">
        <f t="shared" ca="1" si="37"/>
        <v>0.92999999999999994</v>
      </c>
      <c r="U478" s="24">
        <f t="shared" si="39"/>
        <v>0.9999995056393346</v>
      </c>
    </row>
    <row r="479" spans="2:21" x14ac:dyDescent="0.35">
      <c r="B479" s="14">
        <v>476</v>
      </c>
      <c r="C479" s="15">
        <v>4.37</v>
      </c>
      <c r="D479" s="28">
        <v>0</v>
      </c>
      <c r="E479" s="17">
        <f t="shared" si="35"/>
        <v>1.7260373023474588E-5</v>
      </c>
      <c r="F479" s="17">
        <f t="shared" si="36"/>
        <v>0.99998273962697648</v>
      </c>
      <c r="Q479" s="1">
        <v>11.27</v>
      </c>
      <c r="R479" s="1">
        <v>1</v>
      </c>
      <c r="S479" s="23">
        <f t="shared" si="38"/>
        <v>0.99999951542832688</v>
      </c>
      <c r="T479" s="24">
        <f t="shared" ca="1" si="37"/>
        <v>-7.9000000000000001E-2</v>
      </c>
      <c r="U479" s="24">
        <f t="shared" si="39"/>
        <v>0.99999951542832688</v>
      </c>
    </row>
    <row r="480" spans="2:21" x14ac:dyDescent="0.35">
      <c r="B480" s="14">
        <v>477</v>
      </c>
      <c r="C480" s="15">
        <v>6.6</v>
      </c>
      <c r="D480" s="28">
        <v>0</v>
      </c>
      <c r="E480" s="17">
        <f t="shared" si="35"/>
        <v>4.695706184270493E-3</v>
      </c>
      <c r="F480" s="17">
        <f t="shared" si="36"/>
        <v>0.99530429381572949</v>
      </c>
      <c r="Q480" s="1">
        <v>11.33</v>
      </c>
      <c r="R480" s="1">
        <v>1</v>
      </c>
      <c r="S480" s="23">
        <f t="shared" si="38"/>
        <v>0.99999957022345654</v>
      </c>
      <c r="T480" s="24">
        <f t="shared" ca="1" si="37"/>
        <v>3.5999999999999997E-2</v>
      </c>
      <c r="U480" s="24">
        <f t="shared" si="39"/>
        <v>0.99999957022345654</v>
      </c>
    </row>
    <row r="481" spans="2:21" x14ac:dyDescent="0.35">
      <c r="B481" s="14">
        <v>478</v>
      </c>
      <c r="C481" s="15">
        <v>3.14</v>
      </c>
      <c r="D481" s="28">
        <v>0</v>
      </c>
      <c r="E481" s="17">
        <f t="shared" si="35"/>
        <v>7.8172659388106522E-7</v>
      </c>
      <c r="F481" s="17">
        <f t="shared" si="36"/>
        <v>0.9999992182734061</v>
      </c>
      <c r="Q481" s="1">
        <v>11.35</v>
      </c>
      <c r="R481" s="1">
        <v>1</v>
      </c>
      <c r="S481" s="23">
        <f t="shared" si="38"/>
        <v>0.99999958707522896</v>
      </c>
      <c r="T481" s="24">
        <f t="shared" ca="1" si="37"/>
        <v>-6.3E-2</v>
      </c>
      <c r="U481" s="24">
        <f t="shared" si="39"/>
        <v>0.99999958707522896</v>
      </c>
    </row>
    <row r="482" spans="2:21" x14ac:dyDescent="0.35">
      <c r="B482" s="14">
        <v>479</v>
      </c>
      <c r="C482" s="15">
        <v>4.6399999999999997</v>
      </c>
      <c r="D482" s="28">
        <v>0</v>
      </c>
      <c r="E482" s="17">
        <f t="shared" si="35"/>
        <v>3.4046134817575187E-5</v>
      </c>
      <c r="F482" s="17">
        <f t="shared" si="36"/>
        <v>0.99996595386518239</v>
      </c>
      <c r="Q482" s="1">
        <v>11.37</v>
      </c>
      <c r="R482" s="1">
        <v>1</v>
      </c>
      <c r="S482" s="23">
        <f t="shared" si="38"/>
        <v>0.99999960326623438</v>
      </c>
      <c r="T482" s="24">
        <f t="shared" ca="1" si="37"/>
        <v>-2.4E-2</v>
      </c>
      <c r="U482" s="24">
        <f t="shared" si="39"/>
        <v>0.99999960326623438</v>
      </c>
    </row>
    <row r="483" spans="2:21" x14ac:dyDescent="0.35">
      <c r="B483" s="14">
        <v>480</v>
      </c>
      <c r="C483" s="15">
        <v>5.89</v>
      </c>
      <c r="D483" s="28">
        <v>0</v>
      </c>
      <c r="E483" s="17">
        <f t="shared" si="35"/>
        <v>7.8994261468268937E-4</v>
      </c>
      <c r="F483" s="17">
        <f t="shared" si="36"/>
        <v>0.99921005738531732</v>
      </c>
      <c r="Q483" s="1">
        <v>11.37</v>
      </c>
      <c r="R483" s="1">
        <v>1</v>
      </c>
      <c r="S483" s="23">
        <f t="shared" si="38"/>
        <v>0.99999960326623438</v>
      </c>
      <c r="T483" s="24">
        <f t="shared" ca="1" si="37"/>
        <v>4.5999999999999999E-2</v>
      </c>
      <c r="U483" s="24">
        <f t="shared" si="39"/>
        <v>0.99999960326623438</v>
      </c>
    </row>
    <row r="484" spans="2:21" x14ac:dyDescent="0.35">
      <c r="B484" s="14">
        <v>481</v>
      </c>
      <c r="C484" s="15">
        <v>10.88</v>
      </c>
      <c r="D484" s="28">
        <v>1</v>
      </c>
      <c r="E484" s="17">
        <f t="shared" si="35"/>
        <v>0.99555747522931537</v>
      </c>
      <c r="F484" s="17">
        <f t="shared" si="36"/>
        <v>0.99555747522931537</v>
      </c>
      <c r="Q484" s="1">
        <v>11.37</v>
      </c>
      <c r="R484" s="1">
        <v>1</v>
      </c>
      <c r="S484" s="23">
        <f t="shared" si="38"/>
        <v>0.99999960326623438</v>
      </c>
      <c r="T484" s="24">
        <f t="shared" ca="1" si="37"/>
        <v>1.0309999999999999</v>
      </c>
      <c r="U484" s="24">
        <f t="shared" si="39"/>
        <v>0.99999960326623438</v>
      </c>
    </row>
    <row r="485" spans="2:21" x14ac:dyDescent="0.35">
      <c r="B485" s="14">
        <v>482</v>
      </c>
      <c r="C485" s="15">
        <v>8.1199999999999992</v>
      </c>
      <c r="D485" s="28">
        <v>1</v>
      </c>
      <c r="E485" s="17">
        <f t="shared" si="35"/>
        <v>0.17768956076875811</v>
      </c>
      <c r="F485" s="17">
        <f t="shared" si="36"/>
        <v>0.17768956076875811</v>
      </c>
      <c r="Q485" s="1">
        <v>11.38</v>
      </c>
      <c r="R485" s="1">
        <v>1</v>
      </c>
      <c r="S485" s="23">
        <f t="shared" si="38"/>
        <v>0.99999961112208613</v>
      </c>
      <c r="T485" s="24">
        <f t="shared" ca="1" si="37"/>
        <v>1.0580000000000001</v>
      </c>
      <c r="U485" s="24">
        <f t="shared" si="39"/>
        <v>0.99999961112208613</v>
      </c>
    </row>
    <row r="486" spans="2:21" x14ac:dyDescent="0.35">
      <c r="B486" s="14">
        <v>483</v>
      </c>
      <c r="C486" s="15">
        <v>6.72</v>
      </c>
      <c r="D486" s="28">
        <v>0</v>
      </c>
      <c r="E486" s="17">
        <f t="shared" si="35"/>
        <v>6.3402288594945682E-3</v>
      </c>
      <c r="F486" s="17">
        <f t="shared" si="36"/>
        <v>0.99365977114050541</v>
      </c>
      <c r="Q486" s="1">
        <v>11.38</v>
      </c>
      <c r="R486" s="1">
        <v>1</v>
      </c>
      <c r="S486" s="23">
        <f t="shared" si="38"/>
        <v>0.99999961112208613</v>
      </c>
      <c r="T486" s="24">
        <f t="shared" ca="1" si="37"/>
        <v>-6.4000000000000001E-2</v>
      </c>
      <c r="U486" s="24">
        <f t="shared" si="39"/>
        <v>0.99999961112208613</v>
      </c>
    </row>
    <row r="487" spans="2:21" x14ac:dyDescent="0.35">
      <c r="B487" s="14">
        <v>484</v>
      </c>
      <c r="C487" s="15">
        <v>8.06</v>
      </c>
      <c r="D487" s="28">
        <v>0</v>
      </c>
      <c r="E487" s="17">
        <f t="shared" si="35"/>
        <v>0.15669334227696888</v>
      </c>
      <c r="F487" s="17">
        <f t="shared" si="36"/>
        <v>0.84330665772303115</v>
      </c>
      <c r="Q487" s="1">
        <v>11.38</v>
      </c>
      <c r="R487" s="1">
        <v>1</v>
      </c>
      <c r="S487" s="23">
        <f t="shared" si="38"/>
        <v>0.99999961112208613</v>
      </c>
      <c r="T487" s="24">
        <f t="shared" ca="1" si="37"/>
        <v>-6.9000000000000006E-2</v>
      </c>
      <c r="U487" s="24">
        <f t="shared" si="39"/>
        <v>0.99999961112208613</v>
      </c>
    </row>
    <row r="488" spans="2:21" x14ac:dyDescent="0.35">
      <c r="B488" s="14">
        <v>485</v>
      </c>
      <c r="C488" s="15">
        <v>12.18</v>
      </c>
      <c r="D488" s="28">
        <v>1</v>
      </c>
      <c r="E488" s="17">
        <f t="shared" si="35"/>
        <v>0.99983056639994039</v>
      </c>
      <c r="F488" s="17">
        <f t="shared" si="36"/>
        <v>0.99983056639994039</v>
      </c>
      <c r="Q488" s="1">
        <v>11.38</v>
      </c>
      <c r="R488" s="1">
        <v>1</v>
      </c>
      <c r="S488" s="23">
        <f t="shared" si="38"/>
        <v>0.99999961112208613</v>
      </c>
      <c r="T488" s="24">
        <f t="shared" ca="1" si="37"/>
        <v>0.96599999999999997</v>
      </c>
      <c r="U488" s="24">
        <f t="shared" si="39"/>
        <v>0.99999961112208613</v>
      </c>
    </row>
    <row r="489" spans="2:21" x14ac:dyDescent="0.35">
      <c r="B489" s="14">
        <v>486</v>
      </c>
      <c r="C489" s="15">
        <v>8.8000000000000007</v>
      </c>
      <c r="D489" s="28">
        <v>1</v>
      </c>
      <c r="E489" s="17">
        <f t="shared" si="35"/>
        <v>0.54458129332017025</v>
      </c>
      <c r="F489" s="17">
        <f t="shared" si="36"/>
        <v>0.54458129332017025</v>
      </c>
      <c r="Q489" s="1">
        <v>11.39</v>
      </c>
      <c r="R489" s="1">
        <v>1</v>
      </c>
      <c r="S489" s="23">
        <f t="shared" si="38"/>
        <v>0.99999961882238197</v>
      </c>
      <c r="T489" s="24">
        <f t="shared" ca="1" si="37"/>
        <v>1.002</v>
      </c>
      <c r="U489" s="24">
        <f t="shared" si="39"/>
        <v>0.99999961882238197</v>
      </c>
    </row>
    <row r="490" spans="2:21" x14ac:dyDescent="0.35">
      <c r="B490" s="14">
        <v>487</v>
      </c>
      <c r="C490" s="15">
        <v>8.23</v>
      </c>
      <c r="D490" s="28">
        <v>0</v>
      </c>
      <c r="E490" s="17">
        <f t="shared" si="35"/>
        <v>0.22178058009278531</v>
      </c>
      <c r="F490" s="17">
        <f t="shared" si="36"/>
        <v>0.77821941990721466</v>
      </c>
      <c r="Q490" s="1">
        <v>11.44</v>
      </c>
      <c r="R490" s="1">
        <v>1</v>
      </c>
      <c r="S490" s="23">
        <f t="shared" si="38"/>
        <v>0.99999965509621569</v>
      </c>
      <c r="T490" s="24">
        <f t="shared" ca="1" si="37"/>
        <v>-7.2999999999999995E-2</v>
      </c>
      <c r="U490" s="24">
        <f t="shared" si="39"/>
        <v>0.99999965509621569</v>
      </c>
    </row>
    <row r="491" spans="2:21" x14ac:dyDescent="0.35">
      <c r="B491" s="14">
        <v>488</v>
      </c>
      <c r="C491" s="15">
        <v>5.17</v>
      </c>
      <c r="D491" s="28">
        <v>0</v>
      </c>
      <c r="E491" s="17">
        <f t="shared" si="35"/>
        <v>1.2916638548545104E-4</v>
      </c>
      <c r="F491" s="17">
        <f t="shared" si="36"/>
        <v>0.99987083361451456</v>
      </c>
      <c r="Q491" s="1">
        <v>11.45</v>
      </c>
      <c r="R491" s="1">
        <v>1</v>
      </c>
      <c r="S491" s="23">
        <f t="shared" si="38"/>
        <v>0.99999966192576595</v>
      </c>
      <c r="T491" s="24">
        <f t="shared" ca="1" si="37"/>
        <v>-4.0000000000000001E-3</v>
      </c>
      <c r="U491" s="24">
        <f t="shared" si="39"/>
        <v>0.99999966192576595</v>
      </c>
    </row>
    <row r="492" spans="2:21" x14ac:dyDescent="0.35">
      <c r="B492" s="14">
        <v>489</v>
      </c>
      <c r="C492" s="15">
        <v>6.32</v>
      </c>
      <c r="D492" s="28">
        <v>0</v>
      </c>
      <c r="E492" s="17">
        <f t="shared" si="35"/>
        <v>2.3269203315024463E-3</v>
      </c>
      <c r="F492" s="17">
        <f t="shared" si="36"/>
        <v>0.99767307966849761</v>
      </c>
      <c r="Q492" s="1">
        <v>11.47</v>
      </c>
      <c r="R492" s="1">
        <v>1</v>
      </c>
      <c r="S492" s="23">
        <f t="shared" si="38"/>
        <v>0.99999967518184185</v>
      </c>
      <c r="T492" s="24">
        <f t="shared" ca="1" si="37"/>
        <v>8.3000000000000004E-2</v>
      </c>
      <c r="U492" s="24">
        <f t="shared" si="39"/>
        <v>0.99999967518184185</v>
      </c>
    </row>
    <row r="493" spans="2:21" x14ac:dyDescent="0.35">
      <c r="B493" s="14">
        <v>490</v>
      </c>
      <c r="C493" s="15">
        <v>12.83</v>
      </c>
      <c r="D493" s="28">
        <v>1</v>
      </c>
      <c r="E493" s="17">
        <f t="shared" si="35"/>
        <v>0.9999669772230283</v>
      </c>
      <c r="F493" s="17">
        <f t="shared" si="36"/>
        <v>0.9999669772230283</v>
      </c>
      <c r="Q493" s="1">
        <v>11.47</v>
      </c>
      <c r="R493" s="1">
        <v>1</v>
      </c>
      <c r="S493" s="23">
        <f t="shared" si="38"/>
        <v>0.99999967518184185</v>
      </c>
      <c r="T493" s="24">
        <f t="shared" ca="1" si="37"/>
        <v>1.034</v>
      </c>
      <c r="U493" s="24">
        <f t="shared" si="39"/>
        <v>0.99999967518184185</v>
      </c>
    </row>
    <row r="494" spans="2:21" x14ac:dyDescent="0.35">
      <c r="B494" s="14">
        <v>491</v>
      </c>
      <c r="C494" s="15">
        <v>10.44</v>
      </c>
      <c r="D494" s="28">
        <v>1</v>
      </c>
      <c r="E494" s="17">
        <f t="shared" si="35"/>
        <v>0.98667948602396183</v>
      </c>
      <c r="F494" s="17">
        <f t="shared" si="36"/>
        <v>0.98667948602396183</v>
      </c>
      <c r="Q494" s="1">
        <v>11.48</v>
      </c>
      <c r="R494" s="1">
        <v>1</v>
      </c>
      <c r="S494" s="23">
        <f t="shared" si="38"/>
        <v>0.99999968161367037</v>
      </c>
      <c r="T494" s="24">
        <f t="shared" ca="1" si="37"/>
        <v>1.054</v>
      </c>
      <c r="U494" s="24">
        <f t="shared" si="39"/>
        <v>0.99999968161367037</v>
      </c>
    </row>
    <row r="495" spans="2:21" x14ac:dyDescent="0.35">
      <c r="B495" s="14">
        <v>492</v>
      </c>
      <c r="C495" s="15">
        <v>13.17</v>
      </c>
      <c r="D495" s="28">
        <v>1</v>
      </c>
      <c r="E495" s="17">
        <f t="shared" si="35"/>
        <v>0.99998596187953337</v>
      </c>
      <c r="F495" s="17">
        <f t="shared" si="36"/>
        <v>0.99998596187953337</v>
      </c>
      <c r="Q495" s="1">
        <v>11.48</v>
      </c>
      <c r="R495" s="1">
        <v>1</v>
      </c>
      <c r="S495" s="23">
        <f t="shared" si="38"/>
        <v>0.99999968161367037</v>
      </c>
      <c r="T495" s="24">
        <f t="shared" ca="1" si="37"/>
        <v>0.94799999999999995</v>
      </c>
      <c r="U495" s="24">
        <f t="shared" si="39"/>
        <v>0.99999968161367037</v>
      </c>
    </row>
    <row r="496" spans="2:21" x14ac:dyDescent="0.35">
      <c r="B496" s="14">
        <v>493</v>
      </c>
      <c r="C496" s="15">
        <v>10.86</v>
      </c>
      <c r="D496" s="28">
        <v>1</v>
      </c>
      <c r="E496" s="17">
        <f t="shared" si="35"/>
        <v>0.99532927822551598</v>
      </c>
      <c r="F496" s="17">
        <f t="shared" si="36"/>
        <v>0.99532927822551598</v>
      </c>
      <c r="Q496" s="1">
        <v>11.49</v>
      </c>
      <c r="R496" s="1">
        <v>1</v>
      </c>
      <c r="S496" s="23">
        <f t="shared" si="38"/>
        <v>0.99999968791813998</v>
      </c>
      <c r="T496" s="24">
        <f t="shared" ca="1" si="37"/>
        <v>0.96799999999999997</v>
      </c>
      <c r="U496" s="24">
        <f t="shared" si="39"/>
        <v>0.99999968791813998</v>
      </c>
    </row>
    <row r="497" spans="2:21" x14ac:dyDescent="0.35">
      <c r="B497" s="14">
        <v>494</v>
      </c>
      <c r="C497" s="15">
        <v>5.86</v>
      </c>
      <c r="D497" s="28">
        <v>0</v>
      </c>
      <c r="E497" s="17">
        <f t="shared" si="35"/>
        <v>7.3255449572594245E-4</v>
      </c>
      <c r="F497" s="17">
        <f t="shared" si="36"/>
        <v>0.99926744550427404</v>
      </c>
      <c r="Q497" s="1">
        <v>11.55</v>
      </c>
      <c r="R497" s="1">
        <v>1</v>
      </c>
      <c r="S497" s="23">
        <f t="shared" si="38"/>
        <v>0.99999972320821073</v>
      </c>
      <c r="T497" s="24">
        <f t="shared" ca="1" si="37"/>
        <v>4.2000000000000003E-2</v>
      </c>
      <c r="U497" s="24">
        <f t="shared" si="39"/>
        <v>0.99999972320821073</v>
      </c>
    </row>
    <row r="498" spans="2:21" x14ac:dyDescent="0.35">
      <c r="B498" s="14">
        <v>495</v>
      </c>
      <c r="C498" s="15">
        <v>4.1399999999999997</v>
      </c>
      <c r="D498" s="28">
        <v>0</v>
      </c>
      <c r="E498" s="17">
        <f t="shared" si="35"/>
        <v>9.6768930225719691E-6</v>
      </c>
      <c r="F498" s="17">
        <f t="shared" si="36"/>
        <v>0.99999032310697744</v>
      </c>
      <c r="Q498" s="1">
        <v>11.56</v>
      </c>
      <c r="R498" s="1">
        <v>1</v>
      </c>
      <c r="S498" s="23">
        <f t="shared" si="38"/>
        <v>0.99999972868905396</v>
      </c>
      <c r="T498" s="24">
        <f t="shared" ca="1" si="37"/>
        <v>-3.1E-2</v>
      </c>
      <c r="U498" s="24">
        <f t="shared" si="39"/>
        <v>0.99999972868905396</v>
      </c>
    </row>
    <row r="499" spans="2:21" x14ac:dyDescent="0.35">
      <c r="B499" s="14">
        <v>496</v>
      </c>
      <c r="C499" s="15">
        <v>12.04</v>
      </c>
      <c r="D499" s="28">
        <v>1</v>
      </c>
      <c r="E499" s="17">
        <f t="shared" si="35"/>
        <v>0.99975904033140439</v>
      </c>
      <c r="F499" s="17">
        <f t="shared" si="36"/>
        <v>0.99975904033140439</v>
      </c>
      <c r="Q499" s="1">
        <v>11.57</v>
      </c>
      <c r="R499" s="1">
        <v>1</v>
      </c>
      <c r="S499" s="23">
        <f t="shared" si="38"/>
        <v>0.99999973406136922</v>
      </c>
      <c r="T499" s="24">
        <f t="shared" ca="1" si="37"/>
        <v>0.96499999999999997</v>
      </c>
      <c r="U499" s="24">
        <f t="shared" si="39"/>
        <v>0.99999973406136922</v>
      </c>
    </row>
    <row r="500" spans="2:21" x14ac:dyDescent="0.35">
      <c r="B500" s="14">
        <v>497</v>
      </c>
      <c r="C500" s="15">
        <v>12.56</v>
      </c>
      <c r="D500" s="28">
        <v>1</v>
      </c>
      <c r="E500" s="17">
        <f t="shared" si="35"/>
        <v>0.9999348634771148</v>
      </c>
      <c r="F500" s="17">
        <f t="shared" si="36"/>
        <v>0.9999348634771148</v>
      </c>
      <c r="Q500" s="1">
        <v>11.57</v>
      </c>
      <c r="R500" s="1">
        <v>1</v>
      </c>
      <c r="S500" s="23">
        <f t="shared" si="38"/>
        <v>0.99999973406136922</v>
      </c>
      <c r="T500" s="24">
        <f t="shared" ca="1" si="37"/>
        <v>1.032</v>
      </c>
      <c r="U500" s="24">
        <f t="shared" si="39"/>
        <v>0.99999973406136922</v>
      </c>
    </row>
    <row r="501" spans="2:21" x14ac:dyDescent="0.35">
      <c r="B501" s="14">
        <v>498</v>
      </c>
      <c r="C501" s="15">
        <v>7.6</v>
      </c>
      <c r="D501" s="28">
        <v>0</v>
      </c>
      <c r="E501" s="17">
        <f t="shared" si="35"/>
        <v>5.5179680118838996E-2</v>
      </c>
      <c r="F501" s="17">
        <f t="shared" si="36"/>
        <v>0.944820319881161</v>
      </c>
      <c r="Q501" s="1">
        <v>11.58</v>
      </c>
      <c r="R501" s="1">
        <v>1</v>
      </c>
      <c r="S501" s="23">
        <f t="shared" si="38"/>
        <v>0.99999973932730546</v>
      </c>
      <c r="T501" s="24">
        <f t="shared" ca="1" si="37"/>
        <v>0</v>
      </c>
      <c r="U501" s="24">
        <f t="shared" si="39"/>
        <v>0.99999973932730546</v>
      </c>
    </row>
    <row r="502" spans="2:21" x14ac:dyDescent="0.35">
      <c r="B502" s="14">
        <v>499</v>
      </c>
      <c r="C502" s="15">
        <v>4.26</v>
      </c>
      <c r="D502" s="28">
        <v>0</v>
      </c>
      <c r="E502" s="17">
        <f t="shared" si="35"/>
        <v>1.3087498615124814E-5</v>
      </c>
      <c r="F502" s="17">
        <f t="shared" si="36"/>
        <v>0.99998691250138483</v>
      </c>
      <c r="Q502" s="1">
        <v>11.59</v>
      </c>
      <c r="R502" s="1">
        <v>1</v>
      </c>
      <c r="S502" s="23">
        <f t="shared" si="38"/>
        <v>0.99999974448896944</v>
      </c>
      <c r="T502" s="24">
        <f t="shared" ca="1" si="37"/>
        <v>7.1999999999999995E-2</v>
      </c>
      <c r="U502" s="24">
        <f t="shared" si="39"/>
        <v>0.99999974448896944</v>
      </c>
    </row>
    <row r="503" spans="2:21" x14ac:dyDescent="0.35">
      <c r="B503" s="14">
        <v>500</v>
      </c>
      <c r="C503" s="15">
        <v>10.199999999999999</v>
      </c>
      <c r="D503" s="28">
        <v>1</v>
      </c>
      <c r="E503" s="17">
        <f t="shared" si="35"/>
        <v>0.97590121634374327</v>
      </c>
      <c r="F503" s="17">
        <f t="shared" si="36"/>
        <v>0.97590121634374327</v>
      </c>
      <c r="Q503" s="1">
        <v>11.61</v>
      </c>
      <c r="R503" s="1">
        <v>1</v>
      </c>
      <c r="S503" s="23">
        <f t="shared" si="38"/>
        <v>0.99999975450769785</v>
      </c>
      <c r="T503" s="24">
        <f t="shared" ca="1" si="37"/>
        <v>1.0069999999999999</v>
      </c>
      <c r="U503" s="24">
        <f t="shared" si="39"/>
        <v>0.99999975450769785</v>
      </c>
    </row>
    <row r="504" spans="2:21" x14ac:dyDescent="0.35">
      <c r="B504" s="14">
        <v>501</v>
      </c>
      <c r="C504" s="15">
        <v>5.71</v>
      </c>
      <c r="D504" s="28">
        <v>0</v>
      </c>
      <c r="E504" s="17">
        <f t="shared" si="35"/>
        <v>5.0238564710186249E-4</v>
      </c>
      <c r="F504" s="17">
        <f t="shared" si="36"/>
        <v>0.99949761435289819</v>
      </c>
      <c r="Q504" s="1">
        <v>11.61</v>
      </c>
      <c r="R504" s="1">
        <v>1</v>
      </c>
      <c r="S504" s="23">
        <f t="shared" si="38"/>
        <v>0.99999975450769785</v>
      </c>
      <c r="T504" s="24">
        <f t="shared" ca="1" si="37"/>
        <v>-0.1</v>
      </c>
      <c r="U504" s="24">
        <f t="shared" si="39"/>
        <v>0.99999975450769785</v>
      </c>
    </row>
    <row r="505" spans="2:21" x14ac:dyDescent="0.35">
      <c r="B505" s="14">
        <v>502</v>
      </c>
      <c r="C505" s="15">
        <v>12.18</v>
      </c>
      <c r="D505" s="28">
        <v>1</v>
      </c>
      <c r="E505" s="17">
        <f t="shared" si="35"/>
        <v>0.99983056639994039</v>
      </c>
      <c r="F505" s="17">
        <f t="shared" si="36"/>
        <v>0.99983056639994039</v>
      </c>
      <c r="Q505" s="1">
        <v>11.62</v>
      </c>
      <c r="R505" s="1">
        <v>1</v>
      </c>
      <c r="S505" s="23">
        <f t="shared" si="38"/>
        <v>0.99999975936876995</v>
      </c>
      <c r="T505" s="24">
        <f t="shared" ca="1" si="37"/>
        <v>1</v>
      </c>
      <c r="U505" s="24">
        <f t="shared" si="39"/>
        <v>0.99999975936876995</v>
      </c>
    </row>
    <row r="506" spans="2:21" x14ac:dyDescent="0.35">
      <c r="B506" s="14">
        <v>503</v>
      </c>
      <c r="C506" s="15">
        <v>3.43</v>
      </c>
      <c r="D506" s="28">
        <v>0</v>
      </c>
      <c r="E506" s="17">
        <f t="shared" si="35"/>
        <v>1.621560466274189E-6</v>
      </c>
      <c r="F506" s="17">
        <f t="shared" si="36"/>
        <v>0.99999837843953376</v>
      </c>
      <c r="Q506" s="1">
        <v>11.63</v>
      </c>
      <c r="R506" s="1">
        <v>1</v>
      </c>
      <c r="S506" s="23">
        <f t="shared" si="38"/>
        <v>0.99999976413358638</v>
      </c>
      <c r="T506" s="24">
        <f t="shared" ca="1" si="37"/>
        <v>5.1999999999999998E-2</v>
      </c>
      <c r="U506" s="24">
        <f t="shared" si="39"/>
        <v>0.99999976413358638</v>
      </c>
    </row>
    <row r="507" spans="2:21" x14ac:dyDescent="0.35">
      <c r="B507" s="14">
        <v>504</v>
      </c>
      <c r="C507" s="15">
        <v>2.76</v>
      </c>
      <c r="D507" s="28">
        <v>0</v>
      </c>
      <c r="E507" s="17">
        <f t="shared" si="35"/>
        <v>3.0049332370873862E-7</v>
      </c>
      <c r="F507" s="17">
        <f t="shared" si="36"/>
        <v>0.99999969950667633</v>
      </c>
      <c r="Q507" s="1">
        <v>11.65</v>
      </c>
      <c r="R507" s="1">
        <v>1</v>
      </c>
      <c r="S507" s="23">
        <f t="shared" si="38"/>
        <v>0.9999997733820386</v>
      </c>
      <c r="T507" s="24">
        <f t="shared" ca="1" si="37"/>
        <v>5.0000000000000001E-3</v>
      </c>
      <c r="U507" s="24">
        <f t="shared" si="39"/>
        <v>0.9999997733820386</v>
      </c>
    </row>
    <row r="508" spans="2:21" x14ac:dyDescent="0.35">
      <c r="B508" s="14">
        <v>505</v>
      </c>
      <c r="C508" s="15">
        <v>10.87</v>
      </c>
      <c r="D508" s="28">
        <v>1</v>
      </c>
      <c r="E508" s="17">
        <f t="shared" si="35"/>
        <v>0.99544479893484683</v>
      </c>
      <c r="F508" s="17">
        <f t="shared" si="36"/>
        <v>0.99544479893484683</v>
      </c>
      <c r="Q508" s="1">
        <v>11.66</v>
      </c>
      <c r="R508" s="1">
        <v>1</v>
      </c>
      <c r="S508" s="23">
        <f t="shared" si="38"/>
        <v>0.99999977786937388</v>
      </c>
      <c r="T508" s="24">
        <f t="shared" ca="1" si="37"/>
        <v>1.0449999999999999</v>
      </c>
      <c r="U508" s="24">
        <f t="shared" si="39"/>
        <v>0.99999977786937388</v>
      </c>
    </row>
    <row r="509" spans="2:21" x14ac:dyDescent="0.35">
      <c r="B509" s="14">
        <v>506</v>
      </c>
      <c r="C509" s="15">
        <v>9.4499999999999993</v>
      </c>
      <c r="D509" s="28">
        <v>1</v>
      </c>
      <c r="E509" s="17">
        <f t="shared" si="35"/>
        <v>0.85986871651568964</v>
      </c>
      <c r="F509" s="17">
        <f t="shared" si="36"/>
        <v>0.85986871651568964</v>
      </c>
      <c r="Q509" s="1">
        <v>11.66</v>
      </c>
      <c r="R509" s="1">
        <v>1</v>
      </c>
      <c r="S509" s="23">
        <f t="shared" si="38"/>
        <v>0.99999977786937388</v>
      </c>
      <c r="T509" s="24">
        <f t="shared" ca="1" si="37"/>
        <v>0.97799999999999998</v>
      </c>
      <c r="U509" s="24">
        <f t="shared" si="39"/>
        <v>0.99999977786937388</v>
      </c>
    </row>
    <row r="510" spans="2:21" x14ac:dyDescent="0.35">
      <c r="B510" s="14">
        <v>507</v>
      </c>
      <c r="C510" s="15">
        <v>11.24</v>
      </c>
      <c r="D510" s="28">
        <v>1</v>
      </c>
      <c r="E510" s="17">
        <f t="shared" si="35"/>
        <v>0.99819941237789156</v>
      </c>
      <c r="F510" s="17">
        <f t="shared" si="36"/>
        <v>0.99819941237789156</v>
      </c>
      <c r="Q510" s="1">
        <v>11.68</v>
      </c>
      <c r="R510" s="1">
        <v>1</v>
      </c>
      <c r="S510" s="23">
        <f t="shared" si="38"/>
        <v>0.99999978657923849</v>
      </c>
      <c r="T510" s="24">
        <f t="shared" ca="1" si="37"/>
        <v>0.92500000000000004</v>
      </c>
      <c r="U510" s="24">
        <f t="shared" si="39"/>
        <v>0.99999978657923849</v>
      </c>
    </row>
    <row r="511" spans="2:21" x14ac:dyDescent="0.35">
      <c r="B511" s="14">
        <v>508</v>
      </c>
      <c r="C511" s="15">
        <v>11.37</v>
      </c>
      <c r="D511" s="28">
        <v>1</v>
      </c>
      <c r="E511" s="17">
        <f t="shared" si="35"/>
        <v>0.99870107693243304</v>
      </c>
      <c r="F511" s="17">
        <f t="shared" si="36"/>
        <v>0.99870107693243304</v>
      </c>
      <c r="Q511" s="1">
        <v>11.68</v>
      </c>
      <c r="R511" s="1">
        <v>1</v>
      </c>
      <c r="S511" s="23">
        <f t="shared" si="38"/>
        <v>0.99999978657923849</v>
      </c>
      <c r="T511" s="24">
        <f t="shared" ca="1" si="37"/>
        <v>1.002</v>
      </c>
      <c r="U511" s="24">
        <f t="shared" si="39"/>
        <v>0.99999978657923849</v>
      </c>
    </row>
    <row r="512" spans="2:21" x14ac:dyDescent="0.35">
      <c r="B512" s="14">
        <v>509</v>
      </c>
      <c r="C512" s="15">
        <v>12.61</v>
      </c>
      <c r="D512" s="28">
        <v>1</v>
      </c>
      <c r="E512" s="17">
        <f t="shared" si="35"/>
        <v>0.99994256274589255</v>
      </c>
      <c r="F512" s="17">
        <f t="shared" si="36"/>
        <v>0.99994256274589255</v>
      </c>
      <c r="Q512" s="1">
        <v>11.7</v>
      </c>
      <c r="R512" s="1">
        <v>1</v>
      </c>
      <c r="S512" s="23">
        <f t="shared" si="38"/>
        <v>0.99999979494758462</v>
      </c>
      <c r="T512" s="24">
        <f t="shared" ca="1" si="37"/>
        <v>0.96699999999999997</v>
      </c>
      <c r="U512" s="24">
        <f t="shared" si="39"/>
        <v>0.99999979494758462</v>
      </c>
    </row>
    <row r="513" spans="2:21" x14ac:dyDescent="0.35">
      <c r="B513" s="14">
        <v>510</v>
      </c>
      <c r="C513" s="15">
        <v>5.69</v>
      </c>
      <c r="D513" s="28">
        <v>0</v>
      </c>
      <c r="E513" s="17">
        <f t="shared" si="35"/>
        <v>4.7774289008105218E-4</v>
      </c>
      <c r="F513" s="17">
        <f t="shared" si="36"/>
        <v>0.99952225710991893</v>
      </c>
      <c r="Q513" s="1">
        <v>11.73</v>
      </c>
      <c r="R513" s="1">
        <v>1</v>
      </c>
      <c r="S513" s="23">
        <f t="shared" si="38"/>
        <v>0.99999980688890533</v>
      </c>
      <c r="T513" s="24">
        <f t="shared" ca="1" si="37"/>
        <v>-8.2000000000000003E-2</v>
      </c>
      <c r="U513" s="24">
        <f t="shared" si="39"/>
        <v>0.99999980688890533</v>
      </c>
    </row>
    <row r="514" spans="2:21" x14ac:dyDescent="0.35">
      <c r="B514" s="14">
        <v>511</v>
      </c>
      <c r="C514" s="15">
        <v>5.45</v>
      </c>
      <c r="D514" s="28">
        <v>0</v>
      </c>
      <c r="E514" s="17">
        <f t="shared" si="35"/>
        <v>2.6124254873552383E-4</v>
      </c>
      <c r="F514" s="17">
        <f t="shared" si="36"/>
        <v>0.9997387574512645</v>
      </c>
      <c r="Q514" s="1">
        <v>11.74</v>
      </c>
      <c r="R514" s="1">
        <v>1</v>
      </c>
      <c r="S514" s="23">
        <f t="shared" si="38"/>
        <v>0.99999981071276045</v>
      </c>
      <c r="T514" s="24">
        <f t="shared" ca="1" si="37"/>
        <v>4.2000000000000003E-2</v>
      </c>
      <c r="U514" s="24">
        <f t="shared" si="39"/>
        <v>0.99999981071276045</v>
      </c>
    </row>
    <row r="515" spans="2:21" x14ac:dyDescent="0.35">
      <c r="B515" s="14">
        <v>512</v>
      </c>
      <c r="C515" s="15">
        <v>4.53</v>
      </c>
      <c r="D515" s="28">
        <v>0</v>
      </c>
      <c r="E515" s="17">
        <f t="shared" si="35"/>
        <v>2.5815232957327436E-5</v>
      </c>
      <c r="F515" s="17">
        <f t="shared" si="36"/>
        <v>0.9999741847670427</v>
      </c>
      <c r="Q515" s="1">
        <v>11.75</v>
      </c>
      <c r="R515" s="1">
        <v>1</v>
      </c>
      <c r="S515" s="23">
        <f t="shared" si="38"/>
        <v>0.99999981446089814</v>
      </c>
      <c r="T515" s="24">
        <f t="shared" ca="1" si="37"/>
        <v>0.03</v>
      </c>
      <c r="U515" s="24">
        <f t="shared" si="39"/>
        <v>0.99999981446089814</v>
      </c>
    </row>
    <row r="516" spans="2:21" x14ac:dyDescent="0.35">
      <c r="B516" s="14">
        <v>513</v>
      </c>
      <c r="C516" s="15">
        <v>4.9800000000000004</v>
      </c>
      <c r="D516" s="28">
        <v>0</v>
      </c>
      <c r="E516" s="17">
        <f t="shared" ref="E516:E579" si="40">1/(1+EXP(-($W$4+($W$5*C516))))</f>
        <v>8.0086753671136275E-5</v>
      </c>
      <c r="F516" s="17">
        <f t="shared" ref="F516:F579" si="41">(E516^D516)*((1-E516)^(1-D516))</f>
        <v>0.9999199132463289</v>
      </c>
      <c r="Q516" s="1">
        <v>11.75</v>
      </c>
      <c r="R516" s="1">
        <v>1</v>
      </c>
      <c r="S516" s="23">
        <f t="shared" si="38"/>
        <v>0.99999981446089814</v>
      </c>
      <c r="T516" s="24">
        <f t="shared" ref="T516:T579" ca="1" si="42">IF($W$8=FALSE,D516,D516+((RANDBETWEEN(0,$W$9)-($W$9/2))/1000))</f>
        <v>7.1999999999999995E-2</v>
      </c>
      <c r="U516" s="24">
        <f t="shared" si="39"/>
        <v>0.99999981446089814</v>
      </c>
    </row>
    <row r="517" spans="2:21" x14ac:dyDescent="0.35">
      <c r="B517" s="14">
        <v>514</v>
      </c>
      <c r="C517" s="15">
        <v>11.68</v>
      </c>
      <c r="D517" s="28">
        <v>1</v>
      </c>
      <c r="E517" s="17">
        <f t="shared" si="40"/>
        <v>0.99940412286098657</v>
      </c>
      <c r="F517" s="17">
        <f t="shared" si="41"/>
        <v>0.99940412286098657</v>
      </c>
      <c r="Q517" s="1">
        <v>11.77</v>
      </c>
      <c r="R517" s="1">
        <v>1</v>
      </c>
      <c r="S517" s="23">
        <f t="shared" ref="S517:S580" si="43">IF($W$11=FALSE,#N/A,1/(1+EXP(-($I$4+($I$6*Q517)))))</f>
        <v>0.99999982173598911</v>
      </c>
      <c r="T517" s="24">
        <f t="shared" ca="1" si="42"/>
        <v>0.98799999999999999</v>
      </c>
      <c r="U517" s="24">
        <f t="shared" ref="U517:U580" si="44">IFERROR((S517^R517)*((1-S517)^(1-R517)),"")</f>
        <v>0.99999982173598911</v>
      </c>
    </row>
    <row r="518" spans="2:21" x14ac:dyDescent="0.35">
      <c r="B518" s="14">
        <v>515</v>
      </c>
      <c r="C518" s="15">
        <v>5.84</v>
      </c>
      <c r="D518" s="28">
        <v>0</v>
      </c>
      <c r="E518" s="17">
        <f t="shared" si="40"/>
        <v>6.9662948616056129E-4</v>
      </c>
      <c r="F518" s="17">
        <f t="shared" si="41"/>
        <v>0.99930337051383944</v>
      </c>
      <c r="Q518" s="1">
        <v>11.81</v>
      </c>
      <c r="R518" s="1">
        <v>1</v>
      </c>
      <c r="S518" s="23">
        <f t="shared" si="43"/>
        <v>0.99999983544157534</v>
      </c>
      <c r="T518" s="24">
        <f t="shared" ca="1" si="42"/>
        <v>-6.3E-2</v>
      </c>
      <c r="U518" s="24">
        <f t="shared" si="44"/>
        <v>0.99999983544157534</v>
      </c>
    </row>
    <row r="519" spans="2:21" x14ac:dyDescent="0.35">
      <c r="B519" s="14">
        <v>516</v>
      </c>
      <c r="C519" s="15">
        <v>6.39</v>
      </c>
      <c r="D519" s="28">
        <v>0</v>
      </c>
      <c r="E519" s="17">
        <f t="shared" si="40"/>
        <v>2.7737983503782373E-3</v>
      </c>
      <c r="F519" s="17">
        <f t="shared" si="41"/>
        <v>0.99722620164962172</v>
      </c>
      <c r="Q519" s="1">
        <v>11.82</v>
      </c>
      <c r="R519" s="1">
        <v>1</v>
      </c>
      <c r="S519" s="23">
        <f t="shared" si="43"/>
        <v>0.99999983870004994</v>
      </c>
      <c r="T519" s="24">
        <f t="shared" ca="1" si="42"/>
        <v>-5.8999999999999997E-2</v>
      </c>
      <c r="U519" s="24">
        <f t="shared" si="44"/>
        <v>0.99999983870004994</v>
      </c>
    </row>
    <row r="520" spans="2:21" x14ac:dyDescent="0.35">
      <c r="B520" s="14">
        <v>517</v>
      </c>
      <c r="C520" s="15">
        <v>14.99</v>
      </c>
      <c r="D520" s="28">
        <v>1</v>
      </c>
      <c r="E520" s="17">
        <f t="shared" si="40"/>
        <v>0.9999998559117883</v>
      </c>
      <c r="F520" s="17">
        <f t="shared" si="41"/>
        <v>0.9999998559117883</v>
      </c>
      <c r="Q520" s="1">
        <v>11.84</v>
      </c>
      <c r="R520" s="1">
        <v>1</v>
      </c>
      <c r="S520" s="23">
        <f t="shared" si="43"/>
        <v>0.99999984502471051</v>
      </c>
      <c r="T520" s="24">
        <f t="shared" ca="1" si="42"/>
        <v>0.95799999999999996</v>
      </c>
      <c r="U520" s="24">
        <f t="shared" si="44"/>
        <v>0.99999984502471051</v>
      </c>
    </row>
    <row r="521" spans="2:21" x14ac:dyDescent="0.35">
      <c r="B521" s="14">
        <v>518</v>
      </c>
      <c r="C521" s="15">
        <v>11.12</v>
      </c>
      <c r="D521" s="28">
        <v>1</v>
      </c>
      <c r="E521" s="17">
        <f t="shared" si="40"/>
        <v>0.99756633428080999</v>
      </c>
      <c r="F521" s="17">
        <f t="shared" si="41"/>
        <v>0.99756633428080999</v>
      </c>
      <c r="Q521" s="1">
        <v>11.85</v>
      </c>
      <c r="R521" s="1">
        <v>1</v>
      </c>
      <c r="S521" s="23">
        <f t="shared" si="43"/>
        <v>0.99999984809342624</v>
      </c>
      <c r="T521" s="24">
        <f t="shared" ca="1" si="42"/>
        <v>1.0369999999999999</v>
      </c>
      <c r="U521" s="24">
        <f t="shared" si="44"/>
        <v>0.99999984809342624</v>
      </c>
    </row>
    <row r="522" spans="2:21" x14ac:dyDescent="0.35">
      <c r="B522" s="14">
        <v>519</v>
      </c>
      <c r="C522" s="15">
        <v>6.64</v>
      </c>
      <c r="D522" s="28">
        <v>0</v>
      </c>
      <c r="E522" s="17">
        <f t="shared" si="40"/>
        <v>5.1902998121048883E-3</v>
      </c>
      <c r="F522" s="17">
        <f t="shared" si="41"/>
        <v>0.99480970018789516</v>
      </c>
      <c r="Q522" s="1">
        <v>11.86</v>
      </c>
      <c r="R522" s="1">
        <v>0</v>
      </c>
      <c r="S522" s="23">
        <f t="shared" si="43"/>
        <v>0.99999985110137768</v>
      </c>
      <c r="T522" s="24">
        <f t="shared" ca="1" si="42"/>
        <v>7.2999999999999995E-2</v>
      </c>
      <c r="U522" s="24">
        <f t="shared" si="44"/>
        <v>1.4889862232081441E-7</v>
      </c>
    </row>
    <row r="523" spans="2:21" x14ac:dyDescent="0.35">
      <c r="B523" s="14">
        <v>520</v>
      </c>
      <c r="C523" s="15">
        <v>5.48</v>
      </c>
      <c r="D523" s="28">
        <v>0</v>
      </c>
      <c r="E523" s="17">
        <f t="shared" si="40"/>
        <v>2.8171862796185176E-4</v>
      </c>
      <c r="F523" s="17">
        <f t="shared" si="41"/>
        <v>0.99971828137203811</v>
      </c>
      <c r="Q523" s="1">
        <v>11.87</v>
      </c>
      <c r="R523" s="1">
        <v>1</v>
      </c>
      <c r="S523" s="23">
        <f t="shared" si="43"/>
        <v>0.99999985404976743</v>
      </c>
      <c r="T523" s="24">
        <f t="shared" ca="1" si="42"/>
        <v>0.03</v>
      </c>
      <c r="U523" s="24">
        <f t="shared" si="44"/>
        <v>0.99999985404976743</v>
      </c>
    </row>
    <row r="524" spans="2:21" x14ac:dyDescent="0.35">
      <c r="B524" s="14">
        <v>521</v>
      </c>
      <c r="C524" s="15">
        <v>11.85</v>
      </c>
      <c r="D524" s="28">
        <v>1</v>
      </c>
      <c r="E524" s="17">
        <f t="shared" si="40"/>
        <v>0.99961141113065355</v>
      </c>
      <c r="F524" s="17">
        <f t="shared" si="41"/>
        <v>0.99961141113065355</v>
      </c>
      <c r="Q524" s="1">
        <v>11.87</v>
      </c>
      <c r="R524" s="1">
        <v>1</v>
      </c>
      <c r="S524" s="23">
        <f t="shared" si="43"/>
        <v>0.99999985404976743</v>
      </c>
      <c r="T524" s="24">
        <f t="shared" ca="1" si="42"/>
        <v>1.0669999999999999</v>
      </c>
      <c r="U524" s="24">
        <f t="shared" si="44"/>
        <v>0.99999985404976743</v>
      </c>
    </row>
    <row r="525" spans="2:21" x14ac:dyDescent="0.35">
      <c r="B525" s="14">
        <v>522</v>
      </c>
      <c r="C525" s="15">
        <v>9.4600000000000009</v>
      </c>
      <c r="D525" s="28">
        <v>1</v>
      </c>
      <c r="E525" s="17">
        <f t="shared" si="40"/>
        <v>0.86287299816993779</v>
      </c>
      <c r="F525" s="17">
        <f t="shared" si="41"/>
        <v>0.86287299816993779</v>
      </c>
      <c r="Q525" s="1">
        <v>11.88</v>
      </c>
      <c r="R525" s="1">
        <v>1</v>
      </c>
      <c r="S525" s="23">
        <f t="shared" si="43"/>
        <v>0.99999985693977522</v>
      </c>
      <c r="T525" s="24">
        <f t="shared" ca="1" si="42"/>
        <v>1.0940000000000001</v>
      </c>
      <c r="U525" s="24">
        <f t="shared" si="44"/>
        <v>0.99999985693977522</v>
      </c>
    </row>
    <row r="526" spans="2:21" x14ac:dyDescent="0.35">
      <c r="B526" s="14">
        <v>523</v>
      </c>
      <c r="C526" s="15">
        <v>11.56</v>
      </c>
      <c r="D526" s="28">
        <v>1</v>
      </c>
      <c r="E526" s="17">
        <f t="shared" si="40"/>
        <v>0.99919427337779254</v>
      </c>
      <c r="F526" s="17">
        <f t="shared" si="41"/>
        <v>0.99919427337779254</v>
      </c>
      <c r="Q526" s="1">
        <v>11.9</v>
      </c>
      <c r="R526" s="1">
        <v>1</v>
      </c>
      <c r="S526" s="23">
        <f t="shared" si="43"/>
        <v>0.99999986254924611</v>
      </c>
      <c r="T526" s="24">
        <f t="shared" ca="1" si="42"/>
        <v>1.0740000000000001</v>
      </c>
      <c r="U526" s="24">
        <f t="shared" si="44"/>
        <v>0.99999986254924611</v>
      </c>
    </row>
    <row r="527" spans="2:21" x14ac:dyDescent="0.35">
      <c r="B527" s="14">
        <v>524</v>
      </c>
      <c r="C527" s="15">
        <v>5.99</v>
      </c>
      <c r="D527" s="28">
        <v>0</v>
      </c>
      <c r="E527" s="17">
        <f t="shared" si="40"/>
        <v>1.0157010479967176E-3</v>
      </c>
      <c r="F527" s="17">
        <f t="shared" si="41"/>
        <v>0.99898429895200325</v>
      </c>
      <c r="Q527" s="1">
        <v>11.9</v>
      </c>
      <c r="R527" s="1">
        <v>1</v>
      </c>
      <c r="S527" s="23">
        <f t="shared" si="43"/>
        <v>0.99999986254924611</v>
      </c>
      <c r="T527" s="24">
        <f t="shared" ca="1" si="42"/>
        <v>3.1E-2</v>
      </c>
      <c r="U527" s="24">
        <f t="shared" si="44"/>
        <v>0.99999986254924611</v>
      </c>
    </row>
    <row r="528" spans="2:21" x14ac:dyDescent="0.35">
      <c r="B528" s="14">
        <v>525</v>
      </c>
      <c r="C528" s="15">
        <v>10.82</v>
      </c>
      <c r="D528" s="28">
        <v>1</v>
      </c>
      <c r="E528" s="17">
        <f t="shared" si="40"/>
        <v>0.99483730252825231</v>
      </c>
      <c r="F528" s="17">
        <f t="shared" si="41"/>
        <v>0.99483730252825231</v>
      </c>
      <c r="Q528" s="1">
        <v>11.93</v>
      </c>
      <c r="R528" s="1">
        <v>1</v>
      </c>
      <c r="S528" s="23">
        <f t="shared" si="43"/>
        <v>0.99999987055375394</v>
      </c>
      <c r="T528" s="24">
        <f t="shared" ca="1" si="42"/>
        <v>1.0489999999999999</v>
      </c>
      <c r="U528" s="24">
        <f t="shared" si="44"/>
        <v>0.99999987055375394</v>
      </c>
    </row>
    <row r="529" spans="2:21" x14ac:dyDescent="0.35">
      <c r="B529" s="14">
        <v>526</v>
      </c>
      <c r="C529" s="15">
        <v>8.93</v>
      </c>
      <c r="D529" s="28">
        <v>1</v>
      </c>
      <c r="E529" s="17">
        <f t="shared" si="40"/>
        <v>0.62384015477415433</v>
      </c>
      <c r="F529" s="17">
        <f t="shared" si="41"/>
        <v>0.62384015477415433</v>
      </c>
      <c r="Q529" s="1">
        <v>11.96</v>
      </c>
      <c r="R529" s="1">
        <v>1</v>
      </c>
      <c r="S529" s="23">
        <f t="shared" si="43"/>
        <v>0.99999987809211555</v>
      </c>
      <c r="T529" s="24">
        <f t="shared" ca="1" si="42"/>
        <v>1.0589999999999999</v>
      </c>
      <c r="U529" s="24">
        <f t="shared" si="44"/>
        <v>0.99999987809211555</v>
      </c>
    </row>
    <row r="530" spans="2:21" x14ac:dyDescent="0.35">
      <c r="B530" s="14">
        <v>527</v>
      </c>
      <c r="C530" s="15">
        <v>10.81</v>
      </c>
      <c r="D530" s="28">
        <v>1</v>
      </c>
      <c r="E530" s="17">
        <f t="shared" si="40"/>
        <v>0.99470645752863984</v>
      </c>
      <c r="F530" s="17">
        <f t="shared" si="41"/>
        <v>0.99470645752863984</v>
      </c>
      <c r="Q530" s="1">
        <v>11.96</v>
      </c>
      <c r="R530" s="1">
        <v>1</v>
      </c>
      <c r="S530" s="23">
        <f t="shared" si="43"/>
        <v>0.99999987809211555</v>
      </c>
      <c r="T530" s="24">
        <f t="shared" ca="1" si="42"/>
        <v>1.089</v>
      </c>
      <c r="U530" s="24">
        <f t="shared" si="44"/>
        <v>0.99999987809211555</v>
      </c>
    </row>
    <row r="531" spans="2:21" x14ac:dyDescent="0.35">
      <c r="B531" s="14">
        <v>528</v>
      </c>
      <c r="C531" s="15">
        <v>10.17</v>
      </c>
      <c r="D531" s="28">
        <v>1</v>
      </c>
      <c r="E531" s="17">
        <f t="shared" si="40"/>
        <v>0.97406084076267796</v>
      </c>
      <c r="F531" s="17">
        <f t="shared" si="41"/>
        <v>0.97406084076267796</v>
      </c>
      <c r="Q531" s="1">
        <v>11.99</v>
      </c>
      <c r="R531" s="1">
        <v>1</v>
      </c>
      <c r="S531" s="23">
        <f t="shared" si="43"/>
        <v>0.9999998851914772</v>
      </c>
      <c r="T531" s="24">
        <f t="shared" ca="1" si="42"/>
        <v>0.94</v>
      </c>
      <c r="U531" s="24">
        <f t="shared" si="44"/>
        <v>0.9999998851914772</v>
      </c>
    </row>
    <row r="532" spans="2:21" x14ac:dyDescent="0.35">
      <c r="B532" s="14">
        <v>529</v>
      </c>
      <c r="C532" s="15">
        <v>10.61</v>
      </c>
      <c r="D532" s="28">
        <v>1</v>
      </c>
      <c r="E532" s="17">
        <f t="shared" si="40"/>
        <v>0.99127465814466942</v>
      </c>
      <c r="F532" s="17">
        <f t="shared" si="41"/>
        <v>0.99127465814466942</v>
      </c>
      <c r="Q532" s="1">
        <v>12.02</v>
      </c>
      <c r="R532" s="1">
        <v>1</v>
      </c>
      <c r="S532" s="23">
        <f t="shared" si="43"/>
        <v>0.99999989187740435</v>
      </c>
      <c r="T532" s="24">
        <f t="shared" ca="1" si="42"/>
        <v>0.93399999999999994</v>
      </c>
      <c r="U532" s="24">
        <f t="shared" si="44"/>
        <v>0.99999989187740435</v>
      </c>
    </row>
    <row r="533" spans="2:21" x14ac:dyDescent="0.35">
      <c r="B533" s="14">
        <v>530</v>
      </c>
      <c r="C533" s="15">
        <v>9.39</v>
      </c>
      <c r="D533" s="28">
        <v>1</v>
      </c>
      <c r="E533" s="17">
        <f t="shared" si="40"/>
        <v>0.84067245519691047</v>
      </c>
      <c r="F533" s="17">
        <f t="shared" si="41"/>
        <v>0.84067245519691047</v>
      </c>
      <c r="Q533" s="1">
        <v>12.03</v>
      </c>
      <c r="R533" s="1">
        <v>1</v>
      </c>
      <c r="S533" s="23">
        <f t="shared" si="43"/>
        <v>0.99999989401837486</v>
      </c>
      <c r="T533" s="24">
        <f t="shared" ca="1" si="42"/>
        <v>1.0529999999999999</v>
      </c>
      <c r="U533" s="24">
        <f t="shared" si="44"/>
        <v>0.99999989401837486</v>
      </c>
    </row>
    <row r="534" spans="2:21" x14ac:dyDescent="0.35">
      <c r="B534" s="14">
        <v>531</v>
      </c>
      <c r="C534" s="15">
        <v>9.19</v>
      </c>
      <c r="D534" s="28">
        <v>1</v>
      </c>
      <c r="E534" s="17">
        <f t="shared" si="40"/>
        <v>0.76133998297541927</v>
      </c>
      <c r="F534" s="17">
        <f t="shared" si="41"/>
        <v>0.76133998297541927</v>
      </c>
      <c r="Q534" s="1">
        <v>12.04</v>
      </c>
      <c r="R534" s="1">
        <v>1</v>
      </c>
      <c r="S534" s="23">
        <f t="shared" si="43"/>
        <v>0.9999998961169515</v>
      </c>
      <c r="T534" s="24">
        <f t="shared" ca="1" si="42"/>
        <v>0.99099999999999999</v>
      </c>
      <c r="U534" s="24">
        <f t="shared" si="44"/>
        <v>0.9999998961169515</v>
      </c>
    </row>
    <row r="535" spans="2:21" x14ac:dyDescent="0.35">
      <c r="B535" s="14">
        <v>532</v>
      </c>
      <c r="C535" s="15">
        <v>6.92</v>
      </c>
      <c r="D535" s="28">
        <v>0</v>
      </c>
      <c r="E535" s="17">
        <f t="shared" si="40"/>
        <v>1.0443469902499178E-2</v>
      </c>
      <c r="F535" s="17">
        <f t="shared" si="41"/>
        <v>0.98955653009750077</v>
      </c>
      <c r="Q535" s="1">
        <v>12.04</v>
      </c>
      <c r="R535" s="1">
        <v>1</v>
      </c>
      <c r="S535" s="23">
        <f t="shared" si="43"/>
        <v>0.9999998961169515</v>
      </c>
      <c r="T535" s="24">
        <f t="shared" ca="1" si="42"/>
        <v>9.4E-2</v>
      </c>
      <c r="U535" s="24">
        <f t="shared" si="44"/>
        <v>0.9999998961169515</v>
      </c>
    </row>
    <row r="536" spans="2:21" x14ac:dyDescent="0.35">
      <c r="B536" s="14">
        <v>533</v>
      </c>
      <c r="C536" s="15">
        <v>2.79</v>
      </c>
      <c r="D536" s="28">
        <v>0</v>
      </c>
      <c r="E536" s="17">
        <f t="shared" si="40"/>
        <v>3.2405249131250352E-7</v>
      </c>
      <c r="F536" s="17">
        <f t="shared" si="41"/>
        <v>0.99999967594750871</v>
      </c>
      <c r="Q536" s="1">
        <v>12.04</v>
      </c>
      <c r="R536" s="1">
        <v>1</v>
      </c>
      <c r="S536" s="23">
        <f t="shared" si="43"/>
        <v>0.9999998961169515</v>
      </c>
      <c r="T536" s="24">
        <f t="shared" ca="1" si="42"/>
        <v>4.2000000000000003E-2</v>
      </c>
      <c r="U536" s="24">
        <f t="shared" si="44"/>
        <v>0.9999998961169515</v>
      </c>
    </row>
    <row r="537" spans="2:21" x14ac:dyDescent="0.35">
      <c r="B537" s="14">
        <v>534</v>
      </c>
      <c r="C537" s="15">
        <v>3.44</v>
      </c>
      <c r="D537" s="28">
        <v>0</v>
      </c>
      <c r="E537" s="17">
        <f t="shared" si="40"/>
        <v>1.6628764351690387E-6</v>
      </c>
      <c r="F537" s="17">
        <f t="shared" si="41"/>
        <v>0.99999833712356478</v>
      </c>
      <c r="Q537" s="1">
        <v>12.06</v>
      </c>
      <c r="R537" s="1">
        <v>1</v>
      </c>
      <c r="S537" s="23">
        <f t="shared" si="43"/>
        <v>0.99999990019026375</v>
      </c>
      <c r="T537" s="24">
        <f t="shared" ca="1" si="42"/>
        <v>4.7E-2</v>
      </c>
      <c r="U537" s="24">
        <f t="shared" si="44"/>
        <v>0.99999990019026375</v>
      </c>
    </row>
    <row r="538" spans="2:21" x14ac:dyDescent="0.35">
      <c r="B538" s="14">
        <v>535</v>
      </c>
      <c r="C538" s="15">
        <v>3.91</v>
      </c>
      <c r="D538" s="28">
        <v>0</v>
      </c>
      <c r="E538" s="17">
        <f t="shared" si="40"/>
        <v>5.4252562465239562E-6</v>
      </c>
      <c r="F538" s="17">
        <f t="shared" si="41"/>
        <v>0.99999457474375353</v>
      </c>
      <c r="Q538" s="1">
        <v>12.08</v>
      </c>
      <c r="R538" s="1">
        <v>1</v>
      </c>
      <c r="S538" s="23">
        <f t="shared" si="43"/>
        <v>0.99999990410385908</v>
      </c>
      <c r="T538" s="24">
        <f t="shared" ca="1" si="42"/>
        <v>7.4999999999999997E-2</v>
      </c>
      <c r="U538" s="24">
        <f t="shared" si="44"/>
        <v>0.99999990410385908</v>
      </c>
    </row>
    <row r="539" spans="2:21" x14ac:dyDescent="0.35">
      <c r="B539" s="14">
        <v>536</v>
      </c>
      <c r="C539" s="15">
        <v>6.18</v>
      </c>
      <c r="D539" s="28">
        <v>0</v>
      </c>
      <c r="E539" s="17">
        <f t="shared" si="40"/>
        <v>1.6372151547953426E-3</v>
      </c>
      <c r="F539" s="17">
        <f t="shared" si="41"/>
        <v>0.99836278484520469</v>
      </c>
      <c r="Q539" s="1">
        <v>12.08</v>
      </c>
      <c r="R539" s="1">
        <v>1</v>
      </c>
      <c r="S539" s="23">
        <f t="shared" si="43"/>
        <v>0.99999990410385908</v>
      </c>
      <c r="T539" s="24">
        <f t="shared" ca="1" si="42"/>
        <v>6.3E-2</v>
      </c>
      <c r="U539" s="24">
        <f t="shared" si="44"/>
        <v>0.99999990410385908</v>
      </c>
    </row>
    <row r="540" spans="2:21" x14ac:dyDescent="0.35">
      <c r="B540" s="14">
        <v>537</v>
      </c>
      <c r="C540" s="15">
        <v>5.09</v>
      </c>
      <c r="D540" s="28">
        <v>0</v>
      </c>
      <c r="E540" s="17">
        <f t="shared" si="40"/>
        <v>1.0561970272285337E-4</v>
      </c>
      <c r="F540" s="17">
        <f t="shared" si="41"/>
        <v>0.99989438029727717</v>
      </c>
      <c r="Q540" s="1">
        <v>12.16</v>
      </c>
      <c r="R540" s="1">
        <v>1</v>
      </c>
      <c r="S540" s="23">
        <f t="shared" si="43"/>
        <v>0.99999991828269796</v>
      </c>
      <c r="T540" s="24">
        <f t="shared" ca="1" si="42"/>
        <v>2.3E-2</v>
      </c>
      <c r="U540" s="24">
        <f t="shared" si="44"/>
        <v>0.99999991828269796</v>
      </c>
    </row>
    <row r="541" spans="2:21" x14ac:dyDescent="0.35">
      <c r="B541" s="14">
        <v>538</v>
      </c>
      <c r="C541" s="15">
        <v>3.91</v>
      </c>
      <c r="D541" s="28">
        <v>0</v>
      </c>
      <c r="E541" s="17">
        <f t="shared" si="40"/>
        <v>5.4252562465239562E-6</v>
      </c>
      <c r="F541" s="17">
        <f t="shared" si="41"/>
        <v>0.99999457474375353</v>
      </c>
      <c r="Q541" s="1">
        <v>12.18</v>
      </c>
      <c r="R541" s="1">
        <v>1</v>
      </c>
      <c r="S541" s="23">
        <f t="shared" si="43"/>
        <v>0.99999992148687888</v>
      </c>
      <c r="T541" s="24">
        <f t="shared" ca="1" si="42"/>
        <v>8.5999999999999993E-2</v>
      </c>
      <c r="U541" s="24">
        <f t="shared" si="44"/>
        <v>0.99999992148687888</v>
      </c>
    </row>
    <row r="542" spans="2:21" x14ac:dyDescent="0.35">
      <c r="B542" s="14">
        <v>539</v>
      </c>
      <c r="C542" s="15">
        <v>10.79</v>
      </c>
      <c r="D542" s="28">
        <v>1</v>
      </c>
      <c r="E542" s="17">
        <f t="shared" si="40"/>
        <v>0.9944347910756286</v>
      </c>
      <c r="F542" s="17">
        <f t="shared" si="41"/>
        <v>0.9944347910756286</v>
      </c>
      <c r="Q542" s="1">
        <v>12.18</v>
      </c>
      <c r="R542" s="1">
        <v>1</v>
      </c>
      <c r="S542" s="23">
        <f t="shared" si="43"/>
        <v>0.99999992148687888</v>
      </c>
      <c r="T542" s="24">
        <f t="shared" ca="1" si="42"/>
        <v>1.0149999999999999</v>
      </c>
      <c r="U542" s="24">
        <f t="shared" si="44"/>
        <v>0.99999992148687888</v>
      </c>
    </row>
    <row r="543" spans="2:21" x14ac:dyDescent="0.35">
      <c r="B543" s="14">
        <v>540</v>
      </c>
      <c r="C543" s="15">
        <v>10.99</v>
      </c>
      <c r="D543" s="28">
        <v>1</v>
      </c>
      <c r="E543" s="17">
        <f t="shared" si="40"/>
        <v>0.99662789400126595</v>
      </c>
      <c r="F543" s="17">
        <f t="shared" si="41"/>
        <v>0.99662789400126595</v>
      </c>
      <c r="Q543" s="1">
        <v>12.18</v>
      </c>
      <c r="R543" s="1">
        <v>1</v>
      </c>
      <c r="S543" s="23">
        <f t="shared" si="43"/>
        <v>0.99999992148687888</v>
      </c>
      <c r="T543" s="24">
        <f t="shared" ca="1" si="42"/>
        <v>0.93199999999999994</v>
      </c>
      <c r="U543" s="24">
        <f t="shared" si="44"/>
        <v>0.99999992148687888</v>
      </c>
    </row>
    <row r="544" spans="2:21" x14ac:dyDescent="0.35">
      <c r="B544" s="14">
        <v>541</v>
      </c>
      <c r="C544" s="15">
        <v>9.44</v>
      </c>
      <c r="D544" s="28">
        <v>1</v>
      </c>
      <c r="E544" s="17">
        <f t="shared" si="40"/>
        <v>0.85680953738311938</v>
      </c>
      <c r="F544" s="17">
        <f t="shared" si="41"/>
        <v>0.85680953738311938</v>
      </c>
      <c r="Q544" s="1">
        <v>12.19</v>
      </c>
      <c r="R544" s="1">
        <v>1</v>
      </c>
      <c r="S544" s="23">
        <f t="shared" si="43"/>
        <v>0.99999992304154273</v>
      </c>
      <c r="T544" s="24">
        <f t="shared" ca="1" si="42"/>
        <v>1.0580000000000001</v>
      </c>
      <c r="U544" s="24">
        <f t="shared" si="44"/>
        <v>0.99999992304154273</v>
      </c>
    </row>
    <row r="545" spans="2:21" x14ac:dyDescent="0.35">
      <c r="B545" s="14">
        <v>542</v>
      </c>
      <c r="C545" s="15">
        <v>6.78</v>
      </c>
      <c r="D545" s="28">
        <v>0</v>
      </c>
      <c r="E545" s="17">
        <f t="shared" si="40"/>
        <v>7.3657601642560331E-3</v>
      </c>
      <c r="F545" s="17">
        <f t="shared" si="41"/>
        <v>0.99263423983574395</v>
      </c>
      <c r="Q545" s="1">
        <v>12.26</v>
      </c>
      <c r="R545" s="1">
        <v>1</v>
      </c>
      <c r="S545" s="23">
        <f t="shared" si="43"/>
        <v>0.9999999330955307</v>
      </c>
      <c r="T545" s="24">
        <f t="shared" ca="1" si="42"/>
        <v>0.1</v>
      </c>
      <c r="U545" s="24">
        <f t="shared" si="44"/>
        <v>0.9999999330955307</v>
      </c>
    </row>
    <row r="546" spans="2:21" x14ac:dyDescent="0.35">
      <c r="B546" s="14">
        <v>543</v>
      </c>
      <c r="C546" s="15">
        <v>5.13</v>
      </c>
      <c r="D546" s="28">
        <v>0</v>
      </c>
      <c r="E546" s="17">
        <f t="shared" si="40"/>
        <v>1.1680124737237498E-4</v>
      </c>
      <c r="F546" s="17">
        <f t="shared" si="41"/>
        <v>0.99988319875262766</v>
      </c>
      <c r="Q546" s="1">
        <v>12.27</v>
      </c>
      <c r="R546" s="1">
        <v>1</v>
      </c>
      <c r="S546" s="23">
        <f t="shared" si="43"/>
        <v>0.99999993442032797</v>
      </c>
      <c r="T546" s="24">
        <f t="shared" ca="1" si="42"/>
        <v>-1.2E-2</v>
      </c>
      <c r="U546" s="24">
        <f t="shared" si="44"/>
        <v>0.99999993442032797</v>
      </c>
    </row>
    <row r="547" spans="2:21" x14ac:dyDescent="0.35">
      <c r="B547" s="14">
        <v>544</v>
      </c>
      <c r="C547" s="15">
        <v>3.14</v>
      </c>
      <c r="D547" s="28">
        <v>0</v>
      </c>
      <c r="E547" s="17">
        <f t="shared" si="40"/>
        <v>7.8172659388106522E-7</v>
      </c>
      <c r="F547" s="17">
        <f t="shared" si="41"/>
        <v>0.9999992182734061</v>
      </c>
      <c r="Q547" s="1">
        <v>12.28</v>
      </c>
      <c r="R547" s="1">
        <v>1</v>
      </c>
      <c r="S547" s="23">
        <f t="shared" si="43"/>
        <v>0.99999993571889234</v>
      </c>
      <c r="T547" s="24">
        <f t="shared" ca="1" si="42"/>
        <v>-0.06</v>
      </c>
      <c r="U547" s="24">
        <f t="shared" si="44"/>
        <v>0.99999993571889234</v>
      </c>
    </row>
    <row r="548" spans="2:21" x14ac:dyDescent="0.35">
      <c r="B548" s="14">
        <v>545</v>
      </c>
      <c r="C548" s="15">
        <v>5.24</v>
      </c>
      <c r="D548" s="28">
        <v>0</v>
      </c>
      <c r="E548" s="17">
        <f t="shared" si="40"/>
        <v>1.5403756612352316E-4</v>
      </c>
      <c r="F548" s="17">
        <f t="shared" si="41"/>
        <v>0.99984596243387647</v>
      </c>
      <c r="Q548" s="1">
        <v>12.31</v>
      </c>
      <c r="R548" s="1">
        <v>1</v>
      </c>
      <c r="S548" s="23">
        <f t="shared" si="43"/>
        <v>0.99999993946233234</v>
      </c>
      <c r="T548" s="24">
        <f t="shared" ca="1" si="42"/>
        <v>-5.7000000000000002E-2</v>
      </c>
      <c r="U548" s="24">
        <f t="shared" si="44"/>
        <v>0.99999993946233234</v>
      </c>
    </row>
    <row r="549" spans="2:21" x14ac:dyDescent="0.35">
      <c r="B549" s="14">
        <v>546</v>
      </c>
      <c r="C549" s="15">
        <v>6.49</v>
      </c>
      <c r="D549" s="28">
        <v>0</v>
      </c>
      <c r="E549" s="17">
        <f t="shared" si="40"/>
        <v>3.5645022001225641E-3</v>
      </c>
      <c r="F549" s="17">
        <f t="shared" si="41"/>
        <v>0.99643549779987739</v>
      </c>
      <c r="Q549" s="1">
        <v>12.32</v>
      </c>
      <c r="R549" s="1">
        <v>1</v>
      </c>
      <c r="S549" s="23">
        <f t="shared" si="43"/>
        <v>0.99999994066105846</v>
      </c>
      <c r="T549" s="24">
        <f t="shared" ca="1" si="42"/>
        <v>-7.4999999999999997E-2</v>
      </c>
      <c r="U549" s="24">
        <f t="shared" si="44"/>
        <v>0.99999994066105846</v>
      </c>
    </row>
    <row r="550" spans="2:21" x14ac:dyDescent="0.35">
      <c r="B550" s="14">
        <v>547</v>
      </c>
      <c r="C550" s="15">
        <v>10.47</v>
      </c>
      <c r="D550" s="28">
        <v>1</v>
      </c>
      <c r="E550" s="17">
        <f t="shared" si="40"/>
        <v>0.98763593669071992</v>
      </c>
      <c r="F550" s="17">
        <f t="shared" si="41"/>
        <v>0.98763593669071992</v>
      </c>
      <c r="Q550" s="1">
        <v>12.36</v>
      </c>
      <c r="R550" s="1">
        <v>1</v>
      </c>
      <c r="S550" s="23">
        <f t="shared" si="43"/>
        <v>0.99999994522325275</v>
      </c>
      <c r="T550" s="24">
        <f t="shared" ca="1" si="42"/>
        <v>0.95499999999999996</v>
      </c>
      <c r="U550" s="24">
        <f t="shared" si="44"/>
        <v>0.99999994522325275</v>
      </c>
    </row>
    <row r="551" spans="2:21" x14ac:dyDescent="0.35">
      <c r="B551" s="14">
        <v>548</v>
      </c>
      <c r="C551" s="15">
        <v>7.38</v>
      </c>
      <c r="D551" s="28">
        <v>0</v>
      </c>
      <c r="E551" s="17">
        <f t="shared" si="40"/>
        <v>3.2486020988969806E-2</v>
      </c>
      <c r="F551" s="17">
        <f t="shared" si="41"/>
        <v>0.9675139790110302</v>
      </c>
      <c r="Q551" s="1">
        <v>12.4</v>
      </c>
      <c r="R551" s="1">
        <v>1</v>
      </c>
      <c r="S551" s="23">
        <f t="shared" si="43"/>
        <v>0.99999994943468906</v>
      </c>
      <c r="T551" s="24">
        <f t="shared" ca="1" si="42"/>
        <v>-5.1999999999999998E-2</v>
      </c>
      <c r="U551" s="24">
        <f t="shared" si="44"/>
        <v>0.99999994943468906</v>
      </c>
    </row>
    <row r="552" spans="2:21" x14ac:dyDescent="0.35">
      <c r="B552" s="14">
        <v>549</v>
      </c>
      <c r="C552" s="15">
        <v>9.39</v>
      </c>
      <c r="D552" s="28">
        <v>1</v>
      </c>
      <c r="E552" s="17">
        <f t="shared" si="40"/>
        <v>0.84067245519691047</v>
      </c>
      <c r="F552" s="17">
        <f t="shared" si="41"/>
        <v>0.84067245519691047</v>
      </c>
      <c r="Q552" s="1">
        <v>12.4</v>
      </c>
      <c r="R552" s="1">
        <v>1</v>
      </c>
      <c r="S552" s="23">
        <f t="shared" si="43"/>
        <v>0.99999994943468906</v>
      </c>
      <c r="T552" s="24">
        <f t="shared" ca="1" si="42"/>
        <v>1.0960000000000001</v>
      </c>
      <c r="U552" s="24">
        <f t="shared" si="44"/>
        <v>0.99999994943468906</v>
      </c>
    </row>
    <row r="553" spans="2:21" x14ac:dyDescent="0.35">
      <c r="B553" s="14">
        <v>550</v>
      </c>
      <c r="C553" s="15">
        <v>9.69</v>
      </c>
      <c r="D553" s="28">
        <v>1</v>
      </c>
      <c r="E553" s="17">
        <f t="shared" si="40"/>
        <v>0.91819263992572075</v>
      </c>
      <c r="F553" s="17">
        <f t="shared" si="41"/>
        <v>0.91819263992572075</v>
      </c>
      <c r="Q553" s="1">
        <v>12.43</v>
      </c>
      <c r="R553" s="1">
        <v>1</v>
      </c>
      <c r="S553" s="23">
        <f t="shared" si="43"/>
        <v>0.99999995237938344</v>
      </c>
      <c r="T553" s="24">
        <f t="shared" ca="1" si="42"/>
        <v>0.95</v>
      </c>
      <c r="U553" s="24">
        <f t="shared" si="44"/>
        <v>0.99999995237938344</v>
      </c>
    </row>
    <row r="554" spans="2:21" x14ac:dyDescent="0.35">
      <c r="B554" s="14">
        <v>551</v>
      </c>
      <c r="C554" s="15">
        <v>8.1999999999999993</v>
      </c>
      <c r="D554" s="28">
        <v>0</v>
      </c>
      <c r="E554" s="17">
        <f t="shared" si="40"/>
        <v>0.20902706662223874</v>
      </c>
      <c r="F554" s="17">
        <f t="shared" si="41"/>
        <v>0.79097293337776131</v>
      </c>
      <c r="Q554" s="1">
        <v>12.45</v>
      </c>
      <c r="R554" s="1">
        <v>1</v>
      </c>
      <c r="S554" s="23">
        <f t="shared" si="43"/>
        <v>0.99999995424661436</v>
      </c>
      <c r="T554" s="24">
        <f t="shared" ca="1" si="42"/>
        <v>9.8000000000000004E-2</v>
      </c>
      <c r="U554" s="24">
        <f t="shared" si="44"/>
        <v>0.99999995424661436</v>
      </c>
    </row>
    <row r="555" spans="2:21" x14ac:dyDescent="0.35">
      <c r="B555" s="14">
        <v>552</v>
      </c>
      <c r="C555" s="15">
        <v>6.12</v>
      </c>
      <c r="D555" s="28">
        <v>0</v>
      </c>
      <c r="E555" s="17">
        <f t="shared" si="40"/>
        <v>1.4081350250392827E-3</v>
      </c>
      <c r="F555" s="17">
        <f t="shared" si="41"/>
        <v>0.99859186497496066</v>
      </c>
      <c r="Q555" s="1">
        <v>12.47</v>
      </c>
      <c r="R555" s="1">
        <v>1</v>
      </c>
      <c r="S555" s="23">
        <f t="shared" si="43"/>
        <v>0.99999995604063019</v>
      </c>
      <c r="T555" s="24">
        <f t="shared" ca="1" si="42"/>
        <v>-7.3999999999999996E-2</v>
      </c>
      <c r="U555" s="24">
        <f t="shared" si="44"/>
        <v>0.99999995604063019</v>
      </c>
    </row>
    <row r="556" spans="2:21" x14ac:dyDescent="0.35">
      <c r="B556" s="14">
        <v>553</v>
      </c>
      <c r="C556" s="15">
        <v>5.27</v>
      </c>
      <c r="D556" s="28">
        <v>0</v>
      </c>
      <c r="E556" s="17">
        <f t="shared" si="40"/>
        <v>1.661123608223079E-4</v>
      </c>
      <c r="F556" s="17">
        <f t="shared" si="41"/>
        <v>0.99983388763917769</v>
      </c>
      <c r="Q556" s="1">
        <v>12.49</v>
      </c>
      <c r="R556" s="1">
        <v>1</v>
      </c>
      <c r="S556" s="23">
        <f t="shared" si="43"/>
        <v>0.99999995776430173</v>
      </c>
      <c r="T556" s="24">
        <f t="shared" ca="1" si="42"/>
        <v>0.02</v>
      </c>
      <c r="U556" s="24">
        <f t="shared" si="44"/>
        <v>0.99999995776430173</v>
      </c>
    </row>
    <row r="557" spans="2:21" x14ac:dyDescent="0.35">
      <c r="B557" s="14">
        <v>554</v>
      </c>
      <c r="C557" s="15">
        <v>0.6</v>
      </c>
      <c r="D557" s="28">
        <v>0</v>
      </c>
      <c r="E557" s="17">
        <f t="shared" si="40"/>
        <v>1.3110991557988356E-9</v>
      </c>
      <c r="F557" s="17">
        <f t="shared" si="41"/>
        <v>0.99999999868890088</v>
      </c>
      <c r="Q557" s="1">
        <v>12.51</v>
      </c>
      <c r="R557" s="1">
        <v>1</v>
      </c>
      <c r="S557" s="23">
        <f t="shared" si="43"/>
        <v>0.99999995942038711</v>
      </c>
      <c r="T557" s="24">
        <f t="shared" ca="1" si="42"/>
        <v>2.7E-2</v>
      </c>
      <c r="U557" s="24">
        <f t="shared" si="44"/>
        <v>0.99999995942038711</v>
      </c>
    </row>
    <row r="558" spans="2:21" x14ac:dyDescent="0.35">
      <c r="B558" s="14">
        <v>555</v>
      </c>
      <c r="C558" s="15">
        <v>9.94</v>
      </c>
      <c r="D558" s="28">
        <v>0</v>
      </c>
      <c r="E558" s="17">
        <f t="shared" si="40"/>
        <v>0.95465456270427129</v>
      </c>
      <c r="F558" s="17">
        <f t="shared" si="41"/>
        <v>4.5345437295728708E-2</v>
      </c>
      <c r="Q558" s="1">
        <v>12.51</v>
      </c>
      <c r="R558" s="1">
        <v>1</v>
      </c>
      <c r="S558" s="23">
        <f t="shared" si="43"/>
        <v>0.99999995942038711</v>
      </c>
      <c r="T558" s="24">
        <f t="shared" ca="1" si="42"/>
        <v>-4.8000000000000001E-2</v>
      </c>
      <c r="U558" s="24">
        <f t="shared" si="44"/>
        <v>0.99999995942038711</v>
      </c>
    </row>
    <row r="559" spans="2:21" x14ac:dyDescent="0.35">
      <c r="B559" s="14">
        <v>556</v>
      </c>
      <c r="C559" s="15">
        <v>12.67</v>
      </c>
      <c r="D559" s="28">
        <v>1</v>
      </c>
      <c r="E559" s="17">
        <f t="shared" si="40"/>
        <v>0.99995061033622001</v>
      </c>
      <c r="F559" s="17">
        <f t="shared" si="41"/>
        <v>0.99995061033622001</v>
      </c>
      <c r="Q559" s="1">
        <v>12.54</v>
      </c>
      <c r="R559" s="1">
        <v>1</v>
      </c>
      <c r="S559" s="23">
        <f t="shared" si="43"/>
        <v>0.99999996178355965</v>
      </c>
      <c r="T559" s="24">
        <f t="shared" ca="1" si="42"/>
        <v>1.079</v>
      </c>
      <c r="U559" s="24">
        <f t="shared" si="44"/>
        <v>0.99999996178355965</v>
      </c>
    </row>
    <row r="560" spans="2:21" x14ac:dyDescent="0.35">
      <c r="B560" s="14">
        <v>557</v>
      </c>
      <c r="C560" s="15">
        <v>6.68</v>
      </c>
      <c r="D560" s="28">
        <v>0</v>
      </c>
      <c r="E560" s="17">
        <f t="shared" si="40"/>
        <v>5.7366881863325182E-3</v>
      </c>
      <c r="F560" s="17">
        <f t="shared" si="41"/>
        <v>0.99426331181366745</v>
      </c>
      <c r="Q560" s="1">
        <v>12.56</v>
      </c>
      <c r="R560" s="1">
        <v>1</v>
      </c>
      <c r="S560" s="23">
        <f t="shared" si="43"/>
        <v>0.99999996328204754</v>
      </c>
      <c r="T560" s="24">
        <f t="shared" ca="1" si="42"/>
        <v>-8.9999999999999993E-3</v>
      </c>
      <c r="U560" s="24">
        <f t="shared" si="44"/>
        <v>0.99999996328204754</v>
      </c>
    </row>
    <row r="561" spans="2:21" x14ac:dyDescent="0.35">
      <c r="B561" s="14">
        <v>558</v>
      </c>
      <c r="C561" s="15">
        <v>5.65</v>
      </c>
      <c r="D561" s="28">
        <v>0</v>
      </c>
      <c r="E561" s="17">
        <f t="shared" si="40"/>
        <v>4.3202283333185725E-4</v>
      </c>
      <c r="F561" s="17">
        <f t="shared" si="41"/>
        <v>0.99956797716666812</v>
      </c>
      <c r="Q561" s="1">
        <v>12.61</v>
      </c>
      <c r="R561" s="1">
        <v>1</v>
      </c>
      <c r="S561" s="23">
        <f t="shared" si="43"/>
        <v>0.99999996677622272</v>
      </c>
      <c r="T561" s="24">
        <f t="shared" ca="1" si="42"/>
        <v>2.7E-2</v>
      </c>
      <c r="U561" s="24">
        <f t="shared" si="44"/>
        <v>0.99999996677622272</v>
      </c>
    </row>
    <row r="562" spans="2:21" x14ac:dyDescent="0.35">
      <c r="B562" s="14">
        <v>559</v>
      </c>
      <c r="C562" s="15">
        <v>13.85</v>
      </c>
      <c r="D562" s="28">
        <v>1</v>
      </c>
      <c r="E562" s="17">
        <f t="shared" si="40"/>
        <v>0.99999746318838934</v>
      </c>
      <c r="F562" s="17">
        <f t="shared" si="41"/>
        <v>0.99999746318838934</v>
      </c>
      <c r="Q562" s="1">
        <v>12.61</v>
      </c>
      <c r="R562" s="1">
        <v>1</v>
      </c>
      <c r="S562" s="23">
        <f t="shared" si="43"/>
        <v>0.99999996677622272</v>
      </c>
      <c r="T562" s="24">
        <f t="shared" ca="1" si="42"/>
        <v>0.93900000000000006</v>
      </c>
      <c r="U562" s="24">
        <f t="shared" si="44"/>
        <v>0.99999996677622272</v>
      </c>
    </row>
    <row r="563" spans="2:21" x14ac:dyDescent="0.35">
      <c r="B563" s="14">
        <v>560</v>
      </c>
      <c r="C563" s="15">
        <v>6.62</v>
      </c>
      <c r="D563" s="28">
        <v>0</v>
      </c>
      <c r="E563" s="17">
        <f t="shared" si="40"/>
        <v>4.9368437439133847E-3</v>
      </c>
      <c r="F563" s="17">
        <f t="shared" si="41"/>
        <v>0.99506315625608666</v>
      </c>
      <c r="Q563" s="1">
        <v>12.63</v>
      </c>
      <c r="R563" s="1">
        <v>1</v>
      </c>
      <c r="S563" s="23">
        <f t="shared" si="43"/>
        <v>0.99999996807894564</v>
      </c>
      <c r="T563" s="24">
        <f t="shared" ca="1" si="42"/>
        <v>5.8999999999999997E-2</v>
      </c>
      <c r="U563" s="24">
        <f t="shared" si="44"/>
        <v>0.99999996807894564</v>
      </c>
    </row>
    <row r="564" spans="2:21" x14ac:dyDescent="0.35">
      <c r="B564" s="14">
        <v>561</v>
      </c>
      <c r="C564" s="15">
        <v>5.83</v>
      </c>
      <c r="D564" s="28">
        <v>0</v>
      </c>
      <c r="E564" s="17">
        <f t="shared" si="40"/>
        <v>6.793327010764798E-4</v>
      </c>
      <c r="F564" s="17">
        <f t="shared" si="41"/>
        <v>0.99932066729892355</v>
      </c>
      <c r="Q564" s="1">
        <v>12.64</v>
      </c>
      <c r="R564" s="1">
        <v>1</v>
      </c>
      <c r="S564" s="23">
        <f t="shared" si="43"/>
        <v>0.99999996871102492</v>
      </c>
      <c r="T564" s="24">
        <f t="shared" ca="1" si="42"/>
        <v>2.5000000000000001E-2</v>
      </c>
      <c r="U564" s="24">
        <f t="shared" si="44"/>
        <v>0.99999996871102492</v>
      </c>
    </row>
    <row r="565" spans="2:21" x14ac:dyDescent="0.35">
      <c r="B565" s="14">
        <v>562</v>
      </c>
      <c r="C565" s="15">
        <v>7.33</v>
      </c>
      <c r="D565" s="28">
        <v>0</v>
      </c>
      <c r="E565" s="17">
        <f t="shared" si="40"/>
        <v>2.8756315123809655E-2</v>
      </c>
      <c r="F565" s="17">
        <f t="shared" si="41"/>
        <v>0.97124368487619039</v>
      </c>
      <c r="Q565" s="1">
        <v>12.67</v>
      </c>
      <c r="R565" s="1">
        <v>1</v>
      </c>
      <c r="S565" s="23">
        <f t="shared" si="43"/>
        <v>0.99999997053315282</v>
      </c>
      <c r="T565" s="24">
        <f t="shared" ca="1" si="42"/>
        <v>4.1000000000000002E-2</v>
      </c>
      <c r="U565" s="24">
        <f t="shared" si="44"/>
        <v>0.99999997053315282</v>
      </c>
    </row>
    <row r="566" spans="2:21" x14ac:dyDescent="0.35">
      <c r="B566" s="14">
        <v>563</v>
      </c>
      <c r="C566" s="15">
        <v>10.33</v>
      </c>
      <c r="D566" s="28">
        <v>1</v>
      </c>
      <c r="E566" s="17">
        <f t="shared" si="40"/>
        <v>0.98250654166005491</v>
      </c>
      <c r="F566" s="17">
        <f t="shared" si="41"/>
        <v>0.98250654166005491</v>
      </c>
      <c r="Q566" s="1">
        <v>12.67</v>
      </c>
      <c r="R566" s="1">
        <v>1</v>
      </c>
      <c r="S566" s="23">
        <f t="shared" si="43"/>
        <v>0.99999997053315282</v>
      </c>
      <c r="T566" s="24">
        <f t="shared" ca="1" si="42"/>
        <v>1.028</v>
      </c>
      <c r="U566" s="24">
        <f t="shared" si="44"/>
        <v>0.99999997053315282</v>
      </c>
    </row>
    <row r="567" spans="2:21" x14ac:dyDescent="0.35">
      <c r="B567" s="14">
        <v>564</v>
      </c>
      <c r="C567" s="15">
        <v>9.8800000000000008</v>
      </c>
      <c r="D567" s="28">
        <v>1</v>
      </c>
      <c r="E567" s="17">
        <f t="shared" si="40"/>
        <v>0.94765231679077289</v>
      </c>
      <c r="F567" s="17">
        <f t="shared" si="41"/>
        <v>0.94765231679077289</v>
      </c>
      <c r="Q567" s="1">
        <v>12.67</v>
      </c>
      <c r="R567" s="1">
        <v>1</v>
      </c>
      <c r="S567" s="23">
        <f t="shared" si="43"/>
        <v>0.99999997053315282</v>
      </c>
      <c r="T567" s="24">
        <f t="shared" ca="1" si="42"/>
        <v>0.90600000000000003</v>
      </c>
      <c r="U567" s="24">
        <f t="shared" si="44"/>
        <v>0.99999997053315282</v>
      </c>
    </row>
    <row r="568" spans="2:21" x14ac:dyDescent="0.35">
      <c r="B568" s="14">
        <v>565</v>
      </c>
      <c r="C568" s="15">
        <v>8.64</v>
      </c>
      <c r="D568" s="28">
        <v>0</v>
      </c>
      <c r="E568" s="17">
        <f t="shared" si="40"/>
        <v>0.44429224010978224</v>
      </c>
      <c r="F568" s="17">
        <f t="shared" si="41"/>
        <v>0.55570775989021781</v>
      </c>
      <c r="Q568" s="1">
        <v>12.67</v>
      </c>
      <c r="R568" s="1">
        <v>1</v>
      </c>
      <c r="S568" s="23">
        <f t="shared" si="43"/>
        <v>0.99999997053315282</v>
      </c>
      <c r="T568" s="24">
        <f t="shared" ca="1" si="42"/>
        <v>5.0999999999999997E-2</v>
      </c>
      <c r="U568" s="24">
        <f t="shared" si="44"/>
        <v>0.99999997053315282</v>
      </c>
    </row>
    <row r="569" spans="2:21" x14ac:dyDescent="0.35">
      <c r="B569" s="14">
        <v>566</v>
      </c>
      <c r="C569" s="15">
        <v>14.58</v>
      </c>
      <c r="D569" s="28">
        <v>1</v>
      </c>
      <c r="E569" s="17">
        <f t="shared" si="40"/>
        <v>0.99999959576943009</v>
      </c>
      <c r="F569" s="17">
        <f t="shared" si="41"/>
        <v>0.99999959576943009</v>
      </c>
      <c r="Q569" s="1">
        <v>12.71</v>
      </c>
      <c r="R569" s="1">
        <v>1</v>
      </c>
      <c r="S569" s="23">
        <f t="shared" si="43"/>
        <v>0.99999997279867159</v>
      </c>
      <c r="T569" s="24">
        <f t="shared" ca="1" si="42"/>
        <v>0.9</v>
      </c>
      <c r="U569" s="24">
        <f t="shared" si="44"/>
        <v>0.99999997279867159</v>
      </c>
    </row>
    <row r="570" spans="2:21" x14ac:dyDescent="0.35">
      <c r="B570" s="14">
        <v>567</v>
      </c>
      <c r="C570" s="15">
        <v>9.98</v>
      </c>
      <c r="D570" s="28">
        <v>1</v>
      </c>
      <c r="E570" s="17">
        <f t="shared" si="40"/>
        <v>0.9588172099494906</v>
      </c>
      <c r="F570" s="17">
        <f t="shared" si="41"/>
        <v>0.9588172099494906</v>
      </c>
      <c r="Q570" s="1">
        <v>12.73</v>
      </c>
      <c r="R570" s="1">
        <v>1</v>
      </c>
      <c r="S570" s="23">
        <f t="shared" si="43"/>
        <v>0.99999997386525097</v>
      </c>
      <c r="T570" s="24">
        <f t="shared" ca="1" si="42"/>
        <v>0.91</v>
      </c>
      <c r="U570" s="24">
        <f t="shared" si="44"/>
        <v>0.99999997386525097</v>
      </c>
    </row>
    <row r="571" spans="2:21" x14ac:dyDescent="0.35">
      <c r="B571" s="14">
        <v>568</v>
      </c>
      <c r="C571" s="15">
        <v>9.76</v>
      </c>
      <c r="D571" s="28">
        <v>0</v>
      </c>
      <c r="E571" s="17">
        <f t="shared" si="40"/>
        <v>0.93048478014553415</v>
      </c>
      <c r="F571" s="17">
        <f t="shared" si="41"/>
        <v>6.9515219854465848E-2</v>
      </c>
      <c r="Q571" s="1">
        <v>12.83</v>
      </c>
      <c r="R571" s="1">
        <v>1</v>
      </c>
      <c r="S571" s="23">
        <f t="shared" si="43"/>
        <v>0.9999999786026772</v>
      </c>
      <c r="T571" s="24">
        <f t="shared" ca="1" si="42"/>
        <v>3.9E-2</v>
      </c>
      <c r="U571" s="24">
        <f t="shared" si="44"/>
        <v>0.9999999786026772</v>
      </c>
    </row>
    <row r="572" spans="2:21" x14ac:dyDescent="0.35">
      <c r="B572" s="14">
        <v>569</v>
      </c>
      <c r="C572" s="15">
        <v>10.46</v>
      </c>
      <c r="D572" s="28">
        <v>1</v>
      </c>
      <c r="E572" s="17">
        <f t="shared" si="40"/>
        <v>0.98732490343390367</v>
      </c>
      <c r="F572" s="17">
        <f t="shared" si="41"/>
        <v>0.98732490343390367</v>
      </c>
      <c r="Q572" s="1">
        <v>12.83</v>
      </c>
      <c r="R572" s="1">
        <v>1</v>
      </c>
      <c r="S572" s="23">
        <f t="shared" si="43"/>
        <v>0.9999999786026772</v>
      </c>
      <c r="T572" s="24">
        <f t="shared" ca="1" si="42"/>
        <v>1.0760000000000001</v>
      </c>
      <c r="U572" s="24">
        <f t="shared" si="44"/>
        <v>0.9999999786026772</v>
      </c>
    </row>
    <row r="573" spans="2:21" x14ac:dyDescent="0.35">
      <c r="B573" s="14">
        <v>570</v>
      </c>
      <c r="C573" s="15">
        <v>11.66</v>
      </c>
      <c r="D573" s="28">
        <v>1</v>
      </c>
      <c r="E573" s="17">
        <f t="shared" si="40"/>
        <v>0.99937339036694661</v>
      </c>
      <c r="F573" s="17">
        <f t="shared" si="41"/>
        <v>0.99937339036694661</v>
      </c>
      <c r="Q573" s="1">
        <v>12.84</v>
      </c>
      <c r="R573" s="1">
        <v>1</v>
      </c>
      <c r="S573" s="23">
        <f t="shared" si="43"/>
        <v>0.9999999790263725</v>
      </c>
      <c r="T573" s="24">
        <f t="shared" ca="1" si="42"/>
        <v>0.90600000000000003</v>
      </c>
      <c r="U573" s="24">
        <f t="shared" si="44"/>
        <v>0.9999999790263725</v>
      </c>
    </row>
    <row r="574" spans="2:21" x14ac:dyDescent="0.35">
      <c r="B574" s="14">
        <v>571</v>
      </c>
      <c r="C574" s="15">
        <v>5.47</v>
      </c>
      <c r="D574" s="28">
        <v>0</v>
      </c>
      <c r="E574" s="17">
        <f t="shared" si="40"/>
        <v>2.7472093463687636E-4</v>
      </c>
      <c r="F574" s="17">
        <f t="shared" si="41"/>
        <v>0.99972527906536313</v>
      </c>
      <c r="Q574" s="1">
        <v>12.85</v>
      </c>
      <c r="R574" s="1">
        <v>1</v>
      </c>
      <c r="S574" s="23">
        <f t="shared" si="43"/>
        <v>0.99999997944167807</v>
      </c>
      <c r="T574" s="24">
        <f t="shared" ca="1" si="42"/>
        <v>-8.5000000000000006E-2</v>
      </c>
      <c r="U574" s="24">
        <f t="shared" si="44"/>
        <v>0.99999997944167807</v>
      </c>
    </row>
    <row r="575" spans="2:21" x14ac:dyDescent="0.35">
      <c r="B575" s="14">
        <v>572</v>
      </c>
      <c r="C575" s="15">
        <v>9.3800000000000008</v>
      </c>
      <c r="D575" s="28">
        <v>1</v>
      </c>
      <c r="E575" s="17">
        <f t="shared" si="40"/>
        <v>0.83727351336052636</v>
      </c>
      <c r="F575" s="17">
        <f t="shared" si="41"/>
        <v>0.83727351336052636</v>
      </c>
      <c r="Q575" s="1">
        <v>12.85</v>
      </c>
      <c r="R575" s="1">
        <v>1</v>
      </c>
      <c r="S575" s="23">
        <f t="shared" si="43"/>
        <v>0.99999997944167807</v>
      </c>
      <c r="T575" s="24">
        <f t="shared" ca="1" si="42"/>
        <v>1.0429999999999999</v>
      </c>
      <c r="U575" s="24">
        <f t="shared" si="44"/>
        <v>0.99999997944167807</v>
      </c>
    </row>
    <row r="576" spans="2:21" x14ac:dyDescent="0.35">
      <c r="B576" s="14">
        <v>573</v>
      </c>
      <c r="C576" s="15">
        <v>11.27</v>
      </c>
      <c r="D576" s="28">
        <v>1</v>
      </c>
      <c r="E576" s="17">
        <f t="shared" si="40"/>
        <v>0.99833009960197927</v>
      </c>
      <c r="F576" s="17">
        <f t="shared" si="41"/>
        <v>0.99833009960197927</v>
      </c>
      <c r="Q576" s="1">
        <v>12.87</v>
      </c>
      <c r="R576" s="1">
        <v>1</v>
      </c>
      <c r="S576" s="23">
        <f t="shared" si="43"/>
        <v>0.99999998024778147</v>
      </c>
      <c r="T576" s="24">
        <f t="shared" ca="1" si="42"/>
        <v>1.0640000000000001</v>
      </c>
      <c r="U576" s="24">
        <f t="shared" si="44"/>
        <v>0.99999998024778147</v>
      </c>
    </row>
    <row r="577" spans="2:21" x14ac:dyDescent="0.35">
      <c r="B577" s="14">
        <v>574</v>
      </c>
      <c r="C577" s="15">
        <v>7.02</v>
      </c>
      <c r="D577" s="28">
        <v>0</v>
      </c>
      <c r="E577" s="17">
        <f t="shared" si="40"/>
        <v>1.3391144952503231E-2</v>
      </c>
      <c r="F577" s="17">
        <f t="shared" si="41"/>
        <v>0.98660885504749674</v>
      </c>
      <c r="Q577" s="1">
        <v>12.88</v>
      </c>
      <c r="R577" s="1">
        <v>1</v>
      </c>
      <c r="S577" s="23">
        <f t="shared" si="43"/>
        <v>0.99999998063890161</v>
      </c>
      <c r="T577" s="24">
        <f t="shared" ca="1" si="42"/>
        <v>5.6000000000000001E-2</v>
      </c>
      <c r="U577" s="24">
        <f t="shared" si="44"/>
        <v>0.99999998063890161</v>
      </c>
    </row>
    <row r="578" spans="2:21" x14ac:dyDescent="0.35">
      <c r="B578" s="14">
        <v>575</v>
      </c>
      <c r="C578" s="15">
        <v>12.67</v>
      </c>
      <c r="D578" s="28">
        <v>1</v>
      </c>
      <c r="E578" s="17">
        <f t="shared" si="40"/>
        <v>0.99995061033622001</v>
      </c>
      <c r="F578" s="17">
        <f t="shared" si="41"/>
        <v>0.99995061033622001</v>
      </c>
      <c r="Q578" s="1">
        <v>12.92</v>
      </c>
      <c r="R578" s="1">
        <v>1</v>
      </c>
      <c r="S578" s="23">
        <f t="shared" si="43"/>
        <v>0.99999998212745356</v>
      </c>
      <c r="T578" s="24">
        <f t="shared" ca="1" si="42"/>
        <v>0.95399999999999996</v>
      </c>
      <c r="U578" s="24">
        <f t="shared" si="44"/>
        <v>0.99999998212745356</v>
      </c>
    </row>
    <row r="579" spans="2:21" x14ac:dyDescent="0.35">
      <c r="B579" s="14">
        <v>576</v>
      </c>
      <c r="C579" s="15">
        <v>3.09</v>
      </c>
      <c r="D579" s="28">
        <v>0</v>
      </c>
      <c r="E579" s="17">
        <f t="shared" si="40"/>
        <v>6.8931968512773347E-7</v>
      </c>
      <c r="F579" s="17">
        <f t="shared" si="41"/>
        <v>0.99999931068031489</v>
      </c>
      <c r="Q579" s="1">
        <v>12.92</v>
      </c>
      <c r="R579" s="1">
        <v>1</v>
      </c>
      <c r="S579" s="23">
        <f t="shared" si="43"/>
        <v>0.99999998212745356</v>
      </c>
      <c r="T579" s="24">
        <f t="shared" ca="1" si="42"/>
        <v>-8.5999999999999993E-2</v>
      </c>
      <c r="U579" s="24">
        <f t="shared" si="44"/>
        <v>0.99999998212745356</v>
      </c>
    </row>
    <row r="580" spans="2:21" x14ac:dyDescent="0.35">
      <c r="B580" s="14">
        <v>577</v>
      </c>
      <c r="C580" s="15">
        <v>8.32</v>
      </c>
      <c r="D580" s="28">
        <v>0</v>
      </c>
      <c r="E580" s="17">
        <f t="shared" ref="E580:E627" si="45">1/(1+EXP(-($W$4+($W$5*C580))))</f>
        <v>0.26330129713641709</v>
      </c>
      <c r="F580" s="17">
        <f t="shared" ref="F580:F627" si="46">(E580^D580)*((1-E580)^(1-D580))</f>
        <v>0.73669870286358297</v>
      </c>
      <c r="Q580" s="1">
        <v>12.92</v>
      </c>
      <c r="R580" s="1">
        <v>1</v>
      </c>
      <c r="S580" s="23">
        <f t="shared" si="43"/>
        <v>0.99999998212745356</v>
      </c>
      <c r="T580" s="24">
        <f t="shared" ref="T580:T627" ca="1" si="47">IF($W$8=FALSE,D580,D580+((RANDBETWEEN(0,$W$9)-($W$9/2))/1000))</f>
        <v>4.7E-2</v>
      </c>
      <c r="U580" s="24">
        <f t="shared" si="44"/>
        <v>0.99999998212745356</v>
      </c>
    </row>
    <row r="581" spans="2:21" x14ac:dyDescent="0.35">
      <c r="B581" s="14">
        <v>578</v>
      </c>
      <c r="C581" s="15">
        <v>3.63</v>
      </c>
      <c r="D581" s="28">
        <v>0</v>
      </c>
      <c r="E581" s="17">
        <f t="shared" si="45"/>
        <v>2.6820672949971546E-6</v>
      </c>
      <c r="F581" s="17">
        <f t="shared" si="46"/>
        <v>0.99999731793270497</v>
      </c>
      <c r="Q581" s="1">
        <v>12.94</v>
      </c>
      <c r="R581" s="1">
        <v>1</v>
      </c>
      <c r="S581" s="23">
        <f t="shared" ref="S581:S627" si="48">IF($W$11=FALSE,#N/A,1/(1+EXP(-($I$4+($I$6*Q581)))))</f>
        <v>0.99999998282824609</v>
      </c>
      <c r="T581" s="24">
        <f t="shared" ca="1" si="47"/>
        <v>-6.6000000000000003E-2</v>
      </c>
      <c r="U581" s="24">
        <f t="shared" ref="U581:U627" si="49">IFERROR((S581^R581)*((1-S581)^(1-R581)),"")</f>
        <v>0.99999998282824609</v>
      </c>
    </row>
    <row r="582" spans="2:21" x14ac:dyDescent="0.35">
      <c r="B582" s="14">
        <v>579</v>
      </c>
      <c r="C582" s="15">
        <v>10.86</v>
      </c>
      <c r="D582" s="28">
        <v>1</v>
      </c>
      <c r="E582" s="17">
        <f t="shared" si="45"/>
        <v>0.99532927822551598</v>
      </c>
      <c r="F582" s="17">
        <f t="shared" si="46"/>
        <v>0.99532927822551598</v>
      </c>
      <c r="Q582" s="1">
        <v>12.94</v>
      </c>
      <c r="R582" s="1">
        <v>1</v>
      </c>
      <c r="S582" s="23">
        <f t="shared" si="48"/>
        <v>0.99999998282824609</v>
      </c>
      <c r="T582" s="24">
        <f t="shared" ca="1" si="47"/>
        <v>0.92900000000000005</v>
      </c>
      <c r="U582" s="24">
        <f t="shared" si="49"/>
        <v>0.99999998282824609</v>
      </c>
    </row>
    <row r="583" spans="2:21" x14ac:dyDescent="0.35">
      <c r="B583" s="14">
        <v>580</v>
      </c>
      <c r="C583" s="15">
        <v>3.76</v>
      </c>
      <c r="D583" s="28">
        <v>0</v>
      </c>
      <c r="E583" s="17">
        <f t="shared" si="45"/>
        <v>3.7197885979744326E-6</v>
      </c>
      <c r="F583" s="17">
        <f t="shared" si="46"/>
        <v>0.99999628021140208</v>
      </c>
      <c r="Q583" s="1">
        <v>12.99</v>
      </c>
      <c r="R583" s="1">
        <v>1</v>
      </c>
      <c r="S583" s="23">
        <f t="shared" si="48"/>
        <v>0.99999998446235439</v>
      </c>
      <c r="T583" s="24">
        <f t="shared" ca="1" si="47"/>
        <v>-0.06</v>
      </c>
      <c r="U583" s="24">
        <f t="shared" si="49"/>
        <v>0.99999998446235439</v>
      </c>
    </row>
    <row r="584" spans="2:21" x14ac:dyDescent="0.35">
      <c r="B584" s="14">
        <v>581</v>
      </c>
      <c r="C584" s="15">
        <v>3.83</v>
      </c>
      <c r="D584" s="28">
        <v>0</v>
      </c>
      <c r="E584" s="17">
        <f t="shared" si="45"/>
        <v>4.43614662251325E-6</v>
      </c>
      <c r="F584" s="17">
        <f t="shared" si="46"/>
        <v>0.99999556385337751</v>
      </c>
      <c r="Q584" s="1">
        <v>13.05</v>
      </c>
      <c r="R584" s="1">
        <v>1</v>
      </c>
      <c r="S584" s="23">
        <f t="shared" si="48"/>
        <v>0.99999998621934472</v>
      </c>
      <c r="T584" s="24">
        <f t="shared" ca="1" si="47"/>
        <v>-4.5999999999999999E-2</v>
      </c>
      <c r="U584" s="24">
        <f t="shared" si="49"/>
        <v>0.99999998621934472</v>
      </c>
    </row>
    <row r="585" spans="2:21" x14ac:dyDescent="0.35">
      <c r="B585" s="14">
        <v>582</v>
      </c>
      <c r="C585" s="15">
        <v>14.09</v>
      </c>
      <c r="D585" s="28">
        <v>1</v>
      </c>
      <c r="E585" s="17">
        <f t="shared" si="45"/>
        <v>0.99999861310259297</v>
      </c>
      <c r="F585" s="17">
        <f t="shared" si="46"/>
        <v>0.99999861310259297</v>
      </c>
      <c r="Q585" s="1">
        <v>13.06</v>
      </c>
      <c r="R585" s="1">
        <v>1</v>
      </c>
      <c r="S585" s="23">
        <f t="shared" si="48"/>
        <v>0.99999998649221999</v>
      </c>
      <c r="T585" s="24">
        <f t="shared" ca="1" si="47"/>
        <v>1.0029999999999999</v>
      </c>
      <c r="U585" s="24">
        <f t="shared" si="49"/>
        <v>0.99999998649221999</v>
      </c>
    </row>
    <row r="586" spans="2:21" x14ac:dyDescent="0.35">
      <c r="B586" s="14">
        <v>583</v>
      </c>
      <c r="C586" s="15">
        <v>6.38</v>
      </c>
      <c r="D586" s="28">
        <v>0</v>
      </c>
      <c r="E586" s="17">
        <f t="shared" si="45"/>
        <v>2.7050666377971457E-3</v>
      </c>
      <c r="F586" s="17">
        <f t="shared" si="46"/>
        <v>0.99729493336220287</v>
      </c>
      <c r="Q586" s="1">
        <v>13.08</v>
      </c>
      <c r="R586" s="1">
        <v>1</v>
      </c>
      <c r="S586" s="23">
        <f t="shared" si="48"/>
        <v>0.99999998702186765</v>
      </c>
      <c r="T586" s="24">
        <f t="shared" ca="1" si="47"/>
        <v>7.8E-2</v>
      </c>
      <c r="U586" s="24">
        <f t="shared" si="49"/>
        <v>0.99999998702186765</v>
      </c>
    </row>
    <row r="587" spans="2:21" x14ac:dyDescent="0.35">
      <c r="B587" s="14">
        <v>584</v>
      </c>
      <c r="C587" s="15">
        <v>9.49</v>
      </c>
      <c r="D587" s="28">
        <v>1</v>
      </c>
      <c r="E587" s="17">
        <f t="shared" si="45"/>
        <v>0.87156192091180495</v>
      </c>
      <c r="F587" s="17">
        <f t="shared" si="46"/>
        <v>0.87156192091180495</v>
      </c>
      <c r="Q587" s="1">
        <v>13.1</v>
      </c>
      <c r="R587" s="1">
        <v>1</v>
      </c>
      <c r="S587" s="23">
        <f t="shared" si="48"/>
        <v>0.99999998753074737</v>
      </c>
      <c r="T587" s="24">
        <f t="shared" ca="1" si="47"/>
        <v>0.93500000000000005</v>
      </c>
      <c r="U587" s="24">
        <f t="shared" si="49"/>
        <v>0.99999998753074737</v>
      </c>
    </row>
    <row r="588" spans="2:21" x14ac:dyDescent="0.35">
      <c r="B588" s="14">
        <v>585</v>
      </c>
      <c r="C588" s="15">
        <v>7.71</v>
      </c>
      <c r="D588" s="28">
        <v>0</v>
      </c>
      <c r="E588" s="17">
        <f t="shared" si="45"/>
        <v>7.151546531469416E-2</v>
      </c>
      <c r="F588" s="17">
        <f t="shared" si="46"/>
        <v>0.9284845346853059</v>
      </c>
      <c r="Q588" s="1">
        <v>13.14</v>
      </c>
      <c r="R588" s="1">
        <v>1</v>
      </c>
      <c r="S588" s="23">
        <f t="shared" si="48"/>
        <v>0.99999998848942895</v>
      </c>
      <c r="T588" s="24">
        <f t="shared" ca="1" si="47"/>
        <v>-2.1000000000000001E-2</v>
      </c>
      <c r="U588" s="24">
        <f t="shared" si="49"/>
        <v>0.99999998848942895</v>
      </c>
    </row>
    <row r="589" spans="2:21" x14ac:dyDescent="0.35">
      <c r="B589" s="14">
        <v>586</v>
      </c>
      <c r="C589" s="15">
        <v>12.94</v>
      </c>
      <c r="D589" s="28">
        <v>1</v>
      </c>
      <c r="E589" s="17">
        <f t="shared" si="45"/>
        <v>0.99997496072684688</v>
      </c>
      <c r="F589" s="17">
        <f t="shared" si="46"/>
        <v>0.99997496072684688</v>
      </c>
      <c r="Q589" s="1">
        <v>13.15</v>
      </c>
      <c r="R589" s="1">
        <v>1</v>
      </c>
      <c r="S589" s="23">
        <f t="shared" si="48"/>
        <v>0.99999998871735352</v>
      </c>
      <c r="T589" s="24">
        <f t="shared" ca="1" si="47"/>
        <v>1.097</v>
      </c>
      <c r="U589" s="24">
        <f t="shared" si="49"/>
        <v>0.99999998871735352</v>
      </c>
    </row>
    <row r="590" spans="2:21" x14ac:dyDescent="0.35">
      <c r="B590" s="14">
        <v>587</v>
      </c>
      <c r="C590" s="15">
        <v>6.31</v>
      </c>
      <c r="D590" s="28">
        <v>0</v>
      </c>
      <c r="E590" s="17">
        <f t="shared" si="45"/>
        <v>2.2692365737152272E-3</v>
      </c>
      <c r="F590" s="17">
        <f t="shared" si="46"/>
        <v>0.99773076342628475</v>
      </c>
      <c r="Q590" s="1">
        <v>13.17</v>
      </c>
      <c r="R590" s="1">
        <v>1</v>
      </c>
      <c r="S590" s="23">
        <f t="shared" si="48"/>
        <v>0.99999998915975252</v>
      </c>
      <c r="T590" s="24">
        <f t="shared" ca="1" si="47"/>
        <v>-7.0000000000000001E-3</v>
      </c>
      <c r="U590" s="24">
        <f t="shared" si="49"/>
        <v>0.99999998915975252</v>
      </c>
    </row>
    <row r="591" spans="2:21" x14ac:dyDescent="0.35">
      <c r="B591" s="14">
        <v>588</v>
      </c>
      <c r="C591" s="15">
        <v>9.5399999999999991</v>
      </c>
      <c r="D591" s="28">
        <v>1</v>
      </c>
      <c r="E591" s="17">
        <f t="shared" si="45"/>
        <v>0.88499842078405355</v>
      </c>
      <c r="F591" s="17">
        <f t="shared" si="46"/>
        <v>0.88499842078405355</v>
      </c>
      <c r="Q591" s="1">
        <v>13.26</v>
      </c>
      <c r="R591" s="1">
        <v>1</v>
      </c>
      <c r="S591" s="23">
        <f t="shared" si="48"/>
        <v>0.9999999909454641</v>
      </c>
      <c r="T591" s="24">
        <f t="shared" ca="1" si="47"/>
        <v>0.91200000000000003</v>
      </c>
      <c r="U591" s="24">
        <f t="shared" si="49"/>
        <v>0.9999999909454641</v>
      </c>
    </row>
    <row r="592" spans="2:21" x14ac:dyDescent="0.35">
      <c r="B592" s="14">
        <v>589</v>
      </c>
      <c r="C592" s="15">
        <v>4.54</v>
      </c>
      <c r="D592" s="28">
        <v>0</v>
      </c>
      <c r="E592" s="17">
        <f t="shared" si="45"/>
        <v>2.647296661699481E-5</v>
      </c>
      <c r="F592" s="17">
        <f t="shared" si="46"/>
        <v>0.99997352703338305</v>
      </c>
      <c r="Q592" s="1">
        <v>13.27</v>
      </c>
      <c r="R592" s="1">
        <v>1</v>
      </c>
      <c r="S592" s="23">
        <f t="shared" si="48"/>
        <v>0.99999999112475602</v>
      </c>
      <c r="T592" s="24">
        <f t="shared" ca="1" si="47"/>
        <v>8.3000000000000004E-2</v>
      </c>
      <c r="U592" s="24">
        <f t="shared" si="49"/>
        <v>0.99999999112475602</v>
      </c>
    </row>
    <row r="593" spans="2:21" x14ac:dyDescent="0.35">
      <c r="B593" s="14">
        <v>590</v>
      </c>
      <c r="C593" s="15">
        <v>9.58</v>
      </c>
      <c r="D593" s="28">
        <v>1</v>
      </c>
      <c r="E593" s="17">
        <f t="shared" si="45"/>
        <v>0.89485110989187944</v>
      </c>
      <c r="F593" s="17">
        <f t="shared" si="46"/>
        <v>0.89485110989187944</v>
      </c>
      <c r="Q593" s="1">
        <v>13.27</v>
      </c>
      <c r="R593" s="1">
        <v>1</v>
      </c>
      <c r="S593" s="23">
        <f t="shared" si="48"/>
        <v>0.99999999112475602</v>
      </c>
      <c r="T593" s="24">
        <f t="shared" ca="1" si="47"/>
        <v>1.0409999999999999</v>
      </c>
      <c r="U593" s="24">
        <f t="shared" si="49"/>
        <v>0.99999999112475602</v>
      </c>
    </row>
    <row r="594" spans="2:21" x14ac:dyDescent="0.35">
      <c r="B594" s="14">
        <v>591</v>
      </c>
      <c r="C594" s="15">
        <v>4.91</v>
      </c>
      <c r="D594" s="28">
        <v>0</v>
      </c>
      <c r="E594" s="17">
        <f t="shared" si="45"/>
        <v>6.7155001366394143E-5</v>
      </c>
      <c r="F594" s="17">
        <f t="shared" si="46"/>
        <v>0.99993284499863355</v>
      </c>
      <c r="Q594" s="1">
        <v>13.48</v>
      </c>
      <c r="R594" s="1">
        <v>1</v>
      </c>
      <c r="S594" s="23">
        <f t="shared" si="48"/>
        <v>0.99999999416854912</v>
      </c>
      <c r="T594" s="24">
        <f t="shared" ca="1" si="47"/>
        <v>-8.9999999999999993E-3</v>
      </c>
      <c r="U594" s="24">
        <f t="shared" si="49"/>
        <v>0.99999999416854912</v>
      </c>
    </row>
    <row r="595" spans="2:21" x14ac:dyDescent="0.35">
      <c r="B595" s="14">
        <v>592</v>
      </c>
      <c r="C595" s="15">
        <v>6.9</v>
      </c>
      <c r="D595" s="28">
        <v>0</v>
      </c>
      <c r="E595" s="17">
        <f t="shared" si="45"/>
        <v>9.93604979948998E-3</v>
      </c>
      <c r="F595" s="17">
        <f t="shared" si="46"/>
        <v>0.99006395020050997</v>
      </c>
      <c r="Q595" s="1">
        <v>13.51</v>
      </c>
      <c r="R595" s="1">
        <v>1</v>
      </c>
      <c r="S595" s="23">
        <f t="shared" si="48"/>
        <v>0.99999999450814636</v>
      </c>
      <c r="T595" s="24">
        <f t="shared" ca="1" si="47"/>
        <v>7.2999999999999995E-2</v>
      </c>
      <c r="U595" s="24">
        <f t="shared" si="49"/>
        <v>0.99999999450814636</v>
      </c>
    </row>
    <row r="596" spans="2:21" x14ac:dyDescent="0.35">
      <c r="B596" s="14">
        <v>593</v>
      </c>
      <c r="C596" s="15">
        <v>9.18</v>
      </c>
      <c r="D596" s="28">
        <v>0</v>
      </c>
      <c r="E596" s="17">
        <f t="shared" si="45"/>
        <v>0.75673836105070991</v>
      </c>
      <c r="F596" s="17">
        <f t="shared" si="46"/>
        <v>0.24326163894929009</v>
      </c>
      <c r="Q596" s="1">
        <v>13.51</v>
      </c>
      <c r="R596" s="1">
        <v>1</v>
      </c>
      <c r="S596" s="23">
        <f t="shared" si="48"/>
        <v>0.99999999450814636</v>
      </c>
      <c r="T596" s="24">
        <f t="shared" ca="1" si="47"/>
        <v>1.6E-2</v>
      </c>
      <c r="U596" s="24">
        <f t="shared" si="49"/>
        <v>0.99999999450814636</v>
      </c>
    </row>
    <row r="597" spans="2:21" x14ac:dyDescent="0.35">
      <c r="B597" s="14">
        <v>594</v>
      </c>
      <c r="C597" s="15">
        <v>4.8499999999999996</v>
      </c>
      <c r="D597" s="28">
        <v>0</v>
      </c>
      <c r="E597" s="17">
        <f t="shared" si="45"/>
        <v>5.7745926514602145E-5</v>
      </c>
      <c r="F597" s="17">
        <f t="shared" si="46"/>
        <v>0.99994225407348536</v>
      </c>
      <c r="Q597" s="1">
        <v>13.54</v>
      </c>
      <c r="R597" s="1">
        <v>1</v>
      </c>
      <c r="S597" s="23">
        <f t="shared" si="48"/>
        <v>0.99999999482796698</v>
      </c>
      <c r="T597" s="24">
        <f t="shared" ca="1" si="47"/>
        <v>-5.8000000000000003E-2</v>
      </c>
      <c r="U597" s="24">
        <f t="shared" si="49"/>
        <v>0.99999999482796698</v>
      </c>
    </row>
    <row r="598" spans="2:21" x14ac:dyDescent="0.35">
      <c r="B598" s="14">
        <v>595</v>
      </c>
      <c r="C598" s="15">
        <v>2.9</v>
      </c>
      <c r="D598" s="28">
        <v>0</v>
      </c>
      <c r="E598" s="17">
        <f t="shared" si="45"/>
        <v>4.2737652214592661E-7</v>
      </c>
      <c r="F598" s="17">
        <f t="shared" si="46"/>
        <v>0.99999957262347783</v>
      </c>
      <c r="Q598" s="1">
        <v>13.66</v>
      </c>
      <c r="R598" s="1">
        <v>1</v>
      </c>
      <c r="S598" s="23">
        <f t="shared" si="48"/>
        <v>0.99999999593153466</v>
      </c>
      <c r="T598" s="24">
        <f t="shared" ca="1" si="47"/>
        <v>4.0000000000000001E-3</v>
      </c>
      <c r="U598" s="24">
        <f t="shared" si="49"/>
        <v>0.99999999593153466</v>
      </c>
    </row>
    <row r="599" spans="2:21" x14ac:dyDescent="0.35">
      <c r="B599" s="14">
        <v>596</v>
      </c>
      <c r="C599" s="15">
        <v>7.88</v>
      </c>
      <c r="D599" s="28">
        <v>0</v>
      </c>
      <c r="E599" s="17">
        <f t="shared" si="45"/>
        <v>0.10565429487920959</v>
      </c>
      <c r="F599" s="17">
        <f t="shared" si="46"/>
        <v>0.89434570512079037</v>
      </c>
      <c r="Q599" s="1">
        <v>13.7</v>
      </c>
      <c r="R599" s="1">
        <v>1</v>
      </c>
      <c r="S599" s="23">
        <f t="shared" si="48"/>
        <v>0.99999999624433333</v>
      </c>
      <c r="T599" s="24">
        <f t="shared" ca="1" si="47"/>
        <v>1.6E-2</v>
      </c>
      <c r="U599" s="24">
        <f t="shared" si="49"/>
        <v>0.99999999624433333</v>
      </c>
    </row>
    <row r="600" spans="2:21" x14ac:dyDescent="0.35">
      <c r="B600" s="14">
        <v>597</v>
      </c>
      <c r="C600" s="15">
        <v>10.07</v>
      </c>
      <c r="D600" s="28">
        <v>1</v>
      </c>
      <c r="E600" s="17">
        <f t="shared" si="45"/>
        <v>0.96688585770015123</v>
      </c>
      <c r="F600" s="17">
        <f t="shared" si="46"/>
        <v>0.96688585770015123</v>
      </c>
      <c r="Q600" s="1">
        <v>13.74</v>
      </c>
      <c r="R600" s="1">
        <v>1</v>
      </c>
      <c r="S600" s="23">
        <f t="shared" si="48"/>
        <v>0.99999999653308258</v>
      </c>
      <c r="T600" s="24">
        <f t="shared" ca="1" si="47"/>
        <v>0.99199999999999999</v>
      </c>
      <c r="U600" s="24">
        <f t="shared" si="49"/>
        <v>0.99999999653308258</v>
      </c>
    </row>
    <row r="601" spans="2:21" x14ac:dyDescent="0.35">
      <c r="B601" s="14">
        <v>598</v>
      </c>
      <c r="C601" s="15">
        <v>5.47</v>
      </c>
      <c r="D601" s="28">
        <v>0</v>
      </c>
      <c r="E601" s="17">
        <f t="shared" si="45"/>
        <v>2.7472093463687636E-4</v>
      </c>
      <c r="F601" s="17">
        <f t="shared" si="46"/>
        <v>0.99972527906536313</v>
      </c>
      <c r="Q601" s="1">
        <v>13.85</v>
      </c>
      <c r="R601" s="1">
        <v>1</v>
      </c>
      <c r="S601" s="23">
        <f t="shared" si="48"/>
        <v>0.99999999721773358</v>
      </c>
      <c r="T601" s="24">
        <f t="shared" ca="1" si="47"/>
        <v>-4.2000000000000003E-2</v>
      </c>
      <c r="U601" s="24">
        <f t="shared" si="49"/>
        <v>0.99999999721773358</v>
      </c>
    </row>
    <row r="602" spans="2:21" x14ac:dyDescent="0.35">
      <c r="B602" s="14">
        <v>599</v>
      </c>
      <c r="C602" s="15">
        <v>7.21</v>
      </c>
      <c r="D602" s="28">
        <v>0</v>
      </c>
      <c r="E602" s="17">
        <f t="shared" si="45"/>
        <v>2.1422881854877441E-2</v>
      </c>
      <c r="F602" s="17">
        <f t="shared" si="46"/>
        <v>0.9785771181451226</v>
      </c>
      <c r="Q602" s="1">
        <v>13.88</v>
      </c>
      <c r="R602" s="1">
        <v>1</v>
      </c>
      <c r="S602" s="23">
        <f t="shared" si="48"/>
        <v>0.9999999973797602</v>
      </c>
      <c r="T602" s="24">
        <f t="shared" ca="1" si="47"/>
        <v>8.6999999999999994E-2</v>
      </c>
      <c r="U602" s="24">
        <f t="shared" si="49"/>
        <v>0.9999999973797602</v>
      </c>
    </row>
    <row r="603" spans="2:21" x14ac:dyDescent="0.35">
      <c r="B603" s="14">
        <v>600</v>
      </c>
      <c r="C603" s="15">
        <v>12.02</v>
      </c>
      <c r="D603" s="28">
        <v>1</v>
      </c>
      <c r="E603" s="17">
        <f t="shared" si="45"/>
        <v>0.99974660814259664</v>
      </c>
      <c r="F603" s="17">
        <f t="shared" si="46"/>
        <v>0.99974660814259664</v>
      </c>
      <c r="Q603" s="1">
        <v>13.89</v>
      </c>
      <c r="R603" s="1">
        <v>1</v>
      </c>
      <c r="S603" s="23">
        <f t="shared" si="48"/>
        <v>0.99999999743164447</v>
      </c>
      <c r="T603" s="24">
        <f t="shared" ca="1" si="47"/>
        <v>0.95799999999999996</v>
      </c>
      <c r="U603" s="24">
        <f t="shared" si="49"/>
        <v>0.99999999743164447</v>
      </c>
    </row>
    <row r="604" spans="2:21" x14ac:dyDescent="0.35">
      <c r="B604" s="14">
        <v>601</v>
      </c>
      <c r="C604" s="15">
        <v>10.19</v>
      </c>
      <c r="D604" s="28">
        <v>1</v>
      </c>
      <c r="E604" s="17">
        <f t="shared" si="45"/>
        <v>0.97530236377615198</v>
      </c>
      <c r="F604" s="17">
        <f t="shared" si="46"/>
        <v>0.97530236377615198</v>
      </c>
      <c r="Q604" s="1">
        <v>13.95</v>
      </c>
      <c r="R604" s="1">
        <v>1</v>
      </c>
      <c r="S604" s="23">
        <f t="shared" si="48"/>
        <v>0.99999999772207304</v>
      </c>
      <c r="T604" s="24">
        <f t="shared" ca="1" si="47"/>
        <v>0.90800000000000003</v>
      </c>
      <c r="U604" s="24">
        <f t="shared" si="49"/>
        <v>0.99999999772207304</v>
      </c>
    </row>
    <row r="605" spans="2:21" x14ac:dyDescent="0.35">
      <c r="B605" s="14">
        <v>602</v>
      </c>
      <c r="C605" s="15">
        <v>7.57</v>
      </c>
      <c r="D605" s="28">
        <v>0</v>
      </c>
      <c r="E605" s="17">
        <f t="shared" si="45"/>
        <v>5.1374117644459878E-2</v>
      </c>
      <c r="F605" s="17">
        <f t="shared" si="46"/>
        <v>0.94862588235554013</v>
      </c>
      <c r="Q605" s="1">
        <v>14.09</v>
      </c>
      <c r="R605" s="1">
        <v>1</v>
      </c>
      <c r="S605" s="23">
        <f t="shared" si="48"/>
        <v>0.99999999827837982</v>
      </c>
      <c r="T605" s="24">
        <f t="shared" ca="1" si="47"/>
        <v>7.0000000000000001E-3</v>
      </c>
      <c r="U605" s="24">
        <f t="shared" si="49"/>
        <v>0.99999999827837982</v>
      </c>
    </row>
    <row r="606" spans="2:21" x14ac:dyDescent="0.35">
      <c r="B606" s="14">
        <v>603</v>
      </c>
      <c r="C606" s="15">
        <v>8.3800000000000008</v>
      </c>
      <c r="D606" s="28">
        <v>0</v>
      </c>
      <c r="E606" s="17">
        <f t="shared" si="45"/>
        <v>0.29360899135757879</v>
      </c>
      <c r="F606" s="17">
        <f t="shared" si="46"/>
        <v>0.70639100864242121</v>
      </c>
      <c r="Q606" s="1">
        <v>14.16</v>
      </c>
      <c r="R606" s="1">
        <v>1</v>
      </c>
      <c r="S606" s="23">
        <f t="shared" si="48"/>
        <v>0.99999999850329524</v>
      </c>
      <c r="T606" s="24">
        <f t="shared" ca="1" si="47"/>
        <v>5.6000000000000001E-2</v>
      </c>
      <c r="U606" s="24">
        <f t="shared" si="49"/>
        <v>0.99999999850329524</v>
      </c>
    </row>
    <row r="607" spans="2:21" x14ac:dyDescent="0.35">
      <c r="B607" s="14">
        <v>604</v>
      </c>
      <c r="C607" s="15">
        <v>8.81</v>
      </c>
      <c r="D607" s="28">
        <v>1</v>
      </c>
      <c r="E607" s="17">
        <f t="shared" si="45"/>
        <v>0.55081396826974627</v>
      </c>
      <c r="F607" s="17">
        <f t="shared" si="46"/>
        <v>0.55081396826974627</v>
      </c>
      <c r="Q607" s="1">
        <v>14.2</v>
      </c>
      <c r="R607" s="1">
        <v>1</v>
      </c>
      <c r="S607" s="23">
        <f t="shared" si="48"/>
        <v>0.99999999861836741</v>
      </c>
      <c r="T607" s="24">
        <f t="shared" ca="1" si="47"/>
        <v>0.98699999999999999</v>
      </c>
      <c r="U607" s="24">
        <f t="shared" si="49"/>
        <v>0.99999999861836741</v>
      </c>
    </row>
    <row r="608" spans="2:21" x14ac:dyDescent="0.35">
      <c r="B608" s="14">
        <v>605</v>
      </c>
      <c r="C608" s="15">
        <v>10.14</v>
      </c>
      <c r="D608" s="28">
        <v>1</v>
      </c>
      <c r="E608" s="17">
        <f t="shared" si="45"/>
        <v>0.97208393977479657</v>
      </c>
      <c r="F608" s="17">
        <f t="shared" si="46"/>
        <v>0.97208393977479657</v>
      </c>
      <c r="Q608" s="1">
        <v>14.2</v>
      </c>
      <c r="R608" s="1">
        <v>1</v>
      </c>
      <c r="S608" s="23">
        <f t="shared" si="48"/>
        <v>0.99999999861836741</v>
      </c>
      <c r="T608" s="24">
        <f t="shared" ca="1" si="47"/>
        <v>0.90700000000000003</v>
      </c>
      <c r="U608" s="24">
        <f t="shared" si="49"/>
        <v>0.99999999861836741</v>
      </c>
    </row>
    <row r="609" spans="2:21" x14ac:dyDescent="0.35">
      <c r="B609" s="14">
        <v>606</v>
      </c>
      <c r="C609" s="15">
        <v>4.2</v>
      </c>
      <c r="D609" s="28">
        <v>0</v>
      </c>
      <c r="E609" s="17">
        <f t="shared" si="45"/>
        <v>1.1253726341649536E-5</v>
      </c>
      <c r="F609" s="17">
        <f t="shared" si="46"/>
        <v>0.9999887462736583</v>
      </c>
      <c r="Q609" s="1">
        <v>14.35</v>
      </c>
      <c r="R609" s="1">
        <v>1</v>
      </c>
      <c r="S609" s="23">
        <f t="shared" si="48"/>
        <v>0.99999999897646141</v>
      </c>
      <c r="T609" s="24">
        <f t="shared" ca="1" si="47"/>
        <v>9.9000000000000005E-2</v>
      </c>
      <c r="U609" s="24">
        <f t="shared" si="49"/>
        <v>0.99999999897646141</v>
      </c>
    </row>
    <row r="610" spans="2:21" x14ac:dyDescent="0.35">
      <c r="B610" s="14">
        <v>607</v>
      </c>
      <c r="C610" s="15">
        <v>11.2</v>
      </c>
      <c r="D610" s="28">
        <v>1</v>
      </c>
      <c r="E610" s="17">
        <f t="shared" si="45"/>
        <v>0.99800914848720823</v>
      </c>
      <c r="F610" s="17">
        <f t="shared" si="46"/>
        <v>0.99800914848720823</v>
      </c>
      <c r="Q610" s="1">
        <v>14.5</v>
      </c>
      <c r="R610" s="1">
        <v>1</v>
      </c>
      <c r="S610" s="23">
        <f t="shared" si="48"/>
        <v>0.99999999924174388</v>
      </c>
      <c r="T610" s="24">
        <f t="shared" ca="1" si="47"/>
        <v>1.04</v>
      </c>
      <c r="U610" s="24">
        <f t="shared" si="49"/>
        <v>0.99999999924174388</v>
      </c>
    </row>
    <row r="611" spans="2:21" x14ac:dyDescent="0.35">
      <c r="B611" s="14">
        <v>608</v>
      </c>
      <c r="C611" s="15">
        <v>7.81</v>
      </c>
      <c r="D611" s="28">
        <v>0</v>
      </c>
      <c r="E611" s="17">
        <f t="shared" si="45"/>
        <v>9.0130710146290205E-2</v>
      </c>
      <c r="F611" s="17">
        <f t="shared" si="46"/>
        <v>0.90986928985370974</v>
      </c>
      <c r="Q611" s="1">
        <v>14.54</v>
      </c>
      <c r="R611" s="1">
        <v>1</v>
      </c>
      <c r="S611" s="23">
        <f t="shared" si="48"/>
        <v>0.99999999930004146</v>
      </c>
      <c r="T611" s="24">
        <f t="shared" ca="1" si="47"/>
        <v>-0.08</v>
      </c>
      <c r="U611" s="24">
        <f t="shared" si="49"/>
        <v>0.99999999930004146</v>
      </c>
    </row>
    <row r="612" spans="2:21" x14ac:dyDescent="0.35">
      <c r="B612" s="14">
        <v>609</v>
      </c>
      <c r="C612" s="15">
        <v>15.12</v>
      </c>
      <c r="D612" s="28">
        <v>1</v>
      </c>
      <c r="E612" s="17">
        <f t="shared" si="45"/>
        <v>0.99999989610864037</v>
      </c>
      <c r="F612" s="17">
        <f t="shared" si="46"/>
        <v>0.99999989610864037</v>
      </c>
      <c r="Q612" s="1">
        <v>14.55</v>
      </c>
      <c r="R612" s="1">
        <v>1</v>
      </c>
      <c r="S612" s="23">
        <f t="shared" si="48"/>
        <v>0.99999999931390149</v>
      </c>
      <c r="T612" s="24">
        <f t="shared" ca="1" si="47"/>
        <v>0.95299999999999996</v>
      </c>
      <c r="U612" s="24">
        <f t="shared" si="49"/>
        <v>0.99999999931390149</v>
      </c>
    </row>
    <row r="613" spans="2:21" x14ac:dyDescent="0.35">
      <c r="B613" s="14">
        <v>610</v>
      </c>
      <c r="C613" s="15">
        <v>6.12</v>
      </c>
      <c r="D613" s="28">
        <v>0</v>
      </c>
      <c r="E613" s="17">
        <f t="shared" si="45"/>
        <v>1.4081350250392827E-3</v>
      </c>
      <c r="F613" s="17">
        <f t="shared" si="46"/>
        <v>0.99859186497496066</v>
      </c>
      <c r="Q613" s="1">
        <v>14.57</v>
      </c>
      <c r="R613" s="1">
        <v>1</v>
      </c>
      <c r="S613" s="23">
        <f t="shared" si="48"/>
        <v>0.99999999934080397</v>
      </c>
      <c r="T613" s="24">
        <f t="shared" ca="1" si="47"/>
        <v>0.1</v>
      </c>
      <c r="U613" s="24">
        <f t="shared" si="49"/>
        <v>0.99999999934080397</v>
      </c>
    </row>
    <row r="614" spans="2:21" x14ac:dyDescent="0.35">
      <c r="B614" s="14">
        <v>611</v>
      </c>
      <c r="C614" s="15">
        <v>10.97</v>
      </c>
      <c r="D614" s="28">
        <v>1</v>
      </c>
      <c r="E614" s="17">
        <f t="shared" si="45"/>
        <v>0.9964544848612269</v>
      </c>
      <c r="F614" s="17">
        <f t="shared" si="46"/>
        <v>0.9964544848612269</v>
      </c>
      <c r="Q614" s="1">
        <v>14.57</v>
      </c>
      <c r="R614" s="1">
        <v>1</v>
      </c>
      <c r="S614" s="23">
        <f t="shared" si="48"/>
        <v>0.99999999934080397</v>
      </c>
      <c r="T614" s="24">
        <f t="shared" ca="1" si="47"/>
        <v>0.90100000000000002</v>
      </c>
      <c r="U614" s="24">
        <f t="shared" si="49"/>
        <v>0.99999999934080397</v>
      </c>
    </row>
    <row r="615" spans="2:21" x14ac:dyDescent="0.35">
      <c r="B615" s="14">
        <v>612</v>
      </c>
      <c r="C615" s="15">
        <v>7.02</v>
      </c>
      <c r="D615" s="28">
        <v>0</v>
      </c>
      <c r="E615" s="17">
        <f t="shared" si="45"/>
        <v>1.3391144952503231E-2</v>
      </c>
      <c r="F615" s="17">
        <f t="shared" si="46"/>
        <v>0.98660885504749674</v>
      </c>
      <c r="Q615" s="1">
        <v>14.58</v>
      </c>
      <c r="R615" s="1">
        <v>1</v>
      </c>
      <c r="S615" s="23">
        <f t="shared" si="48"/>
        <v>0.99999999935385686</v>
      </c>
      <c r="T615" s="24">
        <f t="shared" ca="1" si="47"/>
        <v>-2.1999999999999999E-2</v>
      </c>
      <c r="U615" s="24">
        <f t="shared" si="49"/>
        <v>0.99999999935385686</v>
      </c>
    </row>
    <row r="616" spans="2:21" x14ac:dyDescent="0.35">
      <c r="B616" s="14">
        <v>613</v>
      </c>
      <c r="C616" s="15">
        <v>10.35</v>
      </c>
      <c r="D616" s="28">
        <v>1</v>
      </c>
      <c r="E616" s="17">
        <f t="shared" si="45"/>
        <v>0.98335073850670951</v>
      </c>
      <c r="F616" s="17">
        <f t="shared" si="46"/>
        <v>0.98335073850670951</v>
      </c>
      <c r="Q616" s="1">
        <v>14.58</v>
      </c>
      <c r="R616" s="1">
        <v>1</v>
      </c>
      <c r="S616" s="23">
        <f t="shared" si="48"/>
        <v>0.99999999935385686</v>
      </c>
      <c r="T616" s="24">
        <f t="shared" ca="1" si="47"/>
        <v>0.97199999999999998</v>
      </c>
      <c r="U616" s="24">
        <f t="shared" si="49"/>
        <v>0.99999999935385686</v>
      </c>
    </row>
    <row r="617" spans="2:21" x14ac:dyDescent="0.35">
      <c r="B617" s="14">
        <v>614</v>
      </c>
      <c r="C617" s="15">
        <v>4.51</v>
      </c>
      <c r="D617" s="28">
        <v>0</v>
      </c>
      <c r="E617" s="17">
        <f t="shared" si="45"/>
        <v>2.4548383559422019E-5</v>
      </c>
      <c r="F617" s="17">
        <f t="shared" si="46"/>
        <v>0.99997545161644052</v>
      </c>
      <c r="Q617" s="1">
        <v>14.63</v>
      </c>
      <c r="R617" s="1">
        <v>1</v>
      </c>
      <c r="S617" s="23">
        <f t="shared" si="48"/>
        <v>0.99999999941534545</v>
      </c>
      <c r="T617" s="24">
        <f t="shared" ca="1" si="47"/>
        <v>-4.1000000000000002E-2</v>
      </c>
      <c r="U617" s="24">
        <f t="shared" si="49"/>
        <v>0.99999999941534545</v>
      </c>
    </row>
    <row r="618" spans="2:21" x14ac:dyDescent="0.35">
      <c r="B618" s="14">
        <v>615</v>
      </c>
      <c r="C618" s="15">
        <v>11.7</v>
      </c>
      <c r="D618" s="28">
        <v>1</v>
      </c>
      <c r="E618" s="17">
        <f t="shared" si="45"/>
        <v>0.99943334891367896</v>
      </c>
      <c r="F618" s="17">
        <f t="shared" si="46"/>
        <v>0.99943334891367896</v>
      </c>
      <c r="Q618" s="1">
        <v>14.88</v>
      </c>
      <c r="R618" s="1">
        <v>1</v>
      </c>
      <c r="S618" s="23">
        <f t="shared" si="48"/>
        <v>0.99999999964538921</v>
      </c>
      <c r="T618" s="24">
        <f t="shared" ca="1" si="47"/>
        <v>1.0620000000000001</v>
      </c>
      <c r="U618" s="24">
        <f t="shared" si="49"/>
        <v>0.99999999964538921</v>
      </c>
    </row>
    <row r="619" spans="2:21" x14ac:dyDescent="0.35">
      <c r="B619" s="14">
        <v>616</v>
      </c>
      <c r="C619" s="15">
        <v>7.2</v>
      </c>
      <c r="D619" s="28">
        <v>0</v>
      </c>
      <c r="E619" s="17">
        <f t="shared" si="45"/>
        <v>2.0901731734701716E-2</v>
      </c>
      <c r="F619" s="17">
        <f t="shared" si="46"/>
        <v>0.97909826826529833</v>
      </c>
      <c r="Q619" s="1">
        <v>14.89</v>
      </c>
      <c r="R619" s="1">
        <v>1</v>
      </c>
      <c r="S619" s="23">
        <f t="shared" si="48"/>
        <v>0.99999999965241093</v>
      </c>
      <c r="T619" s="24">
        <f t="shared" ca="1" si="47"/>
        <v>-7.5999999999999998E-2</v>
      </c>
      <c r="U619" s="24">
        <f t="shared" si="49"/>
        <v>0.99999999965241093</v>
      </c>
    </row>
    <row r="620" spans="2:21" x14ac:dyDescent="0.35">
      <c r="B620" s="14">
        <v>617</v>
      </c>
      <c r="C620" s="15">
        <v>11.02</v>
      </c>
      <c r="D620" s="28">
        <v>1</v>
      </c>
      <c r="E620" s="17">
        <f t="shared" si="45"/>
        <v>0.99687228513575965</v>
      </c>
      <c r="F620" s="17">
        <f t="shared" si="46"/>
        <v>0.99687228513575965</v>
      </c>
      <c r="Q620" s="1">
        <v>14.99</v>
      </c>
      <c r="R620" s="1">
        <v>1</v>
      </c>
      <c r="S620" s="23">
        <f t="shared" si="48"/>
        <v>0.99999999971541809</v>
      </c>
      <c r="T620" s="24">
        <f t="shared" ca="1" si="47"/>
        <v>0.97699999999999998</v>
      </c>
      <c r="U620" s="24">
        <f t="shared" si="49"/>
        <v>0.99999999971541809</v>
      </c>
    </row>
    <row r="621" spans="2:21" x14ac:dyDescent="0.35">
      <c r="B621" s="14">
        <v>618</v>
      </c>
      <c r="C621" s="15">
        <v>7.59</v>
      </c>
      <c r="D621" s="28">
        <v>0</v>
      </c>
      <c r="E621" s="17">
        <f t="shared" si="45"/>
        <v>5.3882551930223184E-2</v>
      </c>
      <c r="F621" s="17">
        <f t="shared" si="46"/>
        <v>0.94611744806977682</v>
      </c>
      <c r="Q621" s="1">
        <v>15.12</v>
      </c>
      <c r="R621" s="1">
        <v>1</v>
      </c>
      <c r="S621" s="23">
        <f t="shared" si="48"/>
        <v>0.99999999978057263</v>
      </c>
      <c r="T621" s="24">
        <f t="shared" ca="1" si="47"/>
        <v>9.1999999999999998E-2</v>
      </c>
      <c r="U621" s="24">
        <f t="shared" si="49"/>
        <v>0.99999999978057263</v>
      </c>
    </row>
    <row r="622" spans="2:21" x14ac:dyDescent="0.35">
      <c r="B622" s="14">
        <v>619</v>
      </c>
      <c r="C622" s="15">
        <v>6.5</v>
      </c>
      <c r="D622" s="28">
        <v>0</v>
      </c>
      <c r="E622" s="17">
        <f t="shared" si="45"/>
        <v>3.6549908593009996E-3</v>
      </c>
      <c r="F622" s="17">
        <f t="shared" si="46"/>
        <v>0.99634500914069901</v>
      </c>
      <c r="Q622" s="1">
        <v>15.13</v>
      </c>
      <c r="R622" s="1">
        <v>1</v>
      </c>
      <c r="S622" s="23">
        <f t="shared" si="48"/>
        <v>0.9999999997849176</v>
      </c>
      <c r="T622" s="24">
        <f t="shared" ca="1" si="47"/>
        <v>4.0000000000000001E-3</v>
      </c>
      <c r="U622" s="24">
        <f t="shared" si="49"/>
        <v>0.9999999997849176</v>
      </c>
    </row>
    <row r="623" spans="2:21" x14ac:dyDescent="0.35">
      <c r="B623" s="14">
        <v>620</v>
      </c>
      <c r="C623" s="15">
        <v>4.8</v>
      </c>
      <c r="D623" s="28">
        <v>0</v>
      </c>
      <c r="E623" s="17">
        <f t="shared" si="45"/>
        <v>5.0920196693234163E-5</v>
      </c>
      <c r="F623" s="17">
        <f t="shared" si="46"/>
        <v>0.99994907980330672</v>
      </c>
      <c r="Q623" s="1">
        <v>15.31</v>
      </c>
      <c r="R623" s="1">
        <v>1</v>
      </c>
      <c r="S623" s="23">
        <f t="shared" si="48"/>
        <v>0.99999999984994203</v>
      </c>
      <c r="T623" s="24">
        <f t="shared" ca="1" si="47"/>
        <v>-6.5000000000000002E-2</v>
      </c>
      <c r="U623" s="24">
        <f t="shared" si="49"/>
        <v>0.99999999984994203</v>
      </c>
    </row>
    <row r="624" spans="2:21" x14ac:dyDescent="0.35">
      <c r="B624" s="14">
        <v>621</v>
      </c>
      <c r="C624" s="15">
        <v>9.24</v>
      </c>
      <c r="D624" s="28">
        <v>1</v>
      </c>
      <c r="E624" s="17">
        <f t="shared" si="45"/>
        <v>0.783442233740413</v>
      </c>
      <c r="F624" s="17">
        <f t="shared" si="46"/>
        <v>0.783442233740413</v>
      </c>
      <c r="Q624" s="1">
        <v>15.35</v>
      </c>
      <c r="R624" s="1">
        <v>1</v>
      </c>
      <c r="S624" s="23">
        <f t="shared" si="48"/>
        <v>0.99999999986147903</v>
      </c>
      <c r="T624" s="24">
        <f t="shared" ca="1" si="47"/>
        <v>1.085</v>
      </c>
      <c r="U624" s="24">
        <f t="shared" si="49"/>
        <v>0.99999999986147903</v>
      </c>
    </row>
    <row r="625" spans="2:21" x14ac:dyDescent="0.35">
      <c r="B625" s="14">
        <v>622</v>
      </c>
      <c r="C625" s="15">
        <v>12.18</v>
      </c>
      <c r="D625" s="28">
        <v>1</v>
      </c>
      <c r="E625" s="17">
        <f t="shared" si="45"/>
        <v>0.99983056639994039</v>
      </c>
      <c r="F625" s="17">
        <f t="shared" si="46"/>
        <v>0.99983056639994039</v>
      </c>
      <c r="Q625" s="1">
        <v>15.35</v>
      </c>
      <c r="R625" s="1">
        <v>1</v>
      </c>
      <c r="S625" s="23">
        <f t="shared" si="48"/>
        <v>0.99999999986147903</v>
      </c>
      <c r="T625" s="24">
        <f t="shared" ca="1" si="47"/>
        <v>0.98199999999999998</v>
      </c>
      <c r="U625" s="24">
        <f t="shared" si="49"/>
        <v>0.99999999986147903</v>
      </c>
    </row>
    <row r="626" spans="2:21" x14ac:dyDescent="0.35">
      <c r="B626" s="14">
        <v>623</v>
      </c>
      <c r="C626" s="15">
        <v>13.08</v>
      </c>
      <c r="D626" s="28">
        <v>1</v>
      </c>
      <c r="E626" s="17">
        <f t="shared" si="45"/>
        <v>0.99998239447184778</v>
      </c>
      <c r="F626" s="17">
        <f t="shared" si="46"/>
        <v>0.99998239447184778</v>
      </c>
      <c r="Q626" s="1">
        <v>15.94</v>
      </c>
      <c r="R626" s="1">
        <v>1</v>
      </c>
      <c r="S626" s="23">
        <f t="shared" si="48"/>
        <v>0.99999999995743538</v>
      </c>
      <c r="T626" s="24">
        <f t="shared" ca="1" si="47"/>
        <v>0.90700000000000003</v>
      </c>
      <c r="U626" s="24">
        <f t="shared" si="49"/>
        <v>0.99999999995743538</v>
      </c>
    </row>
    <row r="627" spans="2:21" x14ac:dyDescent="0.35">
      <c r="B627" s="14">
        <v>624</v>
      </c>
      <c r="C627" s="15">
        <v>13.51</v>
      </c>
      <c r="D627" s="28">
        <v>1</v>
      </c>
      <c r="E627" s="17">
        <f t="shared" si="45"/>
        <v>0.99999403240146911</v>
      </c>
      <c r="F627" s="17">
        <f t="shared" si="46"/>
        <v>0.99999403240146911</v>
      </c>
      <c r="Q627" s="1">
        <v>16.100000000000001</v>
      </c>
      <c r="R627" s="1">
        <v>1</v>
      </c>
      <c r="S627" s="23">
        <f t="shared" si="48"/>
        <v>0.99999999996909184</v>
      </c>
      <c r="T627" s="24">
        <f t="shared" ca="1" si="47"/>
        <v>1.0940000000000001</v>
      </c>
      <c r="U627" s="24">
        <f t="shared" si="49"/>
        <v>0.99999999996909184</v>
      </c>
    </row>
  </sheetData>
  <mergeCells count="12">
    <mergeCell ref="M6:N7"/>
    <mergeCell ref="O6:O7"/>
    <mergeCell ref="B2:D2"/>
    <mergeCell ref="Q2:U2"/>
    <mergeCell ref="V2:W2"/>
    <mergeCell ref="H4:H5"/>
    <mergeCell ref="I4:I5"/>
    <mergeCell ref="M4:N5"/>
    <mergeCell ref="O4:O5"/>
    <mergeCell ref="K5:K6"/>
    <mergeCell ref="H6:H7"/>
    <mergeCell ref="I6:I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13</xdr:col>
                    <xdr:colOff>38100</xdr:colOff>
                    <xdr:row>26</xdr:row>
                    <xdr:rowOff>146050</xdr:rowOff>
                  </from>
                  <to>
                    <xdr:col>14</xdr:col>
                    <xdr:colOff>88900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641350</xdr:colOff>
                    <xdr:row>5</xdr:row>
                    <xdr:rowOff>203200</xdr:rowOff>
                  </from>
                  <to>
                    <xdr:col>11</xdr:col>
                    <xdr:colOff>374650</xdr:colOff>
                    <xdr:row>7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9</xdr:col>
                    <xdr:colOff>50800</xdr:colOff>
                    <xdr:row>3</xdr:row>
                    <xdr:rowOff>38100</xdr:rowOff>
                  </from>
                  <to>
                    <xdr:col>9</xdr:col>
                    <xdr:colOff>419100</xdr:colOff>
                    <xdr:row>4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9</xdr:col>
                    <xdr:colOff>50800</xdr:colOff>
                    <xdr:row>5</xdr:row>
                    <xdr:rowOff>44450</xdr:rowOff>
                  </from>
                  <to>
                    <xdr:col>9</xdr:col>
                    <xdr:colOff>419100</xdr:colOff>
                    <xdr:row>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14</xdr:col>
                    <xdr:colOff>69850</xdr:colOff>
                    <xdr:row>26</xdr:row>
                    <xdr:rowOff>146050</xdr:rowOff>
                  </from>
                  <to>
                    <xdr:col>15</xdr:col>
                    <xdr:colOff>127000</xdr:colOff>
                    <xdr:row>28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Arustu thakur</dc:creator>
  <cp:lastModifiedBy>Arustu thakur</cp:lastModifiedBy>
  <dcterms:created xsi:type="dcterms:W3CDTF">2023-08-28T17:34:16Z</dcterms:created>
  <dcterms:modified xsi:type="dcterms:W3CDTF">2023-08-28T17:37:27Z</dcterms:modified>
</cp:coreProperties>
</file>