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Genetic-Algorithm\"/>
    </mc:Choice>
  </mc:AlternateContent>
  <xr:revisionPtr revIDLastSave="0" documentId="13_ncr:1_{F9F9C3B7-8366-4238-A8EA-E9F10F739A66}" xr6:coauthVersionLast="47" xr6:coauthVersionMax="47" xr10:uidLastSave="{00000000-0000-0000-0000-000000000000}"/>
  <bookViews>
    <workbookView xWindow="-60" yWindow="-16320" windowWidth="29040" windowHeight="15720" xr2:uid="{AFEFDDB5-AE9D-41B4-8FF8-D360F137F291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1" l="1"/>
  <c r="AD2" i="1"/>
  <c r="AE2" i="1"/>
  <c r="AF2" i="1"/>
  <c r="AG2" i="1"/>
  <c r="AC3" i="1"/>
  <c r="AD3" i="1"/>
  <c r="AE3" i="1"/>
  <c r="AF3" i="1"/>
  <c r="AG3" i="1"/>
  <c r="AC4" i="1"/>
  <c r="AD4" i="1"/>
  <c r="AE4" i="1"/>
  <c r="AF4" i="1"/>
  <c r="AG4" i="1"/>
  <c r="AC5" i="1"/>
  <c r="AD5" i="1"/>
  <c r="AE5" i="1"/>
  <c r="AF5" i="1"/>
  <c r="AG5" i="1"/>
  <c r="AC6" i="1"/>
  <c r="AD6" i="1"/>
  <c r="AE6" i="1"/>
  <c r="AF6" i="1"/>
  <c r="AG6" i="1"/>
  <c r="AC7" i="1"/>
  <c r="AD7" i="1"/>
  <c r="AE7" i="1"/>
  <c r="AF7" i="1"/>
  <c r="AG7" i="1"/>
  <c r="AC8" i="1"/>
  <c r="AD8" i="1"/>
  <c r="AE8" i="1"/>
  <c r="AF8" i="1"/>
  <c r="AG8" i="1"/>
  <c r="AC9" i="1"/>
  <c r="AD9" i="1"/>
  <c r="AE9" i="1"/>
  <c r="AF9" i="1"/>
  <c r="AG9" i="1"/>
  <c r="AC10" i="1"/>
  <c r="AD10" i="1"/>
  <c r="AE10" i="1"/>
  <c r="AF10" i="1"/>
  <c r="AG10" i="1"/>
  <c r="AC11" i="1"/>
  <c r="AD11" i="1"/>
  <c r="AE11" i="1"/>
  <c r="AF11" i="1"/>
  <c r="AG11" i="1"/>
  <c r="AC12" i="1"/>
  <c r="AD12" i="1"/>
  <c r="AE12" i="1"/>
  <c r="AF12" i="1"/>
  <c r="AG12" i="1"/>
  <c r="AC13" i="1"/>
  <c r="AD13" i="1"/>
  <c r="AE13" i="1"/>
  <c r="AF13" i="1"/>
  <c r="AG13" i="1"/>
  <c r="AC14" i="1"/>
  <c r="AD14" i="1"/>
  <c r="AE14" i="1"/>
  <c r="AF14" i="1"/>
  <c r="AG14" i="1"/>
  <c r="AC15" i="1"/>
  <c r="AD15" i="1"/>
  <c r="AE15" i="1"/>
  <c r="AF15" i="1"/>
  <c r="AG15" i="1"/>
  <c r="AC16" i="1"/>
  <c r="AD16" i="1"/>
  <c r="AE16" i="1"/>
  <c r="AF16" i="1"/>
  <c r="AG16" i="1"/>
  <c r="AC17" i="1"/>
  <c r="AD17" i="1"/>
  <c r="AE17" i="1"/>
  <c r="AF17" i="1"/>
  <c r="AG17" i="1"/>
  <c r="AC18" i="1"/>
  <c r="AD18" i="1"/>
  <c r="AE18" i="1"/>
  <c r="AF18" i="1"/>
  <c r="AG18" i="1"/>
  <c r="AC19" i="1"/>
  <c r="AD19" i="1"/>
  <c r="AE19" i="1"/>
  <c r="AF19" i="1"/>
  <c r="AG19" i="1"/>
  <c r="AC20" i="1"/>
  <c r="AD20" i="1"/>
  <c r="AE20" i="1"/>
  <c r="AF20" i="1"/>
  <c r="AG20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" i="1"/>
  <c r="Y2" i="1"/>
  <c r="Z2" i="1"/>
  <c r="V2" i="1"/>
  <c r="W2" i="1"/>
  <c r="X2" i="1"/>
  <c r="U2" i="1"/>
</calcChain>
</file>

<file path=xl/sharedStrings.xml><?xml version="1.0" encoding="utf-8"?>
<sst xmlns="http://schemas.openxmlformats.org/spreadsheetml/2006/main" count="19" uniqueCount="1">
  <si>
    <t>PREFIXADOS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</si>
</sst>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Font="1"/>
    <xf numFmtId="14" fontId="3" fillId="0" borderId="0" xfId="0" applyNumberFormat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Betas Estimados x Anbima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β1</c:v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numRef>
              <c:f>Planilha1!$A$2:$A$20</c:f>
              <c:numCache>
                <c:formatCode>m/d/yyyy</c:formatCode>
                <c:ptCount val="19"/>
                <c:pt idx="0">
                  <c:v>45110</c:v>
                </c:pt>
                <c:pt idx="1">
                  <c:v>45111</c:v>
                </c:pt>
                <c:pt idx="2">
                  <c:v>45112</c:v>
                </c:pt>
                <c:pt idx="3">
                  <c:v>45113</c:v>
                </c:pt>
                <c:pt idx="4">
                  <c:v>45114</c:v>
                </c:pt>
                <c:pt idx="5">
                  <c:v>45117</c:v>
                </c:pt>
                <c:pt idx="6">
                  <c:v>45118</c:v>
                </c:pt>
                <c:pt idx="7">
                  <c:v>45119</c:v>
                </c:pt>
                <c:pt idx="8">
                  <c:v>45120</c:v>
                </c:pt>
                <c:pt idx="9">
                  <c:v>45121</c:v>
                </c:pt>
                <c:pt idx="10">
                  <c:v>45124</c:v>
                </c:pt>
                <c:pt idx="11">
                  <c:v>45125</c:v>
                </c:pt>
                <c:pt idx="12">
                  <c:v>45126</c:v>
                </c:pt>
                <c:pt idx="13">
                  <c:v>45127</c:v>
                </c:pt>
                <c:pt idx="14">
                  <c:v>45128</c:v>
                </c:pt>
                <c:pt idx="15">
                  <c:v>45131</c:v>
                </c:pt>
                <c:pt idx="16">
                  <c:v>45132</c:v>
                </c:pt>
                <c:pt idx="17">
                  <c:v>45133</c:v>
                </c:pt>
                <c:pt idx="18">
                  <c:v>45134</c:v>
                </c:pt>
              </c:numCache>
            </c:numRef>
          </c:cat>
          <c:val>
            <c:numRef>
              <c:f>Planilha1!$B$2:$B$20</c:f>
              <c:numCache>
                <c:formatCode>0.0000</c:formatCode>
                <c:ptCount val="19"/>
                <c:pt idx="0">
                  <c:v>0.1094862122143432</c:v>
                </c:pt>
                <c:pt idx="1">
                  <c:v>0.1105168001929923</c:v>
                </c:pt>
                <c:pt idx="2">
                  <c:v>0.1115287292732641</c:v>
                </c:pt>
                <c:pt idx="3">
                  <c:v>0.112362702156585</c:v>
                </c:pt>
                <c:pt idx="4">
                  <c:v>0.1099933265760914</c:v>
                </c:pt>
                <c:pt idx="5">
                  <c:v>0.1102354499013888</c:v>
                </c:pt>
                <c:pt idx="6">
                  <c:v>0.11037528926581459</c:v>
                </c:pt>
                <c:pt idx="7">
                  <c:v>0.1091601081355025</c:v>
                </c:pt>
                <c:pt idx="8">
                  <c:v>0.1104749592795356</c:v>
                </c:pt>
                <c:pt idx="9">
                  <c:v>0.1107158716444972</c:v>
                </c:pt>
                <c:pt idx="10">
                  <c:v>0.11099271435205819</c:v>
                </c:pt>
                <c:pt idx="11">
                  <c:v>0.1105029120602027</c:v>
                </c:pt>
                <c:pt idx="12">
                  <c:v>0.11203516203178419</c:v>
                </c:pt>
                <c:pt idx="13">
                  <c:v>0.1139076093420827</c:v>
                </c:pt>
                <c:pt idx="14">
                  <c:v>0.11304704049610111</c:v>
                </c:pt>
                <c:pt idx="15">
                  <c:v>0.1123211497258137</c:v>
                </c:pt>
                <c:pt idx="16">
                  <c:v>0.1123864043705655</c:v>
                </c:pt>
                <c:pt idx="17">
                  <c:v>0.11231532641932181</c:v>
                </c:pt>
                <c:pt idx="18">
                  <c:v>0.113551118517071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3-4182-AD9D-595B4071CF7D}"/>
            </c:ext>
          </c:extLst>
        </c:ser>
        <c:ser>
          <c:idx val="4"/>
          <c:order val="1"/>
          <c:tx>
            <c:v>β1 - Anbima</c:v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tx2">
                  <a:lumMod val="40000"/>
                  <a:lumOff val="60000"/>
                </a:schemeClr>
              </a:solidFill>
            </a:ln>
            <a:effectLst/>
          </c:spPr>
          <c:invertIfNegative val="0"/>
          <c:val>
            <c:numRef>
              <c:f>Planilha1!$N$2:$N$20</c:f>
              <c:numCache>
                <c:formatCode>0.000</c:formatCode>
                <c:ptCount val="19"/>
                <c:pt idx="0">
                  <c:v>0.111199258795871</c:v>
                </c:pt>
                <c:pt idx="1">
                  <c:v>0.11212894951467101</c:v>
                </c:pt>
                <c:pt idx="2">
                  <c:v>0.11352720904298801</c:v>
                </c:pt>
                <c:pt idx="3">
                  <c:v>0.114366057721163</c:v>
                </c:pt>
                <c:pt idx="4">
                  <c:v>0.11151538956958799</c:v>
                </c:pt>
                <c:pt idx="5">
                  <c:v>0.111719588455749</c:v>
                </c:pt>
                <c:pt idx="6">
                  <c:v>0.111451042707092</c:v>
                </c:pt>
                <c:pt idx="7">
                  <c:v>0.110406695249088</c:v>
                </c:pt>
                <c:pt idx="8">
                  <c:v>0.11139428442888601</c:v>
                </c:pt>
                <c:pt idx="9">
                  <c:v>0.112052521381381</c:v>
                </c:pt>
                <c:pt idx="10">
                  <c:v>0.11221042683235199</c:v>
                </c:pt>
                <c:pt idx="11">
                  <c:v>0.111845830114375</c:v>
                </c:pt>
                <c:pt idx="12">
                  <c:v>0.11344737981990601</c:v>
                </c:pt>
                <c:pt idx="13">
                  <c:v>0.11533624952789399</c:v>
                </c:pt>
                <c:pt idx="14">
                  <c:v>0.11505399933612299</c:v>
                </c:pt>
                <c:pt idx="15">
                  <c:v>0.114073372803282</c:v>
                </c:pt>
                <c:pt idx="16">
                  <c:v>0.114271473677065</c:v>
                </c:pt>
                <c:pt idx="17">
                  <c:v>0.114358254774121</c:v>
                </c:pt>
                <c:pt idx="18">
                  <c:v>0.11607816194564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C3-4182-AD9D-595B4071CF7D}"/>
            </c:ext>
          </c:extLst>
        </c:ser>
        <c:ser>
          <c:idx val="1"/>
          <c:order val="2"/>
          <c:tx>
            <c:v>β2</c:v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numRef>
              <c:f>Planilha1!$A$2:$A$20</c:f>
              <c:numCache>
                <c:formatCode>m/d/yyyy</c:formatCode>
                <c:ptCount val="19"/>
                <c:pt idx="0">
                  <c:v>45110</c:v>
                </c:pt>
                <c:pt idx="1">
                  <c:v>45111</c:v>
                </c:pt>
                <c:pt idx="2">
                  <c:v>45112</c:v>
                </c:pt>
                <c:pt idx="3">
                  <c:v>45113</c:v>
                </c:pt>
                <c:pt idx="4">
                  <c:v>45114</c:v>
                </c:pt>
                <c:pt idx="5">
                  <c:v>45117</c:v>
                </c:pt>
                <c:pt idx="6">
                  <c:v>45118</c:v>
                </c:pt>
                <c:pt idx="7">
                  <c:v>45119</c:v>
                </c:pt>
                <c:pt idx="8">
                  <c:v>45120</c:v>
                </c:pt>
                <c:pt idx="9">
                  <c:v>45121</c:v>
                </c:pt>
                <c:pt idx="10">
                  <c:v>45124</c:v>
                </c:pt>
                <c:pt idx="11">
                  <c:v>45125</c:v>
                </c:pt>
                <c:pt idx="12">
                  <c:v>45126</c:v>
                </c:pt>
                <c:pt idx="13">
                  <c:v>45127</c:v>
                </c:pt>
                <c:pt idx="14">
                  <c:v>45128</c:v>
                </c:pt>
                <c:pt idx="15">
                  <c:v>45131</c:v>
                </c:pt>
                <c:pt idx="16">
                  <c:v>45132</c:v>
                </c:pt>
                <c:pt idx="17">
                  <c:v>45133</c:v>
                </c:pt>
                <c:pt idx="18">
                  <c:v>45134</c:v>
                </c:pt>
              </c:numCache>
            </c:numRef>
          </c:cat>
          <c:val>
            <c:numRef>
              <c:f>Planilha1!$C$2:$C$20</c:f>
              <c:numCache>
                <c:formatCode>0.0000</c:formatCode>
                <c:ptCount val="19"/>
                <c:pt idx="0">
                  <c:v>2.558547809528236E-2</c:v>
                </c:pt>
                <c:pt idx="1">
                  <c:v>2.2628499423852661E-2</c:v>
                </c:pt>
                <c:pt idx="2">
                  <c:v>2.1280507416270439E-2</c:v>
                </c:pt>
                <c:pt idx="3">
                  <c:v>2.0674558358550591E-2</c:v>
                </c:pt>
                <c:pt idx="4">
                  <c:v>2.236932804918269E-2</c:v>
                </c:pt>
                <c:pt idx="5">
                  <c:v>2.2575185243078159E-2</c:v>
                </c:pt>
                <c:pt idx="6">
                  <c:v>2.149240492480339E-2</c:v>
                </c:pt>
                <c:pt idx="7">
                  <c:v>2.306525633663967E-2</c:v>
                </c:pt>
                <c:pt idx="8">
                  <c:v>2.3362955479175721E-2</c:v>
                </c:pt>
                <c:pt idx="9">
                  <c:v>2.3564644807759029E-2</c:v>
                </c:pt>
                <c:pt idx="10">
                  <c:v>2.370354100834305E-2</c:v>
                </c:pt>
                <c:pt idx="11">
                  <c:v>2.4442100411035401E-2</c:v>
                </c:pt>
                <c:pt idx="12">
                  <c:v>2.4281691426761069E-2</c:v>
                </c:pt>
                <c:pt idx="13">
                  <c:v>2.224476128763939E-2</c:v>
                </c:pt>
                <c:pt idx="14">
                  <c:v>2.3906327124112541E-2</c:v>
                </c:pt>
                <c:pt idx="15">
                  <c:v>2.4163433334758601E-2</c:v>
                </c:pt>
                <c:pt idx="16">
                  <c:v>2.5169601809758101E-2</c:v>
                </c:pt>
                <c:pt idx="17">
                  <c:v>2.4645437705108169E-2</c:v>
                </c:pt>
                <c:pt idx="18">
                  <c:v>2.3785789967753591E-2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C3-4182-AD9D-595B4071CF7D}"/>
            </c:ext>
          </c:extLst>
        </c:ser>
        <c:ser>
          <c:idx val="5"/>
          <c:order val="3"/>
          <c:tx>
            <c:v>β2 - Anbima</c:v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accent4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Planilha1!$O$2:$O$20</c:f>
              <c:numCache>
                <c:formatCode>0.000</c:formatCode>
                <c:ptCount val="19"/>
                <c:pt idx="0">
                  <c:v>2.0487276388096401E-2</c:v>
                </c:pt>
                <c:pt idx="1">
                  <c:v>1.9097944709682801E-2</c:v>
                </c:pt>
                <c:pt idx="2">
                  <c:v>1.7982824098371899E-2</c:v>
                </c:pt>
                <c:pt idx="3">
                  <c:v>1.6158568853873099E-2</c:v>
                </c:pt>
                <c:pt idx="4">
                  <c:v>1.8685124445753098E-2</c:v>
                </c:pt>
                <c:pt idx="5">
                  <c:v>1.7889668345787001E-2</c:v>
                </c:pt>
                <c:pt idx="6">
                  <c:v>1.7256135217488301E-2</c:v>
                </c:pt>
                <c:pt idx="7">
                  <c:v>1.85402672877528E-2</c:v>
                </c:pt>
                <c:pt idx="8">
                  <c:v>1.8240353522681101E-2</c:v>
                </c:pt>
                <c:pt idx="9">
                  <c:v>1.9855610589161899E-2</c:v>
                </c:pt>
                <c:pt idx="10">
                  <c:v>1.97724761473091E-2</c:v>
                </c:pt>
                <c:pt idx="11">
                  <c:v>1.9632046278807599E-2</c:v>
                </c:pt>
                <c:pt idx="12">
                  <c:v>1.8741675131407998E-2</c:v>
                </c:pt>
                <c:pt idx="13">
                  <c:v>1.6737705524367399E-2</c:v>
                </c:pt>
                <c:pt idx="14">
                  <c:v>1.72532065530418E-2</c:v>
                </c:pt>
                <c:pt idx="15">
                  <c:v>1.8245397193818399E-2</c:v>
                </c:pt>
                <c:pt idx="16">
                  <c:v>1.8264514213921099E-2</c:v>
                </c:pt>
                <c:pt idx="17">
                  <c:v>1.8715794279205E-2</c:v>
                </c:pt>
                <c:pt idx="18">
                  <c:v>1.6612531700356401E-2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C3-4182-AD9D-595B4071CF7D}"/>
            </c:ext>
          </c:extLst>
        </c:ser>
        <c:ser>
          <c:idx val="2"/>
          <c:order val="4"/>
          <c:tx>
            <c:v>β3</c:v>
          </c:tx>
          <c:spPr>
            <a:solidFill>
              <a:schemeClr val="tx1">
                <a:lumMod val="95000"/>
                <a:lumOff val="5000"/>
              </a:schemeClr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cat>
            <c:numRef>
              <c:f>Planilha1!$A$2:$A$20</c:f>
              <c:numCache>
                <c:formatCode>m/d/yyyy</c:formatCode>
                <c:ptCount val="19"/>
                <c:pt idx="0">
                  <c:v>45110</c:v>
                </c:pt>
                <c:pt idx="1">
                  <c:v>45111</c:v>
                </c:pt>
                <c:pt idx="2">
                  <c:v>45112</c:v>
                </c:pt>
                <c:pt idx="3">
                  <c:v>45113</c:v>
                </c:pt>
                <c:pt idx="4">
                  <c:v>45114</c:v>
                </c:pt>
                <c:pt idx="5">
                  <c:v>45117</c:v>
                </c:pt>
                <c:pt idx="6">
                  <c:v>45118</c:v>
                </c:pt>
                <c:pt idx="7">
                  <c:v>45119</c:v>
                </c:pt>
                <c:pt idx="8">
                  <c:v>45120</c:v>
                </c:pt>
                <c:pt idx="9">
                  <c:v>45121</c:v>
                </c:pt>
                <c:pt idx="10">
                  <c:v>45124</c:v>
                </c:pt>
                <c:pt idx="11">
                  <c:v>45125</c:v>
                </c:pt>
                <c:pt idx="12">
                  <c:v>45126</c:v>
                </c:pt>
                <c:pt idx="13">
                  <c:v>45127</c:v>
                </c:pt>
                <c:pt idx="14">
                  <c:v>45128</c:v>
                </c:pt>
                <c:pt idx="15">
                  <c:v>45131</c:v>
                </c:pt>
                <c:pt idx="16">
                  <c:v>45132</c:v>
                </c:pt>
                <c:pt idx="17">
                  <c:v>45133</c:v>
                </c:pt>
                <c:pt idx="18">
                  <c:v>45134</c:v>
                </c:pt>
              </c:numCache>
            </c:numRef>
          </c:cat>
          <c:val>
            <c:numRef>
              <c:f>Planilha1!$D$2:$D$20</c:f>
              <c:numCache>
                <c:formatCode>0.0000</c:formatCode>
                <c:ptCount val="19"/>
                <c:pt idx="0">
                  <c:v>7.2805225464540518E-2</c:v>
                </c:pt>
                <c:pt idx="1">
                  <c:v>7.1975158414302298E-2</c:v>
                </c:pt>
                <c:pt idx="2">
                  <c:v>7.3445458310227196E-2</c:v>
                </c:pt>
                <c:pt idx="3">
                  <c:v>7.4021694434690408E-2</c:v>
                </c:pt>
                <c:pt idx="4">
                  <c:v>7.7083165694887532E-2</c:v>
                </c:pt>
                <c:pt idx="5">
                  <c:v>7.5917789535210972E-2</c:v>
                </c:pt>
                <c:pt idx="6">
                  <c:v>7.5871173116101587E-2</c:v>
                </c:pt>
                <c:pt idx="7">
                  <c:v>7.7800326035035561E-2</c:v>
                </c:pt>
                <c:pt idx="8">
                  <c:v>6.9428881649395743E-2</c:v>
                </c:pt>
                <c:pt idx="9">
                  <c:v>6.7132134540652505E-2</c:v>
                </c:pt>
                <c:pt idx="10">
                  <c:v>6.4574153303358611E-2</c:v>
                </c:pt>
                <c:pt idx="11">
                  <c:v>6.6415718399239793E-2</c:v>
                </c:pt>
                <c:pt idx="12">
                  <c:v>5.9149116333092153E-2</c:v>
                </c:pt>
                <c:pt idx="13">
                  <c:v>5.5948066738020309E-2</c:v>
                </c:pt>
                <c:pt idx="14">
                  <c:v>6.1055099408260517E-2</c:v>
                </c:pt>
                <c:pt idx="15">
                  <c:v>5.9816921642376647E-2</c:v>
                </c:pt>
                <c:pt idx="16">
                  <c:v>5.4226670602731918E-2</c:v>
                </c:pt>
                <c:pt idx="17">
                  <c:v>5.583817224159493E-2</c:v>
                </c:pt>
                <c:pt idx="18">
                  <c:v>5.5220077255009721E-2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C3-4182-AD9D-595B4071CF7D}"/>
            </c:ext>
          </c:extLst>
        </c:ser>
        <c:ser>
          <c:idx val="6"/>
          <c:order val="5"/>
          <c:tx>
            <c:v>β3 - Anbima</c:v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invertIfNegative val="0"/>
          <c:val>
            <c:numRef>
              <c:f>Planilha1!$P$2:$P$20</c:f>
              <c:numCache>
                <c:formatCode>0.000</c:formatCode>
                <c:ptCount val="19"/>
                <c:pt idx="0">
                  <c:v>9.1094609047854103E-2</c:v>
                </c:pt>
                <c:pt idx="1">
                  <c:v>9.0947510878933102E-2</c:v>
                </c:pt>
                <c:pt idx="2">
                  <c:v>8.63918466949464E-2</c:v>
                </c:pt>
                <c:pt idx="3">
                  <c:v>8.92091606949314E-2</c:v>
                </c:pt>
                <c:pt idx="4">
                  <c:v>8.9390608800673094E-2</c:v>
                </c:pt>
                <c:pt idx="5">
                  <c:v>9.0633164905146696E-2</c:v>
                </c:pt>
                <c:pt idx="6">
                  <c:v>9.4919862085162898E-2</c:v>
                </c:pt>
                <c:pt idx="7">
                  <c:v>9.2177417920681307E-2</c:v>
                </c:pt>
                <c:pt idx="8">
                  <c:v>8.7458134189405207E-2</c:v>
                </c:pt>
                <c:pt idx="9">
                  <c:v>7.86461797754755E-2</c:v>
                </c:pt>
                <c:pt idx="10">
                  <c:v>7.89912907435774E-2</c:v>
                </c:pt>
                <c:pt idx="11">
                  <c:v>8.1973167643068598E-2</c:v>
                </c:pt>
                <c:pt idx="12">
                  <c:v>7.5823898169430706E-2</c:v>
                </c:pt>
                <c:pt idx="13">
                  <c:v>7.4346400929491893E-2</c:v>
                </c:pt>
                <c:pt idx="14">
                  <c:v>7.4038017243383797E-2</c:v>
                </c:pt>
                <c:pt idx="15">
                  <c:v>7.2891864472797704E-2</c:v>
                </c:pt>
                <c:pt idx="16">
                  <c:v>7.1382643568086199E-2</c:v>
                </c:pt>
                <c:pt idx="17">
                  <c:v>6.7975429745586499E-2</c:v>
                </c:pt>
                <c:pt idx="18">
                  <c:v>6.8089714735759296E-2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C3-4182-AD9D-595B4071CF7D}"/>
            </c:ext>
          </c:extLst>
        </c:ser>
        <c:ser>
          <c:idx val="3"/>
          <c:order val="6"/>
          <c:tx>
            <c:v>β4</c:v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numRef>
              <c:f>Planilha1!$A$2:$A$20</c:f>
              <c:numCache>
                <c:formatCode>m/d/yyyy</c:formatCode>
                <c:ptCount val="19"/>
                <c:pt idx="0">
                  <c:v>45110</c:v>
                </c:pt>
                <c:pt idx="1">
                  <c:v>45111</c:v>
                </c:pt>
                <c:pt idx="2">
                  <c:v>45112</c:v>
                </c:pt>
                <c:pt idx="3">
                  <c:v>45113</c:v>
                </c:pt>
                <c:pt idx="4">
                  <c:v>45114</c:v>
                </c:pt>
                <c:pt idx="5">
                  <c:v>45117</c:v>
                </c:pt>
                <c:pt idx="6">
                  <c:v>45118</c:v>
                </c:pt>
                <c:pt idx="7">
                  <c:v>45119</c:v>
                </c:pt>
                <c:pt idx="8">
                  <c:v>45120</c:v>
                </c:pt>
                <c:pt idx="9">
                  <c:v>45121</c:v>
                </c:pt>
                <c:pt idx="10">
                  <c:v>45124</c:v>
                </c:pt>
                <c:pt idx="11">
                  <c:v>45125</c:v>
                </c:pt>
                <c:pt idx="12">
                  <c:v>45126</c:v>
                </c:pt>
                <c:pt idx="13">
                  <c:v>45127</c:v>
                </c:pt>
                <c:pt idx="14">
                  <c:v>45128</c:v>
                </c:pt>
                <c:pt idx="15">
                  <c:v>45131</c:v>
                </c:pt>
                <c:pt idx="16">
                  <c:v>45132</c:v>
                </c:pt>
                <c:pt idx="17">
                  <c:v>45133</c:v>
                </c:pt>
                <c:pt idx="18">
                  <c:v>45134</c:v>
                </c:pt>
              </c:numCache>
            </c:numRef>
          </c:cat>
          <c:val>
            <c:numRef>
              <c:f>Planilha1!$E$2:$E$20</c:f>
              <c:numCache>
                <c:formatCode>0.0000</c:formatCode>
                <c:ptCount val="19"/>
                <c:pt idx="0">
                  <c:v>-7.9680033380282886E-2</c:v>
                </c:pt>
                <c:pt idx="1">
                  <c:v>-7.5635396133861901E-2</c:v>
                </c:pt>
                <c:pt idx="2">
                  <c:v>-7.5659789112892339E-2</c:v>
                </c:pt>
                <c:pt idx="3">
                  <c:v>-7.6241212138685593E-2</c:v>
                </c:pt>
                <c:pt idx="4">
                  <c:v>-7.5796685292842336E-2</c:v>
                </c:pt>
                <c:pt idx="5">
                  <c:v>-7.4999634282388983E-2</c:v>
                </c:pt>
                <c:pt idx="6">
                  <c:v>-7.2765044677800525E-2</c:v>
                </c:pt>
                <c:pt idx="7">
                  <c:v>-7.3374503880516001E-2</c:v>
                </c:pt>
                <c:pt idx="8">
                  <c:v>-7.0007724138362371E-2</c:v>
                </c:pt>
                <c:pt idx="9">
                  <c:v>-6.4851757807718083E-2</c:v>
                </c:pt>
                <c:pt idx="10">
                  <c:v>-6.5741703068549276E-2</c:v>
                </c:pt>
                <c:pt idx="11">
                  <c:v>-7.03083695329976E-2</c:v>
                </c:pt>
                <c:pt idx="12">
                  <c:v>-7.0563868356675538E-2</c:v>
                </c:pt>
                <c:pt idx="13">
                  <c:v>-6.9361001809122441E-2</c:v>
                </c:pt>
                <c:pt idx="14">
                  <c:v>-8.0718144570087011E-2</c:v>
                </c:pt>
                <c:pt idx="15">
                  <c:v>-7.5981097010712012E-2</c:v>
                </c:pt>
                <c:pt idx="16">
                  <c:v>-7.3875356765361708E-2</c:v>
                </c:pt>
                <c:pt idx="17">
                  <c:v>-7.6750439286854627E-2</c:v>
                </c:pt>
                <c:pt idx="18">
                  <c:v>-7.9210273669563944E-2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C3-4182-AD9D-595B4071CF7D}"/>
            </c:ext>
          </c:extLst>
        </c:ser>
        <c:ser>
          <c:idx val="7"/>
          <c:order val="7"/>
          <c:tx>
            <c:v>β4 - Anbima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Planilha1!$Q$2:$Q$20</c:f>
              <c:numCache>
                <c:formatCode>0.000</c:formatCode>
                <c:ptCount val="19"/>
                <c:pt idx="0">
                  <c:v>-0.105260212124952</c:v>
                </c:pt>
                <c:pt idx="1">
                  <c:v>-0.105153888578152</c:v>
                </c:pt>
                <c:pt idx="2">
                  <c:v>-0.10175208376908999</c:v>
                </c:pt>
                <c:pt idx="3">
                  <c:v>-0.102316076059995</c:v>
                </c:pt>
                <c:pt idx="4">
                  <c:v>-9.7436055533771396E-2</c:v>
                </c:pt>
                <c:pt idx="5">
                  <c:v>-9.64773731032042E-2</c:v>
                </c:pt>
                <c:pt idx="6">
                  <c:v>-9.8082230139896004E-2</c:v>
                </c:pt>
                <c:pt idx="7">
                  <c:v>-9.3394882617144695E-2</c:v>
                </c:pt>
                <c:pt idx="8">
                  <c:v>-9.0846760334298102E-2</c:v>
                </c:pt>
                <c:pt idx="9">
                  <c:v>-8.5664133044314097E-2</c:v>
                </c:pt>
                <c:pt idx="10">
                  <c:v>-8.8756762016774904E-2</c:v>
                </c:pt>
                <c:pt idx="11">
                  <c:v>-9.23673805323902E-2</c:v>
                </c:pt>
                <c:pt idx="12">
                  <c:v>-9.1643826401644604E-2</c:v>
                </c:pt>
                <c:pt idx="13">
                  <c:v>-9.3332836738542702E-2</c:v>
                </c:pt>
                <c:pt idx="14">
                  <c:v>-9.6844293026223993E-2</c:v>
                </c:pt>
                <c:pt idx="15">
                  <c:v>-9.3740998079941601E-2</c:v>
                </c:pt>
                <c:pt idx="16">
                  <c:v>-9.6249492750645094E-2</c:v>
                </c:pt>
                <c:pt idx="17">
                  <c:v>-9.6128464936968402E-2</c:v>
                </c:pt>
                <c:pt idx="18">
                  <c:v>-9.9364083629036107E-2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C3-4182-AD9D-595B4071C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672928"/>
        <c:axId val="166676256"/>
      </c:barChart>
      <c:catAx>
        <c:axId val="166672928"/>
        <c:scaling>
          <c:orientation val="minMax"/>
        </c:scaling>
        <c:delete val="0"/>
        <c:axPos val="b"/>
        <c:numFmt formatCode="[$-416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76256"/>
        <c:crosses val="autoZero"/>
        <c:auto val="0"/>
        <c:lblAlgn val="ctr"/>
        <c:lblOffset val="100"/>
        <c:noMultiLvlLbl val="0"/>
      </c:catAx>
      <c:valAx>
        <c:axId val="1666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72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Lambdas Estimados x Anbima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λ1</c:v>
          </c:tx>
          <c:spPr>
            <a:solidFill>
              <a:schemeClr val="tx2">
                <a:lumMod val="50000"/>
              </a:schemeClr>
            </a:solidFill>
            <a:ln>
              <a:solidFill>
                <a:schemeClr val="tx2">
                  <a:lumMod val="50000"/>
                </a:schemeClr>
              </a:solidFill>
            </a:ln>
            <a:effectLst/>
          </c:spPr>
          <c:invertIfNegative val="0"/>
          <c:cat>
            <c:numRef>
              <c:f>Planilha1!$A$2:$A$20</c:f>
              <c:numCache>
                <c:formatCode>m/d/yyyy</c:formatCode>
                <c:ptCount val="19"/>
                <c:pt idx="0">
                  <c:v>45110</c:v>
                </c:pt>
                <c:pt idx="1">
                  <c:v>45111</c:v>
                </c:pt>
                <c:pt idx="2">
                  <c:v>45112</c:v>
                </c:pt>
                <c:pt idx="3">
                  <c:v>45113</c:v>
                </c:pt>
                <c:pt idx="4">
                  <c:v>45114</c:v>
                </c:pt>
                <c:pt idx="5">
                  <c:v>45117</c:v>
                </c:pt>
                <c:pt idx="6">
                  <c:v>45118</c:v>
                </c:pt>
                <c:pt idx="7">
                  <c:v>45119</c:v>
                </c:pt>
                <c:pt idx="8">
                  <c:v>45120</c:v>
                </c:pt>
                <c:pt idx="9">
                  <c:v>45121</c:v>
                </c:pt>
                <c:pt idx="10">
                  <c:v>45124</c:v>
                </c:pt>
                <c:pt idx="11">
                  <c:v>45125</c:v>
                </c:pt>
                <c:pt idx="12">
                  <c:v>45126</c:v>
                </c:pt>
                <c:pt idx="13">
                  <c:v>45127</c:v>
                </c:pt>
                <c:pt idx="14">
                  <c:v>45128</c:v>
                </c:pt>
                <c:pt idx="15">
                  <c:v>45131</c:v>
                </c:pt>
                <c:pt idx="16">
                  <c:v>45132</c:v>
                </c:pt>
                <c:pt idx="17">
                  <c:v>45133</c:v>
                </c:pt>
                <c:pt idx="18">
                  <c:v>45134</c:v>
                </c:pt>
              </c:numCache>
            </c:numRef>
          </c:cat>
          <c:val>
            <c:numRef>
              <c:f>Planilha1!$F$2:$F$20</c:f>
              <c:numCache>
                <c:formatCode>0.0000</c:formatCode>
                <c:ptCount val="19"/>
                <c:pt idx="0">
                  <c:v>2.9289212158895062</c:v>
                </c:pt>
                <c:pt idx="1">
                  <c:v>3.089501286222446</c:v>
                </c:pt>
                <c:pt idx="2">
                  <c:v>3.1832315327521599</c:v>
                </c:pt>
                <c:pt idx="3">
                  <c:v>3.195956531098799</c:v>
                </c:pt>
                <c:pt idx="4">
                  <c:v>3.2203563442597338</c:v>
                </c:pt>
                <c:pt idx="5">
                  <c:v>3.17231992856758</c:v>
                </c:pt>
                <c:pt idx="6">
                  <c:v>3.264844664276723</c:v>
                </c:pt>
                <c:pt idx="7">
                  <c:v>3.134649543522019</c:v>
                </c:pt>
                <c:pt idx="8">
                  <c:v>3.131181300524609</c:v>
                </c:pt>
                <c:pt idx="9">
                  <c:v>3.3258919272983718</c:v>
                </c:pt>
                <c:pt idx="10">
                  <c:v>3.4476352993123611</c:v>
                </c:pt>
                <c:pt idx="11">
                  <c:v>3.2917443600261862</c:v>
                </c:pt>
                <c:pt idx="12">
                  <c:v>3.1880787588113062</c:v>
                </c:pt>
                <c:pt idx="13">
                  <c:v>3.3184986320658751</c:v>
                </c:pt>
                <c:pt idx="14">
                  <c:v>2.9439381051445381</c:v>
                </c:pt>
                <c:pt idx="15">
                  <c:v>3.0618304146029902</c:v>
                </c:pt>
                <c:pt idx="16">
                  <c:v>3.2057179948444849</c:v>
                </c:pt>
                <c:pt idx="17">
                  <c:v>3.1910354180550842</c:v>
                </c:pt>
                <c:pt idx="18">
                  <c:v>3.1865358510871191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C-4DAC-9B43-A8522C060CE0}"/>
            </c:ext>
          </c:extLst>
        </c:ser>
        <c:ser>
          <c:idx val="4"/>
          <c:order val="1"/>
          <c:tx>
            <c:v>λ1 - Anbima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40000"/>
                  <a:lumOff val="60000"/>
                </a:schemeClr>
              </a:solidFill>
            </a:ln>
            <a:effectLst/>
          </c:spPr>
          <c:invertIfNegative val="0"/>
          <c:val>
            <c:numRef>
              <c:f>Planilha1!$R$2:$R$20</c:f>
              <c:numCache>
                <c:formatCode>0.000</c:formatCode>
                <c:ptCount val="19"/>
                <c:pt idx="0">
                  <c:v>2.4854210379894099</c:v>
                </c:pt>
                <c:pt idx="1">
                  <c:v>2.4873911337901702</c:v>
                </c:pt>
                <c:pt idx="2">
                  <c:v>2.5545717935152599</c:v>
                </c:pt>
                <c:pt idx="3">
                  <c:v>2.59904115442873</c:v>
                </c:pt>
                <c:pt idx="4">
                  <c:v>2.7052826469029401</c:v>
                </c:pt>
                <c:pt idx="5">
                  <c:v>2.71346828905354</c:v>
                </c:pt>
                <c:pt idx="6">
                  <c:v>2.7141948841093702</c:v>
                </c:pt>
                <c:pt idx="7">
                  <c:v>2.7141948841093</c:v>
                </c:pt>
                <c:pt idx="8">
                  <c:v>2.7149539508383702</c:v>
                </c:pt>
                <c:pt idx="9">
                  <c:v>2.7215654052468401</c:v>
                </c:pt>
                <c:pt idx="10">
                  <c:v>2.7674027156090699</c:v>
                </c:pt>
                <c:pt idx="11">
                  <c:v>2.76657137068878</c:v>
                </c:pt>
                <c:pt idx="12">
                  <c:v>2.7127911821998101</c:v>
                </c:pt>
                <c:pt idx="13">
                  <c:v>2.70988703041469</c:v>
                </c:pt>
                <c:pt idx="14">
                  <c:v>2.6852901945510301</c:v>
                </c:pt>
                <c:pt idx="15">
                  <c:v>2.6852901945510301</c:v>
                </c:pt>
                <c:pt idx="16">
                  <c:v>2.6860764759353599</c:v>
                </c:pt>
                <c:pt idx="17">
                  <c:v>2.7002273577140699</c:v>
                </c:pt>
                <c:pt idx="18">
                  <c:v>2.69995231289057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EC-4DAC-9B43-A8522C060CE0}"/>
            </c:ext>
          </c:extLst>
        </c:ser>
        <c:ser>
          <c:idx val="3"/>
          <c:order val="2"/>
          <c:tx>
            <c:v>λ2</c:v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numRef>
              <c:f>Planilha1!$A$2:$A$20</c:f>
              <c:numCache>
                <c:formatCode>m/d/yyyy</c:formatCode>
                <c:ptCount val="19"/>
                <c:pt idx="0">
                  <c:v>45110</c:v>
                </c:pt>
                <c:pt idx="1">
                  <c:v>45111</c:v>
                </c:pt>
                <c:pt idx="2">
                  <c:v>45112</c:v>
                </c:pt>
                <c:pt idx="3">
                  <c:v>45113</c:v>
                </c:pt>
                <c:pt idx="4">
                  <c:v>45114</c:v>
                </c:pt>
                <c:pt idx="5">
                  <c:v>45117</c:v>
                </c:pt>
                <c:pt idx="6">
                  <c:v>45118</c:v>
                </c:pt>
                <c:pt idx="7">
                  <c:v>45119</c:v>
                </c:pt>
                <c:pt idx="8">
                  <c:v>45120</c:v>
                </c:pt>
                <c:pt idx="9">
                  <c:v>45121</c:v>
                </c:pt>
                <c:pt idx="10">
                  <c:v>45124</c:v>
                </c:pt>
                <c:pt idx="11">
                  <c:v>45125</c:v>
                </c:pt>
                <c:pt idx="12">
                  <c:v>45126</c:v>
                </c:pt>
                <c:pt idx="13">
                  <c:v>45127</c:v>
                </c:pt>
                <c:pt idx="14">
                  <c:v>45128</c:v>
                </c:pt>
                <c:pt idx="15">
                  <c:v>45131</c:v>
                </c:pt>
                <c:pt idx="16">
                  <c:v>45132</c:v>
                </c:pt>
                <c:pt idx="17">
                  <c:v>45133</c:v>
                </c:pt>
                <c:pt idx="18">
                  <c:v>45134</c:v>
                </c:pt>
              </c:numCache>
            </c:numRef>
          </c:cat>
          <c:val>
            <c:numRef>
              <c:f>Planilha1!$G$2:$G$20</c:f>
              <c:numCache>
                <c:formatCode>0.0000</c:formatCode>
                <c:ptCount val="19"/>
                <c:pt idx="0">
                  <c:v>1.189033717323674</c:v>
                </c:pt>
                <c:pt idx="1">
                  <c:v>1.150518406849242</c:v>
                </c:pt>
                <c:pt idx="2">
                  <c:v>1.208747732817117</c:v>
                </c:pt>
                <c:pt idx="3">
                  <c:v>1.2144031136087521</c:v>
                </c:pt>
                <c:pt idx="4">
                  <c:v>1.2339963319314551</c:v>
                </c:pt>
                <c:pt idx="5">
                  <c:v>1.2276081056478001</c:v>
                </c:pt>
                <c:pt idx="6">
                  <c:v>1.169959267455249</c:v>
                </c:pt>
                <c:pt idx="7">
                  <c:v>1.232672628140578</c:v>
                </c:pt>
                <c:pt idx="8">
                  <c:v>1.1896919103306349</c:v>
                </c:pt>
                <c:pt idx="9">
                  <c:v>1.23615061234816</c:v>
                </c:pt>
                <c:pt idx="10">
                  <c:v>1.210238647661448</c:v>
                </c:pt>
                <c:pt idx="11">
                  <c:v>1.222981772507556</c:v>
                </c:pt>
                <c:pt idx="12">
                  <c:v>1.1896627207845101</c:v>
                </c:pt>
                <c:pt idx="13">
                  <c:v>1.1595473948635839</c:v>
                </c:pt>
                <c:pt idx="14">
                  <c:v>1.243786361224275</c:v>
                </c:pt>
                <c:pt idx="15">
                  <c:v>1.225714996093543</c:v>
                </c:pt>
                <c:pt idx="16">
                  <c:v>1.1942193183227749</c:v>
                </c:pt>
                <c:pt idx="17">
                  <c:v>1.2315020678320101</c:v>
                </c:pt>
                <c:pt idx="18">
                  <c:v>1.2619353800356139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EC-4DAC-9B43-A8522C060CE0}"/>
            </c:ext>
          </c:extLst>
        </c:ser>
        <c:ser>
          <c:idx val="7"/>
          <c:order val="3"/>
          <c:tx>
            <c:v>λ2 - Anbima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val>
            <c:numRef>
              <c:f>Planilha1!$S$2:$S$20</c:f>
              <c:numCache>
                <c:formatCode>0.000</c:formatCode>
                <c:ptCount val="19"/>
                <c:pt idx="0">
                  <c:v>1.20324483342008</c:v>
                </c:pt>
                <c:pt idx="1">
                  <c:v>1.20509881058253</c:v>
                </c:pt>
                <c:pt idx="2">
                  <c:v>1.2124287283783499</c:v>
                </c:pt>
                <c:pt idx="3">
                  <c:v>1.2233904505486699</c:v>
                </c:pt>
                <c:pt idx="4">
                  <c:v>1.2481048325692401</c:v>
                </c:pt>
                <c:pt idx="5">
                  <c:v>1.25290525829196</c:v>
                </c:pt>
                <c:pt idx="6">
                  <c:v>1.25356741935187</c:v>
                </c:pt>
                <c:pt idx="7">
                  <c:v>1.2547332495886001</c:v>
                </c:pt>
                <c:pt idx="8">
                  <c:v>1.2554919039541299</c:v>
                </c:pt>
                <c:pt idx="9">
                  <c:v>1.25935994555415</c:v>
                </c:pt>
                <c:pt idx="10">
                  <c:v>1.26808467973262</c:v>
                </c:pt>
                <c:pt idx="11">
                  <c:v>1.26828023779947</c:v>
                </c:pt>
                <c:pt idx="12">
                  <c:v>1.2341809504522501</c:v>
                </c:pt>
                <c:pt idx="13">
                  <c:v>1.2335100906685199</c:v>
                </c:pt>
                <c:pt idx="14">
                  <c:v>1.22457029817353</c:v>
                </c:pt>
                <c:pt idx="15">
                  <c:v>1.22496618230159</c:v>
                </c:pt>
                <c:pt idx="16">
                  <c:v>1.2258540656139101</c:v>
                </c:pt>
                <c:pt idx="17">
                  <c:v>1.2295814719674201</c:v>
                </c:pt>
                <c:pt idx="18">
                  <c:v>1.22983028024676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EC-4DAC-9B43-A8522C060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672928"/>
        <c:axId val="166676256"/>
      </c:barChart>
      <c:catAx>
        <c:axId val="166672928"/>
        <c:scaling>
          <c:orientation val="minMax"/>
        </c:scaling>
        <c:delete val="0"/>
        <c:axPos val="b"/>
        <c:numFmt formatCode="[$-416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76256"/>
        <c:crosses val="autoZero"/>
        <c:auto val="0"/>
        <c:lblAlgn val="ctr"/>
        <c:lblOffset val="100"/>
        <c:noMultiLvlLbl val="0"/>
      </c:catAx>
      <c:valAx>
        <c:axId val="1666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72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25</xdr:row>
      <xdr:rowOff>137160</xdr:rowOff>
    </xdr:from>
    <xdr:to>
      <xdr:col>19</xdr:col>
      <xdr:colOff>281940</xdr:colOff>
      <xdr:row>50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FF51FF-7694-4B9F-A5F7-7F49A3512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3</xdr:row>
      <xdr:rowOff>0</xdr:rowOff>
    </xdr:from>
    <xdr:to>
      <xdr:col>54</xdr:col>
      <xdr:colOff>236220</xdr:colOff>
      <xdr:row>27</xdr:row>
      <xdr:rowOff>68580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98C1A50-7A13-4058-927E-989D55F0A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56DE-EF8C-444E-A8B9-6BC4D4ED5AA8}">
  <dimension ref="A2:AG21"/>
  <sheetViews>
    <sheetView tabSelected="1" topLeftCell="AI1" workbookViewId="0">
      <selection activeCell="BG15" sqref="BG15"/>
    </sheetView>
  </sheetViews>
  <sheetFormatPr defaultRowHeight="14.4" x14ac:dyDescent="0.3"/>
  <cols>
    <col min="1" max="1" width="10.5546875" bestFit="1" customWidth="1"/>
    <col min="2" max="4" width="9.44140625" bestFit="1" customWidth="1"/>
    <col min="5" max="5" width="10.109375" bestFit="1" customWidth="1"/>
    <col min="6" max="7" width="9.44140625" bestFit="1" customWidth="1"/>
    <col min="12" max="12" width="11.109375" bestFit="1" customWidth="1"/>
    <col min="13" max="13" width="10.5546875" bestFit="1" customWidth="1"/>
    <col min="14" max="16" width="7.5546875" bestFit="1" customWidth="1"/>
    <col min="17" max="17" width="8.21875" bestFit="1" customWidth="1"/>
    <col min="18" max="19" width="7.88671875" bestFit="1" customWidth="1"/>
  </cols>
  <sheetData>
    <row r="2" spans="1:33" x14ac:dyDescent="0.3">
      <c r="A2" s="1">
        <v>45110</v>
      </c>
      <c r="B2" s="7">
        <v>0.1094862122143432</v>
      </c>
      <c r="C2" s="7">
        <v>2.558547809528236E-2</v>
      </c>
      <c r="D2" s="7">
        <v>7.2805225464540518E-2</v>
      </c>
      <c r="E2" s="7">
        <v>-7.9680033380282886E-2</v>
      </c>
      <c r="F2" s="7">
        <v>2.9289212158895062</v>
      </c>
      <c r="G2" s="7">
        <v>1.189033717323674</v>
      </c>
      <c r="L2" t="s">
        <v>0</v>
      </c>
      <c r="M2" s="4">
        <v>45110</v>
      </c>
      <c r="N2" s="6">
        <v>0.111199258795871</v>
      </c>
      <c r="O2" s="6">
        <v>2.0487276388096401E-2</v>
      </c>
      <c r="P2" s="6">
        <v>9.1094609047854103E-2</v>
      </c>
      <c r="Q2" s="6">
        <v>-0.105260212124952</v>
      </c>
      <c r="R2" s="6">
        <v>2.4854210379894099</v>
      </c>
      <c r="S2" s="6">
        <v>1.20324483342008</v>
      </c>
      <c r="U2" s="8">
        <f>CORREL(B2:B20,N2:N20)</f>
        <v>0.98077846742047048</v>
      </c>
      <c r="V2" s="8">
        <f t="shared" ref="V2:X2" si="0">CORREL(C2:C20,O2:O20)</f>
        <v>0.57573642181446816</v>
      </c>
      <c r="W2" s="8">
        <f t="shared" si="0"/>
        <v>0.95913817911863031</v>
      </c>
      <c r="X2" s="8">
        <f t="shared" si="0"/>
        <v>0.79032147772985495</v>
      </c>
      <c r="Y2" s="8">
        <f t="shared" ref="Y2" si="1">CORREL(F2:F20,R2:R20)</f>
        <v>0.58221321084982725</v>
      </c>
      <c r="Z2" s="8">
        <f t="shared" ref="Z2" si="2">CORREL(G2:G20,S2:S20)</f>
        <v>0.25537281932969125</v>
      </c>
      <c r="AB2" s="5">
        <f>(B2-N2)/B2</f>
        <v>-1.5646231127022139E-2</v>
      </c>
      <c r="AC2" s="5">
        <f t="shared" ref="AC2:AG17" si="3">(C2-O2)/C2</f>
        <v>0.19926153766600921</v>
      </c>
      <c r="AD2" s="5">
        <f t="shared" si="3"/>
        <v>-0.25120976504936932</v>
      </c>
      <c r="AE2" s="5">
        <f t="shared" si="3"/>
        <v>-0.32103624533620012</v>
      </c>
      <c r="AF2" s="5">
        <f t="shared" si="3"/>
        <v>0.15142099947724483</v>
      </c>
      <c r="AG2" s="5">
        <f t="shared" si="3"/>
        <v>-1.1951819270855483E-2</v>
      </c>
    </row>
    <row r="3" spans="1:33" x14ac:dyDescent="0.3">
      <c r="A3" s="1">
        <v>45111</v>
      </c>
      <c r="B3" s="7">
        <v>0.1105168001929923</v>
      </c>
      <c r="C3" s="7">
        <v>2.2628499423852661E-2</v>
      </c>
      <c r="D3" s="7">
        <v>7.1975158414302298E-2</v>
      </c>
      <c r="E3" s="7">
        <v>-7.5635396133861901E-2</v>
      </c>
      <c r="F3" s="7">
        <v>3.089501286222446</v>
      </c>
      <c r="G3" s="7">
        <v>1.150518406849242</v>
      </c>
      <c r="L3" t="s">
        <v>0</v>
      </c>
      <c r="M3" s="4">
        <v>45111</v>
      </c>
      <c r="N3" s="6">
        <v>0.11212894951467101</v>
      </c>
      <c r="O3" s="6">
        <v>1.9097944709682801E-2</v>
      </c>
      <c r="P3" s="6">
        <v>9.0947510878933102E-2</v>
      </c>
      <c r="Q3" s="6">
        <v>-0.105153888578152</v>
      </c>
      <c r="R3" s="6">
        <v>2.4873911337901702</v>
      </c>
      <c r="S3" s="6">
        <v>1.20509881058253</v>
      </c>
      <c r="AB3" s="5">
        <f t="shared" ref="AB3:AB20" si="4">(B3-N3)/B3</f>
        <v>-1.4587368787944048E-2</v>
      </c>
      <c r="AC3" s="5">
        <f t="shared" si="3"/>
        <v>0.15602248509895927</v>
      </c>
      <c r="AD3" s="5">
        <f t="shared" si="3"/>
        <v>-0.26359584171280931</v>
      </c>
      <c r="AE3" s="5">
        <f t="shared" si="3"/>
        <v>-0.39027352209602156</v>
      </c>
      <c r="AF3" s="5">
        <f t="shared" si="3"/>
        <v>0.19488910884011315</v>
      </c>
      <c r="AG3" s="5">
        <f t="shared" si="3"/>
        <v>-4.7439835302382882E-2</v>
      </c>
    </row>
    <row r="4" spans="1:33" x14ac:dyDescent="0.3">
      <c r="A4" s="1">
        <v>45112</v>
      </c>
      <c r="B4" s="7">
        <v>0.1115287292732641</v>
      </c>
      <c r="C4" s="7">
        <v>2.1280507416270439E-2</v>
      </c>
      <c r="D4" s="7">
        <v>7.3445458310227196E-2</v>
      </c>
      <c r="E4" s="7">
        <v>-7.5659789112892339E-2</v>
      </c>
      <c r="F4" s="7">
        <v>3.1832315327521599</v>
      </c>
      <c r="G4" s="7">
        <v>1.208747732817117</v>
      </c>
      <c r="L4" t="s">
        <v>0</v>
      </c>
      <c r="M4" s="4">
        <v>45112</v>
      </c>
      <c r="N4" s="6">
        <v>0.11352720904298801</v>
      </c>
      <c r="O4" s="6">
        <v>1.7982824098371899E-2</v>
      </c>
      <c r="P4" s="6">
        <v>8.63918466949464E-2</v>
      </c>
      <c r="Q4" s="6">
        <v>-0.10175208376908999</v>
      </c>
      <c r="R4" s="6">
        <v>2.5545717935152599</v>
      </c>
      <c r="S4" s="6">
        <v>1.2124287283783499</v>
      </c>
      <c r="AB4" s="5">
        <f t="shared" si="4"/>
        <v>-1.7918968347853191E-2</v>
      </c>
      <c r="AC4" s="5">
        <f t="shared" si="3"/>
        <v>0.15496262628480512</v>
      </c>
      <c r="AD4" s="5">
        <f t="shared" si="3"/>
        <v>-0.1762721437455641</v>
      </c>
      <c r="AE4" s="5">
        <f t="shared" si="3"/>
        <v>-0.34486343356396637</v>
      </c>
      <c r="AF4" s="5">
        <f t="shared" si="3"/>
        <v>0.19749105045254847</v>
      </c>
      <c r="AG4" s="5">
        <f t="shared" si="3"/>
        <v>-3.0452967656484919E-3</v>
      </c>
    </row>
    <row r="5" spans="1:33" x14ac:dyDescent="0.3">
      <c r="A5" s="1">
        <v>45113</v>
      </c>
      <c r="B5" s="7">
        <v>0.112362702156585</v>
      </c>
      <c r="C5" s="7">
        <v>2.0674558358550591E-2</v>
      </c>
      <c r="D5" s="7">
        <v>7.4021694434690408E-2</v>
      </c>
      <c r="E5" s="7">
        <v>-7.6241212138685593E-2</v>
      </c>
      <c r="F5" s="7">
        <v>3.195956531098799</v>
      </c>
      <c r="G5" s="7">
        <v>1.2144031136087521</v>
      </c>
      <c r="L5" t="s">
        <v>0</v>
      </c>
      <c r="M5" s="4">
        <v>45113</v>
      </c>
      <c r="N5" s="6">
        <v>0.114366057721163</v>
      </c>
      <c r="O5" s="6">
        <v>1.6158568853873099E-2</v>
      </c>
      <c r="P5" s="6">
        <v>8.92091606949314E-2</v>
      </c>
      <c r="Q5" s="6">
        <v>-0.102316076059995</v>
      </c>
      <c r="R5" s="6">
        <v>2.59904115442873</v>
      </c>
      <c r="S5" s="6">
        <v>1.2233904505486699</v>
      </c>
      <c r="AB5" s="5">
        <f t="shared" si="4"/>
        <v>-1.7829364425449495E-2</v>
      </c>
      <c r="AC5" s="5">
        <f t="shared" si="3"/>
        <v>0.21843221153064041</v>
      </c>
      <c r="AD5" s="5">
        <f t="shared" si="3"/>
        <v>-0.20517587953408639</v>
      </c>
      <c r="AE5" s="5">
        <f t="shared" si="3"/>
        <v>-0.34200484475349452</v>
      </c>
      <c r="AF5" s="5">
        <f t="shared" si="3"/>
        <v>0.18677205739867933</v>
      </c>
      <c r="AG5" s="5">
        <f t="shared" si="3"/>
        <v>-7.4006207981555782E-3</v>
      </c>
    </row>
    <row r="6" spans="1:33" x14ac:dyDescent="0.3">
      <c r="A6" s="1">
        <v>45114</v>
      </c>
      <c r="B6" s="7">
        <v>0.1099933265760914</v>
      </c>
      <c r="C6" s="7">
        <v>2.236932804918269E-2</v>
      </c>
      <c r="D6" s="7">
        <v>7.7083165694887532E-2</v>
      </c>
      <c r="E6" s="7">
        <v>-7.5796685292842336E-2</v>
      </c>
      <c r="F6" s="7">
        <v>3.2203563442597338</v>
      </c>
      <c r="G6" s="7">
        <v>1.2339963319314551</v>
      </c>
      <c r="L6" t="s">
        <v>0</v>
      </c>
      <c r="M6" s="4">
        <v>45114</v>
      </c>
      <c r="N6" s="6">
        <v>0.11151538956958799</v>
      </c>
      <c r="O6" s="6">
        <v>1.8685124445753098E-2</v>
      </c>
      <c r="P6" s="6">
        <v>8.9390608800673094E-2</v>
      </c>
      <c r="Q6" s="6">
        <v>-9.7436055533771396E-2</v>
      </c>
      <c r="R6" s="6">
        <v>2.7052826469029401</v>
      </c>
      <c r="S6" s="6">
        <v>1.2481048325692401</v>
      </c>
      <c r="AB6" s="5">
        <f t="shared" si="4"/>
        <v>-1.3837775807641015E-2</v>
      </c>
      <c r="AC6" s="5">
        <f t="shared" si="3"/>
        <v>0.16469889463506712</v>
      </c>
      <c r="AD6" s="5">
        <f t="shared" si="3"/>
        <v>-0.15966447401111136</v>
      </c>
      <c r="AE6" s="5">
        <f t="shared" si="3"/>
        <v>-0.28549230295922345</v>
      </c>
      <c r="AF6" s="5">
        <f t="shared" si="3"/>
        <v>0.15994307532919752</v>
      </c>
      <c r="AG6" s="5">
        <f t="shared" si="3"/>
        <v>-1.1433178748353607E-2</v>
      </c>
    </row>
    <row r="7" spans="1:33" x14ac:dyDescent="0.3">
      <c r="A7" s="1">
        <v>45117</v>
      </c>
      <c r="B7" s="7">
        <v>0.1102354499013888</v>
      </c>
      <c r="C7" s="7">
        <v>2.2575185243078159E-2</v>
      </c>
      <c r="D7" s="7">
        <v>7.5917789535210972E-2</v>
      </c>
      <c r="E7" s="7">
        <v>-7.4999634282388983E-2</v>
      </c>
      <c r="F7" s="7">
        <v>3.17231992856758</v>
      </c>
      <c r="G7" s="7">
        <v>1.2276081056478001</v>
      </c>
      <c r="K7" s="2"/>
      <c r="L7" t="s">
        <v>0</v>
      </c>
      <c r="M7" s="4">
        <v>45117</v>
      </c>
      <c r="N7" s="6">
        <v>0.111719588455749</v>
      </c>
      <c r="O7" s="6">
        <v>1.7889668345787001E-2</v>
      </c>
      <c r="P7" s="6">
        <v>9.0633164905146696E-2</v>
      </c>
      <c r="Q7" s="6">
        <v>-9.64773731032042E-2</v>
      </c>
      <c r="R7" s="6">
        <v>2.71346828905354</v>
      </c>
      <c r="S7" s="6">
        <v>1.25290525829196</v>
      </c>
      <c r="AB7" s="5">
        <f t="shared" si="4"/>
        <v>-1.3463350997232231E-2</v>
      </c>
      <c r="AC7" s="5">
        <f t="shared" si="3"/>
        <v>0.20755164783100941</v>
      </c>
      <c r="AD7" s="5">
        <f t="shared" si="3"/>
        <v>-0.1938330325478019</v>
      </c>
      <c r="AE7" s="5">
        <f t="shared" si="3"/>
        <v>-0.28637124735764885</v>
      </c>
      <c r="AF7" s="5">
        <f t="shared" si="3"/>
        <v>0.14464229644115012</v>
      </c>
      <c r="AG7" s="5">
        <f t="shared" si="3"/>
        <v>-2.0606863483367727E-2</v>
      </c>
    </row>
    <row r="8" spans="1:33" x14ac:dyDescent="0.3">
      <c r="A8" s="1">
        <v>45118</v>
      </c>
      <c r="B8" s="7">
        <v>0.11037528926581459</v>
      </c>
      <c r="C8" s="7">
        <v>2.149240492480339E-2</v>
      </c>
      <c r="D8" s="7">
        <v>7.5871173116101587E-2</v>
      </c>
      <c r="E8" s="7">
        <v>-7.2765044677800525E-2</v>
      </c>
      <c r="F8" s="7">
        <v>3.264844664276723</v>
      </c>
      <c r="G8" s="7">
        <v>1.169959267455249</v>
      </c>
      <c r="L8" t="s">
        <v>0</v>
      </c>
      <c r="M8" s="4">
        <v>45118</v>
      </c>
      <c r="N8" s="6">
        <v>0.111451042707092</v>
      </c>
      <c r="O8" s="6">
        <v>1.7256135217488301E-2</v>
      </c>
      <c r="P8" s="6">
        <v>9.4919862085162898E-2</v>
      </c>
      <c r="Q8" s="6">
        <v>-9.8082230139896004E-2</v>
      </c>
      <c r="R8" s="6">
        <v>2.7141948841093702</v>
      </c>
      <c r="S8" s="6">
        <v>1.25356741935187</v>
      </c>
      <c r="AB8" s="5">
        <f t="shared" si="4"/>
        <v>-9.746325001121282E-3</v>
      </c>
      <c r="AC8" s="5">
        <f t="shared" si="3"/>
        <v>0.1971054296686085</v>
      </c>
      <c r="AD8" s="5">
        <f t="shared" si="3"/>
        <v>-0.25106622432095682</v>
      </c>
      <c r="AE8" s="5">
        <f t="shared" si="3"/>
        <v>-0.34793059736578924</v>
      </c>
      <c r="AF8" s="5">
        <f t="shared" si="3"/>
        <v>0.16866033051815682</v>
      </c>
      <c r="AG8" s="5">
        <f t="shared" si="3"/>
        <v>-7.146244678968619E-2</v>
      </c>
    </row>
    <row r="9" spans="1:33" x14ac:dyDescent="0.3">
      <c r="A9" s="1">
        <v>45119</v>
      </c>
      <c r="B9" s="7">
        <v>0.1091601081355025</v>
      </c>
      <c r="C9" s="7">
        <v>2.306525633663967E-2</v>
      </c>
      <c r="D9" s="7">
        <v>7.7800326035035561E-2</v>
      </c>
      <c r="E9" s="7">
        <v>-7.3374503880516001E-2</v>
      </c>
      <c r="F9" s="7">
        <v>3.134649543522019</v>
      </c>
      <c r="G9" s="7">
        <v>1.232672628140578</v>
      </c>
      <c r="L9" t="s">
        <v>0</v>
      </c>
      <c r="M9" s="4">
        <v>45119</v>
      </c>
      <c r="N9" s="6">
        <v>0.110406695249088</v>
      </c>
      <c r="O9" s="6">
        <v>1.85402672877528E-2</v>
      </c>
      <c r="P9" s="6">
        <v>9.2177417920681307E-2</v>
      </c>
      <c r="Q9" s="6">
        <v>-9.3394882617144695E-2</v>
      </c>
      <c r="R9" s="6">
        <v>2.7141948841093</v>
      </c>
      <c r="S9" s="6">
        <v>1.2547332495886001</v>
      </c>
      <c r="AB9" s="5">
        <f t="shared" si="4"/>
        <v>-1.1419804678446117E-2</v>
      </c>
      <c r="AC9" s="5">
        <f t="shared" si="3"/>
        <v>0.19618204033131967</v>
      </c>
      <c r="AD9" s="5">
        <f t="shared" si="3"/>
        <v>-0.18479475110645885</v>
      </c>
      <c r="AE9" s="5">
        <f t="shared" si="3"/>
        <v>-0.27285198097189373</v>
      </c>
      <c r="AF9" s="5">
        <f t="shared" si="3"/>
        <v>0.13413131311014306</v>
      </c>
      <c r="AG9" s="5">
        <f t="shared" si="3"/>
        <v>-1.7896577683646154E-2</v>
      </c>
    </row>
    <row r="10" spans="1:33" x14ac:dyDescent="0.3">
      <c r="A10" s="1">
        <v>45120</v>
      </c>
      <c r="B10" s="7">
        <v>0.1104749592795356</v>
      </c>
      <c r="C10" s="7">
        <v>2.3362955479175721E-2</v>
      </c>
      <c r="D10" s="7">
        <v>6.9428881649395743E-2</v>
      </c>
      <c r="E10" s="7">
        <v>-7.0007724138362371E-2</v>
      </c>
      <c r="F10" s="7">
        <v>3.131181300524609</v>
      </c>
      <c r="G10" s="7">
        <v>1.1896919103306349</v>
      </c>
      <c r="L10" t="s">
        <v>0</v>
      </c>
      <c r="M10" s="4">
        <v>45120</v>
      </c>
      <c r="N10" s="6">
        <v>0.11139428442888601</v>
      </c>
      <c r="O10" s="6">
        <v>1.8240353522681101E-2</v>
      </c>
      <c r="P10" s="6">
        <v>8.7458134189405207E-2</v>
      </c>
      <c r="Q10" s="6">
        <v>-9.0846760334298102E-2</v>
      </c>
      <c r="R10" s="6">
        <v>2.7149539508383702</v>
      </c>
      <c r="S10" s="6">
        <v>1.2554919039541299</v>
      </c>
      <c r="AB10" s="5">
        <f t="shared" si="4"/>
        <v>-8.3215703843278234E-3</v>
      </c>
      <c r="AC10" s="5">
        <f t="shared" si="3"/>
        <v>0.21926172658508844</v>
      </c>
      <c r="AD10" s="5">
        <f t="shared" si="3"/>
        <v>-0.259679431840112</v>
      </c>
      <c r="AE10" s="5">
        <f t="shared" si="3"/>
        <v>-0.29766767099512803</v>
      </c>
      <c r="AF10" s="5">
        <f t="shared" si="3"/>
        <v>0.13292981457717015</v>
      </c>
      <c r="AG10" s="5">
        <f t="shared" si="3"/>
        <v>-5.5308431579742419E-2</v>
      </c>
    </row>
    <row r="11" spans="1:33" x14ac:dyDescent="0.3">
      <c r="A11" s="1">
        <v>45121</v>
      </c>
      <c r="B11" s="7">
        <v>0.1107158716444972</v>
      </c>
      <c r="C11" s="7">
        <v>2.3564644807759029E-2</v>
      </c>
      <c r="D11" s="7">
        <v>6.7132134540652505E-2</v>
      </c>
      <c r="E11" s="7">
        <v>-6.4851757807718083E-2</v>
      </c>
      <c r="F11" s="7">
        <v>3.3258919272983718</v>
      </c>
      <c r="G11" s="7">
        <v>1.23615061234816</v>
      </c>
      <c r="L11" t="s">
        <v>0</v>
      </c>
      <c r="M11" s="4">
        <v>45121</v>
      </c>
      <c r="N11" s="6">
        <v>0.112052521381381</v>
      </c>
      <c r="O11" s="6">
        <v>1.9855610589161899E-2</v>
      </c>
      <c r="P11" s="6">
        <v>7.86461797754755E-2</v>
      </c>
      <c r="Q11" s="6">
        <v>-8.5664133044314097E-2</v>
      </c>
      <c r="R11" s="6">
        <v>2.7215654052468401</v>
      </c>
      <c r="S11" s="6">
        <v>1.25935994555415</v>
      </c>
      <c r="AB11" s="5">
        <f t="shared" si="4"/>
        <v>-1.2072792428313358E-2</v>
      </c>
      <c r="AC11" s="5">
        <f t="shared" si="3"/>
        <v>0.15739826544620236</v>
      </c>
      <c r="AD11" s="5">
        <f t="shared" si="3"/>
        <v>-0.17151317046012524</v>
      </c>
      <c r="AE11" s="5">
        <f t="shared" si="3"/>
        <v>-0.32092229941250888</v>
      </c>
      <c r="AF11" s="5">
        <f t="shared" si="3"/>
        <v>0.18170359568551203</v>
      </c>
      <c r="AG11" s="5">
        <f t="shared" si="3"/>
        <v>-1.8775489794000174E-2</v>
      </c>
    </row>
    <row r="12" spans="1:33" x14ac:dyDescent="0.3">
      <c r="A12" s="1">
        <v>45124</v>
      </c>
      <c r="B12" s="7">
        <v>0.11099271435205819</v>
      </c>
      <c r="C12" s="7">
        <v>2.370354100834305E-2</v>
      </c>
      <c r="D12" s="7">
        <v>6.4574153303358611E-2</v>
      </c>
      <c r="E12" s="7">
        <v>-6.5741703068549276E-2</v>
      </c>
      <c r="F12" s="7">
        <v>3.4476352993123611</v>
      </c>
      <c r="G12" s="7">
        <v>1.210238647661448</v>
      </c>
      <c r="L12" t="s">
        <v>0</v>
      </c>
      <c r="M12" s="4">
        <v>45124</v>
      </c>
      <c r="N12" s="6">
        <v>0.11221042683235199</v>
      </c>
      <c r="O12" s="6">
        <v>1.97724761473091E-2</v>
      </c>
      <c r="P12" s="6">
        <v>7.89912907435774E-2</v>
      </c>
      <c r="Q12" s="6">
        <v>-8.8756762016774904E-2</v>
      </c>
      <c r="R12" s="6">
        <v>2.7674027156090699</v>
      </c>
      <c r="S12" s="6">
        <v>1.26808467973262</v>
      </c>
      <c r="AB12" s="5">
        <f t="shared" si="4"/>
        <v>-1.0971102809787442E-2</v>
      </c>
      <c r="AC12" s="5">
        <f t="shared" si="3"/>
        <v>0.16584293712278325</v>
      </c>
      <c r="AD12" s="5">
        <f t="shared" si="3"/>
        <v>-0.2232648312474107</v>
      </c>
      <c r="AE12" s="5">
        <f t="shared" si="3"/>
        <v>-0.35008309602548149</v>
      </c>
      <c r="AF12" s="5">
        <f t="shared" si="3"/>
        <v>0.19730410111503532</v>
      </c>
      <c r="AG12" s="5">
        <f t="shared" si="3"/>
        <v>-4.7797211056636035E-2</v>
      </c>
    </row>
    <row r="13" spans="1:33" x14ac:dyDescent="0.3">
      <c r="A13" s="1">
        <v>45125</v>
      </c>
      <c r="B13" s="7">
        <v>0.1105029120602027</v>
      </c>
      <c r="C13" s="7">
        <v>2.4442100411035401E-2</v>
      </c>
      <c r="D13" s="7">
        <v>6.6415718399239793E-2</v>
      </c>
      <c r="E13" s="7">
        <v>-7.03083695329976E-2</v>
      </c>
      <c r="F13" s="7">
        <v>3.2917443600261862</v>
      </c>
      <c r="G13" s="7">
        <v>1.222981772507556</v>
      </c>
      <c r="H13" s="2"/>
      <c r="J13" s="3"/>
      <c r="L13" t="s">
        <v>0</v>
      </c>
      <c r="M13" s="4">
        <v>45125</v>
      </c>
      <c r="N13" s="6">
        <v>0.111845830114375</v>
      </c>
      <c r="O13" s="6">
        <v>1.9632046278807599E-2</v>
      </c>
      <c r="P13" s="6">
        <v>8.1973167643068598E-2</v>
      </c>
      <c r="Q13" s="6">
        <v>-9.23673805323902E-2</v>
      </c>
      <c r="R13" s="6">
        <v>2.76657137068878</v>
      </c>
      <c r="S13" s="6">
        <v>1.26828023779947</v>
      </c>
      <c r="AB13" s="5">
        <f t="shared" si="4"/>
        <v>-1.2152784294414555E-2</v>
      </c>
      <c r="AC13" s="5">
        <f t="shared" si="3"/>
        <v>0.19679381277953117</v>
      </c>
      <c r="AD13" s="5">
        <f t="shared" si="3"/>
        <v>-0.23424348360292493</v>
      </c>
      <c r="AE13" s="5">
        <f t="shared" si="3"/>
        <v>-0.31374658729697485</v>
      </c>
      <c r="AF13" s="5">
        <f t="shared" si="3"/>
        <v>0.15954245892084656</v>
      </c>
      <c r="AG13" s="5">
        <f t="shared" si="3"/>
        <v>-3.7039362572866212E-2</v>
      </c>
    </row>
    <row r="14" spans="1:33" x14ac:dyDescent="0.3">
      <c r="A14" s="1">
        <v>45126</v>
      </c>
      <c r="B14" s="7">
        <v>0.11203516203178419</v>
      </c>
      <c r="C14" s="7">
        <v>2.4281691426761069E-2</v>
      </c>
      <c r="D14" s="7">
        <v>5.9149116333092153E-2</v>
      </c>
      <c r="E14" s="7">
        <v>-7.0563868356675538E-2</v>
      </c>
      <c r="F14" s="7">
        <v>3.1880787588113062</v>
      </c>
      <c r="G14" s="7">
        <v>1.1896627207845101</v>
      </c>
      <c r="L14" t="s">
        <v>0</v>
      </c>
      <c r="M14" s="4">
        <v>45126</v>
      </c>
      <c r="N14" s="6">
        <v>0.11344737981990601</v>
      </c>
      <c r="O14" s="6">
        <v>1.8741675131407998E-2</v>
      </c>
      <c r="P14" s="6">
        <v>7.5823898169430706E-2</v>
      </c>
      <c r="Q14" s="6">
        <v>-9.1643826401644604E-2</v>
      </c>
      <c r="R14" s="6">
        <v>2.7127911821998101</v>
      </c>
      <c r="S14" s="6">
        <v>1.2341809504522501</v>
      </c>
      <c r="AB14" s="5">
        <f t="shared" si="4"/>
        <v>-1.260513005480518E-2</v>
      </c>
      <c r="AC14" s="5">
        <f t="shared" si="3"/>
        <v>0.22815611144977194</v>
      </c>
      <c r="AD14" s="5">
        <f t="shared" si="3"/>
        <v>-0.28191092056956923</v>
      </c>
      <c r="AE14" s="5">
        <f t="shared" si="3"/>
        <v>-0.29873586207628655</v>
      </c>
      <c r="AF14" s="5">
        <f t="shared" si="3"/>
        <v>0.1490827587925431</v>
      </c>
      <c r="AG14" s="5">
        <f t="shared" si="3"/>
        <v>-3.7420883154498555E-2</v>
      </c>
    </row>
    <row r="15" spans="1:33" x14ac:dyDescent="0.3">
      <c r="A15" s="1">
        <v>45127</v>
      </c>
      <c r="B15" s="7">
        <v>0.1139076093420827</v>
      </c>
      <c r="C15" s="7">
        <v>2.224476128763939E-2</v>
      </c>
      <c r="D15" s="7">
        <v>5.5948066738020309E-2</v>
      </c>
      <c r="E15" s="7">
        <v>-6.9361001809122441E-2</v>
      </c>
      <c r="F15" s="7">
        <v>3.3184986320658751</v>
      </c>
      <c r="G15" s="7">
        <v>1.1595473948635839</v>
      </c>
      <c r="L15" t="s">
        <v>0</v>
      </c>
      <c r="M15" s="4">
        <v>45127</v>
      </c>
      <c r="N15" s="6">
        <v>0.11533624952789399</v>
      </c>
      <c r="O15" s="6">
        <v>1.6737705524367399E-2</v>
      </c>
      <c r="P15" s="6">
        <v>7.4346400929491893E-2</v>
      </c>
      <c r="Q15" s="6">
        <v>-9.3332836738542702E-2</v>
      </c>
      <c r="R15" s="6">
        <v>2.70988703041469</v>
      </c>
      <c r="S15" s="6">
        <v>1.2335100906685199</v>
      </c>
      <c r="AB15" s="5">
        <f t="shared" si="4"/>
        <v>-1.2542096125649145E-2</v>
      </c>
      <c r="AC15" s="5">
        <f t="shared" si="3"/>
        <v>0.2475664131460949</v>
      </c>
      <c r="AD15" s="5">
        <f t="shared" si="3"/>
        <v>-0.32884664768887772</v>
      </c>
      <c r="AE15" s="5">
        <f t="shared" si="3"/>
        <v>-0.34560969859387841</v>
      </c>
      <c r="AF15" s="5">
        <f t="shared" si="3"/>
        <v>0.18339968435433834</v>
      </c>
      <c r="AG15" s="5">
        <f t="shared" si="3"/>
        <v>-6.3785832414066518E-2</v>
      </c>
    </row>
    <row r="16" spans="1:33" x14ac:dyDescent="0.3">
      <c r="A16" s="1">
        <v>45128</v>
      </c>
      <c r="B16" s="7">
        <v>0.11304704049610111</v>
      </c>
      <c r="C16" s="7">
        <v>2.3906327124112541E-2</v>
      </c>
      <c r="D16" s="7">
        <v>6.1055099408260517E-2</v>
      </c>
      <c r="E16" s="7">
        <v>-8.0718144570087011E-2</v>
      </c>
      <c r="F16" s="7">
        <v>2.9439381051445381</v>
      </c>
      <c r="G16" s="7">
        <v>1.243786361224275</v>
      </c>
      <c r="L16" t="s">
        <v>0</v>
      </c>
      <c r="M16" s="4">
        <v>45128</v>
      </c>
      <c r="N16" s="6">
        <v>0.11505399933612299</v>
      </c>
      <c r="O16" s="6">
        <v>1.72532065530418E-2</v>
      </c>
      <c r="P16" s="6">
        <v>7.4038017243383797E-2</v>
      </c>
      <c r="Q16" s="6">
        <v>-9.6844293026223993E-2</v>
      </c>
      <c r="R16" s="6">
        <v>2.6852901945510301</v>
      </c>
      <c r="S16" s="6">
        <v>1.22457029817353</v>
      </c>
      <c r="AB16" s="5">
        <f t="shared" si="4"/>
        <v>-1.7753307218078891E-2</v>
      </c>
      <c r="AC16" s="5">
        <f t="shared" si="3"/>
        <v>0.27829957050827064</v>
      </c>
      <c r="AD16" s="5">
        <f t="shared" si="3"/>
        <v>-0.21264264510175773</v>
      </c>
      <c r="AE16" s="5">
        <f t="shared" si="3"/>
        <v>-0.19978343830902554</v>
      </c>
      <c r="AF16" s="5">
        <f t="shared" si="3"/>
        <v>8.7857795020051616E-2</v>
      </c>
      <c r="AG16" s="5">
        <f t="shared" si="3"/>
        <v>1.5449649272428385E-2</v>
      </c>
    </row>
    <row r="17" spans="1:33" x14ac:dyDescent="0.3">
      <c r="A17" s="1">
        <v>45131</v>
      </c>
      <c r="B17" s="7">
        <v>0.1123211497258137</v>
      </c>
      <c r="C17" s="7">
        <v>2.4163433334758601E-2</v>
      </c>
      <c r="D17" s="7">
        <v>5.9816921642376647E-2</v>
      </c>
      <c r="E17" s="7">
        <v>-7.5981097010712012E-2</v>
      </c>
      <c r="F17" s="7">
        <v>3.0618304146029902</v>
      </c>
      <c r="G17" s="7">
        <v>1.225714996093543</v>
      </c>
      <c r="L17" t="s">
        <v>0</v>
      </c>
      <c r="M17" s="4">
        <v>45131</v>
      </c>
      <c r="N17" s="6">
        <v>0.114073372803282</v>
      </c>
      <c r="O17" s="6">
        <v>1.8245397193818399E-2</v>
      </c>
      <c r="P17" s="6">
        <v>7.2891864472797704E-2</v>
      </c>
      <c r="Q17" s="6">
        <v>-9.3740998079941601E-2</v>
      </c>
      <c r="R17" s="6">
        <v>2.6852901945510301</v>
      </c>
      <c r="S17" s="6">
        <v>1.22496618230159</v>
      </c>
      <c r="AB17" s="5">
        <f t="shared" si="4"/>
        <v>-1.5600117001523268E-2</v>
      </c>
      <c r="AC17" s="5">
        <f t="shared" si="3"/>
        <v>0.24491702230192713</v>
      </c>
      <c r="AD17" s="5">
        <f t="shared" si="3"/>
        <v>-0.21858267646388302</v>
      </c>
      <c r="AE17" s="5">
        <f t="shared" si="3"/>
        <v>-0.23374104570674667</v>
      </c>
      <c r="AF17" s="5">
        <f t="shared" si="3"/>
        <v>0.12297879668844555</v>
      </c>
      <c r="AG17" s="5">
        <f t="shared" si="3"/>
        <v>6.1091998901819733E-4</v>
      </c>
    </row>
    <row r="18" spans="1:33" x14ac:dyDescent="0.3">
      <c r="A18" s="1">
        <v>45132</v>
      </c>
      <c r="B18" s="7">
        <v>0.1123864043705655</v>
      </c>
      <c r="C18" s="7">
        <v>2.5169601809758101E-2</v>
      </c>
      <c r="D18" s="7">
        <v>5.4226670602731918E-2</v>
      </c>
      <c r="E18" s="7">
        <v>-7.3875356765361708E-2</v>
      </c>
      <c r="F18" s="7">
        <v>3.2057179948444849</v>
      </c>
      <c r="G18" s="7">
        <v>1.1942193183227749</v>
      </c>
      <c r="L18" t="s">
        <v>0</v>
      </c>
      <c r="M18" s="4">
        <v>45132</v>
      </c>
      <c r="N18" s="6">
        <v>0.114271473677065</v>
      </c>
      <c r="O18" s="6">
        <v>1.8264514213921099E-2</v>
      </c>
      <c r="P18" s="6">
        <v>7.1382643568086199E-2</v>
      </c>
      <c r="Q18" s="6">
        <v>-9.6249492750645094E-2</v>
      </c>
      <c r="R18" s="6">
        <v>2.6860764759353599</v>
      </c>
      <c r="S18" s="6">
        <v>1.2258540656139101</v>
      </c>
      <c r="AB18" s="5">
        <f t="shared" si="4"/>
        <v>-1.6773108073499354E-2</v>
      </c>
      <c r="AC18" s="5">
        <f t="shared" ref="AC18:AC20" si="5">(C18-O18)/C18</f>
        <v>0.27434234550186415</v>
      </c>
      <c r="AD18" s="5">
        <f t="shared" ref="AD18:AD20" si="6">(D18-P18)/D18</f>
        <v>-0.3163751853961318</v>
      </c>
      <c r="AE18" s="5">
        <f t="shared" ref="AE18:AE20" si="7">(E18-Q18)/E18</f>
        <v>-0.30286332228955209</v>
      </c>
      <c r="AF18" s="5">
        <f t="shared" ref="AF18:AF20" si="8">(F18-R18)/F18</f>
        <v>0.16209832547492492</v>
      </c>
      <c r="AG18" s="5">
        <f t="shared" ref="AG18:AG20" si="9">(G18-S18)/G18</f>
        <v>-2.6489897463360963E-2</v>
      </c>
    </row>
    <row r="19" spans="1:33" x14ac:dyDescent="0.3">
      <c r="A19" s="1">
        <v>45133</v>
      </c>
      <c r="B19" s="7">
        <v>0.11231532641932181</v>
      </c>
      <c r="C19" s="7">
        <v>2.4645437705108169E-2</v>
      </c>
      <c r="D19" s="7">
        <v>5.583817224159493E-2</v>
      </c>
      <c r="E19" s="7">
        <v>-7.6750439286854627E-2</v>
      </c>
      <c r="F19" s="7">
        <v>3.1910354180550842</v>
      </c>
      <c r="G19" s="7">
        <v>1.2315020678320101</v>
      </c>
      <c r="L19" t="s">
        <v>0</v>
      </c>
      <c r="M19" s="4">
        <v>45133</v>
      </c>
      <c r="N19" s="6">
        <v>0.114358254774121</v>
      </c>
      <c r="O19" s="6">
        <v>1.8715794279205E-2</v>
      </c>
      <c r="P19" s="6">
        <v>6.7975429745586499E-2</v>
      </c>
      <c r="Q19" s="6">
        <v>-9.6128464936968402E-2</v>
      </c>
      <c r="R19" s="6">
        <v>2.7002273577140699</v>
      </c>
      <c r="S19" s="6">
        <v>1.2295814719674201</v>
      </c>
      <c r="AB19" s="5">
        <f t="shared" si="4"/>
        <v>-1.8189221541965273E-2</v>
      </c>
      <c r="AC19" s="5">
        <f t="shared" si="5"/>
        <v>0.24059801643020337</v>
      </c>
      <c r="AD19" s="5">
        <f t="shared" si="6"/>
        <v>-0.21736487812454386</v>
      </c>
      <c r="AE19" s="5">
        <f t="shared" si="7"/>
        <v>-0.25248097379206441</v>
      </c>
      <c r="AF19" s="5">
        <f t="shared" si="8"/>
        <v>0.15380840261564965</v>
      </c>
      <c r="AG19" s="5">
        <f t="shared" si="9"/>
        <v>1.5595555336509798E-3</v>
      </c>
    </row>
    <row r="20" spans="1:33" x14ac:dyDescent="0.3">
      <c r="A20" s="1">
        <v>45134</v>
      </c>
      <c r="B20" s="7">
        <v>0.113551118517071</v>
      </c>
      <c r="C20" s="7">
        <v>2.3785789967753591E-2</v>
      </c>
      <c r="D20" s="7">
        <v>5.5220077255009721E-2</v>
      </c>
      <c r="E20" s="7">
        <v>-7.9210273669563944E-2</v>
      </c>
      <c r="F20" s="7">
        <v>3.1865358510871191</v>
      </c>
      <c r="G20" s="7">
        <v>1.2619353800356139</v>
      </c>
      <c r="L20" t="s">
        <v>0</v>
      </c>
      <c r="M20" s="4">
        <v>45134</v>
      </c>
      <c r="N20" s="6">
        <v>0.11607816194564</v>
      </c>
      <c r="O20" s="6">
        <v>1.6612531700356401E-2</v>
      </c>
      <c r="P20" s="6">
        <v>6.8089714735759296E-2</v>
      </c>
      <c r="Q20" s="6">
        <v>-9.9364083629036107E-2</v>
      </c>
      <c r="R20" s="6">
        <v>2.69995231289057</v>
      </c>
      <c r="S20" s="6">
        <v>1.22983028024676</v>
      </c>
      <c r="AB20" s="5">
        <f t="shared" si="4"/>
        <v>-2.2254676674004607E-2</v>
      </c>
      <c r="AC20" s="5">
        <f t="shared" si="5"/>
        <v>0.30157746608886987</v>
      </c>
      <c r="AD20" s="5">
        <f t="shared" si="6"/>
        <v>-0.23306083802303998</v>
      </c>
      <c r="AE20" s="5">
        <f t="shared" si="7"/>
        <v>-0.2544342927477618</v>
      </c>
      <c r="AF20" s="5">
        <f t="shared" si="8"/>
        <v>0.15269984740028775</v>
      </c>
      <c r="AG20" s="5">
        <f t="shared" si="9"/>
        <v>2.544115990150608E-2</v>
      </c>
    </row>
    <row r="21" spans="1:33" x14ac:dyDescent="0.3">
      <c r="A21" s="1">
        <v>45138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2023-09-19T23:51:55Z</dcterms:created>
  <dcterms:modified xsi:type="dcterms:W3CDTF">2023-09-20T20:54:19Z</dcterms:modified>
</cp:coreProperties>
</file>