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on\Documents\GitHub\Monetary-Shocks\"/>
    </mc:Choice>
  </mc:AlternateContent>
  <xr:revisionPtr revIDLastSave="0" documentId="13_ncr:1_{32D0F097-5C00-436A-95DA-3F1EE247E3B9}" xr6:coauthVersionLast="47" xr6:coauthVersionMax="47" xr10:uidLastSave="{00000000-0000-0000-0000-000000000000}"/>
  <bookViews>
    <workbookView xWindow="-108" yWindow="-108" windowWidth="23256" windowHeight="12456" activeTab="1" xr2:uid="{69269AE8-0F0E-467B-AC10-BDD27D0B37BE}"/>
  </bookViews>
  <sheets>
    <sheet name="read_me" sheetId="2" r:id="rId1"/>
    <sheet name="narrative_shocks" sheetId="1" r:id="rId2"/>
  </sheets>
  <definedNames>
    <definedName name="_xlnm._FilterDatabase" localSheetId="1" hidden="1">narrative_shocks!$A$1:$A$235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9" i="1" l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39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38" i="1"/>
  <c r="F38" i="1"/>
  <c r="AC39" i="1" l="1"/>
</calcChain>
</file>

<file path=xl/sharedStrings.xml><?xml version="1.0" encoding="utf-8"?>
<sst xmlns="http://schemas.openxmlformats.org/spreadsheetml/2006/main" count="430" uniqueCount="378">
  <si>
    <t>Data</t>
  </si>
  <si>
    <t>Shock</t>
  </si>
  <si>
    <t>If that month had a COPOM meeting that contains a positive monetary policy shock (i.e. tightening)</t>
  </si>
  <si>
    <t>If that month had no COPOM meeting or if no shock is identified for the meeting</t>
  </si>
  <si>
    <t>If that month had a COPOM meeting that contains a negative monetary policy shock (i.e. expansion)</t>
  </si>
  <si>
    <t>The series shocks is takes three values:</t>
  </si>
  <si>
    <r>
      <t xml:space="preserve">If using this time series please </t>
    </r>
    <r>
      <rPr>
        <b/>
        <sz val="11"/>
        <color theme="1"/>
        <rFont val="Calibri"/>
        <family val="2"/>
        <scheme val="minor"/>
      </rPr>
      <t>cite</t>
    </r>
    <r>
      <rPr>
        <sz val="11"/>
        <color theme="1"/>
        <rFont val="Calibri"/>
        <family val="2"/>
        <scheme val="minor"/>
      </rPr>
      <t>:</t>
    </r>
  </si>
  <si>
    <r>
      <t xml:space="preserve">Hachul, M. M. (2022). </t>
    </r>
    <r>
      <rPr>
        <i/>
        <sz val="11"/>
        <color theme="1"/>
        <rFont val="Calibri"/>
        <family val="2"/>
        <scheme val="minor"/>
      </rPr>
      <t>Efeitos de política monetária no Brasil: uma abordagem narrativa</t>
    </r>
    <r>
      <rPr>
        <sz val="11"/>
        <color theme="1"/>
        <rFont val="Calibri"/>
        <family val="2"/>
        <scheme val="minor"/>
      </rPr>
      <t>. Dissertação (Mestrado Profissional em Economia) - Insper, São Paulo.</t>
    </r>
  </si>
  <si>
    <t>mdate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</si>
  <si>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</si>
  <si>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</si>
  <si>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</si>
  <si>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</si>
  <si>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</si>
  <si>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</si>
  <si>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</si>
  <si>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</si>
  <si>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</si>
  <si>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</si>
  <si>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</si>
  <si>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</si>
  <si>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</si>
  <si>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</si>
  <si>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</si>
  <si>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</si>
  <si>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</si>
  <si>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</si>
  <si>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</si>
  <si>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</si>
  <si>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</si>
  <si>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</si>
  <si>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</si>
  <si>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</si>
  <si>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</si>
  <si>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</si>
  <si>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</si>
  <si>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</si>
  <si>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</si>
  <si>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</si>
  <si>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</si>
  <si>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</si>
  <si>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</si>
  <si>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</si>
  <si>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</si>
  <si>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</si>
  <si>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</si>
  <si>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</si>
  <si>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</si>
  <si>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</si>
  <si>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</si>
  <si>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</si>
  <si>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</si>
  <si>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</si>
  <si>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</si>
  <si>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</si>
  <si>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</si>
  <si>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</si>
  <si>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</si>
  <si>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</si>
  <si>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</si>
  <si>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</si>
  <si>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</si>
  <si>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</si>
  <si>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</si>
  <si>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</si>
  <si>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</si>
  <si>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</si>
  <si>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</si>
  <si>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</si>
  <si>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</si>
  <si>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</si>
  <si>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</si>
  <si>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</si>
  <si>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</si>
  <si>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</si>
  <si>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</si>
  <si>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</si>
  <si>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</si>
  <si>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</si>
  <si>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</si>
  <si>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</si>
  <si>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</si>
  <si>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</si>
  <si>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</si>
  <si>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</si>
  <si>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</si>
  <si>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</si>
  <si>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</si>
  <si>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</si>
  <si>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</si>
  <si>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</si>
  <si>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</si>
  <si>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</si>
  <si>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</si>
  <si>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</si>
  <si>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</si>
  <si>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</si>
  <si>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</si>
  <si>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</si>
  <si>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</si>
  <si>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</si>
  <si>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</si>
  <si>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</si>
  <si>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</si>
  <si>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</si>
  <si>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</si>
  <si>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</si>
  <si>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</si>
  <si>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</si>
  <si>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</si>
  <si>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</si>
  <si>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</si>
  <si>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</si>
  <si>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</si>
  <si>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</si>
  <si>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</si>
  <si>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</si>
  <si>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</si>
  <si>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</si>
  <si>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</si>
  <si>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</si>
  <si>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</si>
  <si>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</si>
  <si>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</si>
  <si>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</si>
  <si>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</si>
  <si>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</si>
  <si>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</si>
  <si>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</si>
  <si>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</si>
  <si>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</si>
  <si>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</si>
  <si>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</si>
  <si>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</si>
  <si>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</si>
  <si>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</si>
  <si>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</si>
  <si>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</si>
  <si>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</si>
  <si>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</si>
  <si>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</si>
  <si>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</si>
  <si>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</si>
  <si>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</si>
  <si>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</si>
  <si>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</si>
  <si>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</si>
  <si>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</si>
  <si>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</si>
  <si>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</si>
  <si>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</si>
  <si>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</si>
  <si>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</si>
  <si>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</si>
  <si>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</si>
  <si>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</si>
  <si>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</si>
  <si>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</si>
  <si>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</si>
  <si>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</si>
  <si>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</si>
  <si>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</si>
  <si>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</si>
  <si>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</si>
  <si>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</si>
  <si>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</si>
  <si>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</si>
  <si>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</si>
  <si>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</si>
  <si>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</si>
  <si>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</si>
  <si>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</si>
  <si>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</si>
  <si>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</si>
  <si>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</si>
  <si>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</si>
  <si>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</si>
  <si>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</si>
  <si>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</si>
  <si>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</si>
  <si>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</si>
  <si>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</si>
  <si>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</si>
  <si>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</si>
  <si>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</si>
  <si>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</si>
  <si>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</si>
  <si>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</si>
  <si>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</si>
  <si>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</si>
  <si>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</si>
  <si>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</si>
  <si>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</si>
  <si>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</si>
  <si>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</si>
  <si>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</si>
  <si>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</si>
  <si>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</si>
  <si>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</si>
  <si>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</si>
  <si>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</si>
  <si>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</si>
  <si>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</si>
  <si>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</si>
  <si>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</si>
  <si>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</si>
  <si>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</si>
  <si>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</si>
  <si>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</si>
  <si>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</si>
  <si>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</si>
  <si>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</si>
  <si>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</si>
  <si>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</si>
  <si>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</si>
  <si>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</si>
  <si>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</si>
  <si>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</si>
  <si>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</si>
  <si>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</si>
  <si>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</si>
  <si>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</si>
  <si>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</si>
  <si>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</si>
  <si>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</si>
  <si>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</si>
  <si>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</si>
  <si>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</si>
  <si>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</si>
  <si>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</si>
  <si>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</si>
  <si>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</si>
  <si>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</si>
  <si>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</si>
  <si>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</si>
  <si>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</si>
  <si>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</si>
  <si>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</si>
  <si>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</si>
  <si>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</si>
  <si>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</si>
  <si>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</si>
  <si>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</si>
  <si>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</si>
  <si>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</si>
  <si>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</si>
  <si>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</si>
  <si>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</si>
  <si>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</si>
  <si>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</si>
  <si>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</si>
  <si>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</si>
  <si>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</si>
  <si>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</si>
  <si>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</si>
  <si>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</si>
  <si>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</si>
  <si>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</si>
  <si>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</si>
  <si>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</si>
  <si>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</si>
  <si>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</si>
  <si>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</si>
  <si>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</si>
  <si>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</si>
  <si>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</si>
  <si>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</si>
  <si>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</si>
  <si>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</si>
  <si>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</si>
  <si>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</si>
  <si>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</si>
  <si>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</si>
  <si>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</si>
  <si>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</si>
  <si>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</si>
  <si>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</si>
  <si>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</si>
  <si>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</si>
  <si>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</si>
  <si>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</si>
  <si>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</si>
  <si>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</si>
  <si>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</si>
  <si>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</si>
  <si>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</si>
  <si>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</si>
  <si>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</si>
  <si>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</si>
  <si>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</si>
  <si>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</si>
  <si>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</si>
  <si>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</si>
  <si>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</si>
  <si>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</si>
  <si>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</si>
  <si>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</si>
  <si>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</si>
  <si>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</si>
  <si>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</si>
  <si>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</si>
  <si>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</si>
  <si>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</si>
  <si>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</si>
  <si>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</si>
  <si>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</si>
  <si>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</si>
  <si>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</si>
  <si>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</si>
  <si>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</si>
  <si>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</si>
  <si>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</si>
  <si>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</si>
  <si>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</si>
  <si>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</si>
  <si>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</si>
  <si>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</si>
  <si>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</si>
  <si>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</si>
  <si>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</si>
  <si>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</si>
  <si>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</si>
  <si>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</si>
  <si>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</si>
  <si>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</si>
  <si>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</si>
  <si>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</si>
  <si>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</si>
  <si>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</si>
  <si>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</si>
  <si>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</si>
  <si>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</si>
  <si>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</si>
  <si>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</si>
  <si>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</si>
  <si>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</si>
  <si>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</si>
  <si>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</si>
  <si>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</si>
  <si>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</si>
  <si>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</si>
  <si>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</si>
  <si>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</si>
  <si>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</si>
  <si>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</si>
  <si>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</si>
  <si>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</si>
  <si>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</si>
  <si>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</si>
  <si>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</si>
  <si>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</si>
  <si>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</si>
  <si>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</si>
  <si>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</si>
  <si>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</si>
  <si>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</si>
  <si>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</si>
  <si>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</si>
  <si>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</si>
  <si>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</si>
  <si>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</si>
  <si>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</si>
  <si>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</si>
  <si>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</si>
  <si>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</si>
  <si>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</si>
  <si>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</si>
  <si>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</si>
  <si>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</si>
  <si>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</si>
  <si>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</si>
  <si>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</si>
  <si>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2023-1</t>
  </si>
  <si>
    <t>2023-2</t>
  </si>
  <si>
    <t>2023-3</t>
  </si>
  <si>
    <t>2023-4</t>
  </si>
  <si>
    <t>2023-5</t>
  </si>
  <si>
    <t>2023-6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</si>
</sst>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Ferreira (2022)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narrative_shocks!$D$38:$D$235</c:f>
              <c:numCache>
                <c:formatCode>General</c:formatCode>
                <c:ptCount val="198"/>
                <c:pt idx="0">
                  <c:v>-0.17640533937681724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-0.23751432725070032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-0.16762466514653696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-0.45302152147634267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-0.20335235553162256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-0.39500233627527415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-0.15509462051410772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-0.19447741790845718</c:v>
                </c:pt>
                <c:pt idx="88">
                  <c:v>0.14612222324566559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9.7393099536777328E-2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0.22485701324359653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-0.22169740173454144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8.1368374317911218E-2</c:v>
                </c:pt>
                <c:pt idx="130">
                  <c:v>0</c:v>
                </c:pt>
                <c:pt idx="131">
                  <c:v>0</c:v>
                </c:pt>
                <c:pt idx="132">
                  <c:v>-0.1771802392197781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0.12308264472145858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0.17776291781378806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-8.0989934537594621E-2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-0.14978993483577829</c:v>
                </c:pt>
                <c:pt idx="173">
                  <c:v>0</c:v>
                </c:pt>
                <c:pt idx="174">
                  <c:v>0</c:v>
                </c:pt>
                <c:pt idx="175">
                  <c:v>-7.0008815176505035E-2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0.15427067849898313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-0.13275822355951572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-8.9485869153698161E-2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9-467B-9553-8298D5C0E0BC}"/>
            </c:ext>
          </c:extLst>
        </c:ser>
        <c:ser>
          <c:idx val="1"/>
          <c:order val="1"/>
          <c:tx>
            <c:v>BRW</c:v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narrative_shocks!$A$38:$A$235</c:f>
              <c:numCache>
                <c:formatCode>m/d/yyyy</c:formatCode>
                <c:ptCount val="198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  <c:pt idx="139">
                  <c:v>42978</c:v>
                </c:pt>
                <c:pt idx="140">
                  <c:v>43008</c:v>
                </c:pt>
                <c:pt idx="141">
                  <c:v>43039</c:v>
                </c:pt>
                <c:pt idx="142">
                  <c:v>43069</c:v>
                </c:pt>
                <c:pt idx="143">
                  <c:v>43100</c:v>
                </c:pt>
                <c:pt idx="144">
                  <c:v>43131</c:v>
                </c:pt>
                <c:pt idx="145">
                  <c:v>43159</c:v>
                </c:pt>
                <c:pt idx="146">
                  <c:v>43190</c:v>
                </c:pt>
                <c:pt idx="147">
                  <c:v>43220</c:v>
                </c:pt>
                <c:pt idx="148">
                  <c:v>43251</c:v>
                </c:pt>
                <c:pt idx="149">
                  <c:v>43281</c:v>
                </c:pt>
                <c:pt idx="150">
                  <c:v>43312</c:v>
                </c:pt>
                <c:pt idx="151">
                  <c:v>43343</c:v>
                </c:pt>
                <c:pt idx="152">
                  <c:v>43373</c:v>
                </c:pt>
                <c:pt idx="153">
                  <c:v>43404</c:v>
                </c:pt>
                <c:pt idx="154">
                  <c:v>43434</c:v>
                </c:pt>
                <c:pt idx="155">
                  <c:v>43465</c:v>
                </c:pt>
                <c:pt idx="156">
                  <c:v>43496</c:v>
                </c:pt>
                <c:pt idx="157">
                  <c:v>43524</c:v>
                </c:pt>
                <c:pt idx="158">
                  <c:v>43555</c:v>
                </c:pt>
                <c:pt idx="159">
                  <c:v>43585</c:v>
                </c:pt>
                <c:pt idx="160">
                  <c:v>43616</c:v>
                </c:pt>
                <c:pt idx="161">
                  <c:v>43646</c:v>
                </c:pt>
                <c:pt idx="162">
                  <c:v>43677</c:v>
                </c:pt>
                <c:pt idx="163">
                  <c:v>43708</c:v>
                </c:pt>
                <c:pt idx="164">
                  <c:v>43738</c:v>
                </c:pt>
                <c:pt idx="165">
                  <c:v>43769</c:v>
                </c:pt>
                <c:pt idx="166">
                  <c:v>43799</c:v>
                </c:pt>
                <c:pt idx="167">
                  <c:v>43830</c:v>
                </c:pt>
                <c:pt idx="168">
                  <c:v>43861</c:v>
                </c:pt>
                <c:pt idx="169">
                  <c:v>43890</c:v>
                </c:pt>
                <c:pt idx="170">
                  <c:v>43921</c:v>
                </c:pt>
                <c:pt idx="171">
                  <c:v>43951</c:v>
                </c:pt>
                <c:pt idx="172">
                  <c:v>43982</c:v>
                </c:pt>
                <c:pt idx="173">
                  <c:v>44012</c:v>
                </c:pt>
                <c:pt idx="174">
                  <c:v>44043</c:v>
                </c:pt>
                <c:pt idx="175">
                  <c:v>44074</c:v>
                </c:pt>
                <c:pt idx="176">
                  <c:v>44104</c:v>
                </c:pt>
                <c:pt idx="177">
                  <c:v>44135</c:v>
                </c:pt>
                <c:pt idx="178">
                  <c:v>44165</c:v>
                </c:pt>
                <c:pt idx="179">
                  <c:v>44196</c:v>
                </c:pt>
                <c:pt idx="180">
                  <c:v>44227</c:v>
                </c:pt>
                <c:pt idx="181">
                  <c:v>44255</c:v>
                </c:pt>
                <c:pt idx="182">
                  <c:v>44286</c:v>
                </c:pt>
                <c:pt idx="183">
                  <c:v>44316</c:v>
                </c:pt>
                <c:pt idx="184">
                  <c:v>44347</c:v>
                </c:pt>
                <c:pt idx="185">
                  <c:v>44377</c:v>
                </c:pt>
                <c:pt idx="186">
                  <c:v>44408</c:v>
                </c:pt>
                <c:pt idx="187">
                  <c:v>44439</c:v>
                </c:pt>
                <c:pt idx="188">
                  <c:v>44469</c:v>
                </c:pt>
                <c:pt idx="189">
                  <c:v>44500</c:v>
                </c:pt>
                <c:pt idx="190">
                  <c:v>44530</c:v>
                </c:pt>
                <c:pt idx="191">
                  <c:v>44561</c:v>
                </c:pt>
                <c:pt idx="192">
                  <c:v>44592</c:v>
                </c:pt>
                <c:pt idx="193">
                  <c:v>44620</c:v>
                </c:pt>
                <c:pt idx="194">
                  <c:v>44651</c:v>
                </c:pt>
                <c:pt idx="195">
                  <c:v>44681</c:v>
                </c:pt>
                <c:pt idx="196">
                  <c:v>44712</c:v>
                </c:pt>
                <c:pt idx="197">
                  <c:v>44742</c:v>
                </c:pt>
              </c:numCache>
            </c:numRef>
          </c:cat>
          <c:val>
            <c:numRef>
              <c:f>narrative_shocks!$C$38:$C$235</c:f>
              <c:numCache>
                <c:formatCode>General</c:formatCode>
                <c:ptCount val="198"/>
                <c:pt idx="0">
                  <c:v>7.3582917312074836E-2</c:v>
                </c:pt>
                <c:pt idx="1">
                  <c:v>0</c:v>
                </c:pt>
                <c:pt idx="2">
                  <c:v>-3.4758566379625468E-2</c:v>
                </c:pt>
                <c:pt idx="3">
                  <c:v>2.9617550930505381E-3</c:v>
                </c:pt>
                <c:pt idx="4">
                  <c:v>0</c:v>
                </c:pt>
                <c:pt idx="5">
                  <c:v>-8.5744915316914166E-2</c:v>
                </c:pt>
                <c:pt idx="6">
                  <c:v>4.7405719317729104E-3</c:v>
                </c:pt>
                <c:pt idx="7">
                  <c:v>5.5620744634907902E-3</c:v>
                </c:pt>
                <c:pt idx="8">
                  <c:v>0</c:v>
                </c:pt>
                <c:pt idx="9">
                  <c:v>3.2352665935009871E-2</c:v>
                </c:pt>
                <c:pt idx="10">
                  <c:v>4.6390731019469236E-3</c:v>
                </c:pt>
                <c:pt idx="11">
                  <c:v>0</c:v>
                </c:pt>
                <c:pt idx="12">
                  <c:v>7.2875836905418568E-4</c:v>
                </c:pt>
                <c:pt idx="13">
                  <c:v>0</c:v>
                </c:pt>
                <c:pt idx="14">
                  <c:v>-1.373801689948834E-2</c:v>
                </c:pt>
                <c:pt idx="15">
                  <c:v>-3.2616681784308113E-2</c:v>
                </c:pt>
                <c:pt idx="16">
                  <c:v>0</c:v>
                </c:pt>
                <c:pt idx="17">
                  <c:v>-9.4732688893728476E-2</c:v>
                </c:pt>
                <c:pt idx="18">
                  <c:v>-4.2701899306809843E-2</c:v>
                </c:pt>
                <c:pt idx="19">
                  <c:v>0</c:v>
                </c:pt>
                <c:pt idx="20">
                  <c:v>2.7381145055222319E-2</c:v>
                </c:pt>
                <c:pt idx="21">
                  <c:v>2.1663343142356759E-3</c:v>
                </c:pt>
                <c:pt idx="22">
                  <c:v>0</c:v>
                </c:pt>
                <c:pt idx="23">
                  <c:v>-0.10679014345150099</c:v>
                </c:pt>
                <c:pt idx="24">
                  <c:v>3.7408091746761629E-2</c:v>
                </c:pt>
                <c:pt idx="25">
                  <c:v>0</c:v>
                </c:pt>
                <c:pt idx="26">
                  <c:v>-2.6313212456556191E-2</c:v>
                </c:pt>
                <c:pt idx="27">
                  <c:v>4.0071685927353107E-2</c:v>
                </c:pt>
                <c:pt idx="28">
                  <c:v>0</c:v>
                </c:pt>
                <c:pt idx="29">
                  <c:v>-1.416240249472385E-2</c:v>
                </c:pt>
                <c:pt idx="30">
                  <c:v>0.10780953636622841</c:v>
                </c:pt>
                <c:pt idx="31">
                  <c:v>0</c:v>
                </c:pt>
                <c:pt idx="32">
                  <c:v>-8.8931806245921147E-2</c:v>
                </c:pt>
                <c:pt idx="33">
                  <c:v>0.18167745470486549</c:v>
                </c:pt>
                <c:pt idx="34">
                  <c:v>0</c:v>
                </c:pt>
                <c:pt idx="35">
                  <c:v>-1.506839232108979E-2</c:v>
                </c:pt>
                <c:pt idx="36">
                  <c:v>-6.1711102426134243E-2</c:v>
                </c:pt>
                <c:pt idx="37">
                  <c:v>0</c:v>
                </c:pt>
                <c:pt idx="38">
                  <c:v>-7.6337306285959333E-2</c:v>
                </c:pt>
                <c:pt idx="39">
                  <c:v>-0.16946371146249681</c:v>
                </c:pt>
                <c:pt idx="40">
                  <c:v>0</c:v>
                </c:pt>
                <c:pt idx="41">
                  <c:v>-9.4336508358306547E-3</c:v>
                </c:pt>
                <c:pt idx="42">
                  <c:v>-9.1420029157940862E-3</c:v>
                </c:pt>
                <c:pt idx="43">
                  <c:v>0</c:v>
                </c:pt>
                <c:pt idx="44">
                  <c:v>-5.8775982518769476E-3</c:v>
                </c:pt>
                <c:pt idx="45">
                  <c:v>-0.11645180084583499</c:v>
                </c:pt>
                <c:pt idx="46">
                  <c:v>0</c:v>
                </c:pt>
                <c:pt idx="47">
                  <c:v>-3.9048113663777813E-2</c:v>
                </c:pt>
                <c:pt idx="48">
                  <c:v>-6.8643702214467662E-3</c:v>
                </c:pt>
                <c:pt idx="49">
                  <c:v>0</c:v>
                </c:pt>
                <c:pt idx="50">
                  <c:v>1.6175203404500051E-2</c:v>
                </c:pt>
                <c:pt idx="51">
                  <c:v>8.8030745138753863E-2</c:v>
                </c:pt>
                <c:pt idx="52">
                  <c:v>0</c:v>
                </c:pt>
                <c:pt idx="53">
                  <c:v>3.1355251800946123E-2</c:v>
                </c:pt>
                <c:pt idx="54">
                  <c:v>-5.0558626543153557E-3</c:v>
                </c:pt>
                <c:pt idx="55">
                  <c:v>0</c:v>
                </c:pt>
                <c:pt idx="56">
                  <c:v>-4.3541564422420277E-2</c:v>
                </c:pt>
                <c:pt idx="57">
                  <c:v>-5.3744036243435163E-2</c:v>
                </c:pt>
                <c:pt idx="58">
                  <c:v>0</c:v>
                </c:pt>
                <c:pt idx="59">
                  <c:v>-1.064988851418815E-2</c:v>
                </c:pt>
                <c:pt idx="60">
                  <c:v>3.8904847902666E-3</c:v>
                </c:pt>
                <c:pt idx="61">
                  <c:v>0</c:v>
                </c:pt>
                <c:pt idx="62">
                  <c:v>-4.1883394499276382E-2</c:v>
                </c:pt>
                <c:pt idx="63">
                  <c:v>-1.7034380266407901E-2</c:v>
                </c:pt>
                <c:pt idx="64">
                  <c:v>0</c:v>
                </c:pt>
                <c:pt idx="65">
                  <c:v>1.1657996860441311E-2</c:v>
                </c:pt>
                <c:pt idx="66">
                  <c:v>1.1187900100166339E-2</c:v>
                </c:pt>
                <c:pt idx="67">
                  <c:v>0</c:v>
                </c:pt>
                <c:pt idx="68">
                  <c:v>-0.13756297584718791</c:v>
                </c:pt>
                <c:pt idx="69">
                  <c:v>-4.6861695284820072E-2</c:v>
                </c:pt>
                <c:pt idx="70">
                  <c:v>0</c:v>
                </c:pt>
                <c:pt idx="71">
                  <c:v>5.6729863318461207E-2</c:v>
                </c:pt>
                <c:pt idx="72">
                  <c:v>-8.2353009788697251E-2</c:v>
                </c:pt>
                <c:pt idx="73">
                  <c:v>0</c:v>
                </c:pt>
                <c:pt idx="74">
                  <c:v>-6.7761858468670721E-2</c:v>
                </c:pt>
                <c:pt idx="75">
                  <c:v>-9.8760699154871429E-2</c:v>
                </c:pt>
                <c:pt idx="76">
                  <c:v>-0.13784662160755409</c:v>
                </c:pt>
                <c:pt idx="77">
                  <c:v>0</c:v>
                </c:pt>
                <c:pt idx="78">
                  <c:v>1.9915968958210128E-2</c:v>
                </c:pt>
                <c:pt idx="79">
                  <c:v>9.9469316229179927E-2</c:v>
                </c:pt>
                <c:pt idx="80">
                  <c:v>0</c:v>
                </c:pt>
                <c:pt idx="81">
                  <c:v>3.5117496406671528E-2</c:v>
                </c:pt>
                <c:pt idx="82">
                  <c:v>1.8259600367785161E-2</c:v>
                </c:pt>
                <c:pt idx="83">
                  <c:v>0</c:v>
                </c:pt>
                <c:pt idx="84">
                  <c:v>-5.5828775593446088E-2</c:v>
                </c:pt>
                <c:pt idx="85">
                  <c:v>0</c:v>
                </c:pt>
                <c:pt idx="86">
                  <c:v>3.7701157400678982E-2</c:v>
                </c:pt>
                <c:pt idx="87">
                  <c:v>-0.35514385927090442</c:v>
                </c:pt>
                <c:pt idx="88">
                  <c:v>0.1416984500382909</c:v>
                </c:pt>
                <c:pt idx="89">
                  <c:v>0</c:v>
                </c:pt>
                <c:pt idx="90">
                  <c:v>6.6379395928054183E-2</c:v>
                </c:pt>
                <c:pt idx="91">
                  <c:v>-1.559326171758842E-2</c:v>
                </c:pt>
                <c:pt idx="92">
                  <c:v>0</c:v>
                </c:pt>
                <c:pt idx="93">
                  <c:v>8.0979259779588073E-2</c:v>
                </c:pt>
                <c:pt idx="94">
                  <c:v>-0.1517741751869105</c:v>
                </c:pt>
                <c:pt idx="95">
                  <c:v>0</c:v>
                </c:pt>
                <c:pt idx="96">
                  <c:v>0.1026365923405973</c:v>
                </c:pt>
                <c:pt idx="97">
                  <c:v>-3.9450048425349077E-2</c:v>
                </c:pt>
                <c:pt idx="98">
                  <c:v>0</c:v>
                </c:pt>
                <c:pt idx="99">
                  <c:v>3.5652360234434358E-3</c:v>
                </c:pt>
                <c:pt idx="100">
                  <c:v>0.1058815571692738</c:v>
                </c:pt>
                <c:pt idx="101">
                  <c:v>0</c:v>
                </c:pt>
                <c:pt idx="102">
                  <c:v>5.8140459318614987E-2</c:v>
                </c:pt>
                <c:pt idx="103">
                  <c:v>0</c:v>
                </c:pt>
                <c:pt idx="104">
                  <c:v>5.0535668843347592E-2</c:v>
                </c:pt>
                <c:pt idx="105">
                  <c:v>0.31062920032082048</c:v>
                </c:pt>
                <c:pt idx="106">
                  <c:v>0</c:v>
                </c:pt>
                <c:pt idx="107">
                  <c:v>-0.1590621258431279</c:v>
                </c:pt>
                <c:pt idx="108">
                  <c:v>6.4592658438204524E-3</c:v>
                </c:pt>
                <c:pt idx="109">
                  <c:v>0</c:v>
                </c:pt>
                <c:pt idx="110">
                  <c:v>3.3170894537318399E-3</c:v>
                </c:pt>
                <c:pt idx="111">
                  <c:v>0.16579807180550329</c:v>
                </c:pt>
                <c:pt idx="112">
                  <c:v>0</c:v>
                </c:pt>
                <c:pt idx="113">
                  <c:v>-3.6021799108953693E-2</c:v>
                </c:pt>
                <c:pt idx="114">
                  <c:v>-0.1088636004393021</c:v>
                </c:pt>
                <c:pt idx="115">
                  <c:v>0</c:v>
                </c:pt>
                <c:pt idx="116">
                  <c:v>-6.7812331083727709E-2</c:v>
                </c:pt>
                <c:pt idx="117">
                  <c:v>3.5906877454481997E-2</c:v>
                </c:pt>
                <c:pt idx="118">
                  <c:v>-1.873932000465435E-2</c:v>
                </c:pt>
                <c:pt idx="119">
                  <c:v>0</c:v>
                </c:pt>
                <c:pt idx="120">
                  <c:v>-0.24479808142044629</c:v>
                </c:pt>
                <c:pt idx="121">
                  <c:v>0</c:v>
                </c:pt>
                <c:pt idx="122">
                  <c:v>-5.6087473776084643E-3</c:v>
                </c:pt>
                <c:pt idx="123">
                  <c:v>-3.7758106910396189E-2</c:v>
                </c:pt>
                <c:pt idx="124">
                  <c:v>0</c:v>
                </c:pt>
                <c:pt idx="125">
                  <c:v>3.0079619723777509E-2</c:v>
                </c:pt>
                <c:pt idx="126">
                  <c:v>5.2807134744324892E-2</c:v>
                </c:pt>
                <c:pt idx="127">
                  <c:v>0</c:v>
                </c:pt>
                <c:pt idx="128">
                  <c:v>-8.9603755847101479E-2</c:v>
                </c:pt>
                <c:pt idx="129">
                  <c:v>0.1411433863131964</c:v>
                </c:pt>
                <c:pt idx="130">
                  <c:v>0</c:v>
                </c:pt>
                <c:pt idx="131">
                  <c:v>-0.1010067390800326</c:v>
                </c:pt>
                <c:pt idx="132">
                  <c:v>-7.1237370194415922E-2</c:v>
                </c:pt>
                <c:pt idx="133">
                  <c:v>-1.7647158427800239E-2</c:v>
                </c:pt>
                <c:pt idx="134">
                  <c:v>0</c:v>
                </c:pt>
                <c:pt idx="135">
                  <c:v>-2.2935089772919841E-2</c:v>
                </c:pt>
                <c:pt idx="136">
                  <c:v>0</c:v>
                </c:pt>
                <c:pt idx="137">
                  <c:v>0.10566535563092259</c:v>
                </c:pt>
                <c:pt idx="138">
                  <c:v>-4.0008413531481511E-2</c:v>
                </c:pt>
                <c:pt idx="139">
                  <c:v>0</c:v>
                </c:pt>
                <c:pt idx="140">
                  <c:v>4.1530372079744401E-2</c:v>
                </c:pt>
                <c:pt idx="141">
                  <c:v>4.0958062001857858E-2</c:v>
                </c:pt>
                <c:pt idx="142">
                  <c:v>0</c:v>
                </c:pt>
                <c:pt idx="143">
                  <c:v>-2.7091261361963041E-2</c:v>
                </c:pt>
                <c:pt idx="144">
                  <c:v>0</c:v>
                </c:pt>
                <c:pt idx="145">
                  <c:v>-7.146842268566013E-2</c:v>
                </c:pt>
                <c:pt idx="146">
                  <c:v>-8.6494035881720763E-2</c:v>
                </c:pt>
                <c:pt idx="147">
                  <c:v>0</c:v>
                </c:pt>
                <c:pt idx="148">
                  <c:v>5.0667214308771732E-2</c:v>
                </c:pt>
                <c:pt idx="149">
                  <c:v>9.514068877626819E-2</c:v>
                </c:pt>
                <c:pt idx="150">
                  <c:v>0</c:v>
                </c:pt>
                <c:pt idx="151">
                  <c:v>-6.9251284618220763E-2</c:v>
                </c:pt>
                <c:pt idx="152">
                  <c:v>8.3113127515006185E-2</c:v>
                </c:pt>
                <c:pt idx="153">
                  <c:v>0</c:v>
                </c:pt>
                <c:pt idx="154">
                  <c:v>9.0843250084807092E-2</c:v>
                </c:pt>
                <c:pt idx="155">
                  <c:v>5.2536080192491147E-2</c:v>
                </c:pt>
                <c:pt idx="156">
                  <c:v>0</c:v>
                </c:pt>
                <c:pt idx="157">
                  <c:v>9.015303099416519E-3</c:v>
                </c:pt>
                <c:pt idx="158">
                  <c:v>1.831272341113243E-2</c:v>
                </c:pt>
                <c:pt idx="159">
                  <c:v>0</c:v>
                </c:pt>
                <c:pt idx="160">
                  <c:v>-1.4320028867934299E-2</c:v>
                </c:pt>
                <c:pt idx="161">
                  <c:v>-0.10095465363100919</c:v>
                </c:pt>
                <c:pt idx="162">
                  <c:v>0</c:v>
                </c:pt>
                <c:pt idx="163">
                  <c:v>-2.8534303959231819E-2</c:v>
                </c:pt>
                <c:pt idx="164">
                  <c:v>-1.543012048560433E-2</c:v>
                </c:pt>
                <c:pt idx="165">
                  <c:v>8.7636491891129958E-2</c:v>
                </c:pt>
                <c:pt idx="166">
                  <c:v>0</c:v>
                </c:pt>
                <c:pt idx="167">
                  <c:v>1.0171214422067421E-2</c:v>
                </c:pt>
                <c:pt idx="168">
                  <c:v>0</c:v>
                </c:pt>
                <c:pt idx="169">
                  <c:v>4.184233505540199E-2</c:v>
                </c:pt>
                <c:pt idx="170">
                  <c:v>-4.2846182191367863E-2</c:v>
                </c:pt>
                <c:pt idx="171">
                  <c:v>0</c:v>
                </c:pt>
                <c:pt idx="172">
                  <c:v>-0.23423761215485961</c:v>
                </c:pt>
                <c:pt idx="173">
                  <c:v>-6.9328124304565114E-2</c:v>
                </c:pt>
                <c:pt idx="174">
                  <c:v>0</c:v>
                </c:pt>
                <c:pt idx="175">
                  <c:v>-8.1528623327890085E-2</c:v>
                </c:pt>
                <c:pt idx="176">
                  <c:v>1.231467756705814E-2</c:v>
                </c:pt>
                <c:pt idx="177">
                  <c:v>-4.5935319595280903E-2</c:v>
                </c:pt>
                <c:pt idx="178">
                  <c:v>0</c:v>
                </c:pt>
                <c:pt idx="179">
                  <c:v>5.8710113806813603E-2</c:v>
                </c:pt>
                <c:pt idx="180">
                  <c:v>-0.18542518984189879</c:v>
                </c:pt>
                <c:pt idx="181">
                  <c:v>0</c:v>
                </c:pt>
                <c:pt idx="182">
                  <c:v>0.34037913115007862</c:v>
                </c:pt>
                <c:pt idx="183">
                  <c:v>0</c:v>
                </c:pt>
                <c:pt idx="184">
                  <c:v>1.5636414378342081E-2</c:v>
                </c:pt>
                <c:pt idx="185">
                  <c:v>0.11068512863053941</c:v>
                </c:pt>
                <c:pt idx="186">
                  <c:v>0</c:v>
                </c:pt>
                <c:pt idx="187">
                  <c:v>-2.7893680057978699E-2</c:v>
                </c:pt>
                <c:pt idx="188">
                  <c:v>-7.8497076367699953E-2</c:v>
                </c:pt>
                <c:pt idx="189">
                  <c:v>0.32903778534160127</c:v>
                </c:pt>
                <c:pt idx="190">
                  <c:v>0</c:v>
                </c:pt>
                <c:pt idx="191">
                  <c:v>0.14930500840630509</c:v>
                </c:pt>
                <c:pt idx="192">
                  <c:v>0</c:v>
                </c:pt>
                <c:pt idx="193">
                  <c:v>-0.18329267895545051</c:v>
                </c:pt>
                <c:pt idx="194">
                  <c:v>-7.2535166797560752E-2</c:v>
                </c:pt>
                <c:pt idx="195">
                  <c:v>0</c:v>
                </c:pt>
                <c:pt idx="196">
                  <c:v>3.3472623952253991E-2</c:v>
                </c:pt>
                <c:pt idx="197">
                  <c:v>-7.3268488366327419E-2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9-467B-9553-8298D5C0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9328"/>
        <c:axId val="7282240"/>
      </c:lineChart>
      <c:catAx>
        <c:axId val="727932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2240"/>
        <c:crosses val="autoZero"/>
        <c:auto val="1"/>
        <c:lblAlgn val="ctr"/>
        <c:lblOffset val="100"/>
        <c:noMultiLvlLbl val="0"/>
      </c:catAx>
      <c:valAx>
        <c:axId val="728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Comparativo</a:t>
            </a:r>
            <a:r>
              <a:rPr lang="pt-BR" b="1" baseline="0"/>
              <a:t> entre Choques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Hachul (2022)</c:v>
          </c:tx>
          <c:spPr>
            <a:solidFill>
              <a:schemeClr val="accent2">
                <a:lumMod val="60000"/>
                <a:lumOff val="40000"/>
              </a:schemeClr>
            </a:solidFill>
            <a:ln w="76200">
              <a:noFill/>
            </a:ln>
            <a:effectLst/>
          </c:spPr>
          <c:invertIfNegative val="0"/>
          <c:cat>
            <c:numRef>
              <c:f>narrative_shocks!$A$38:$A$235</c:f>
              <c:numCache>
                <c:formatCode>m/d/yyyy</c:formatCode>
                <c:ptCount val="198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  <c:pt idx="139">
                  <c:v>42978</c:v>
                </c:pt>
                <c:pt idx="140">
                  <c:v>43008</c:v>
                </c:pt>
                <c:pt idx="141">
                  <c:v>43039</c:v>
                </c:pt>
                <c:pt idx="142">
                  <c:v>43069</c:v>
                </c:pt>
                <c:pt idx="143">
                  <c:v>43100</c:v>
                </c:pt>
                <c:pt idx="144">
                  <c:v>43131</c:v>
                </c:pt>
                <c:pt idx="145">
                  <c:v>43159</c:v>
                </c:pt>
                <c:pt idx="146">
                  <c:v>43190</c:v>
                </c:pt>
                <c:pt idx="147">
                  <c:v>43220</c:v>
                </c:pt>
                <c:pt idx="148">
                  <c:v>43251</c:v>
                </c:pt>
                <c:pt idx="149">
                  <c:v>43281</c:v>
                </c:pt>
                <c:pt idx="150">
                  <c:v>43312</c:v>
                </c:pt>
                <c:pt idx="151">
                  <c:v>43343</c:v>
                </c:pt>
                <c:pt idx="152">
                  <c:v>43373</c:v>
                </c:pt>
                <c:pt idx="153">
                  <c:v>43404</c:v>
                </c:pt>
                <c:pt idx="154">
                  <c:v>43434</c:v>
                </c:pt>
                <c:pt idx="155">
                  <c:v>43465</c:v>
                </c:pt>
                <c:pt idx="156">
                  <c:v>43496</c:v>
                </c:pt>
                <c:pt idx="157">
                  <c:v>43524</c:v>
                </c:pt>
                <c:pt idx="158">
                  <c:v>43555</c:v>
                </c:pt>
                <c:pt idx="159">
                  <c:v>43585</c:v>
                </c:pt>
                <c:pt idx="160">
                  <c:v>43616</c:v>
                </c:pt>
                <c:pt idx="161">
                  <c:v>43646</c:v>
                </c:pt>
                <c:pt idx="162">
                  <c:v>43677</c:v>
                </c:pt>
                <c:pt idx="163">
                  <c:v>43708</c:v>
                </c:pt>
                <c:pt idx="164">
                  <c:v>43738</c:v>
                </c:pt>
                <c:pt idx="165">
                  <c:v>43769</c:v>
                </c:pt>
                <c:pt idx="166">
                  <c:v>43799</c:v>
                </c:pt>
                <c:pt idx="167">
                  <c:v>43830</c:v>
                </c:pt>
                <c:pt idx="168">
                  <c:v>43861</c:v>
                </c:pt>
                <c:pt idx="169">
                  <c:v>43890</c:v>
                </c:pt>
                <c:pt idx="170">
                  <c:v>43921</c:v>
                </c:pt>
                <c:pt idx="171">
                  <c:v>43951</c:v>
                </c:pt>
                <c:pt idx="172">
                  <c:v>43982</c:v>
                </c:pt>
                <c:pt idx="173">
                  <c:v>44012</c:v>
                </c:pt>
                <c:pt idx="174">
                  <c:v>44043</c:v>
                </c:pt>
                <c:pt idx="175">
                  <c:v>44074</c:v>
                </c:pt>
                <c:pt idx="176">
                  <c:v>44104</c:v>
                </c:pt>
                <c:pt idx="177">
                  <c:v>44135</c:v>
                </c:pt>
                <c:pt idx="178">
                  <c:v>44165</c:v>
                </c:pt>
                <c:pt idx="179">
                  <c:v>44196</c:v>
                </c:pt>
                <c:pt idx="180">
                  <c:v>44227</c:v>
                </c:pt>
                <c:pt idx="181">
                  <c:v>44255</c:v>
                </c:pt>
                <c:pt idx="182">
                  <c:v>44286</c:v>
                </c:pt>
                <c:pt idx="183">
                  <c:v>44316</c:v>
                </c:pt>
                <c:pt idx="184">
                  <c:v>44347</c:v>
                </c:pt>
                <c:pt idx="185">
                  <c:v>44377</c:v>
                </c:pt>
                <c:pt idx="186">
                  <c:v>44408</c:v>
                </c:pt>
                <c:pt idx="187">
                  <c:v>44439</c:v>
                </c:pt>
                <c:pt idx="188">
                  <c:v>44469</c:v>
                </c:pt>
                <c:pt idx="189">
                  <c:v>44500</c:v>
                </c:pt>
                <c:pt idx="190">
                  <c:v>44530</c:v>
                </c:pt>
                <c:pt idx="191">
                  <c:v>44561</c:v>
                </c:pt>
                <c:pt idx="192">
                  <c:v>44592</c:v>
                </c:pt>
                <c:pt idx="193">
                  <c:v>44620</c:v>
                </c:pt>
                <c:pt idx="194">
                  <c:v>44651</c:v>
                </c:pt>
                <c:pt idx="195">
                  <c:v>44681</c:v>
                </c:pt>
                <c:pt idx="196">
                  <c:v>44712</c:v>
                </c:pt>
                <c:pt idx="197">
                  <c:v>44742</c:v>
                </c:pt>
              </c:numCache>
            </c:numRef>
          </c:cat>
          <c:val>
            <c:numRef>
              <c:f>narrative_shocks!$B$38:$B$235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0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-1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8-4E8B-8C59-28FDAB03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79328"/>
        <c:axId val="7282240"/>
      </c:barChart>
      <c:lineChart>
        <c:grouping val="standard"/>
        <c:varyColors val="0"/>
        <c:ser>
          <c:idx val="1"/>
          <c:order val="1"/>
          <c:tx>
            <c:v>BRW</c:v>
          </c:tx>
          <c:spPr>
            <a:ln w="28575" cap="rnd">
              <a:solidFill>
                <a:schemeClr val="tx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narrative_shocks!$A$38:$A$235</c:f>
              <c:numCache>
                <c:formatCode>m/d/yyyy</c:formatCode>
                <c:ptCount val="198"/>
                <c:pt idx="0">
                  <c:v>38748</c:v>
                </c:pt>
                <c:pt idx="1">
                  <c:v>38776</c:v>
                </c:pt>
                <c:pt idx="2">
                  <c:v>38807</c:v>
                </c:pt>
                <c:pt idx="3">
                  <c:v>38837</c:v>
                </c:pt>
                <c:pt idx="4">
                  <c:v>38868</c:v>
                </c:pt>
                <c:pt idx="5">
                  <c:v>38898</c:v>
                </c:pt>
                <c:pt idx="6">
                  <c:v>38929</c:v>
                </c:pt>
                <c:pt idx="7">
                  <c:v>38960</c:v>
                </c:pt>
                <c:pt idx="8">
                  <c:v>38990</c:v>
                </c:pt>
                <c:pt idx="9">
                  <c:v>39021</c:v>
                </c:pt>
                <c:pt idx="10">
                  <c:v>39051</c:v>
                </c:pt>
                <c:pt idx="11">
                  <c:v>39082</c:v>
                </c:pt>
                <c:pt idx="12">
                  <c:v>39113</c:v>
                </c:pt>
                <c:pt idx="13">
                  <c:v>39141</c:v>
                </c:pt>
                <c:pt idx="14">
                  <c:v>39172</c:v>
                </c:pt>
                <c:pt idx="15">
                  <c:v>39202</c:v>
                </c:pt>
                <c:pt idx="16">
                  <c:v>39233</c:v>
                </c:pt>
                <c:pt idx="17">
                  <c:v>39263</c:v>
                </c:pt>
                <c:pt idx="18">
                  <c:v>39294</c:v>
                </c:pt>
                <c:pt idx="19">
                  <c:v>39325</c:v>
                </c:pt>
                <c:pt idx="20">
                  <c:v>39355</c:v>
                </c:pt>
                <c:pt idx="21">
                  <c:v>39386</c:v>
                </c:pt>
                <c:pt idx="22">
                  <c:v>39416</c:v>
                </c:pt>
                <c:pt idx="23">
                  <c:v>39447</c:v>
                </c:pt>
                <c:pt idx="24">
                  <c:v>39478</c:v>
                </c:pt>
                <c:pt idx="25">
                  <c:v>39507</c:v>
                </c:pt>
                <c:pt idx="26">
                  <c:v>39538</c:v>
                </c:pt>
                <c:pt idx="27">
                  <c:v>39568</c:v>
                </c:pt>
                <c:pt idx="28">
                  <c:v>39599</c:v>
                </c:pt>
                <c:pt idx="29">
                  <c:v>39629</c:v>
                </c:pt>
                <c:pt idx="30">
                  <c:v>39660</c:v>
                </c:pt>
                <c:pt idx="31">
                  <c:v>39691</c:v>
                </c:pt>
                <c:pt idx="32">
                  <c:v>39721</c:v>
                </c:pt>
                <c:pt idx="33">
                  <c:v>39752</c:v>
                </c:pt>
                <c:pt idx="34">
                  <c:v>39782</c:v>
                </c:pt>
                <c:pt idx="35">
                  <c:v>39813</c:v>
                </c:pt>
                <c:pt idx="36">
                  <c:v>39844</c:v>
                </c:pt>
                <c:pt idx="37">
                  <c:v>39872</c:v>
                </c:pt>
                <c:pt idx="38">
                  <c:v>39903</c:v>
                </c:pt>
                <c:pt idx="39">
                  <c:v>39933</c:v>
                </c:pt>
                <c:pt idx="40">
                  <c:v>39964</c:v>
                </c:pt>
                <c:pt idx="41">
                  <c:v>39994</c:v>
                </c:pt>
                <c:pt idx="42">
                  <c:v>40025</c:v>
                </c:pt>
                <c:pt idx="43">
                  <c:v>40056</c:v>
                </c:pt>
                <c:pt idx="44">
                  <c:v>40086</c:v>
                </c:pt>
                <c:pt idx="45">
                  <c:v>40117</c:v>
                </c:pt>
                <c:pt idx="46">
                  <c:v>40147</c:v>
                </c:pt>
                <c:pt idx="47">
                  <c:v>40178</c:v>
                </c:pt>
                <c:pt idx="48">
                  <c:v>40209</c:v>
                </c:pt>
                <c:pt idx="49">
                  <c:v>40237</c:v>
                </c:pt>
                <c:pt idx="50">
                  <c:v>40268</c:v>
                </c:pt>
                <c:pt idx="51">
                  <c:v>40298</c:v>
                </c:pt>
                <c:pt idx="52">
                  <c:v>40329</c:v>
                </c:pt>
                <c:pt idx="53">
                  <c:v>40359</c:v>
                </c:pt>
                <c:pt idx="54">
                  <c:v>40390</c:v>
                </c:pt>
                <c:pt idx="55">
                  <c:v>40421</c:v>
                </c:pt>
                <c:pt idx="56">
                  <c:v>40451</c:v>
                </c:pt>
                <c:pt idx="57">
                  <c:v>40482</c:v>
                </c:pt>
                <c:pt idx="58">
                  <c:v>40512</c:v>
                </c:pt>
                <c:pt idx="59">
                  <c:v>40543</c:v>
                </c:pt>
                <c:pt idx="60">
                  <c:v>40574</c:v>
                </c:pt>
                <c:pt idx="61">
                  <c:v>40602</c:v>
                </c:pt>
                <c:pt idx="62">
                  <c:v>40633</c:v>
                </c:pt>
                <c:pt idx="63">
                  <c:v>40663</c:v>
                </c:pt>
                <c:pt idx="64">
                  <c:v>40694</c:v>
                </c:pt>
                <c:pt idx="65">
                  <c:v>40724</c:v>
                </c:pt>
                <c:pt idx="66">
                  <c:v>40755</c:v>
                </c:pt>
                <c:pt idx="67">
                  <c:v>40786</c:v>
                </c:pt>
                <c:pt idx="68">
                  <c:v>40816</c:v>
                </c:pt>
                <c:pt idx="69">
                  <c:v>40847</c:v>
                </c:pt>
                <c:pt idx="70">
                  <c:v>40877</c:v>
                </c:pt>
                <c:pt idx="71">
                  <c:v>40908</c:v>
                </c:pt>
                <c:pt idx="72">
                  <c:v>40939</c:v>
                </c:pt>
                <c:pt idx="73">
                  <c:v>40968</c:v>
                </c:pt>
                <c:pt idx="74">
                  <c:v>40999</c:v>
                </c:pt>
                <c:pt idx="75">
                  <c:v>41029</c:v>
                </c:pt>
                <c:pt idx="76">
                  <c:v>41060</c:v>
                </c:pt>
                <c:pt idx="77">
                  <c:v>41090</c:v>
                </c:pt>
                <c:pt idx="78">
                  <c:v>41121</c:v>
                </c:pt>
                <c:pt idx="79">
                  <c:v>41152</c:v>
                </c:pt>
                <c:pt idx="80">
                  <c:v>41182</c:v>
                </c:pt>
                <c:pt idx="81">
                  <c:v>41213</c:v>
                </c:pt>
                <c:pt idx="82">
                  <c:v>41243</c:v>
                </c:pt>
                <c:pt idx="83">
                  <c:v>41274</c:v>
                </c:pt>
                <c:pt idx="84">
                  <c:v>41305</c:v>
                </c:pt>
                <c:pt idx="85">
                  <c:v>41333</c:v>
                </c:pt>
                <c:pt idx="86">
                  <c:v>41364</c:v>
                </c:pt>
                <c:pt idx="87">
                  <c:v>41394</c:v>
                </c:pt>
                <c:pt idx="88">
                  <c:v>41425</c:v>
                </c:pt>
                <c:pt idx="89">
                  <c:v>41455</c:v>
                </c:pt>
                <c:pt idx="90">
                  <c:v>41486</c:v>
                </c:pt>
                <c:pt idx="91">
                  <c:v>41517</c:v>
                </c:pt>
                <c:pt idx="92">
                  <c:v>41547</c:v>
                </c:pt>
                <c:pt idx="93">
                  <c:v>41578</c:v>
                </c:pt>
                <c:pt idx="94">
                  <c:v>41608</c:v>
                </c:pt>
                <c:pt idx="95">
                  <c:v>41639</c:v>
                </c:pt>
                <c:pt idx="96">
                  <c:v>41670</c:v>
                </c:pt>
                <c:pt idx="97">
                  <c:v>41698</c:v>
                </c:pt>
                <c:pt idx="98">
                  <c:v>41729</c:v>
                </c:pt>
                <c:pt idx="99">
                  <c:v>41759</c:v>
                </c:pt>
                <c:pt idx="100">
                  <c:v>41790</c:v>
                </c:pt>
                <c:pt idx="101">
                  <c:v>41820</c:v>
                </c:pt>
                <c:pt idx="102">
                  <c:v>41851</c:v>
                </c:pt>
                <c:pt idx="103">
                  <c:v>41882</c:v>
                </c:pt>
                <c:pt idx="104">
                  <c:v>41912</c:v>
                </c:pt>
                <c:pt idx="105">
                  <c:v>41943</c:v>
                </c:pt>
                <c:pt idx="106">
                  <c:v>41973</c:v>
                </c:pt>
                <c:pt idx="107">
                  <c:v>42004</c:v>
                </c:pt>
                <c:pt idx="108">
                  <c:v>42035</c:v>
                </c:pt>
                <c:pt idx="109">
                  <c:v>42063</c:v>
                </c:pt>
                <c:pt idx="110">
                  <c:v>42094</c:v>
                </c:pt>
                <c:pt idx="111">
                  <c:v>42124</c:v>
                </c:pt>
                <c:pt idx="112">
                  <c:v>42155</c:v>
                </c:pt>
                <c:pt idx="113">
                  <c:v>42185</c:v>
                </c:pt>
                <c:pt idx="114">
                  <c:v>42216</c:v>
                </c:pt>
                <c:pt idx="115">
                  <c:v>42247</c:v>
                </c:pt>
                <c:pt idx="116">
                  <c:v>42277</c:v>
                </c:pt>
                <c:pt idx="117">
                  <c:v>42308</c:v>
                </c:pt>
                <c:pt idx="118">
                  <c:v>42338</c:v>
                </c:pt>
                <c:pt idx="119">
                  <c:v>42369</c:v>
                </c:pt>
                <c:pt idx="120">
                  <c:v>42400</c:v>
                </c:pt>
                <c:pt idx="121">
                  <c:v>42429</c:v>
                </c:pt>
                <c:pt idx="122">
                  <c:v>42460</c:v>
                </c:pt>
                <c:pt idx="123">
                  <c:v>42490</c:v>
                </c:pt>
                <c:pt idx="124">
                  <c:v>42521</c:v>
                </c:pt>
                <c:pt idx="125">
                  <c:v>42551</c:v>
                </c:pt>
                <c:pt idx="126">
                  <c:v>42582</c:v>
                </c:pt>
                <c:pt idx="127">
                  <c:v>42613</c:v>
                </c:pt>
                <c:pt idx="128">
                  <c:v>42643</c:v>
                </c:pt>
                <c:pt idx="129">
                  <c:v>42674</c:v>
                </c:pt>
                <c:pt idx="130">
                  <c:v>42704</c:v>
                </c:pt>
                <c:pt idx="131">
                  <c:v>42735</c:v>
                </c:pt>
                <c:pt idx="132">
                  <c:v>42766</c:v>
                </c:pt>
                <c:pt idx="133">
                  <c:v>42794</c:v>
                </c:pt>
                <c:pt idx="134">
                  <c:v>42825</c:v>
                </c:pt>
                <c:pt idx="135">
                  <c:v>42855</c:v>
                </c:pt>
                <c:pt idx="136">
                  <c:v>42886</c:v>
                </c:pt>
                <c:pt idx="137">
                  <c:v>42916</c:v>
                </c:pt>
                <c:pt idx="138">
                  <c:v>42947</c:v>
                </c:pt>
                <c:pt idx="139">
                  <c:v>42978</c:v>
                </c:pt>
                <c:pt idx="140">
                  <c:v>43008</c:v>
                </c:pt>
                <c:pt idx="141">
                  <c:v>43039</c:v>
                </c:pt>
                <c:pt idx="142">
                  <c:v>43069</c:v>
                </c:pt>
                <c:pt idx="143">
                  <c:v>43100</c:v>
                </c:pt>
                <c:pt idx="144">
                  <c:v>43131</c:v>
                </c:pt>
                <c:pt idx="145">
                  <c:v>43159</c:v>
                </c:pt>
                <c:pt idx="146">
                  <c:v>43190</c:v>
                </c:pt>
                <c:pt idx="147">
                  <c:v>43220</c:v>
                </c:pt>
                <c:pt idx="148">
                  <c:v>43251</c:v>
                </c:pt>
                <c:pt idx="149">
                  <c:v>43281</c:v>
                </c:pt>
                <c:pt idx="150">
                  <c:v>43312</c:v>
                </c:pt>
                <c:pt idx="151">
                  <c:v>43343</c:v>
                </c:pt>
                <c:pt idx="152">
                  <c:v>43373</c:v>
                </c:pt>
                <c:pt idx="153">
                  <c:v>43404</c:v>
                </c:pt>
                <c:pt idx="154">
                  <c:v>43434</c:v>
                </c:pt>
                <c:pt idx="155">
                  <c:v>43465</c:v>
                </c:pt>
                <c:pt idx="156">
                  <c:v>43496</c:v>
                </c:pt>
                <c:pt idx="157">
                  <c:v>43524</c:v>
                </c:pt>
                <c:pt idx="158">
                  <c:v>43555</c:v>
                </c:pt>
                <c:pt idx="159">
                  <c:v>43585</c:v>
                </c:pt>
                <c:pt idx="160">
                  <c:v>43616</c:v>
                </c:pt>
                <c:pt idx="161">
                  <c:v>43646</c:v>
                </c:pt>
                <c:pt idx="162">
                  <c:v>43677</c:v>
                </c:pt>
                <c:pt idx="163">
                  <c:v>43708</c:v>
                </c:pt>
                <c:pt idx="164">
                  <c:v>43738</c:v>
                </c:pt>
                <c:pt idx="165">
                  <c:v>43769</c:v>
                </c:pt>
                <c:pt idx="166">
                  <c:v>43799</c:v>
                </c:pt>
                <c:pt idx="167">
                  <c:v>43830</c:v>
                </c:pt>
                <c:pt idx="168">
                  <c:v>43861</c:v>
                </c:pt>
                <c:pt idx="169">
                  <c:v>43890</c:v>
                </c:pt>
                <c:pt idx="170">
                  <c:v>43921</c:v>
                </c:pt>
                <c:pt idx="171">
                  <c:v>43951</c:v>
                </c:pt>
                <c:pt idx="172">
                  <c:v>43982</c:v>
                </c:pt>
                <c:pt idx="173">
                  <c:v>44012</c:v>
                </c:pt>
                <c:pt idx="174">
                  <c:v>44043</c:v>
                </c:pt>
                <c:pt idx="175">
                  <c:v>44074</c:v>
                </c:pt>
                <c:pt idx="176">
                  <c:v>44104</c:v>
                </c:pt>
                <c:pt idx="177">
                  <c:v>44135</c:v>
                </c:pt>
                <c:pt idx="178">
                  <c:v>44165</c:v>
                </c:pt>
                <c:pt idx="179">
                  <c:v>44196</c:v>
                </c:pt>
                <c:pt idx="180">
                  <c:v>44227</c:v>
                </c:pt>
                <c:pt idx="181">
                  <c:v>44255</c:v>
                </c:pt>
                <c:pt idx="182">
                  <c:v>44286</c:v>
                </c:pt>
                <c:pt idx="183">
                  <c:v>44316</c:v>
                </c:pt>
                <c:pt idx="184">
                  <c:v>44347</c:v>
                </c:pt>
                <c:pt idx="185">
                  <c:v>44377</c:v>
                </c:pt>
                <c:pt idx="186">
                  <c:v>44408</c:v>
                </c:pt>
                <c:pt idx="187">
                  <c:v>44439</c:v>
                </c:pt>
                <c:pt idx="188">
                  <c:v>44469</c:v>
                </c:pt>
                <c:pt idx="189">
                  <c:v>44500</c:v>
                </c:pt>
                <c:pt idx="190">
                  <c:v>44530</c:v>
                </c:pt>
                <c:pt idx="191">
                  <c:v>44561</c:v>
                </c:pt>
                <c:pt idx="192">
                  <c:v>44592</c:v>
                </c:pt>
                <c:pt idx="193">
                  <c:v>44620</c:v>
                </c:pt>
                <c:pt idx="194">
                  <c:v>44651</c:v>
                </c:pt>
                <c:pt idx="195">
                  <c:v>44681</c:v>
                </c:pt>
                <c:pt idx="196">
                  <c:v>44712</c:v>
                </c:pt>
                <c:pt idx="197">
                  <c:v>44742</c:v>
                </c:pt>
              </c:numCache>
            </c:numRef>
          </c:cat>
          <c:val>
            <c:numRef>
              <c:f>narrative_shocks!$C$38:$C$235</c:f>
              <c:numCache>
                <c:formatCode>General</c:formatCode>
                <c:ptCount val="198"/>
                <c:pt idx="0">
                  <c:v>7.3582917312074836E-2</c:v>
                </c:pt>
                <c:pt idx="1">
                  <c:v>0</c:v>
                </c:pt>
                <c:pt idx="2">
                  <c:v>-3.4758566379625468E-2</c:v>
                </c:pt>
                <c:pt idx="3">
                  <c:v>2.9617550930505381E-3</c:v>
                </c:pt>
                <c:pt idx="4">
                  <c:v>0</c:v>
                </c:pt>
                <c:pt idx="5">
                  <c:v>-8.5744915316914166E-2</c:v>
                </c:pt>
                <c:pt idx="6">
                  <c:v>4.7405719317729104E-3</c:v>
                </c:pt>
                <c:pt idx="7">
                  <c:v>5.5620744634907902E-3</c:v>
                </c:pt>
                <c:pt idx="8">
                  <c:v>0</c:v>
                </c:pt>
                <c:pt idx="9">
                  <c:v>3.2352665935009871E-2</c:v>
                </c:pt>
                <c:pt idx="10">
                  <c:v>4.6390731019469236E-3</c:v>
                </c:pt>
                <c:pt idx="11">
                  <c:v>0</c:v>
                </c:pt>
                <c:pt idx="12">
                  <c:v>7.2875836905418568E-4</c:v>
                </c:pt>
                <c:pt idx="13">
                  <c:v>0</c:v>
                </c:pt>
                <c:pt idx="14">
                  <c:v>-1.373801689948834E-2</c:v>
                </c:pt>
                <c:pt idx="15">
                  <c:v>-3.2616681784308113E-2</c:v>
                </c:pt>
                <c:pt idx="16">
                  <c:v>0</c:v>
                </c:pt>
                <c:pt idx="17">
                  <c:v>-9.4732688893728476E-2</c:v>
                </c:pt>
                <c:pt idx="18">
                  <c:v>-4.2701899306809843E-2</c:v>
                </c:pt>
                <c:pt idx="19">
                  <c:v>0</c:v>
                </c:pt>
                <c:pt idx="20">
                  <c:v>2.7381145055222319E-2</c:v>
                </c:pt>
                <c:pt idx="21">
                  <c:v>2.1663343142356759E-3</c:v>
                </c:pt>
                <c:pt idx="22">
                  <c:v>0</c:v>
                </c:pt>
                <c:pt idx="23">
                  <c:v>-0.10679014345150099</c:v>
                </c:pt>
                <c:pt idx="24">
                  <c:v>3.7408091746761629E-2</c:v>
                </c:pt>
                <c:pt idx="25">
                  <c:v>0</c:v>
                </c:pt>
                <c:pt idx="26">
                  <c:v>-2.6313212456556191E-2</c:v>
                </c:pt>
                <c:pt idx="27">
                  <c:v>4.0071685927353107E-2</c:v>
                </c:pt>
                <c:pt idx="28">
                  <c:v>0</c:v>
                </c:pt>
                <c:pt idx="29">
                  <c:v>-1.416240249472385E-2</c:v>
                </c:pt>
                <c:pt idx="30">
                  <c:v>0.10780953636622841</c:v>
                </c:pt>
                <c:pt idx="31">
                  <c:v>0</c:v>
                </c:pt>
                <c:pt idx="32">
                  <c:v>-8.8931806245921147E-2</c:v>
                </c:pt>
                <c:pt idx="33">
                  <c:v>0.18167745470486549</c:v>
                </c:pt>
                <c:pt idx="34">
                  <c:v>0</c:v>
                </c:pt>
                <c:pt idx="35">
                  <c:v>-1.506839232108979E-2</c:v>
                </c:pt>
                <c:pt idx="36">
                  <c:v>-6.1711102426134243E-2</c:v>
                </c:pt>
                <c:pt idx="37">
                  <c:v>0</c:v>
                </c:pt>
                <c:pt idx="38">
                  <c:v>-7.6337306285959333E-2</c:v>
                </c:pt>
                <c:pt idx="39">
                  <c:v>-0.16946371146249681</c:v>
                </c:pt>
                <c:pt idx="40">
                  <c:v>0</c:v>
                </c:pt>
                <c:pt idx="41">
                  <c:v>-9.4336508358306547E-3</c:v>
                </c:pt>
                <c:pt idx="42">
                  <c:v>-9.1420029157940862E-3</c:v>
                </c:pt>
                <c:pt idx="43">
                  <c:v>0</c:v>
                </c:pt>
                <c:pt idx="44">
                  <c:v>-5.8775982518769476E-3</c:v>
                </c:pt>
                <c:pt idx="45">
                  <c:v>-0.11645180084583499</c:v>
                </c:pt>
                <c:pt idx="46">
                  <c:v>0</c:v>
                </c:pt>
                <c:pt idx="47">
                  <c:v>-3.9048113663777813E-2</c:v>
                </c:pt>
                <c:pt idx="48">
                  <c:v>-6.8643702214467662E-3</c:v>
                </c:pt>
                <c:pt idx="49">
                  <c:v>0</c:v>
                </c:pt>
                <c:pt idx="50">
                  <c:v>1.6175203404500051E-2</c:v>
                </c:pt>
                <c:pt idx="51">
                  <c:v>8.8030745138753863E-2</c:v>
                </c:pt>
                <c:pt idx="52">
                  <c:v>0</c:v>
                </c:pt>
                <c:pt idx="53">
                  <c:v>3.1355251800946123E-2</c:v>
                </c:pt>
                <c:pt idx="54">
                  <c:v>-5.0558626543153557E-3</c:v>
                </c:pt>
                <c:pt idx="55">
                  <c:v>0</c:v>
                </c:pt>
                <c:pt idx="56">
                  <c:v>-4.3541564422420277E-2</c:v>
                </c:pt>
                <c:pt idx="57">
                  <c:v>-5.3744036243435163E-2</c:v>
                </c:pt>
                <c:pt idx="58">
                  <c:v>0</c:v>
                </c:pt>
                <c:pt idx="59">
                  <c:v>-1.064988851418815E-2</c:v>
                </c:pt>
                <c:pt idx="60">
                  <c:v>3.8904847902666E-3</c:v>
                </c:pt>
                <c:pt idx="61">
                  <c:v>0</c:v>
                </c:pt>
                <c:pt idx="62">
                  <c:v>-4.1883394499276382E-2</c:v>
                </c:pt>
                <c:pt idx="63">
                  <c:v>-1.7034380266407901E-2</c:v>
                </c:pt>
                <c:pt idx="64">
                  <c:v>0</c:v>
                </c:pt>
                <c:pt idx="65">
                  <c:v>1.1657996860441311E-2</c:v>
                </c:pt>
                <c:pt idx="66">
                  <c:v>1.1187900100166339E-2</c:v>
                </c:pt>
                <c:pt idx="67">
                  <c:v>0</c:v>
                </c:pt>
                <c:pt idx="68">
                  <c:v>-0.13756297584718791</c:v>
                </c:pt>
                <c:pt idx="69">
                  <c:v>-4.6861695284820072E-2</c:v>
                </c:pt>
                <c:pt idx="70">
                  <c:v>0</c:v>
                </c:pt>
                <c:pt idx="71">
                  <c:v>5.6729863318461207E-2</c:v>
                </c:pt>
                <c:pt idx="72">
                  <c:v>-8.2353009788697251E-2</c:v>
                </c:pt>
                <c:pt idx="73">
                  <c:v>0</c:v>
                </c:pt>
                <c:pt idx="74">
                  <c:v>-6.7761858468670721E-2</c:v>
                </c:pt>
                <c:pt idx="75">
                  <c:v>-9.8760699154871429E-2</c:v>
                </c:pt>
                <c:pt idx="76">
                  <c:v>-0.13784662160755409</c:v>
                </c:pt>
                <c:pt idx="77">
                  <c:v>0</c:v>
                </c:pt>
                <c:pt idx="78">
                  <c:v>1.9915968958210128E-2</c:v>
                </c:pt>
                <c:pt idx="79">
                  <c:v>9.9469316229179927E-2</c:v>
                </c:pt>
                <c:pt idx="80">
                  <c:v>0</c:v>
                </c:pt>
                <c:pt idx="81">
                  <c:v>3.5117496406671528E-2</c:v>
                </c:pt>
                <c:pt idx="82">
                  <c:v>1.8259600367785161E-2</c:v>
                </c:pt>
                <c:pt idx="83">
                  <c:v>0</c:v>
                </c:pt>
                <c:pt idx="84">
                  <c:v>-5.5828775593446088E-2</c:v>
                </c:pt>
                <c:pt idx="85">
                  <c:v>0</c:v>
                </c:pt>
                <c:pt idx="86">
                  <c:v>3.7701157400678982E-2</c:v>
                </c:pt>
                <c:pt idx="87">
                  <c:v>-0.35514385927090442</c:v>
                </c:pt>
                <c:pt idx="88">
                  <c:v>0.1416984500382909</c:v>
                </c:pt>
                <c:pt idx="89">
                  <c:v>0</c:v>
                </c:pt>
                <c:pt idx="90">
                  <c:v>6.6379395928054183E-2</c:v>
                </c:pt>
                <c:pt idx="91">
                  <c:v>-1.559326171758842E-2</c:v>
                </c:pt>
                <c:pt idx="92">
                  <c:v>0</c:v>
                </c:pt>
                <c:pt idx="93">
                  <c:v>8.0979259779588073E-2</c:v>
                </c:pt>
                <c:pt idx="94">
                  <c:v>-0.1517741751869105</c:v>
                </c:pt>
                <c:pt idx="95">
                  <c:v>0</c:v>
                </c:pt>
                <c:pt idx="96">
                  <c:v>0.1026365923405973</c:v>
                </c:pt>
                <c:pt idx="97">
                  <c:v>-3.9450048425349077E-2</c:v>
                </c:pt>
                <c:pt idx="98">
                  <c:v>0</c:v>
                </c:pt>
                <c:pt idx="99">
                  <c:v>3.5652360234434358E-3</c:v>
                </c:pt>
                <c:pt idx="100">
                  <c:v>0.1058815571692738</c:v>
                </c:pt>
                <c:pt idx="101">
                  <c:v>0</c:v>
                </c:pt>
                <c:pt idx="102">
                  <c:v>5.8140459318614987E-2</c:v>
                </c:pt>
                <c:pt idx="103">
                  <c:v>0</c:v>
                </c:pt>
                <c:pt idx="104">
                  <c:v>5.0535668843347592E-2</c:v>
                </c:pt>
                <c:pt idx="105">
                  <c:v>0.31062920032082048</c:v>
                </c:pt>
                <c:pt idx="106">
                  <c:v>0</c:v>
                </c:pt>
                <c:pt idx="107">
                  <c:v>-0.1590621258431279</c:v>
                </c:pt>
                <c:pt idx="108">
                  <c:v>6.4592658438204524E-3</c:v>
                </c:pt>
                <c:pt idx="109">
                  <c:v>0</c:v>
                </c:pt>
                <c:pt idx="110">
                  <c:v>3.3170894537318399E-3</c:v>
                </c:pt>
                <c:pt idx="111">
                  <c:v>0.16579807180550329</c:v>
                </c:pt>
                <c:pt idx="112">
                  <c:v>0</c:v>
                </c:pt>
                <c:pt idx="113">
                  <c:v>-3.6021799108953693E-2</c:v>
                </c:pt>
                <c:pt idx="114">
                  <c:v>-0.1088636004393021</c:v>
                </c:pt>
                <c:pt idx="115">
                  <c:v>0</c:v>
                </c:pt>
                <c:pt idx="116">
                  <c:v>-6.7812331083727709E-2</c:v>
                </c:pt>
                <c:pt idx="117">
                  <c:v>3.5906877454481997E-2</c:v>
                </c:pt>
                <c:pt idx="118">
                  <c:v>-1.873932000465435E-2</c:v>
                </c:pt>
                <c:pt idx="119">
                  <c:v>0</c:v>
                </c:pt>
                <c:pt idx="120">
                  <c:v>-0.24479808142044629</c:v>
                </c:pt>
                <c:pt idx="121">
                  <c:v>0</c:v>
                </c:pt>
                <c:pt idx="122">
                  <c:v>-5.6087473776084643E-3</c:v>
                </c:pt>
                <c:pt idx="123">
                  <c:v>-3.7758106910396189E-2</c:v>
                </c:pt>
                <c:pt idx="124">
                  <c:v>0</c:v>
                </c:pt>
                <c:pt idx="125">
                  <c:v>3.0079619723777509E-2</c:v>
                </c:pt>
                <c:pt idx="126">
                  <c:v>5.2807134744324892E-2</c:v>
                </c:pt>
                <c:pt idx="127">
                  <c:v>0</c:v>
                </c:pt>
                <c:pt idx="128">
                  <c:v>-8.9603755847101479E-2</c:v>
                </c:pt>
                <c:pt idx="129">
                  <c:v>0.1411433863131964</c:v>
                </c:pt>
                <c:pt idx="130">
                  <c:v>0</c:v>
                </c:pt>
                <c:pt idx="131">
                  <c:v>-0.1010067390800326</c:v>
                </c:pt>
                <c:pt idx="132">
                  <c:v>-7.1237370194415922E-2</c:v>
                </c:pt>
                <c:pt idx="133">
                  <c:v>-1.7647158427800239E-2</c:v>
                </c:pt>
                <c:pt idx="134">
                  <c:v>0</c:v>
                </c:pt>
                <c:pt idx="135">
                  <c:v>-2.2935089772919841E-2</c:v>
                </c:pt>
                <c:pt idx="136">
                  <c:v>0</c:v>
                </c:pt>
                <c:pt idx="137">
                  <c:v>0.10566535563092259</c:v>
                </c:pt>
                <c:pt idx="138">
                  <c:v>-4.0008413531481511E-2</c:v>
                </c:pt>
                <c:pt idx="139">
                  <c:v>0</c:v>
                </c:pt>
                <c:pt idx="140">
                  <c:v>4.1530372079744401E-2</c:v>
                </c:pt>
                <c:pt idx="141">
                  <c:v>4.0958062001857858E-2</c:v>
                </c:pt>
                <c:pt idx="142">
                  <c:v>0</c:v>
                </c:pt>
                <c:pt idx="143">
                  <c:v>-2.7091261361963041E-2</c:v>
                </c:pt>
                <c:pt idx="144">
                  <c:v>0</c:v>
                </c:pt>
                <c:pt idx="145">
                  <c:v>-7.146842268566013E-2</c:v>
                </c:pt>
                <c:pt idx="146">
                  <c:v>-8.6494035881720763E-2</c:v>
                </c:pt>
                <c:pt idx="147">
                  <c:v>0</c:v>
                </c:pt>
                <c:pt idx="148">
                  <c:v>5.0667214308771732E-2</c:v>
                </c:pt>
                <c:pt idx="149">
                  <c:v>9.514068877626819E-2</c:v>
                </c:pt>
                <c:pt idx="150">
                  <c:v>0</c:v>
                </c:pt>
                <c:pt idx="151">
                  <c:v>-6.9251284618220763E-2</c:v>
                </c:pt>
                <c:pt idx="152">
                  <c:v>8.3113127515006185E-2</c:v>
                </c:pt>
                <c:pt idx="153">
                  <c:v>0</c:v>
                </c:pt>
                <c:pt idx="154">
                  <c:v>9.0843250084807092E-2</c:v>
                </c:pt>
                <c:pt idx="155">
                  <c:v>5.2536080192491147E-2</c:v>
                </c:pt>
                <c:pt idx="156">
                  <c:v>0</c:v>
                </c:pt>
                <c:pt idx="157">
                  <c:v>9.015303099416519E-3</c:v>
                </c:pt>
                <c:pt idx="158">
                  <c:v>1.831272341113243E-2</c:v>
                </c:pt>
                <c:pt idx="159">
                  <c:v>0</c:v>
                </c:pt>
                <c:pt idx="160">
                  <c:v>-1.4320028867934299E-2</c:v>
                </c:pt>
                <c:pt idx="161">
                  <c:v>-0.10095465363100919</c:v>
                </c:pt>
                <c:pt idx="162">
                  <c:v>0</c:v>
                </c:pt>
                <c:pt idx="163">
                  <c:v>-2.8534303959231819E-2</c:v>
                </c:pt>
                <c:pt idx="164">
                  <c:v>-1.543012048560433E-2</c:v>
                </c:pt>
                <c:pt idx="165">
                  <c:v>8.7636491891129958E-2</c:v>
                </c:pt>
                <c:pt idx="166">
                  <c:v>0</c:v>
                </c:pt>
                <c:pt idx="167">
                  <c:v>1.0171214422067421E-2</c:v>
                </c:pt>
                <c:pt idx="168">
                  <c:v>0</c:v>
                </c:pt>
                <c:pt idx="169">
                  <c:v>4.184233505540199E-2</c:v>
                </c:pt>
                <c:pt idx="170">
                  <c:v>-4.2846182191367863E-2</c:v>
                </c:pt>
                <c:pt idx="171">
                  <c:v>0</c:v>
                </c:pt>
                <c:pt idx="172">
                  <c:v>-0.23423761215485961</c:v>
                </c:pt>
                <c:pt idx="173">
                  <c:v>-6.9328124304565114E-2</c:v>
                </c:pt>
                <c:pt idx="174">
                  <c:v>0</c:v>
                </c:pt>
                <c:pt idx="175">
                  <c:v>-8.1528623327890085E-2</c:v>
                </c:pt>
                <c:pt idx="176">
                  <c:v>1.231467756705814E-2</c:v>
                </c:pt>
                <c:pt idx="177">
                  <c:v>-4.5935319595280903E-2</c:v>
                </c:pt>
                <c:pt idx="178">
                  <c:v>0</c:v>
                </c:pt>
                <c:pt idx="179">
                  <c:v>5.8710113806813603E-2</c:v>
                </c:pt>
                <c:pt idx="180">
                  <c:v>-0.18542518984189879</c:v>
                </c:pt>
                <c:pt idx="181">
                  <c:v>0</c:v>
                </c:pt>
                <c:pt idx="182">
                  <c:v>0.34037913115007862</c:v>
                </c:pt>
                <c:pt idx="183">
                  <c:v>0</c:v>
                </c:pt>
                <c:pt idx="184">
                  <c:v>1.5636414378342081E-2</c:v>
                </c:pt>
                <c:pt idx="185">
                  <c:v>0.11068512863053941</c:v>
                </c:pt>
                <c:pt idx="186">
                  <c:v>0</c:v>
                </c:pt>
                <c:pt idx="187">
                  <c:v>-2.7893680057978699E-2</c:v>
                </c:pt>
                <c:pt idx="188">
                  <c:v>-7.8497076367699953E-2</c:v>
                </c:pt>
                <c:pt idx="189">
                  <c:v>0.32903778534160127</c:v>
                </c:pt>
                <c:pt idx="190">
                  <c:v>0</c:v>
                </c:pt>
                <c:pt idx="191">
                  <c:v>0.14930500840630509</c:v>
                </c:pt>
                <c:pt idx="192">
                  <c:v>0</c:v>
                </c:pt>
                <c:pt idx="193">
                  <c:v>-0.18329267895545051</c:v>
                </c:pt>
                <c:pt idx="194">
                  <c:v>-7.2535166797560752E-2</c:v>
                </c:pt>
                <c:pt idx="195">
                  <c:v>0</c:v>
                </c:pt>
                <c:pt idx="196">
                  <c:v>3.3472623952253991E-2</c:v>
                </c:pt>
                <c:pt idx="197">
                  <c:v>-7.3268488366327419E-2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8-4E8B-8C59-28FDAB03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02944"/>
        <c:axId val="89502528"/>
      </c:lineChart>
      <c:dateAx>
        <c:axId val="7279328"/>
        <c:scaling>
          <c:orientation val="minMax"/>
        </c:scaling>
        <c:delete val="0"/>
        <c:axPos val="b"/>
        <c:numFmt formatCode="[$-416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2240"/>
        <c:crosses val="autoZero"/>
        <c:auto val="1"/>
        <c:lblOffset val="100"/>
        <c:baseTimeUnit val="months"/>
      </c:dateAx>
      <c:valAx>
        <c:axId val="728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79328"/>
        <c:crosses val="autoZero"/>
        <c:crossBetween val="between"/>
      </c:valAx>
      <c:valAx>
        <c:axId val="89502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02944"/>
        <c:crosses val="max"/>
        <c:crossBetween val="between"/>
      </c:valAx>
      <c:dateAx>
        <c:axId val="895029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950252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209005</xdr:colOff>
      <xdr:row>229</xdr:row>
      <xdr:rowOff>149135</xdr:rowOff>
    </xdr:from>
    <xdr:to>
      <xdr:col>29</xdr:col>
      <xdr:colOff>76199</xdr:colOff>
      <xdr:row>253</xdr:row>
      <xdr:rowOff>72935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3AAAEA-3026-4324-B48C-CBD0BB755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209005</xdr:colOff>
      <xdr:row>207</xdr:row>
      <xdr:rowOff>85997</xdr:rowOff>
    </xdr:from>
    <xdr:to>
      <xdr:col>29</xdr:col>
      <xdr:colOff>76199</xdr:colOff>
      <xdr:row>231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809F28-BF92-4161-8792-1C7516615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2426-19BD-6140-8BD1-084D2B434606}">
  <dimension ref="A1:B7"/>
  <sheetViews>
    <sheetView workbookViewId="0">
      <selection activeCell="A8" sqref="A8"/>
    </sheetView>
  </sheetViews>
  <sheetFormatPr defaultColWidth="11.5546875" defaultRowHeight="14.4" x14ac:dyDescent="0.3"/>
  <sheetData>
    <row r="1" spans="1:2" x14ac:dyDescent="0.3">
      <c r="A1" t="s">
        <v>5</v>
      </c>
    </row>
    <row r="2" spans="1:2" x14ac:dyDescent="0.3">
      <c r="A2" s="2">
        <v>1</v>
      </c>
      <c r="B2" t="s">
        <v>2</v>
      </c>
    </row>
    <row r="3" spans="1:2" x14ac:dyDescent="0.3">
      <c r="A3" s="2">
        <v>0</v>
      </c>
      <c r="B3" t="s">
        <v>3</v>
      </c>
    </row>
    <row r="4" spans="1:2" x14ac:dyDescent="0.3">
      <c r="A4" s="2">
        <v>-1</v>
      </c>
      <c r="B4" t="s">
        <v>4</v>
      </c>
    </row>
    <row r="6" spans="1:2" x14ac:dyDescent="0.3">
      <c r="A6" t="s">
        <v>6</v>
      </c>
    </row>
    <row r="7" spans="1:2" x14ac:dyDescent="0.3">
      <c r="A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B85E-4A58-4A28-8896-FF492F1FA802}">
  <dimension ref="A1:AD248"/>
  <sheetViews>
    <sheetView tabSelected="1" topLeftCell="A202" zoomScale="70" zoomScaleNormal="70" workbookViewId="0">
      <selection activeCell="AF224" sqref="AF224"/>
    </sheetView>
  </sheetViews>
  <sheetFormatPr defaultColWidth="8.77734375" defaultRowHeight="14.4" x14ac:dyDescent="0.3"/>
  <cols>
    <col min="1" max="1" width="10.88671875" bestFit="1" customWidth="1"/>
    <col min="2" max="2" width="10.109375" customWidth="1"/>
    <col min="9" max="9" width="11.5546875" bestFit="1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1">
        <v>37652</v>
      </c>
      <c r="B2">
        <v>0</v>
      </c>
    </row>
    <row r="3" spans="1:2" x14ac:dyDescent="0.3">
      <c r="A3" s="1">
        <v>37680</v>
      </c>
      <c r="B3">
        <v>0</v>
      </c>
    </row>
    <row r="4" spans="1:2" x14ac:dyDescent="0.3">
      <c r="A4" s="1">
        <v>37711</v>
      </c>
      <c r="B4">
        <v>0</v>
      </c>
    </row>
    <row r="5" spans="1:2" x14ac:dyDescent="0.3">
      <c r="A5" s="1">
        <v>37741</v>
      </c>
      <c r="B5">
        <v>0</v>
      </c>
    </row>
    <row r="6" spans="1:2" x14ac:dyDescent="0.3">
      <c r="A6" s="1">
        <v>37772</v>
      </c>
      <c r="B6">
        <v>0</v>
      </c>
    </row>
    <row r="7" spans="1:2" x14ac:dyDescent="0.3">
      <c r="A7" s="1">
        <v>37802</v>
      </c>
      <c r="B7">
        <v>0</v>
      </c>
    </row>
    <row r="8" spans="1:2" x14ac:dyDescent="0.3">
      <c r="A8" s="1">
        <v>37833</v>
      </c>
      <c r="B8">
        <v>0</v>
      </c>
    </row>
    <row r="9" spans="1:2" x14ac:dyDescent="0.3">
      <c r="A9" s="1">
        <v>37864</v>
      </c>
      <c r="B9">
        <v>-1</v>
      </c>
    </row>
    <row r="10" spans="1:2" x14ac:dyDescent="0.3">
      <c r="A10" s="1">
        <v>37894</v>
      </c>
      <c r="B10">
        <v>0</v>
      </c>
    </row>
    <row r="11" spans="1:2" x14ac:dyDescent="0.3">
      <c r="A11" s="1">
        <v>37925</v>
      </c>
      <c r="B11">
        <v>0</v>
      </c>
    </row>
    <row r="12" spans="1:2" x14ac:dyDescent="0.3">
      <c r="A12" s="1">
        <v>37955</v>
      </c>
      <c r="B12">
        <v>0</v>
      </c>
    </row>
    <row r="13" spans="1:2" x14ac:dyDescent="0.3">
      <c r="A13" s="1">
        <v>37986</v>
      </c>
      <c r="B13">
        <v>0</v>
      </c>
    </row>
    <row r="14" spans="1:2" x14ac:dyDescent="0.3">
      <c r="A14" s="1">
        <v>38017</v>
      </c>
      <c r="B14">
        <v>1</v>
      </c>
    </row>
    <row r="15" spans="1:2" x14ac:dyDescent="0.3">
      <c r="A15" s="1">
        <v>38046</v>
      </c>
      <c r="B15">
        <v>0</v>
      </c>
    </row>
    <row r="16" spans="1:2" x14ac:dyDescent="0.3">
      <c r="A16" s="1">
        <v>38077</v>
      </c>
      <c r="B16">
        <v>-1</v>
      </c>
    </row>
    <row r="17" spans="1:30" x14ac:dyDescent="0.3">
      <c r="A17" s="1">
        <v>38107</v>
      </c>
      <c r="B17">
        <v>0</v>
      </c>
    </row>
    <row r="18" spans="1:30" x14ac:dyDescent="0.3">
      <c r="A18" s="1">
        <v>38138</v>
      </c>
      <c r="B18">
        <v>1</v>
      </c>
    </row>
    <row r="19" spans="1:30" x14ac:dyDescent="0.3">
      <c r="A19" s="1">
        <v>38168</v>
      </c>
      <c r="B19">
        <v>0</v>
      </c>
    </row>
    <row r="20" spans="1:30" x14ac:dyDescent="0.3">
      <c r="A20" s="1">
        <v>38199</v>
      </c>
      <c r="B20">
        <v>0</v>
      </c>
    </row>
    <row r="21" spans="1:30" x14ac:dyDescent="0.3">
      <c r="A21" s="1">
        <v>38230</v>
      </c>
      <c r="B21">
        <v>0</v>
      </c>
    </row>
    <row r="22" spans="1:30" x14ac:dyDescent="0.3">
      <c r="A22" s="1">
        <v>38260</v>
      </c>
      <c r="B22">
        <v>1</v>
      </c>
    </row>
    <row r="23" spans="1:30" x14ac:dyDescent="0.3">
      <c r="A23" s="1">
        <v>38291</v>
      </c>
      <c r="B23">
        <v>0</v>
      </c>
      <c r="AD23" s="6"/>
    </row>
    <row r="24" spans="1:30" x14ac:dyDescent="0.3">
      <c r="A24" s="1">
        <v>38321</v>
      </c>
      <c r="B24">
        <v>0</v>
      </c>
    </row>
    <row r="25" spans="1:30" x14ac:dyDescent="0.3">
      <c r="A25" s="1">
        <v>38352</v>
      </c>
      <c r="B25">
        <v>0</v>
      </c>
    </row>
    <row r="26" spans="1:30" x14ac:dyDescent="0.3">
      <c r="A26" s="1">
        <v>38383</v>
      </c>
      <c r="B26">
        <v>0</v>
      </c>
    </row>
    <row r="27" spans="1:30" x14ac:dyDescent="0.3">
      <c r="A27" s="1">
        <v>38411</v>
      </c>
      <c r="B27">
        <v>-1</v>
      </c>
    </row>
    <row r="28" spans="1:30" x14ac:dyDescent="0.3">
      <c r="A28" s="1">
        <v>38442</v>
      </c>
      <c r="B28">
        <v>0</v>
      </c>
    </row>
    <row r="29" spans="1:30" x14ac:dyDescent="0.3">
      <c r="A29" s="1">
        <v>38472</v>
      </c>
      <c r="B29">
        <v>0</v>
      </c>
    </row>
    <row r="30" spans="1:30" x14ac:dyDescent="0.3">
      <c r="A30" s="1">
        <v>38503</v>
      </c>
      <c r="B30">
        <v>1</v>
      </c>
    </row>
    <row r="31" spans="1:30" x14ac:dyDescent="0.3">
      <c r="A31" s="1">
        <v>38533</v>
      </c>
      <c r="B31">
        <v>0</v>
      </c>
    </row>
    <row r="32" spans="1:30" x14ac:dyDescent="0.3">
      <c r="A32" s="1">
        <v>38564</v>
      </c>
      <c r="B32">
        <v>0</v>
      </c>
    </row>
    <row r="33" spans="1:30" x14ac:dyDescent="0.3">
      <c r="A33" s="1">
        <v>38595</v>
      </c>
      <c r="B33">
        <v>0</v>
      </c>
    </row>
    <row r="34" spans="1:30" x14ac:dyDescent="0.3">
      <c r="A34" s="1">
        <v>38625</v>
      </c>
      <c r="B34">
        <v>0</v>
      </c>
    </row>
    <row r="35" spans="1:30" x14ac:dyDescent="0.3">
      <c r="A35" s="1">
        <v>38656</v>
      </c>
      <c r="B35">
        <v>0</v>
      </c>
    </row>
    <row r="36" spans="1:30" x14ac:dyDescent="0.3">
      <c r="A36" s="1">
        <v>38686</v>
      </c>
      <c r="B36">
        <v>0</v>
      </c>
    </row>
    <row r="37" spans="1:30" x14ac:dyDescent="0.3">
      <c r="A37" s="1">
        <v>38717</v>
      </c>
      <c r="B37">
        <v>0</v>
      </c>
    </row>
    <row r="38" spans="1:30" x14ac:dyDescent="0.3">
      <c r="A38" s="1">
        <v>38748</v>
      </c>
      <c r="B38">
        <v>0</v>
      </c>
      <c r="C38">
        <v>7.3582917312074836E-2</v>
      </c>
      <c r="D38" s="2">
        <v>-0.17640533937681724</v>
      </c>
      <c r="F38">
        <f>CORREL(C38:C236,D38:D236)</f>
        <v>0.31364925038901298</v>
      </c>
      <c r="I38" s="4">
        <v>38735</v>
      </c>
      <c r="J38">
        <v>-0.10159999999999769</v>
      </c>
      <c r="K38" t="str">
        <f>YEAR(I38)&amp;"-"&amp;MONTH(I38)</f>
        <v>2006-1</v>
      </c>
      <c r="L38">
        <v>-0.10159999999999769</v>
      </c>
      <c r="W38" s="5" t="s">
        <v>8</v>
      </c>
      <c r="X38" s="5" t="s">
        <v>8</v>
      </c>
    </row>
    <row r="39" spans="1:30" x14ac:dyDescent="0.3">
      <c r="A39" s="1">
        <v>38776</v>
      </c>
      <c r="B39">
        <v>0</v>
      </c>
      <c r="C39">
        <v>0</v>
      </c>
      <c r="D39" s="2">
        <v>0</v>
      </c>
      <c r="I39" s="4">
        <v>38784</v>
      </c>
      <c r="J39">
        <v>-4.5000000000001705E-2</v>
      </c>
      <c r="K39" t="str">
        <f t="shared" ref="K39:K102" si="0">YEAR(I39)&amp;"-"&amp;MONTH(I39)</f>
        <v>2006-3</v>
      </c>
      <c r="L39">
        <v>-4.5000000000001705E-2</v>
      </c>
      <c r="W39" t="s">
        <v>9</v>
      </c>
      <c r="X39" t="s">
        <v>219</v>
      </c>
      <c r="Y39">
        <f>IFERROR(VLOOKUP(X39,$K$38:$L$176,2,FALSE),0)</f>
        <v>-0.10159999999999769</v>
      </c>
      <c r="Z39">
        <v>7.3582917312074836E-2</v>
      </c>
      <c r="AA39" s="2">
        <v>-0.17640533937681724</v>
      </c>
      <c r="AC39">
        <f>CORREL(Y39:Y248,Z39:Z248)</f>
        <v>-7.2648820228069969E-2</v>
      </c>
      <c r="AD39">
        <f>CORREL(Y39:Y237,AA39:AA237)</f>
        <v>0.15352688387980451</v>
      </c>
    </row>
    <row r="40" spans="1:30" x14ac:dyDescent="0.3">
      <c r="A40" s="1">
        <v>38807</v>
      </c>
      <c r="B40">
        <v>0</v>
      </c>
      <c r="C40">
        <v>-3.4758566379625468E-2</v>
      </c>
      <c r="D40" s="2">
        <v>0</v>
      </c>
      <c r="I40" s="4">
        <v>38826</v>
      </c>
      <c r="J40">
        <v>-5.3300000000000125E-2</v>
      </c>
      <c r="K40" t="str">
        <f t="shared" si="0"/>
        <v>2006-4</v>
      </c>
      <c r="L40">
        <v>-5.3300000000000125E-2</v>
      </c>
      <c r="W40" t="s">
        <v>10</v>
      </c>
      <c r="X40" t="s">
        <v>220</v>
      </c>
      <c r="Y40">
        <f t="shared" ref="Y40:Y103" si="1">IFERROR(VLOOKUP(X40,$K$38:$L$176,2,FALSE),0)</f>
        <v>0</v>
      </c>
      <c r="Z40">
        <v>0</v>
      </c>
      <c r="AA40" s="2">
        <v>0</v>
      </c>
    </row>
    <row r="41" spans="1:30" x14ac:dyDescent="0.3">
      <c r="A41" s="1">
        <v>38837</v>
      </c>
      <c r="B41">
        <v>0</v>
      </c>
      <c r="C41">
        <v>2.9617550930505381E-3</v>
      </c>
      <c r="D41" s="2">
        <v>0</v>
      </c>
      <c r="I41" s="4">
        <v>38868</v>
      </c>
      <c r="J41">
        <v>-5.4899999999999949E-2</v>
      </c>
      <c r="K41" t="str">
        <f t="shared" si="0"/>
        <v>2006-5</v>
      </c>
      <c r="L41">
        <v>-5.4899999999999949E-2</v>
      </c>
      <c r="W41" t="s">
        <v>11</v>
      </c>
      <c r="X41" t="s">
        <v>221</v>
      </c>
      <c r="Y41">
        <f t="shared" si="1"/>
        <v>-4.5000000000001705E-2</v>
      </c>
      <c r="Z41">
        <v>-3.4758566379625468E-2</v>
      </c>
      <c r="AA41" s="2">
        <v>0</v>
      </c>
    </row>
    <row r="42" spans="1:30" x14ac:dyDescent="0.3">
      <c r="A42" s="1">
        <v>38868</v>
      </c>
      <c r="B42">
        <v>0</v>
      </c>
      <c r="C42">
        <v>0</v>
      </c>
      <c r="D42" s="2">
        <v>0</v>
      </c>
      <c r="I42" s="4">
        <v>38917</v>
      </c>
      <c r="J42">
        <v>-0.10629999999999917</v>
      </c>
      <c r="K42" t="str">
        <f t="shared" si="0"/>
        <v>2006-7</v>
      </c>
      <c r="L42">
        <v>-0.10629999999999917</v>
      </c>
      <c r="W42" t="s">
        <v>12</v>
      </c>
      <c r="X42" t="s">
        <v>222</v>
      </c>
      <c r="Y42">
        <f t="shared" si="1"/>
        <v>-5.3300000000000125E-2</v>
      </c>
      <c r="Z42">
        <v>2.9617550930505381E-3</v>
      </c>
      <c r="AA42" s="2">
        <v>0</v>
      </c>
    </row>
    <row r="43" spans="1:30" x14ac:dyDescent="0.3">
      <c r="A43" s="1">
        <v>38898</v>
      </c>
      <c r="B43">
        <v>0</v>
      </c>
      <c r="C43">
        <v>-8.5744915316914166E-2</v>
      </c>
      <c r="D43" s="2">
        <v>0</v>
      </c>
      <c r="I43" s="4">
        <v>38959</v>
      </c>
      <c r="J43">
        <v>-8.5300000000000153E-2</v>
      </c>
      <c r="K43" t="str">
        <f t="shared" si="0"/>
        <v>2006-8</v>
      </c>
      <c r="L43">
        <v>-8.5300000000000153E-2</v>
      </c>
      <c r="W43" t="s">
        <v>13</v>
      </c>
      <c r="X43" t="s">
        <v>223</v>
      </c>
      <c r="Y43">
        <f t="shared" si="1"/>
        <v>-5.4899999999999949E-2</v>
      </c>
      <c r="Z43">
        <v>0</v>
      </c>
      <c r="AA43" s="2">
        <v>0</v>
      </c>
    </row>
    <row r="44" spans="1:30" x14ac:dyDescent="0.3">
      <c r="A44" s="1">
        <v>38929</v>
      </c>
      <c r="B44">
        <v>0</v>
      </c>
      <c r="C44">
        <v>4.7405719317729104E-3</v>
      </c>
      <c r="D44" s="2">
        <v>0</v>
      </c>
      <c r="I44" s="4">
        <v>39007</v>
      </c>
      <c r="J44">
        <v>4.8999999999992383E-3</v>
      </c>
      <c r="K44" t="str">
        <f t="shared" si="0"/>
        <v>2006-10</v>
      </c>
      <c r="L44">
        <v>4.8999999999992383E-3</v>
      </c>
      <c r="W44" t="s">
        <v>14</v>
      </c>
      <c r="X44" t="s">
        <v>224</v>
      </c>
      <c r="Y44">
        <f t="shared" si="1"/>
        <v>0</v>
      </c>
      <c r="Z44">
        <v>-8.5744915316914166E-2</v>
      </c>
      <c r="AA44" s="2">
        <v>0</v>
      </c>
    </row>
    <row r="45" spans="1:30" x14ac:dyDescent="0.3">
      <c r="A45" s="1">
        <v>38960</v>
      </c>
      <c r="B45">
        <v>0</v>
      </c>
      <c r="C45">
        <v>5.5620744634907902E-3</v>
      </c>
      <c r="D45" s="2">
        <v>-0.23751432725070032</v>
      </c>
      <c r="I45" s="4">
        <v>39050</v>
      </c>
      <c r="J45">
        <v>-8.5300000000000153E-2</v>
      </c>
      <c r="K45" t="str">
        <f t="shared" si="0"/>
        <v>2006-11</v>
      </c>
      <c r="L45">
        <v>-8.5300000000000153E-2</v>
      </c>
      <c r="W45" t="s">
        <v>15</v>
      </c>
      <c r="X45" t="s">
        <v>225</v>
      </c>
      <c r="Y45">
        <f t="shared" si="1"/>
        <v>-0.10629999999999917</v>
      </c>
      <c r="Z45">
        <v>4.7405719317729104E-3</v>
      </c>
      <c r="AA45" s="2">
        <v>0</v>
      </c>
    </row>
    <row r="46" spans="1:30" x14ac:dyDescent="0.3">
      <c r="A46" s="1">
        <v>38990</v>
      </c>
      <c r="B46">
        <v>0</v>
      </c>
      <c r="C46">
        <v>0</v>
      </c>
      <c r="D46" s="2">
        <v>0</v>
      </c>
      <c r="I46" s="4">
        <v>39106</v>
      </c>
      <c r="J46">
        <v>-2.0699999999999719E-2</v>
      </c>
      <c r="K46" t="str">
        <f t="shared" si="0"/>
        <v>2007-1</v>
      </c>
      <c r="L46">
        <v>-2.0699999999999719E-2</v>
      </c>
      <c r="W46" t="s">
        <v>16</v>
      </c>
      <c r="X46" t="s">
        <v>226</v>
      </c>
      <c r="Y46">
        <f t="shared" si="1"/>
        <v>-8.5300000000000153E-2</v>
      </c>
      <c r="Z46">
        <v>5.5620744634907902E-3</v>
      </c>
      <c r="AA46" s="2">
        <v>-0.23751432725070032</v>
      </c>
    </row>
    <row r="47" spans="1:30" x14ac:dyDescent="0.3">
      <c r="A47" s="1">
        <v>39021</v>
      </c>
      <c r="B47">
        <v>0</v>
      </c>
      <c r="C47">
        <v>3.2352665935009871E-2</v>
      </c>
      <c r="D47" s="2">
        <v>0</v>
      </c>
      <c r="I47" s="4">
        <v>39148</v>
      </c>
      <c r="J47">
        <v>-9.9800000000000111E-2</v>
      </c>
      <c r="K47" t="str">
        <f t="shared" si="0"/>
        <v>2007-3</v>
      </c>
      <c r="L47">
        <v>-9.9800000000000111E-2</v>
      </c>
      <c r="W47" t="s">
        <v>17</v>
      </c>
      <c r="X47" t="s">
        <v>227</v>
      </c>
      <c r="Y47">
        <f t="shared" si="1"/>
        <v>0</v>
      </c>
      <c r="Z47">
        <v>0</v>
      </c>
      <c r="AA47" s="2">
        <v>0</v>
      </c>
    </row>
    <row r="48" spans="1:30" x14ac:dyDescent="0.3">
      <c r="A48" s="1">
        <v>39051</v>
      </c>
      <c r="B48">
        <v>0</v>
      </c>
      <c r="C48">
        <v>4.6390731019469236E-3</v>
      </c>
      <c r="D48" s="2">
        <v>0</v>
      </c>
      <c r="I48" s="4">
        <v>39190</v>
      </c>
      <c r="J48">
        <v>-5.0399999999999778E-2</v>
      </c>
      <c r="K48" t="str">
        <f t="shared" si="0"/>
        <v>2007-4</v>
      </c>
      <c r="L48">
        <v>-5.0399999999999778E-2</v>
      </c>
      <c r="W48" t="s">
        <v>18</v>
      </c>
      <c r="X48" t="s">
        <v>18</v>
      </c>
      <c r="Y48">
        <f t="shared" si="1"/>
        <v>4.8999999999992383E-3</v>
      </c>
      <c r="Z48">
        <v>3.2352665935009871E-2</v>
      </c>
      <c r="AA48" s="2">
        <v>0</v>
      </c>
    </row>
    <row r="49" spans="1:27" x14ac:dyDescent="0.3">
      <c r="A49" s="1">
        <v>39082</v>
      </c>
      <c r="B49">
        <v>0</v>
      </c>
      <c r="C49">
        <v>0</v>
      </c>
      <c r="D49" s="2">
        <v>0</v>
      </c>
      <c r="I49" s="4">
        <v>39239</v>
      </c>
      <c r="J49">
        <v>5.7000000000009265E-3</v>
      </c>
      <c r="K49" t="str">
        <f t="shared" si="0"/>
        <v>2007-6</v>
      </c>
      <c r="L49">
        <v>5.7000000000009265E-3</v>
      </c>
      <c r="W49" t="s">
        <v>19</v>
      </c>
      <c r="X49" t="s">
        <v>19</v>
      </c>
      <c r="Y49">
        <f t="shared" si="1"/>
        <v>-8.5300000000000153E-2</v>
      </c>
      <c r="Z49">
        <v>4.6390731019469236E-3</v>
      </c>
      <c r="AA49" s="2">
        <v>0</v>
      </c>
    </row>
    <row r="50" spans="1:27" x14ac:dyDescent="0.3">
      <c r="A50" s="1">
        <v>39113</v>
      </c>
      <c r="B50">
        <v>0</v>
      </c>
      <c r="C50">
        <v>7.2875836905418568E-4</v>
      </c>
      <c r="D50" s="2">
        <v>0</v>
      </c>
      <c r="I50" s="4">
        <v>39281</v>
      </c>
      <c r="J50">
        <v>-9.1400000000000148E-2</v>
      </c>
      <c r="K50" t="str">
        <f t="shared" si="0"/>
        <v>2007-7</v>
      </c>
      <c r="L50">
        <v>-9.1400000000000148E-2</v>
      </c>
      <c r="W50" t="s">
        <v>20</v>
      </c>
      <c r="X50" t="s">
        <v>20</v>
      </c>
      <c r="Y50">
        <f t="shared" si="1"/>
        <v>0</v>
      </c>
      <c r="Z50">
        <v>0</v>
      </c>
      <c r="AA50" s="2">
        <v>0</v>
      </c>
    </row>
    <row r="51" spans="1:27" x14ac:dyDescent="0.3">
      <c r="A51" s="1">
        <v>39141</v>
      </c>
      <c r="B51">
        <v>0</v>
      </c>
      <c r="C51">
        <v>0</v>
      </c>
      <c r="D51" s="2">
        <v>0</v>
      </c>
      <c r="I51" s="4">
        <v>39330</v>
      </c>
      <c r="J51">
        <v>-2.3600000000000065E-2</v>
      </c>
      <c r="K51" t="str">
        <f t="shared" si="0"/>
        <v>2007-9</v>
      </c>
      <c r="L51">
        <v>-2.3600000000000065E-2</v>
      </c>
      <c r="W51" t="s">
        <v>21</v>
      </c>
      <c r="X51" t="s">
        <v>228</v>
      </c>
      <c r="Y51">
        <f t="shared" si="1"/>
        <v>-2.0699999999999719E-2</v>
      </c>
      <c r="Z51">
        <v>7.2875836905418568E-4</v>
      </c>
      <c r="AA51" s="2">
        <v>0</v>
      </c>
    </row>
    <row r="52" spans="1:27" x14ac:dyDescent="0.3">
      <c r="A52" s="1">
        <v>39172</v>
      </c>
      <c r="B52">
        <v>0</v>
      </c>
      <c r="C52">
        <v>-1.373801689948834E-2</v>
      </c>
      <c r="D52" s="2">
        <v>0</v>
      </c>
      <c r="I52" s="4">
        <v>39372</v>
      </c>
      <c r="J52">
        <v>9.9999999999997868E-3</v>
      </c>
      <c r="K52" t="str">
        <f t="shared" si="0"/>
        <v>2007-10</v>
      </c>
      <c r="L52">
        <v>9.9999999999997868E-3</v>
      </c>
      <c r="W52" t="s">
        <v>22</v>
      </c>
      <c r="X52" t="s">
        <v>229</v>
      </c>
      <c r="Y52">
        <f t="shared" si="1"/>
        <v>0</v>
      </c>
      <c r="Z52">
        <v>0</v>
      </c>
      <c r="AA52" s="2">
        <v>0</v>
      </c>
    </row>
    <row r="53" spans="1:27" x14ac:dyDescent="0.3">
      <c r="A53" s="1">
        <v>39202</v>
      </c>
      <c r="B53">
        <v>0</v>
      </c>
      <c r="C53">
        <v>-3.2616681784308113E-2</v>
      </c>
      <c r="D53" s="2">
        <v>0</v>
      </c>
      <c r="I53" s="4">
        <v>39421</v>
      </c>
      <c r="J53">
        <v>2.3600000000000065E-2</v>
      </c>
      <c r="K53" t="str">
        <f t="shared" si="0"/>
        <v>2007-12</v>
      </c>
      <c r="L53">
        <v>2.3600000000000065E-2</v>
      </c>
      <c r="W53" t="s">
        <v>23</v>
      </c>
      <c r="X53" t="s">
        <v>230</v>
      </c>
      <c r="Y53">
        <f t="shared" si="1"/>
        <v>-9.9800000000000111E-2</v>
      </c>
      <c r="Z53">
        <v>-1.373801689948834E-2</v>
      </c>
      <c r="AA53" s="2">
        <v>0</v>
      </c>
    </row>
    <row r="54" spans="1:27" x14ac:dyDescent="0.3">
      <c r="A54" s="1">
        <v>39233</v>
      </c>
      <c r="B54">
        <v>0</v>
      </c>
      <c r="C54">
        <v>0</v>
      </c>
      <c r="D54" s="2">
        <v>0</v>
      </c>
      <c r="I54" s="4">
        <v>39470</v>
      </c>
      <c r="J54">
        <v>3.4999999999998366E-2</v>
      </c>
      <c r="K54" t="str">
        <f t="shared" si="0"/>
        <v>2008-1</v>
      </c>
      <c r="L54">
        <v>3.4999999999998366E-2</v>
      </c>
      <c r="W54" t="s">
        <v>24</v>
      </c>
      <c r="X54" t="s">
        <v>231</v>
      </c>
      <c r="Y54">
        <f t="shared" si="1"/>
        <v>-5.0399999999999778E-2</v>
      </c>
      <c r="Z54">
        <v>-3.2616681784308113E-2</v>
      </c>
      <c r="AA54" s="2">
        <v>0</v>
      </c>
    </row>
    <row r="55" spans="1:27" x14ac:dyDescent="0.3">
      <c r="A55" s="1">
        <v>39263</v>
      </c>
      <c r="B55">
        <v>0</v>
      </c>
      <c r="C55">
        <v>-9.4732688893728476E-2</v>
      </c>
      <c r="D55" s="2">
        <v>0</v>
      </c>
      <c r="I55" s="4">
        <v>39512</v>
      </c>
      <c r="J55">
        <v>-4.2000000000008697E-3</v>
      </c>
      <c r="K55" t="str">
        <f t="shared" si="0"/>
        <v>2008-3</v>
      </c>
      <c r="L55">
        <v>-4.2000000000008697E-3</v>
      </c>
      <c r="W55" t="s">
        <v>25</v>
      </c>
      <c r="X55" t="s">
        <v>232</v>
      </c>
      <c r="Y55">
        <f t="shared" si="1"/>
        <v>0</v>
      </c>
      <c r="Z55">
        <v>0</v>
      </c>
      <c r="AA55" s="2">
        <v>0</v>
      </c>
    </row>
    <row r="56" spans="1:27" x14ac:dyDescent="0.3">
      <c r="A56" s="1">
        <v>39294</v>
      </c>
      <c r="B56">
        <v>0</v>
      </c>
      <c r="C56">
        <v>-4.2701899306809843E-2</v>
      </c>
      <c r="D56" s="2">
        <v>0</v>
      </c>
      <c r="I56" s="4">
        <v>39554</v>
      </c>
      <c r="J56">
        <v>8.0000000000000071E-2</v>
      </c>
      <c r="K56" t="str">
        <f t="shared" si="0"/>
        <v>2008-4</v>
      </c>
      <c r="L56">
        <v>8.0000000000000071E-2</v>
      </c>
      <c r="W56" t="s">
        <v>26</v>
      </c>
      <c r="X56" t="s">
        <v>233</v>
      </c>
      <c r="Y56">
        <f t="shared" si="1"/>
        <v>5.7000000000009265E-3</v>
      </c>
      <c r="Z56">
        <v>-9.4732688893728476E-2</v>
      </c>
      <c r="AA56" s="2">
        <v>0</v>
      </c>
    </row>
    <row r="57" spans="1:27" x14ac:dyDescent="0.3">
      <c r="A57" s="1">
        <v>39325</v>
      </c>
      <c r="B57">
        <v>0</v>
      </c>
      <c r="C57">
        <v>0</v>
      </c>
      <c r="D57" s="2">
        <v>0</v>
      </c>
      <c r="I57" s="4">
        <v>39603</v>
      </c>
      <c r="J57">
        <v>9.2100000000000293E-2</v>
      </c>
      <c r="K57" t="str">
        <f t="shared" si="0"/>
        <v>2008-6</v>
      </c>
      <c r="L57">
        <v>9.2100000000000293E-2</v>
      </c>
      <c r="W57" t="s">
        <v>27</v>
      </c>
      <c r="X57" t="s">
        <v>234</v>
      </c>
      <c r="Y57">
        <f t="shared" si="1"/>
        <v>-9.1400000000000148E-2</v>
      </c>
      <c r="Z57">
        <v>-4.2701899306809843E-2</v>
      </c>
      <c r="AA57" s="2">
        <v>0</v>
      </c>
    </row>
    <row r="58" spans="1:27" x14ac:dyDescent="0.3">
      <c r="A58" s="1">
        <v>39355</v>
      </c>
      <c r="B58">
        <v>0</v>
      </c>
      <c r="C58">
        <v>2.7381145055222319E-2</v>
      </c>
      <c r="D58" s="2">
        <v>0</v>
      </c>
      <c r="I58" s="4">
        <v>39652</v>
      </c>
      <c r="J58">
        <v>0.12199999999999989</v>
      </c>
      <c r="K58" t="str">
        <f t="shared" si="0"/>
        <v>2008-7</v>
      </c>
      <c r="L58">
        <v>0.12199999999999989</v>
      </c>
      <c r="W58" t="s">
        <v>28</v>
      </c>
      <c r="X58" t="s">
        <v>235</v>
      </c>
      <c r="Y58">
        <f t="shared" si="1"/>
        <v>0</v>
      </c>
      <c r="Z58">
        <v>0</v>
      </c>
      <c r="AA58" s="2">
        <v>0</v>
      </c>
    </row>
    <row r="59" spans="1:27" x14ac:dyDescent="0.3">
      <c r="A59" s="1">
        <v>39386</v>
      </c>
      <c r="B59">
        <v>0</v>
      </c>
      <c r="C59">
        <v>2.1663343142356759E-3</v>
      </c>
      <c r="D59" s="2">
        <v>0</v>
      </c>
      <c r="I59" s="4">
        <v>39701</v>
      </c>
      <c r="J59">
        <v>0.12270000000000003</v>
      </c>
      <c r="K59" t="str">
        <f t="shared" si="0"/>
        <v>2008-9</v>
      </c>
      <c r="L59">
        <v>0.12270000000000003</v>
      </c>
      <c r="W59" t="s">
        <v>29</v>
      </c>
      <c r="X59" t="s">
        <v>236</v>
      </c>
      <c r="Y59">
        <f t="shared" si="1"/>
        <v>-2.3600000000000065E-2</v>
      </c>
      <c r="Z59">
        <v>2.7381145055222319E-2</v>
      </c>
      <c r="AA59" s="2">
        <v>0</v>
      </c>
    </row>
    <row r="60" spans="1:27" x14ac:dyDescent="0.3">
      <c r="A60" s="1">
        <v>39416</v>
      </c>
      <c r="B60">
        <v>0</v>
      </c>
      <c r="C60">
        <v>0</v>
      </c>
      <c r="D60" s="2">
        <v>0</v>
      </c>
      <c r="I60" s="4">
        <v>39750</v>
      </c>
      <c r="J60">
        <v>-0.67189999999999905</v>
      </c>
      <c r="K60" t="str">
        <f t="shared" si="0"/>
        <v>2008-10</v>
      </c>
      <c r="L60">
        <v>-0.67189999999999905</v>
      </c>
      <c r="W60" t="s">
        <v>30</v>
      </c>
      <c r="X60" t="s">
        <v>30</v>
      </c>
      <c r="Y60">
        <f t="shared" si="1"/>
        <v>9.9999999999997868E-3</v>
      </c>
      <c r="Z60">
        <v>2.1663343142356759E-3</v>
      </c>
      <c r="AA60" s="2">
        <v>0</v>
      </c>
    </row>
    <row r="61" spans="1:27" x14ac:dyDescent="0.3">
      <c r="A61" s="1">
        <v>39447</v>
      </c>
      <c r="B61">
        <v>0</v>
      </c>
      <c r="C61">
        <v>-0.10679014345150099</v>
      </c>
      <c r="D61" s="2">
        <v>0</v>
      </c>
      <c r="I61" s="4">
        <v>39792</v>
      </c>
      <c r="J61">
        <v>-0.22460000000000058</v>
      </c>
      <c r="K61" t="str">
        <f t="shared" si="0"/>
        <v>2008-12</v>
      </c>
      <c r="L61">
        <v>-0.22460000000000058</v>
      </c>
      <c r="W61" t="s">
        <v>31</v>
      </c>
      <c r="X61" t="s">
        <v>31</v>
      </c>
      <c r="Y61">
        <f t="shared" si="1"/>
        <v>0</v>
      </c>
      <c r="Z61">
        <v>0</v>
      </c>
      <c r="AA61" s="2">
        <v>0</v>
      </c>
    </row>
    <row r="62" spans="1:27" x14ac:dyDescent="0.3">
      <c r="A62" s="1">
        <v>39478</v>
      </c>
      <c r="B62">
        <v>0</v>
      </c>
      <c r="C62">
        <v>3.7408091746761629E-2</v>
      </c>
      <c r="D62" s="2">
        <v>0</v>
      </c>
      <c r="I62" s="4">
        <v>39834</v>
      </c>
      <c r="J62">
        <v>-0.2416999999999998</v>
      </c>
      <c r="K62" t="str">
        <f t="shared" si="0"/>
        <v>2009-1</v>
      </c>
      <c r="L62">
        <v>-0.2416999999999998</v>
      </c>
      <c r="W62" t="s">
        <v>32</v>
      </c>
      <c r="X62" t="s">
        <v>32</v>
      </c>
      <c r="Y62">
        <f t="shared" si="1"/>
        <v>2.3600000000000065E-2</v>
      </c>
      <c r="Z62">
        <v>-0.10679014345150099</v>
      </c>
      <c r="AA62" s="2">
        <v>0</v>
      </c>
    </row>
    <row r="63" spans="1:27" x14ac:dyDescent="0.3">
      <c r="A63" s="1">
        <v>39507</v>
      </c>
      <c r="B63">
        <v>0</v>
      </c>
      <c r="C63">
        <v>0</v>
      </c>
      <c r="D63" s="2">
        <v>0</v>
      </c>
      <c r="I63" s="4">
        <v>39883</v>
      </c>
      <c r="J63">
        <v>-0.57590000000000074</v>
      </c>
      <c r="K63" t="str">
        <f t="shared" si="0"/>
        <v>2009-3</v>
      </c>
      <c r="L63">
        <v>-0.57590000000000074</v>
      </c>
      <c r="W63" t="s">
        <v>33</v>
      </c>
      <c r="X63" t="s">
        <v>237</v>
      </c>
      <c r="Y63">
        <f t="shared" si="1"/>
        <v>3.4999999999998366E-2</v>
      </c>
      <c r="Z63">
        <v>3.7408091746761629E-2</v>
      </c>
      <c r="AA63" s="2">
        <v>0</v>
      </c>
    </row>
    <row r="64" spans="1:27" x14ac:dyDescent="0.3">
      <c r="A64" s="1">
        <v>39538</v>
      </c>
      <c r="B64">
        <v>0</v>
      </c>
      <c r="C64">
        <v>-2.6313212456556191E-2</v>
      </c>
      <c r="D64" s="2">
        <v>0</v>
      </c>
      <c r="I64" s="4">
        <v>39932</v>
      </c>
      <c r="J64">
        <v>-0.18459999999999965</v>
      </c>
      <c r="K64" t="str">
        <f t="shared" si="0"/>
        <v>2009-4</v>
      </c>
      <c r="L64">
        <v>-0.18459999999999965</v>
      </c>
      <c r="W64" t="s">
        <v>34</v>
      </c>
      <c r="X64" t="s">
        <v>238</v>
      </c>
      <c r="Y64">
        <f t="shared" si="1"/>
        <v>0</v>
      </c>
      <c r="Z64">
        <v>0</v>
      </c>
      <c r="AA64" s="2">
        <v>0</v>
      </c>
    </row>
    <row r="65" spans="1:27" x14ac:dyDescent="0.3">
      <c r="A65" s="1">
        <v>39568</v>
      </c>
      <c r="B65">
        <v>1</v>
      </c>
      <c r="C65">
        <v>4.0071685927353107E-2</v>
      </c>
      <c r="D65" s="2">
        <v>0</v>
      </c>
      <c r="I65" s="4">
        <v>39974</v>
      </c>
      <c r="J65">
        <v>1.5000000000000568E-2</v>
      </c>
      <c r="K65" t="str">
        <f t="shared" si="0"/>
        <v>2009-6</v>
      </c>
      <c r="L65">
        <v>1.5000000000000568E-2</v>
      </c>
      <c r="W65" t="s">
        <v>35</v>
      </c>
      <c r="X65" t="s">
        <v>239</v>
      </c>
      <c r="Y65">
        <f t="shared" si="1"/>
        <v>-4.2000000000008697E-3</v>
      </c>
      <c r="Z65">
        <v>-2.6313212456556191E-2</v>
      </c>
      <c r="AA65" s="2">
        <v>0</v>
      </c>
    </row>
    <row r="66" spans="1:27" x14ac:dyDescent="0.3">
      <c r="A66" s="1">
        <v>39599</v>
      </c>
      <c r="B66">
        <v>0</v>
      </c>
      <c r="C66">
        <v>0</v>
      </c>
      <c r="D66" s="2">
        <v>0</v>
      </c>
      <c r="I66" s="4">
        <v>40016</v>
      </c>
      <c r="J66">
        <v>-7.0899999999999963E-2</v>
      </c>
      <c r="K66" t="str">
        <f t="shared" si="0"/>
        <v>2009-7</v>
      </c>
      <c r="L66">
        <v>-7.0899999999999963E-2</v>
      </c>
      <c r="W66" t="s">
        <v>36</v>
      </c>
      <c r="X66" t="s">
        <v>240</v>
      </c>
      <c r="Y66">
        <f t="shared" si="1"/>
        <v>8.0000000000000071E-2</v>
      </c>
      <c r="Z66">
        <v>4.0071685927353107E-2</v>
      </c>
      <c r="AA66" s="2">
        <v>0</v>
      </c>
    </row>
    <row r="67" spans="1:27" x14ac:dyDescent="0.3">
      <c r="A67" s="1">
        <v>39629</v>
      </c>
      <c r="B67">
        <v>0</v>
      </c>
      <c r="C67">
        <v>-1.416240249472385E-2</v>
      </c>
      <c r="D67" s="2">
        <v>0</v>
      </c>
      <c r="I67" s="4">
        <v>40058</v>
      </c>
      <c r="J67">
        <v>-1.580000000000048E-2</v>
      </c>
      <c r="K67" t="str">
        <f t="shared" si="0"/>
        <v>2009-9</v>
      </c>
      <c r="L67">
        <v>-1.580000000000048E-2</v>
      </c>
      <c r="W67" t="s">
        <v>37</v>
      </c>
      <c r="X67" t="s">
        <v>241</v>
      </c>
      <c r="Y67">
        <f t="shared" si="1"/>
        <v>0</v>
      </c>
      <c r="Z67">
        <v>0</v>
      </c>
      <c r="AA67" s="2">
        <v>0</v>
      </c>
    </row>
    <row r="68" spans="1:27" x14ac:dyDescent="0.3">
      <c r="A68" s="1">
        <v>39660</v>
      </c>
      <c r="B68">
        <v>0</v>
      </c>
      <c r="C68">
        <v>0.10780953636622841</v>
      </c>
      <c r="D68" s="2">
        <v>0</v>
      </c>
      <c r="I68" s="4">
        <v>40107</v>
      </c>
      <c r="J68">
        <v>1.4999999999998792E-2</v>
      </c>
      <c r="K68" t="str">
        <f t="shared" si="0"/>
        <v>2009-10</v>
      </c>
      <c r="L68">
        <v>1.4999999999998792E-2</v>
      </c>
      <c r="W68" t="s">
        <v>38</v>
      </c>
      <c r="X68" t="s">
        <v>242</v>
      </c>
      <c r="Y68">
        <f t="shared" si="1"/>
        <v>9.2100000000000293E-2</v>
      </c>
      <c r="Z68">
        <v>-1.416240249472385E-2</v>
      </c>
      <c r="AA68" s="2">
        <v>0</v>
      </c>
    </row>
    <row r="69" spans="1:27" x14ac:dyDescent="0.3">
      <c r="A69" s="1">
        <v>39691</v>
      </c>
      <c r="B69">
        <v>0</v>
      </c>
      <c r="C69">
        <v>0</v>
      </c>
      <c r="D69" s="2">
        <v>0</v>
      </c>
      <c r="I69" s="4">
        <v>40156</v>
      </c>
      <c r="J69">
        <v>2.3899999999999366E-2</v>
      </c>
      <c r="K69" t="str">
        <f t="shared" si="0"/>
        <v>2009-12</v>
      </c>
      <c r="L69">
        <v>2.3899999999999366E-2</v>
      </c>
      <c r="W69" t="s">
        <v>39</v>
      </c>
      <c r="X69" t="s">
        <v>243</v>
      </c>
      <c r="Y69">
        <f t="shared" si="1"/>
        <v>0.12199999999999989</v>
      </c>
      <c r="Z69">
        <v>0.10780953636622841</v>
      </c>
      <c r="AA69" s="2">
        <v>0</v>
      </c>
    </row>
    <row r="70" spans="1:27" x14ac:dyDescent="0.3">
      <c r="A70" s="1">
        <v>39721</v>
      </c>
      <c r="B70">
        <v>0</v>
      </c>
      <c r="C70">
        <v>-8.8931806245921147E-2</v>
      </c>
      <c r="D70" s="2">
        <v>0</v>
      </c>
      <c r="I70" s="4">
        <v>40205</v>
      </c>
      <c r="J70">
        <v>1.9299999999999429E-2</v>
      </c>
      <c r="K70" t="str">
        <f t="shared" si="0"/>
        <v>2010-1</v>
      </c>
      <c r="L70">
        <v>1.9299999999999429E-2</v>
      </c>
      <c r="W70" t="s">
        <v>40</v>
      </c>
      <c r="X70" t="s">
        <v>244</v>
      </c>
      <c r="Y70">
        <f t="shared" si="1"/>
        <v>0</v>
      </c>
      <c r="Z70">
        <v>0</v>
      </c>
      <c r="AA70" s="2">
        <v>0</v>
      </c>
    </row>
    <row r="71" spans="1:27" x14ac:dyDescent="0.3">
      <c r="A71" s="1">
        <v>39752</v>
      </c>
      <c r="B71">
        <v>0</v>
      </c>
      <c r="C71">
        <v>0.18167745470486549</v>
      </c>
      <c r="D71" s="2">
        <v>-0.16762466514653696</v>
      </c>
      <c r="I71" s="4">
        <v>40254</v>
      </c>
      <c r="J71">
        <v>-3.1499999999999417E-2</v>
      </c>
      <c r="K71" t="str">
        <f t="shared" si="0"/>
        <v>2010-3</v>
      </c>
      <c r="L71">
        <v>-3.1499999999999417E-2</v>
      </c>
      <c r="W71" t="s">
        <v>41</v>
      </c>
      <c r="X71" t="s">
        <v>245</v>
      </c>
      <c r="Y71">
        <f t="shared" si="1"/>
        <v>0.12270000000000003</v>
      </c>
      <c r="Z71">
        <v>-8.8931806245921147E-2</v>
      </c>
      <c r="AA71" s="2">
        <v>0</v>
      </c>
    </row>
    <row r="72" spans="1:27" x14ac:dyDescent="0.3">
      <c r="A72" s="1">
        <v>39782</v>
      </c>
      <c r="B72">
        <v>0</v>
      </c>
      <c r="C72">
        <v>0</v>
      </c>
      <c r="D72" s="2">
        <v>0</v>
      </c>
      <c r="I72" s="4">
        <v>40296</v>
      </c>
      <c r="J72">
        <v>0.15869999999999962</v>
      </c>
      <c r="K72" t="str">
        <f t="shared" si="0"/>
        <v>2010-4</v>
      </c>
      <c r="L72">
        <v>0.15869999999999962</v>
      </c>
      <c r="W72" t="s">
        <v>42</v>
      </c>
      <c r="X72" t="s">
        <v>42</v>
      </c>
      <c r="Y72">
        <f t="shared" si="1"/>
        <v>-0.67189999999999905</v>
      </c>
      <c r="Z72">
        <v>0.18167745470486549</v>
      </c>
      <c r="AA72" s="2">
        <v>-0.16762466514653696</v>
      </c>
    </row>
    <row r="73" spans="1:27" x14ac:dyDescent="0.3">
      <c r="A73" s="1">
        <v>39813</v>
      </c>
      <c r="B73">
        <v>1</v>
      </c>
      <c r="C73">
        <v>-1.506839232108979E-2</v>
      </c>
      <c r="D73" s="2">
        <v>0</v>
      </c>
      <c r="I73" s="4">
        <v>40338</v>
      </c>
      <c r="J73">
        <v>0.12560000000000038</v>
      </c>
      <c r="K73" t="str">
        <f t="shared" si="0"/>
        <v>2010-6</v>
      </c>
      <c r="L73">
        <v>0.12560000000000038</v>
      </c>
      <c r="W73" t="s">
        <v>43</v>
      </c>
      <c r="X73" t="s">
        <v>43</v>
      </c>
      <c r="Y73">
        <f t="shared" si="1"/>
        <v>0</v>
      </c>
      <c r="Z73">
        <v>0</v>
      </c>
      <c r="AA73" s="2">
        <v>0</v>
      </c>
    </row>
    <row r="74" spans="1:27" x14ac:dyDescent="0.3">
      <c r="A74" s="1">
        <v>39844</v>
      </c>
      <c r="B74">
        <v>0</v>
      </c>
      <c r="C74">
        <v>-6.1711102426134243E-2</v>
      </c>
      <c r="D74" s="2">
        <v>0</v>
      </c>
      <c r="I74" s="4">
        <v>40380</v>
      </c>
      <c r="J74">
        <v>-2.289999999999992E-2</v>
      </c>
      <c r="K74" t="str">
        <f t="shared" si="0"/>
        <v>2010-7</v>
      </c>
      <c r="L74">
        <v>-2.289999999999992E-2</v>
      </c>
      <c r="W74" t="s">
        <v>44</v>
      </c>
      <c r="X74" t="s">
        <v>44</v>
      </c>
      <c r="Y74">
        <f t="shared" si="1"/>
        <v>-0.22460000000000058</v>
      </c>
      <c r="Z74">
        <v>-1.506839232108979E-2</v>
      </c>
      <c r="AA74" s="2">
        <v>0</v>
      </c>
    </row>
    <row r="75" spans="1:27" x14ac:dyDescent="0.3">
      <c r="A75" s="1">
        <v>39872</v>
      </c>
      <c r="B75">
        <v>0</v>
      </c>
      <c r="C75">
        <v>0</v>
      </c>
      <c r="D75" s="2">
        <v>0</v>
      </c>
      <c r="I75" s="4">
        <v>40422</v>
      </c>
      <c r="J75">
        <v>1.1899999999998911E-2</v>
      </c>
      <c r="K75" t="str">
        <f t="shared" si="0"/>
        <v>2010-9</v>
      </c>
      <c r="L75">
        <v>1.1899999999998911E-2</v>
      </c>
      <c r="W75" t="s">
        <v>45</v>
      </c>
      <c r="X75" t="s">
        <v>246</v>
      </c>
      <c r="Y75">
        <f t="shared" si="1"/>
        <v>-0.2416999999999998</v>
      </c>
      <c r="Z75">
        <v>-6.1711102426134243E-2</v>
      </c>
      <c r="AA75" s="2">
        <v>0</v>
      </c>
    </row>
    <row r="76" spans="1:27" x14ac:dyDescent="0.3">
      <c r="A76" s="1">
        <v>39903</v>
      </c>
      <c r="B76">
        <v>0</v>
      </c>
      <c r="C76">
        <v>-7.6337306285959333E-2</v>
      </c>
      <c r="D76" s="2">
        <v>0</v>
      </c>
      <c r="I76" s="4">
        <v>40471</v>
      </c>
      <c r="J76">
        <v>-6.1999999999997613E-3</v>
      </c>
      <c r="K76" t="str">
        <f t="shared" si="0"/>
        <v>2010-10</v>
      </c>
      <c r="L76">
        <v>-6.1999999999997613E-3</v>
      </c>
      <c r="W76" t="s">
        <v>46</v>
      </c>
      <c r="X76" t="s">
        <v>247</v>
      </c>
      <c r="Y76">
        <f t="shared" si="1"/>
        <v>0</v>
      </c>
      <c r="Z76">
        <v>0</v>
      </c>
      <c r="AA76" s="2">
        <v>0</v>
      </c>
    </row>
    <row r="77" spans="1:27" x14ac:dyDescent="0.3">
      <c r="A77" s="1">
        <v>39933</v>
      </c>
      <c r="B77">
        <v>0</v>
      </c>
      <c r="C77">
        <v>-0.16946371146249681</v>
      </c>
      <c r="D77" s="2">
        <v>0</v>
      </c>
      <c r="I77" s="4">
        <v>40520</v>
      </c>
      <c r="J77">
        <v>0.11129999999999995</v>
      </c>
      <c r="K77" t="str">
        <f t="shared" si="0"/>
        <v>2010-12</v>
      </c>
      <c r="L77">
        <v>0.11129999999999995</v>
      </c>
      <c r="W77" t="s">
        <v>47</v>
      </c>
      <c r="X77" t="s">
        <v>248</v>
      </c>
      <c r="Y77">
        <f t="shared" si="1"/>
        <v>-0.57590000000000074</v>
      </c>
      <c r="Z77">
        <v>-7.6337306285959333E-2</v>
      </c>
      <c r="AA77" s="2">
        <v>0</v>
      </c>
    </row>
    <row r="78" spans="1:27" x14ac:dyDescent="0.3">
      <c r="A78" s="1">
        <v>39964</v>
      </c>
      <c r="B78">
        <v>0</v>
      </c>
      <c r="C78">
        <v>0</v>
      </c>
      <c r="D78" s="2">
        <v>0</v>
      </c>
      <c r="I78" s="4">
        <v>40562</v>
      </c>
      <c r="J78">
        <v>0.10190000000000055</v>
      </c>
      <c r="K78" t="str">
        <f t="shared" si="0"/>
        <v>2011-1</v>
      </c>
      <c r="L78">
        <v>0.10190000000000055</v>
      </c>
      <c r="W78" t="s">
        <v>48</v>
      </c>
      <c r="X78" t="s">
        <v>249</v>
      </c>
      <c r="Y78">
        <f t="shared" si="1"/>
        <v>-0.18459999999999965</v>
      </c>
      <c r="Z78">
        <v>-0.16946371146249681</v>
      </c>
      <c r="AA78" s="2">
        <v>0</v>
      </c>
    </row>
    <row r="79" spans="1:27" x14ac:dyDescent="0.3">
      <c r="A79" s="1">
        <v>39994</v>
      </c>
      <c r="B79">
        <v>0</v>
      </c>
      <c r="C79">
        <v>-9.4336508358306547E-3</v>
      </c>
      <c r="D79" s="2">
        <v>-0.45302152147634267</v>
      </c>
      <c r="I79" s="4">
        <v>40604</v>
      </c>
      <c r="J79">
        <v>-3.539999999999921E-2</v>
      </c>
      <c r="K79" t="str">
        <f t="shared" si="0"/>
        <v>2011-3</v>
      </c>
      <c r="L79">
        <v>-3.539999999999921E-2</v>
      </c>
      <c r="W79" t="s">
        <v>49</v>
      </c>
      <c r="X79" t="s">
        <v>250</v>
      </c>
      <c r="Y79">
        <f t="shared" si="1"/>
        <v>0</v>
      </c>
      <c r="Z79">
        <v>0</v>
      </c>
      <c r="AA79" s="2">
        <v>0</v>
      </c>
    </row>
    <row r="80" spans="1:27" x14ac:dyDescent="0.3">
      <c r="A80" s="1">
        <v>40025</v>
      </c>
      <c r="B80">
        <v>0</v>
      </c>
      <c r="C80">
        <v>-9.1420029157940862E-3</v>
      </c>
      <c r="D80" s="2">
        <v>0</v>
      </c>
      <c r="I80" s="4">
        <v>40653</v>
      </c>
      <c r="J80">
        <v>1.1400000000000077E-2</v>
      </c>
      <c r="K80" t="str">
        <f t="shared" si="0"/>
        <v>2011-4</v>
      </c>
      <c r="L80">
        <v>1.1400000000000077E-2</v>
      </c>
      <c r="W80" t="s">
        <v>50</v>
      </c>
      <c r="X80" t="s">
        <v>251</v>
      </c>
      <c r="Y80">
        <f t="shared" si="1"/>
        <v>1.5000000000000568E-2</v>
      </c>
      <c r="Z80">
        <v>-9.4336508358306547E-3</v>
      </c>
      <c r="AA80" s="2">
        <v>-0.45302152147634267</v>
      </c>
    </row>
    <row r="81" spans="1:27" x14ac:dyDescent="0.3">
      <c r="A81" s="1">
        <v>40056</v>
      </c>
      <c r="B81">
        <v>0</v>
      </c>
      <c r="C81">
        <v>0</v>
      </c>
      <c r="D81" s="2">
        <v>0</v>
      </c>
      <c r="I81" s="4">
        <v>40702</v>
      </c>
      <c r="J81">
        <v>5.5600000000000094E-2</v>
      </c>
      <c r="K81" t="str">
        <f t="shared" si="0"/>
        <v>2011-6</v>
      </c>
      <c r="L81">
        <v>5.5600000000000094E-2</v>
      </c>
      <c r="W81" t="s">
        <v>51</v>
      </c>
      <c r="X81" t="s">
        <v>252</v>
      </c>
      <c r="Y81">
        <f t="shared" si="1"/>
        <v>-7.0899999999999963E-2</v>
      </c>
      <c r="Z81">
        <v>-9.1420029157940862E-3</v>
      </c>
      <c r="AA81" s="2">
        <v>0</v>
      </c>
    </row>
    <row r="82" spans="1:27" x14ac:dyDescent="0.3">
      <c r="A82" s="1">
        <v>40086</v>
      </c>
      <c r="B82">
        <v>0</v>
      </c>
      <c r="C82">
        <v>-5.8775982518769476E-3</v>
      </c>
      <c r="D82" s="2">
        <v>0</v>
      </c>
      <c r="I82" s="4">
        <v>40744</v>
      </c>
      <c r="J82">
        <v>3.8000000000000256E-3</v>
      </c>
      <c r="K82" t="str">
        <f t="shared" si="0"/>
        <v>2011-7</v>
      </c>
      <c r="L82">
        <v>3.8000000000000256E-3</v>
      </c>
      <c r="W82" t="s">
        <v>52</v>
      </c>
      <c r="X82" t="s">
        <v>253</v>
      </c>
      <c r="Y82">
        <f t="shared" si="1"/>
        <v>0</v>
      </c>
      <c r="Z82">
        <v>0</v>
      </c>
      <c r="AA82" s="2">
        <v>0</v>
      </c>
    </row>
    <row r="83" spans="1:27" x14ac:dyDescent="0.3">
      <c r="A83" s="1">
        <v>40117</v>
      </c>
      <c r="B83">
        <v>0</v>
      </c>
      <c r="C83">
        <v>-0.11645180084583499</v>
      </c>
      <c r="D83" s="2">
        <v>0</v>
      </c>
      <c r="I83" s="4">
        <v>40786</v>
      </c>
      <c r="J83">
        <v>-6.6299999999998249E-2</v>
      </c>
      <c r="K83" t="str">
        <f t="shared" si="0"/>
        <v>2011-8</v>
      </c>
      <c r="L83">
        <v>-6.6299999999998249E-2</v>
      </c>
      <c r="W83" t="s">
        <v>53</v>
      </c>
      <c r="X83" t="s">
        <v>254</v>
      </c>
      <c r="Y83">
        <f t="shared" si="1"/>
        <v>-1.580000000000048E-2</v>
      </c>
      <c r="Z83">
        <v>-5.8775982518769476E-3</v>
      </c>
      <c r="AA83" s="2">
        <v>0</v>
      </c>
    </row>
    <row r="84" spans="1:27" x14ac:dyDescent="0.3">
      <c r="A84" s="1">
        <v>40147</v>
      </c>
      <c r="B84">
        <v>0</v>
      </c>
      <c r="C84">
        <v>0</v>
      </c>
      <c r="D84" s="2">
        <v>0</v>
      </c>
      <c r="I84" s="4">
        <v>40835</v>
      </c>
      <c r="J84">
        <v>-7.8799999999999315E-2</v>
      </c>
      <c r="K84" t="str">
        <f t="shared" si="0"/>
        <v>2011-10</v>
      </c>
      <c r="L84">
        <v>-7.8799999999999315E-2</v>
      </c>
      <c r="W84" t="s">
        <v>54</v>
      </c>
      <c r="X84" t="s">
        <v>54</v>
      </c>
      <c r="Y84">
        <f t="shared" si="1"/>
        <v>1.4999999999998792E-2</v>
      </c>
      <c r="Z84">
        <v>-0.11645180084583499</v>
      </c>
      <c r="AA84" s="2">
        <v>0</v>
      </c>
    </row>
    <row r="85" spans="1:27" x14ac:dyDescent="0.3">
      <c r="A85" s="1">
        <v>40178</v>
      </c>
      <c r="B85">
        <v>0</v>
      </c>
      <c r="C85">
        <v>-3.9048113663777813E-2</v>
      </c>
      <c r="D85" s="2">
        <v>0</v>
      </c>
      <c r="I85" s="4">
        <v>40877</v>
      </c>
      <c r="J85">
        <v>-0.11219999999999963</v>
      </c>
      <c r="K85" t="str">
        <f t="shared" si="0"/>
        <v>2011-11</v>
      </c>
      <c r="L85">
        <v>-0.11219999999999963</v>
      </c>
      <c r="W85" t="s">
        <v>55</v>
      </c>
      <c r="X85" t="s">
        <v>55</v>
      </c>
      <c r="Y85">
        <f t="shared" si="1"/>
        <v>0</v>
      </c>
      <c r="Z85">
        <v>0</v>
      </c>
      <c r="AA85" s="2">
        <v>0</v>
      </c>
    </row>
    <row r="86" spans="1:27" x14ac:dyDescent="0.3">
      <c r="A86" s="1">
        <v>40209</v>
      </c>
      <c r="B86">
        <v>0</v>
      </c>
      <c r="C86">
        <v>-6.8643702214467662E-3</v>
      </c>
      <c r="D86" s="2">
        <v>0</v>
      </c>
      <c r="I86" s="4">
        <v>40926</v>
      </c>
      <c r="J86">
        <v>-4.7100000000000364E-2</v>
      </c>
      <c r="K86" t="str">
        <f t="shared" si="0"/>
        <v>2012-1</v>
      </c>
      <c r="L86">
        <v>-4.7100000000000364E-2</v>
      </c>
      <c r="W86" t="s">
        <v>56</v>
      </c>
      <c r="X86" t="s">
        <v>56</v>
      </c>
      <c r="Y86">
        <f t="shared" si="1"/>
        <v>2.3899999999999366E-2</v>
      </c>
      <c r="Z86">
        <v>-3.9048113663777813E-2</v>
      </c>
      <c r="AA86" s="2">
        <v>0</v>
      </c>
    </row>
    <row r="87" spans="1:27" x14ac:dyDescent="0.3">
      <c r="A87" s="1">
        <v>40237</v>
      </c>
      <c r="B87">
        <v>0</v>
      </c>
      <c r="C87">
        <v>0</v>
      </c>
      <c r="D87" s="2">
        <v>0</v>
      </c>
      <c r="I87" s="4">
        <v>40975</v>
      </c>
      <c r="J87">
        <v>-0.18679999999999986</v>
      </c>
      <c r="K87" t="str">
        <f t="shared" si="0"/>
        <v>2012-3</v>
      </c>
      <c r="L87">
        <v>-0.18679999999999986</v>
      </c>
      <c r="W87" t="s">
        <v>57</v>
      </c>
      <c r="X87" t="s">
        <v>255</v>
      </c>
      <c r="Y87">
        <f t="shared" si="1"/>
        <v>1.9299999999999429E-2</v>
      </c>
      <c r="Z87">
        <v>-6.8643702214467662E-3</v>
      </c>
      <c r="AA87" s="2">
        <v>0</v>
      </c>
    </row>
    <row r="88" spans="1:27" x14ac:dyDescent="0.3">
      <c r="A88" s="1">
        <v>40268</v>
      </c>
      <c r="B88">
        <v>-1</v>
      </c>
      <c r="C88">
        <v>1.6175203404500051E-2</v>
      </c>
      <c r="D88" s="2">
        <v>-0.20335235553162256</v>
      </c>
      <c r="I88" s="4">
        <v>41017</v>
      </c>
      <c r="J88">
        <v>-7.9899999999998528E-2</v>
      </c>
      <c r="K88" t="str">
        <f t="shared" si="0"/>
        <v>2012-4</v>
      </c>
      <c r="L88">
        <v>-7.9899999999998528E-2</v>
      </c>
      <c r="W88" t="s">
        <v>58</v>
      </c>
      <c r="X88" t="s">
        <v>256</v>
      </c>
      <c r="Y88">
        <f t="shared" si="1"/>
        <v>0</v>
      </c>
      <c r="Z88">
        <v>0</v>
      </c>
      <c r="AA88" s="2">
        <v>0</v>
      </c>
    </row>
    <row r="89" spans="1:27" x14ac:dyDescent="0.3">
      <c r="A89" s="1">
        <v>40298</v>
      </c>
      <c r="B89">
        <v>0</v>
      </c>
      <c r="C89">
        <v>8.8030745138753863E-2</v>
      </c>
      <c r="D89" s="2">
        <v>0</v>
      </c>
      <c r="I89" s="4">
        <v>41059</v>
      </c>
      <c r="J89">
        <v>-5.0700000000000855E-2</v>
      </c>
      <c r="K89" t="str">
        <f t="shared" si="0"/>
        <v>2012-5</v>
      </c>
      <c r="L89">
        <v>-5.0700000000000855E-2</v>
      </c>
      <c r="W89" t="s">
        <v>59</v>
      </c>
      <c r="X89" t="s">
        <v>257</v>
      </c>
      <c r="Y89">
        <f t="shared" si="1"/>
        <v>-3.1499999999999417E-2</v>
      </c>
      <c r="Z89">
        <v>1.6175203404500051E-2</v>
      </c>
      <c r="AA89" s="2">
        <v>-0.20335235553162256</v>
      </c>
    </row>
    <row r="90" spans="1:27" x14ac:dyDescent="0.3">
      <c r="A90" s="1">
        <v>40329</v>
      </c>
      <c r="B90">
        <v>0</v>
      </c>
      <c r="C90">
        <v>0</v>
      </c>
      <c r="D90" s="2">
        <v>0</v>
      </c>
      <c r="I90" s="4">
        <v>41101</v>
      </c>
      <c r="J90">
        <v>-6.1200000000000365E-2</v>
      </c>
      <c r="K90" t="str">
        <f t="shared" si="0"/>
        <v>2012-7</v>
      </c>
      <c r="L90">
        <v>-6.1200000000000365E-2</v>
      </c>
      <c r="W90" t="s">
        <v>60</v>
      </c>
      <c r="X90" t="s">
        <v>258</v>
      </c>
      <c r="Y90">
        <f t="shared" si="1"/>
        <v>0.15869999999999962</v>
      </c>
      <c r="Z90">
        <v>8.8030745138753863E-2</v>
      </c>
      <c r="AA90" s="2">
        <v>0</v>
      </c>
    </row>
    <row r="91" spans="1:27" x14ac:dyDescent="0.3">
      <c r="A91" s="1">
        <v>40359</v>
      </c>
      <c r="B91">
        <v>0</v>
      </c>
      <c r="C91">
        <v>3.1355251800946123E-2</v>
      </c>
      <c r="D91" s="2">
        <v>0</v>
      </c>
      <c r="I91" s="4">
        <v>41150</v>
      </c>
      <c r="J91">
        <v>-0.10419999999999963</v>
      </c>
      <c r="K91" t="str">
        <f t="shared" si="0"/>
        <v>2012-8</v>
      </c>
      <c r="L91">
        <v>-0.10419999999999963</v>
      </c>
      <c r="W91" t="s">
        <v>61</v>
      </c>
      <c r="X91" t="s">
        <v>259</v>
      </c>
      <c r="Y91">
        <f t="shared" si="1"/>
        <v>0</v>
      </c>
      <c r="Z91">
        <v>0</v>
      </c>
      <c r="AA91" s="2">
        <v>0</v>
      </c>
    </row>
    <row r="92" spans="1:27" x14ac:dyDescent="0.3">
      <c r="A92" s="1">
        <v>40390</v>
      </c>
      <c r="B92">
        <v>0</v>
      </c>
      <c r="C92">
        <v>-5.0558626543153557E-3</v>
      </c>
      <c r="D92" s="2">
        <v>0</v>
      </c>
      <c r="I92" s="4">
        <v>41192</v>
      </c>
      <c r="J92">
        <v>5.2000000000003155E-3</v>
      </c>
      <c r="K92" t="str">
        <f t="shared" si="0"/>
        <v>2012-10</v>
      </c>
      <c r="L92">
        <v>5.2000000000003155E-3</v>
      </c>
      <c r="W92" t="s">
        <v>62</v>
      </c>
      <c r="X92" t="s">
        <v>260</v>
      </c>
      <c r="Y92">
        <f t="shared" si="1"/>
        <v>0.12560000000000038</v>
      </c>
      <c r="Z92">
        <v>3.1355251800946123E-2</v>
      </c>
      <c r="AA92" s="2">
        <v>0</v>
      </c>
    </row>
    <row r="93" spans="1:27" x14ac:dyDescent="0.3">
      <c r="A93" s="1">
        <v>40421</v>
      </c>
      <c r="B93">
        <v>0</v>
      </c>
      <c r="C93">
        <v>0</v>
      </c>
      <c r="D93" s="2">
        <v>0</v>
      </c>
      <c r="I93" s="4">
        <v>41241</v>
      </c>
      <c r="J93">
        <v>3.8700000000000401E-2</v>
      </c>
      <c r="K93" t="str">
        <f t="shared" si="0"/>
        <v>2012-11</v>
      </c>
      <c r="L93">
        <v>3.8700000000000401E-2</v>
      </c>
      <c r="W93" t="s">
        <v>63</v>
      </c>
      <c r="X93" t="s">
        <v>261</v>
      </c>
      <c r="Y93">
        <f t="shared" si="1"/>
        <v>-2.289999999999992E-2</v>
      </c>
      <c r="Z93">
        <v>-5.0558626543153557E-3</v>
      </c>
      <c r="AA93" s="2">
        <v>0</v>
      </c>
    </row>
    <row r="94" spans="1:27" x14ac:dyDescent="0.3">
      <c r="A94" s="1">
        <v>40451</v>
      </c>
      <c r="B94">
        <v>0</v>
      </c>
      <c r="C94">
        <v>-4.3541564422420277E-2</v>
      </c>
      <c r="D94" s="2">
        <v>0</v>
      </c>
      <c r="I94" s="4">
        <v>41290</v>
      </c>
      <c r="J94">
        <v>5.600000000000005E-2</v>
      </c>
      <c r="K94" t="str">
        <f t="shared" si="0"/>
        <v>2013-1</v>
      </c>
      <c r="L94">
        <v>5.600000000000005E-2</v>
      </c>
      <c r="W94" t="s">
        <v>64</v>
      </c>
      <c r="X94" t="s">
        <v>262</v>
      </c>
      <c r="Y94">
        <f t="shared" si="1"/>
        <v>0</v>
      </c>
      <c r="Z94">
        <v>0</v>
      </c>
      <c r="AA94" s="2">
        <v>0</v>
      </c>
    </row>
    <row r="95" spans="1:27" x14ac:dyDescent="0.3">
      <c r="A95" s="1">
        <v>40482</v>
      </c>
      <c r="B95">
        <v>0</v>
      </c>
      <c r="C95">
        <v>-5.3744036243435163E-2</v>
      </c>
      <c r="D95" s="2">
        <v>0</v>
      </c>
      <c r="I95" s="4">
        <v>41339</v>
      </c>
      <c r="J95">
        <v>-1.1999999999999567E-2</v>
      </c>
      <c r="K95" t="str">
        <f t="shared" si="0"/>
        <v>2013-3</v>
      </c>
      <c r="L95">
        <v>-1.1999999999999567E-2</v>
      </c>
      <c r="W95" t="s">
        <v>65</v>
      </c>
      <c r="X95" t="s">
        <v>263</v>
      </c>
      <c r="Y95">
        <f t="shared" si="1"/>
        <v>1.1899999999998911E-2</v>
      </c>
      <c r="Z95">
        <v>-4.3541564422420277E-2</v>
      </c>
      <c r="AA95" s="2">
        <v>0</v>
      </c>
    </row>
    <row r="96" spans="1:27" x14ac:dyDescent="0.3">
      <c r="A96" s="1">
        <v>40512</v>
      </c>
      <c r="B96">
        <v>0</v>
      </c>
      <c r="C96">
        <v>0</v>
      </c>
      <c r="D96" s="2">
        <v>0</v>
      </c>
      <c r="I96" s="4">
        <v>41381</v>
      </c>
      <c r="J96">
        <v>0.15890000000000004</v>
      </c>
      <c r="K96" t="str">
        <f t="shared" si="0"/>
        <v>2013-4</v>
      </c>
      <c r="L96">
        <v>0.15890000000000004</v>
      </c>
      <c r="W96" t="s">
        <v>66</v>
      </c>
      <c r="X96" t="s">
        <v>66</v>
      </c>
      <c r="Y96">
        <f t="shared" si="1"/>
        <v>-6.1999999999997613E-3</v>
      </c>
      <c r="Z96">
        <v>-5.3744036243435163E-2</v>
      </c>
      <c r="AA96" s="2">
        <v>0</v>
      </c>
    </row>
    <row r="97" spans="1:27" x14ac:dyDescent="0.3">
      <c r="A97" s="1">
        <v>40543</v>
      </c>
      <c r="B97">
        <v>0</v>
      </c>
      <c r="C97">
        <v>-1.064988851418815E-2</v>
      </c>
      <c r="D97" s="2">
        <v>0</v>
      </c>
      <c r="I97" s="4">
        <v>41423</v>
      </c>
      <c r="J97">
        <v>-2.970000000000006E-2</v>
      </c>
      <c r="K97" t="str">
        <f t="shared" si="0"/>
        <v>2013-5</v>
      </c>
      <c r="L97">
        <v>-2.970000000000006E-2</v>
      </c>
      <c r="W97" t="s">
        <v>67</v>
      </c>
      <c r="X97" t="s">
        <v>67</v>
      </c>
      <c r="Y97">
        <f t="shared" si="1"/>
        <v>0</v>
      </c>
      <c r="Z97">
        <v>0</v>
      </c>
      <c r="AA97" s="2">
        <v>0</v>
      </c>
    </row>
    <row r="98" spans="1:27" x14ac:dyDescent="0.3">
      <c r="A98" s="1">
        <v>40574</v>
      </c>
      <c r="B98">
        <v>0</v>
      </c>
      <c r="C98">
        <v>3.8904847902666E-3</v>
      </c>
      <c r="D98" s="2">
        <v>0</v>
      </c>
      <c r="I98" s="4">
        <v>41465</v>
      </c>
      <c r="J98">
        <v>2.8200000000000003E-2</v>
      </c>
      <c r="K98" t="str">
        <f t="shared" si="0"/>
        <v>2013-7</v>
      </c>
      <c r="L98">
        <v>2.8200000000000003E-2</v>
      </c>
      <c r="W98" t="s">
        <v>68</v>
      </c>
      <c r="X98" t="s">
        <v>68</v>
      </c>
      <c r="Y98">
        <f t="shared" si="1"/>
        <v>0.11129999999999995</v>
      </c>
      <c r="Z98">
        <v>-1.064988851418815E-2</v>
      </c>
      <c r="AA98" s="2">
        <v>0</v>
      </c>
    </row>
    <row r="99" spans="1:27" x14ac:dyDescent="0.3">
      <c r="A99" s="1">
        <v>40602</v>
      </c>
      <c r="B99">
        <v>0</v>
      </c>
      <c r="C99">
        <v>0</v>
      </c>
      <c r="D99" s="2">
        <v>0</v>
      </c>
      <c r="I99" s="4">
        <v>41514</v>
      </c>
      <c r="J99">
        <v>4.550000000000054E-2</v>
      </c>
      <c r="K99" t="str">
        <f t="shared" si="0"/>
        <v>2013-8</v>
      </c>
      <c r="L99">
        <v>4.550000000000054E-2</v>
      </c>
      <c r="W99" t="s">
        <v>69</v>
      </c>
      <c r="X99" t="s">
        <v>264</v>
      </c>
      <c r="Y99">
        <f t="shared" si="1"/>
        <v>0.10190000000000055</v>
      </c>
      <c r="Z99">
        <v>3.8904847902666E-3</v>
      </c>
      <c r="AA99" s="2">
        <v>0</v>
      </c>
    </row>
    <row r="100" spans="1:27" x14ac:dyDescent="0.3">
      <c r="A100" s="1">
        <v>40633</v>
      </c>
      <c r="B100">
        <v>0</v>
      </c>
      <c r="C100">
        <v>-4.1883394499276382E-2</v>
      </c>
      <c r="D100" s="2">
        <v>0</v>
      </c>
      <c r="I100" s="4">
        <v>41556</v>
      </c>
      <c r="J100">
        <v>1.5900000000000247E-2</v>
      </c>
      <c r="K100" t="str">
        <f t="shared" si="0"/>
        <v>2013-10</v>
      </c>
      <c r="L100">
        <v>1.5900000000000247E-2</v>
      </c>
      <c r="W100" t="s">
        <v>70</v>
      </c>
      <c r="X100" t="s">
        <v>265</v>
      </c>
      <c r="Y100">
        <f t="shared" si="1"/>
        <v>0</v>
      </c>
      <c r="Z100">
        <v>0</v>
      </c>
      <c r="AA100" s="2">
        <v>0</v>
      </c>
    </row>
    <row r="101" spans="1:27" x14ac:dyDescent="0.3">
      <c r="A101" s="1">
        <v>40663</v>
      </c>
      <c r="B101">
        <v>0</v>
      </c>
      <c r="C101">
        <v>-1.7034380266407901E-2</v>
      </c>
      <c r="D101" s="2">
        <v>0</v>
      </c>
      <c r="I101" s="4">
        <v>41605</v>
      </c>
      <c r="J101">
        <v>2.7800000000000935E-2</v>
      </c>
      <c r="K101" t="str">
        <f t="shared" si="0"/>
        <v>2013-11</v>
      </c>
      <c r="L101">
        <v>2.7800000000000935E-2</v>
      </c>
      <c r="W101" t="s">
        <v>71</v>
      </c>
      <c r="X101" t="s">
        <v>266</v>
      </c>
      <c r="Y101">
        <f t="shared" si="1"/>
        <v>-3.539999999999921E-2</v>
      </c>
      <c r="Z101">
        <v>-4.1883394499276382E-2</v>
      </c>
      <c r="AA101" s="2">
        <v>0</v>
      </c>
    </row>
    <row r="102" spans="1:27" x14ac:dyDescent="0.3">
      <c r="A102" s="1">
        <v>40694</v>
      </c>
      <c r="B102">
        <v>0</v>
      </c>
      <c r="C102">
        <v>0</v>
      </c>
      <c r="D102" s="2">
        <v>0</v>
      </c>
      <c r="I102" s="4">
        <v>41654</v>
      </c>
      <c r="J102">
        <v>-9.700000000000486E-3</v>
      </c>
      <c r="K102" t="str">
        <f t="shared" si="0"/>
        <v>2014-1</v>
      </c>
      <c r="L102">
        <v>-9.700000000000486E-3</v>
      </c>
      <c r="W102" t="s">
        <v>72</v>
      </c>
      <c r="X102" t="s">
        <v>267</v>
      </c>
      <c r="Y102">
        <f t="shared" si="1"/>
        <v>1.1400000000000077E-2</v>
      </c>
      <c r="Z102">
        <v>-1.7034380266407901E-2</v>
      </c>
      <c r="AA102" s="2">
        <v>0</v>
      </c>
    </row>
    <row r="103" spans="1:27" x14ac:dyDescent="0.3">
      <c r="A103" s="1">
        <v>40724</v>
      </c>
      <c r="B103">
        <v>0</v>
      </c>
      <c r="C103">
        <v>1.1657996860441311E-2</v>
      </c>
      <c r="D103" s="2">
        <v>0</v>
      </c>
      <c r="I103" s="4">
        <v>41696</v>
      </c>
      <c r="J103">
        <v>1.0300000000000864E-2</v>
      </c>
      <c r="K103" t="str">
        <f t="shared" ref="K103:K166" si="2">YEAR(I103)&amp;"-"&amp;MONTH(I103)</f>
        <v>2014-2</v>
      </c>
      <c r="L103">
        <v>1.0300000000000864E-2</v>
      </c>
      <c r="W103" t="s">
        <v>73</v>
      </c>
      <c r="X103" t="s">
        <v>268</v>
      </c>
      <c r="Y103">
        <f t="shared" si="1"/>
        <v>0</v>
      </c>
      <c r="Z103">
        <v>0</v>
      </c>
      <c r="AA103" s="2">
        <v>0</v>
      </c>
    </row>
    <row r="104" spans="1:27" x14ac:dyDescent="0.3">
      <c r="A104" s="1">
        <v>40755</v>
      </c>
      <c r="B104">
        <v>0</v>
      </c>
      <c r="C104">
        <v>1.1187900100166339E-2</v>
      </c>
      <c r="D104" s="2">
        <v>0</v>
      </c>
      <c r="I104" s="4">
        <v>41731</v>
      </c>
      <c r="J104">
        <v>5.1600000000000534E-2</v>
      </c>
      <c r="K104" t="str">
        <f t="shared" si="2"/>
        <v>2014-4</v>
      </c>
      <c r="L104">
        <v>5.1600000000000534E-2</v>
      </c>
      <c r="W104" t="s">
        <v>74</v>
      </c>
      <c r="X104" t="s">
        <v>269</v>
      </c>
      <c r="Y104">
        <f t="shared" ref="Y104:Y167" si="3">IFERROR(VLOOKUP(X104,$K$38:$L$176,2,FALSE),0)</f>
        <v>5.5600000000000094E-2</v>
      </c>
      <c r="Z104">
        <v>1.1657996860441311E-2</v>
      </c>
      <c r="AA104" s="2">
        <v>0</v>
      </c>
    </row>
    <row r="105" spans="1:27" x14ac:dyDescent="0.3">
      <c r="A105" s="1">
        <v>40786</v>
      </c>
      <c r="B105">
        <v>-1</v>
      </c>
      <c r="C105">
        <v>0</v>
      </c>
      <c r="D105" s="2">
        <v>0</v>
      </c>
      <c r="I105" s="4">
        <v>41787</v>
      </c>
      <c r="J105">
        <v>2.2800000000000153E-2</v>
      </c>
      <c r="K105" t="str">
        <f t="shared" si="2"/>
        <v>2014-5</v>
      </c>
      <c r="L105">
        <v>2.2800000000000153E-2</v>
      </c>
      <c r="W105" t="s">
        <v>75</v>
      </c>
      <c r="X105" t="s">
        <v>270</v>
      </c>
      <c r="Y105">
        <f t="shared" si="3"/>
        <v>3.8000000000000256E-3</v>
      </c>
      <c r="Z105">
        <v>1.1187900100166339E-2</v>
      </c>
      <c r="AA105" s="2">
        <v>0</v>
      </c>
    </row>
    <row r="106" spans="1:27" x14ac:dyDescent="0.3">
      <c r="A106" s="1">
        <v>40816</v>
      </c>
      <c r="B106">
        <v>0</v>
      </c>
      <c r="C106">
        <v>-0.13756297584718791</v>
      </c>
      <c r="D106" s="2">
        <v>-0.39500233627527415</v>
      </c>
      <c r="I106" s="4">
        <v>41836</v>
      </c>
      <c r="J106">
        <v>-8.1000000000006622E-3</v>
      </c>
      <c r="K106" t="str">
        <f t="shared" si="2"/>
        <v>2014-7</v>
      </c>
      <c r="L106">
        <v>-8.1000000000006622E-3</v>
      </c>
      <c r="W106" t="s">
        <v>76</v>
      </c>
      <c r="X106" t="s">
        <v>271</v>
      </c>
      <c r="Y106">
        <f t="shared" si="3"/>
        <v>-6.6299999999998249E-2</v>
      </c>
      <c r="Z106">
        <v>0</v>
      </c>
      <c r="AA106" s="2">
        <v>0</v>
      </c>
    </row>
    <row r="107" spans="1:27" x14ac:dyDescent="0.3">
      <c r="A107" s="1">
        <v>40847</v>
      </c>
      <c r="B107">
        <v>0</v>
      </c>
      <c r="C107">
        <v>-4.6861695284820072E-2</v>
      </c>
      <c r="D107" s="2">
        <v>0</v>
      </c>
      <c r="I107" s="4">
        <v>41885</v>
      </c>
      <c r="J107">
        <v>7.3000000000007503E-3</v>
      </c>
      <c r="K107" t="str">
        <f t="shared" si="2"/>
        <v>2014-9</v>
      </c>
      <c r="L107">
        <v>7.3000000000007503E-3</v>
      </c>
      <c r="W107" t="s">
        <v>77</v>
      </c>
      <c r="X107" t="s">
        <v>272</v>
      </c>
      <c r="Y107">
        <f t="shared" si="3"/>
        <v>0</v>
      </c>
      <c r="Z107">
        <v>-0.13756297584718791</v>
      </c>
      <c r="AA107" s="2">
        <v>-0.39500233627527415</v>
      </c>
    </row>
    <row r="108" spans="1:27" x14ac:dyDescent="0.3">
      <c r="A108" s="1">
        <v>40877</v>
      </c>
      <c r="B108">
        <v>0</v>
      </c>
      <c r="C108">
        <v>0</v>
      </c>
      <c r="D108" s="2">
        <v>0</v>
      </c>
      <c r="I108" s="4">
        <v>41941</v>
      </c>
      <c r="J108">
        <v>-5.7000000000009265E-3</v>
      </c>
      <c r="K108" t="str">
        <f t="shared" si="2"/>
        <v>2014-10</v>
      </c>
      <c r="L108">
        <v>-5.7000000000009265E-3</v>
      </c>
      <c r="W108" t="s">
        <v>78</v>
      </c>
      <c r="X108" t="s">
        <v>78</v>
      </c>
      <c r="Y108">
        <f t="shared" si="3"/>
        <v>-7.8799999999999315E-2</v>
      </c>
      <c r="Z108">
        <v>-4.6861695284820072E-2</v>
      </c>
      <c r="AA108" s="2">
        <v>0</v>
      </c>
    </row>
    <row r="109" spans="1:27" x14ac:dyDescent="0.3">
      <c r="A109" s="1">
        <v>40908</v>
      </c>
      <c r="B109">
        <v>0</v>
      </c>
      <c r="C109">
        <v>5.6729863318461207E-2</v>
      </c>
      <c r="D109" s="2">
        <v>0</v>
      </c>
      <c r="I109" s="4">
        <v>41976</v>
      </c>
      <c r="J109">
        <v>0.14050000000000118</v>
      </c>
      <c r="K109" t="str">
        <f t="shared" si="2"/>
        <v>2014-12</v>
      </c>
      <c r="L109">
        <v>0.14050000000000118</v>
      </c>
      <c r="W109" t="s">
        <v>79</v>
      </c>
      <c r="X109" t="s">
        <v>79</v>
      </c>
      <c r="Y109">
        <f t="shared" si="3"/>
        <v>-0.11219999999999963</v>
      </c>
      <c r="Z109">
        <v>0</v>
      </c>
      <c r="AA109" s="2">
        <v>0</v>
      </c>
    </row>
    <row r="110" spans="1:27" x14ac:dyDescent="0.3">
      <c r="A110" s="1">
        <v>40939</v>
      </c>
      <c r="B110">
        <v>0</v>
      </c>
      <c r="C110">
        <v>-8.2353009788697251E-2</v>
      </c>
      <c r="D110" s="2">
        <v>0</v>
      </c>
      <c r="I110" s="4">
        <v>42025</v>
      </c>
      <c r="J110">
        <v>2.4000000000000909E-2</v>
      </c>
      <c r="K110" t="str">
        <f t="shared" si="2"/>
        <v>2015-1</v>
      </c>
      <c r="L110">
        <v>2.4000000000000909E-2</v>
      </c>
      <c r="W110" t="s">
        <v>80</v>
      </c>
      <c r="X110" t="s">
        <v>80</v>
      </c>
      <c r="Y110">
        <f t="shared" si="3"/>
        <v>0</v>
      </c>
      <c r="Z110">
        <v>5.6729863318461207E-2</v>
      </c>
      <c r="AA110" s="2">
        <v>0</v>
      </c>
    </row>
    <row r="111" spans="1:27" x14ac:dyDescent="0.3">
      <c r="A111" s="1">
        <v>40968</v>
      </c>
      <c r="B111">
        <v>0</v>
      </c>
      <c r="C111">
        <v>0</v>
      </c>
      <c r="D111" s="2">
        <v>0</v>
      </c>
      <c r="I111" s="4">
        <v>42067</v>
      </c>
      <c r="J111">
        <v>9.2000000000000526E-2</v>
      </c>
      <c r="K111" t="str">
        <f t="shared" si="2"/>
        <v>2015-3</v>
      </c>
      <c r="L111">
        <v>9.2000000000000526E-2</v>
      </c>
      <c r="W111" t="s">
        <v>81</v>
      </c>
      <c r="X111" t="s">
        <v>273</v>
      </c>
      <c r="Y111">
        <f t="shared" si="3"/>
        <v>-4.7100000000000364E-2</v>
      </c>
      <c r="Z111">
        <v>-8.2353009788697251E-2</v>
      </c>
      <c r="AA111" s="2">
        <v>0</v>
      </c>
    </row>
    <row r="112" spans="1:27" x14ac:dyDescent="0.3">
      <c r="A112" s="1">
        <v>40999</v>
      </c>
      <c r="B112">
        <v>0</v>
      </c>
      <c r="C112">
        <v>-6.7761858468670721E-2</v>
      </c>
      <c r="D112" s="2">
        <v>-0.15509462051410772</v>
      </c>
      <c r="I112" s="4">
        <v>42123</v>
      </c>
      <c r="J112">
        <v>-1.3500000000000512E-2</v>
      </c>
      <c r="K112" t="str">
        <f t="shared" si="2"/>
        <v>2015-4</v>
      </c>
      <c r="L112">
        <v>-1.3500000000000512E-2</v>
      </c>
      <c r="W112" t="s">
        <v>82</v>
      </c>
      <c r="X112" t="s">
        <v>274</v>
      </c>
      <c r="Y112">
        <f t="shared" si="3"/>
        <v>0</v>
      </c>
      <c r="Z112">
        <v>0</v>
      </c>
      <c r="AA112" s="2">
        <v>0</v>
      </c>
    </row>
    <row r="113" spans="1:27" x14ac:dyDescent="0.3">
      <c r="A113" s="1">
        <v>41029</v>
      </c>
      <c r="B113">
        <v>-1</v>
      </c>
      <c r="C113">
        <v>-9.8760699154871429E-2</v>
      </c>
      <c r="D113" s="2">
        <v>0</v>
      </c>
      <c r="I113" s="4">
        <v>42158</v>
      </c>
      <c r="J113">
        <v>7.5000000000001066E-2</v>
      </c>
      <c r="K113" t="str">
        <f t="shared" si="2"/>
        <v>2015-6</v>
      </c>
      <c r="L113">
        <v>7.5000000000001066E-2</v>
      </c>
      <c r="W113" t="s">
        <v>83</v>
      </c>
      <c r="X113" t="s">
        <v>275</v>
      </c>
      <c r="Y113">
        <f t="shared" si="3"/>
        <v>-0.18679999999999986</v>
      </c>
      <c r="Z113">
        <v>-6.7761858468670721E-2</v>
      </c>
      <c r="AA113" s="2">
        <v>-0.15509462051410772</v>
      </c>
    </row>
    <row r="114" spans="1:27" x14ac:dyDescent="0.3">
      <c r="A114" s="1">
        <v>41060</v>
      </c>
      <c r="B114">
        <v>0</v>
      </c>
      <c r="C114">
        <v>-0.13784662160755409</v>
      </c>
      <c r="D114" s="2">
        <v>0</v>
      </c>
      <c r="I114" s="4">
        <v>42214</v>
      </c>
      <c r="J114">
        <v>4.7700000000000742E-2</v>
      </c>
      <c r="K114" t="str">
        <f t="shared" si="2"/>
        <v>2015-7</v>
      </c>
      <c r="L114">
        <v>4.7700000000000742E-2</v>
      </c>
      <c r="W114" t="s">
        <v>84</v>
      </c>
      <c r="X114" t="s">
        <v>276</v>
      </c>
      <c r="Y114">
        <f t="shared" si="3"/>
        <v>-7.9899999999998528E-2</v>
      </c>
      <c r="Z114">
        <v>-9.8760699154871429E-2</v>
      </c>
      <c r="AA114" s="2">
        <v>0</v>
      </c>
    </row>
    <row r="115" spans="1:27" x14ac:dyDescent="0.3">
      <c r="A115" s="1">
        <v>41090</v>
      </c>
      <c r="B115">
        <v>0</v>
      </c>
      <c r="C115">
        <v>0</v>
      </c>
      <c r="D115" s="2">
        <v>0</v>
      </c>
      <c r="I115" s="4">
        <v>42249</v>
      </c>
      <c r="J115">
        <v>0.11720000000000041</v>
      </c>
      <c r="K115" t="str">
        <f t="shared" si="2"/>
        <v>2015-9</v>
      </c>
      <c r="L115">
        <v>0.11720000000000041</v>
      </c>
      <c r="W115" t="s">
        <v>85</v>
      </c>
      <c r="X115" t="s">
        <v>277</v>
      </c>
      <c r="Y115">
        <f t="shared" si="3"/>
        <v>-5.0700000000000855E-2</v>
      </c>
      <c r="Z115">
        <v>-0.13784662160755409</v>
      </c>
      <c r="AA115" s="2">
        <v>0</v>
      </c>
    </row>
    <row r="116" spans="1:27" x14ac:dyDescent="0.3">
      <c r="A116" s="1">
        <v>41121</v>
      </c>
      <c r="B116">
        <v>0</v>
      </c>
      <c r="C116">
        <v>1.9915968958210128E-2</v>
      </c>
      <c r="D116" s="2">
        <v>0</v>
      </c>
      <c r="I116" s="4">
        <v>42298</v>
      </c>
      <c r="J116">
        <v>-7.299999999998974E-3</v>
      </c>
      <c r="K116" t="str">
        <f t="shared" si="2"/>
        <v>2015-10</v>
      </c>
      <c r="L116">
        <v>-7.299999999998974E-3</v>
      </c>
      <c r="W116" t="s">
        <v>86</v>
      </c>
      <c r="X116" t="s">
        <v>278</v>
      </c>
      <c r="Y116">
        <f t="shared" si="3"/>
        <v>0</v>
      </c>
      <c r="Z116">
        <v>0</v>
      </c>
      <c r="AA116" s="2">
        <v>0</v>
      </c>
    </row>
    <row r="117" spans="1:27" x14ac:dyDescent="0.3">
      <c r="A117" s="1">
        <v>41152</v>
      </c>
      <c r="B117">
        <v>-1</v>
      </c>
      <c r="C117">
        <v>9.9469316229179927E-2</v>
      </c>
      <c r="D117" s="2">
        <v>0</v>
      </c>
      <c r="I117" s="4">
        <v>42333</v>
      </c>
      <c r="J117">
        <v>4.4000000000000483E-2</v>
      </c>
      <c r="K117" t="str">
        <f t="shared" si="2"/>
        <v>2015-11</v>
      </c>
      <c r="L117">
        <v>4.4000000000000483E-2</v>
      </c>
      <c r="W117" t="s">
        <v>87</v>
      </c>
      <c r="X117" t="s">
        <v>279</v>
      </c>
      <c r="Y117">
        <f t="shared" si="3"/>
        <v>-6.1200000000000365E-2</v>
      </c>
      <c r="Z117">
        <v>1.9915968958210128E-2</v>
      </c>
      <c r="AA117" s="2">
        <v>0</v>
      </c>
    </row>
    <row r="118" spans="1:27" x14ac:dyDescent="0.3">
      <c r="A118" s="1">
        <v>41182</v>
      </c>
      <c r="B118">
        <v>0</v>
      </c>
      <c r="C118">
        <v>0</v>
      </c>
      <c r="D118" s="2">
        <v>0</v>
      </c>
      <c r="I118" s="4">
        <v>42389</v>
      </c>
      <c r="J118">
        <v>-0.18319999999999936</v>
      </c>
      <c r="K118" t="str">
        <f t="shared" si="2"/>
        <v>2016-1</v>
      </c>
      <c r="L118">
        <v>-0.18319999999999936</v>
      </c>
      <c r="W118" t="s">
        <v>88</v>
      </c>
      <c r="X118" t="s">
        <v>280</v>
      </c>
      <c r="Y118">
        <f t="shared" si="3"/>
        <v>-0.10419999999999963</v>
      </c>
      <c r="Z118">
        <v>9.9469316229179927E-2</v>
      </c>
      <c r="AA118" s="2">
        <v>0</v>
      </c>
    </row>
    <row r="119" spans="1:27" x14ac:dyDescent="0.3">
      <c r="A119" s="1">
        <v>41213</v>
      </c>
      <c r="B119">
        <v>-1</v>
      </c>
      <c r="C119">
        <v>3.5117496406671528E-2</v>
      </c>
      <c r="D119" s="2">
        <v>0</v>
      </c>
      <c r="I119" s="4">
        <v>42431</v>
      </c>
      <c r="J119">
        <v>-4.1000000000000369E-2</v>
      </c>
      <c r="K119" t="str">
        <f t="shared" si="2"/>
        <v>2016-3</v>
      </c>
      <c r="L119">
        <v>-4.1000000000000369E-2</v>
      </c>
      <c r="W119" t="s">
        <v>89</v>
      </c>
      <c r="X119" t="s">
        <v>281</v>
      </c>
      <c r="Y119">
        <f t="shared" si="3"/>
        <v>0</v>
      </c>
      <c r="Z119">
        <v>0</v>
      </c>
      <c r="AA119" s="2">
        <v>0</v>
      </c>
    </row>
    <row r="120" spans="1:27" x14ac:dyDescent="0.3">
      <c r="A120" s="1">
        <v>41243</v>
      </c>
      <c r="B120">
        <v>0</v>
      </c>
      <c r="C120">
        <v>1.8259600367785161E-2</v>
      </c>
      <c r="D120" s="2">
        <v>0</v>
      </c>
      <c r="I120" s="4">
        <v>42487</v>
      </c>
      <c r="J120">
        <v>9.3199999999999505E-2</v>
      </c>
      <c r="K120" t="str">
        <f t="shared" si="2"/>
        <v>2016-4</v>
      </c>
      <c r="L120">
        <v>9.3199999999999505E-2</v>
      </c>
      <c r="W120" t="s">
        <v>90</v>
      </c>
      <c r="X120" t="s">
        <v>90</v>
      </c>
      <c r="Y120">
        <f t="shared" si="3"/>
        <v>5.2000000000003155E-3</v>
      </c>
      <c r="Z120">
        <v>3.5117496406671528E-2</v>
      </c>
      <c r="AA120" s="2">
        <v>0</v>
      </c>
    </row>
    <row r="121" spans="1:27" x14ac:dyDescent="0.3">
      <c r="A121" s="1">
        <v>41274</v>
      </c>
      <c r="B121">
        <v>0</v>
      </c>
      <c r="C121">
        <v>0</v>
      </c>
      <c r="D121" s="2">
        <v>0</v>
      </c>
      <c r="I121" s="4">
        <v>42529</v>
      </c>
      <c r="J121">
        <v>-6.390000000000029E-2</v>
      </c>
      <c r="K121" t="str">
        <f t="shared" si="2"/>
        <v>2016-6</v>
      </c>
      <c r="L121">
        <v>-6.390000000000029E-2</v>
      </c>
      <c r="W121" t="s">
        <v>91</v>
      </c>
      <c r="X121" t="s">
        <v>91</v>
      </c>
      <c r="Y121">
        <f t="shared" si="3"/>
        <v>3.8700000000000401E-2</v>
      </c>
      <c r="Z121">
        <v>1.8259600367785161E-2</v>
      </c>
      <c r="AA121" s="2">
        <v>0</v>
      </c>
    </row>
    <row r="122" spans="1:27" x14ac:dyDescent="0.3">
      <c r="A122" s="1">
        <v>41305</v>
      </c>
      <c r="B122">
        <v>0</v>
      </c>
      <c r="C122">
        <v>-5.5828775593446088E-2</v>
      </c>
      <c r="D122" s="2">
        <v>0</v>
      </c>
      <c r="I122" s="4">
        <v>42571</v>
      </c>
      <c r="J122">
        <v>-6.0999999999999943E-3</v>
      </c>
      <c r="K122" t="str">
        <f t="shared" si="2"/>
        <v>2016-7</v>
      </c>
      <c r="L122">
        <v>-6.0999999999999943E-3</v>
      </c>
      <c r="W122" t="s">
        <v>92</v>
      </c>
      <c r="X122" t="s">
        <v>92</v>
      </c>
      <c r="Y122">
        <f t="shared" si="3"/>
        <v>0</v>
      </c>
      <c r="Z122">
        <v>0</v>
      </c>
      <c r="AA122" s="2">
        <v>0</v>
      </c>
    </row>
    <row r="123" spans="1:27" x14ac:dyDescent="0.3">
      <c r="A123" s="1">
        <v>41333</v>
      </c>
      <c r="B123">
        <v>0</v>
      </c>
      <c r="C123">
        <v>0</v>
      </c>
      <c r="D123" s="2">
        <v>0</v>
      </c>
      <c r="I123" s="4">
        <v>42613</v>
      </c>
      <c r="J123">
        <v>-1.0699999999999932E-2</v>
      </c>
      <c r="K123" t="str">
        <f t="shared" si="2"/>
        <v>2016-8</v>
      </c>
      <c r="L123">
        <v>-1.0699999999999932E-2</v>
      </c>
      <c r="W123" t="s">
        <v>93</v>
      </c>
      <c r="X123" t="s">
        <v>282</v>
      </c>
      <c r="Y123">
        <f t="shared" si="3"/>
        <v>5.600000000000005E-2</v>
      </c>
      <c r="Z123">
        <v>-5.5828775593446088E-2</v>
      </c>
      <c r="AA123" s="2">
        <v>0</v>
      </c>
    </row>
    <row r="124" spans="1:27" x14ac:dyDescent="0.3">
      <c r="A124" s="1">
        <v>41364</v>
      </c>
      <c r="B124">
        <v>1</v>
      </c>
      <c r="C124">
        <v>3.7701157400678982E-2</v>
      </c>
      <c r="D124" s="2">
        <v>0</v>
      </c>
      <c r="I124" s="4">
        <v>42662</v>
      </c>
      <c r="J124">
        <v>-4.3799999999999173E-2</v>
      </c>
      <c r="K124" t="str">
        <f t="shared" si="2"/>
        <v>2016-10</v>
      </c>
      <c r="L124">
        <v>-4.3799999999999173E-2</v>
      </c>
      <c r="W124" t="s">
        <v>94</v>
      </c>
      <c r="X124" t="s">
        <v>283</v>
      </c>
      <c r="Y124">
        <f t="shared" si="3"/>
        <v>0</v>
      </c>
      <c r="Z124">
        <v>0</v>
      </c>
      <c r="AA124" s="2">
        <v>0</v>
      </c>
    </row>
    <row r="125" spans="1:27" x14ac:dyDescent="0.3">
      <c r="A125" s="1">
        <v>41394</v>
      </c>
      <c r="B125">
        <v>0</v>
      </c>
      <c r="C125">
        <v>-0.35514385927090442</v>
      </c>
      <c r="D125" s="2">
        <v>-0.19447741790845718</v>
      </c>
      <c r="I125" s="4">
        <v>42704</v>
      </c>
      <c r="J125">
        <v>-2.5400000000001199E-2</v>
      </c>
      <c r="K125" t="str">
        <f t="shared" si="2"/>
        <v>2016-11</v>
      </c>
      <c r="L125">
        <v>-2.5400000000001199E-2</v>
      </c>
      <c r="W125" t="s">
        <v>95</v>
      </c>
      <c r="X125" t="s">
        <v>284</v>
      </c>
      <c r="Y125">
        <f t="shared" si="3"/>
        <v>-1.1999999999999567E-2</v>
      </c>
      <c r="Z125">
        <v>3.7701157400678982E-2</v>
      </c>
      <c r="AA125" s="2">
        <v>0</v>
      </c>
    </row>
    <row r="126" spans="1:27" x14ac:dyDescent="0.3">
      <c r="A126" s="1">
        <v>41425</v>
      </c>
      <c r="B126">
        <v>0</v>
      </c>
      <c r="C126">
        <v>0.1416984500382909</v>
      </c>
      <c r="D126" s="2">
        <v>0.14612222324566559</v>
      </c>
      <c r="I126" s="4">
        <v>42746</v>
      </c>
      <c r="J126">
        <v>-4.5000000000001705E-3</v>
      </c>
      <c r="K126" t="str">
        <f t="shared" si="2"/>
        <v>2017-1</v>
      </c>
      <c r="L126">
        <v>-4.5000000000001705E-3</v>
      </c>
      <c r="W126" t="s">
        <v>96</v>
      </c>
      <c r="X126" t="s">
        <v>285</v>
      </c>
      <c r="Y126">
        <f t="shared" si="3"/>
        <v>0.15890000000000004</v>
      </c>
      <c r="Z126">
        <v>-0.35514385927090442</v>
      </c>
      <c r="AA126" s="2">
        <v>-0.19447741790845718</v>
      </c>
    </row>
    <row r="127" spans="1:27" x14ac:dyDescent="0.3">
      <c r="A127" s="1">
        <v>41455</v>
      </c>
      <c r="B127">
        <v>0</v>
      </c>
      <c r="C127">
        <v>0</v>
      </c>
      <c r="D127" s="2">
        <v>0</v>
      </c>
      <c r="I127" s="4">
        <v>42788</v>
      </c>
      <c r="J127">
        <v>4.7599999999999199E-2</v>
      </c>
      <c r="K127" t="str">
        <f t="shared" si="2"/>
        <v>2017-2</v>
      </c>
      <c r="L127">
        <v>4.7599999999999199E-2</v>
      </c>
      <c r="W127" t="s">
        <v>97</v>
      </c>
      <c r="X127" t="s">
        <v>286</v>
      </c>
      <c r="Y127">
        <f t="shared" si="3"/>
        <v>-2.970000000000006E-2</v>
      </c>
      <c r="Z127">
        <v>0.1416984500382909</v>
      </c>
      <c r="AA127" s="2">
        <v>0.14612222324566559</v>
      </c>
    </row>
    <row r="128" spans="1:27" x14ac:dyDescent="0.3">
      <c r="A128" s="1">
        <v>41486</v>
      </c>
      <c r="B128">
        <v>0</v>
      </c>
      <c r="C128">
        <v>6.6379395928054183E-2</v>
      </c>
      <c r="D128" s="2">
        <v>0</v>
      </c>
      <c r="I128" s="4">
        <v>42837</v>
      </c>
      <c r="J128">
        <v>5.9499999999999886E-2</v>
      </c>
      <c r="K128" t="str">
        <f t="shared" si="2"/>
        <v>2017-4</v>
      </c>
      <c r="L128">
        <v>5.9499999999999886E-2</v>
      </c>
      <c r="W128" t="s">
        <v>98</v>
      </c>
      <c r="X128" t="s">
        <v>287</v>
      </c>
      <c r="Y128">
        <f t="shared" si="3"/>
        <v>0</v>
      </c>
      <c r="Z128">
        <v>0</v>
      </c>
      <c r="AA128" s="2">
        <v>0</v>
      </c>
    </row>
    <row r="129" spans="1:27" x14ac:dyDescent="0.3">
      <c r="A129" s="1">
        <v>41517</v>
      </c>
      <c r="B129">
        <v>0</v>
      </c>
      <c r="C129">
        <v>-1.559326171758842E-2</v>
      </c>
      <c r="D129" s="2">
        <v>0</v>
      </c>
      <c r="I129" s="4">
        <v>42886</v>
      </c>
      <c r="J129">
        <v>2.4899999999998812E-2</v>
      </c>
      <c r="K129" t="str">
        <f t="shared" si="2"/>
        <v>2017-5</v>
      </c>
      <c r="L129">
        <v>2.4899999999998812E-2</v>
      </c>
      <c r="W129" t="s">
        <v>99</v>
      </c>
      <c r="X129" t="s">
        <v>288</v>
      </c>
      <c r="Y129">
        <f t="shared" si="3"/>
        <v>2.8200000000000003E-2</v>
      </c>
      <c r="Z129">
        <v>6.6379395928054183E-2</v>
      </c>
      <c r="AA129" s="2">
        <v>0</v>
      </c>
    </row>
    <row r="130" spans="1:27" x14ac:dyDescent="0.3">
      <c r="A130" s="1">
        <v>41547</v>
      </c>
      <c r="B130">
        <v>0</v>
      </c>
      <c r="C130">
        <v>0</v>
      </c>
      <c r="D130" s="2">
        <v>0</v>
      </c>
      <c r="I130" s="4">
        <v>42942</v>
      </c>
      <c r="J130">
        <v>2.57000000000005E-2</v>
      </c>
      <c r="K130" t="str">
        <f t="shared" si="2"/>
        <v>2017-7</v>
      </c>
      <c r="L130">
        <v>2.57000000000005E-2</v>
      </c>
      <c r="W130" t="s">
        <v>100</v>
      </c>
      <c r="X130" t="s">
        <v>289</v>
      </c>
      <c r="Y130">
        <f t="shared" si="3"/>
        <v>4.550000000000054E-2</v>
      </c>
      <c r="Z130">
        <v>-1.559326171758842E-2</v>
      </c>
      <c r="AA130" s="2">
        <v>0</v>
      </c>
    </row>
    <row r="131" spans="1:27" x14ac:dyDescent="0.3">
      <c r="A131" s="1">
        <v>41578</v>
      </c>
      <c r="B131">
        <v>0</v>
      </c>
      <c r="C131">
        <v>8.0979259779588073E-2</v>
      </c>
      <c r="D131" s="2">
        <v>0</v>
      </c>
      <c r="I131" s="4">
        <v>42984</v>
      </c>
      <c r="J131">
        <v>4.5100000000000584E-2</v>
      </c>
      <c r="K131" t="str">
        <f t="shared" si="2"/>
        <v>2017-9</v>
      </c>
      <c r="L131">
        <v>4.5100000000000584E-2</v>
      </c>
      <c r="W131" t="s">
        <v>101</v>
      </c>
      <c r="X131" t="s">
        <v>290</v>
      </c>
      <c r="Y131">
        <f t="shared" si="3"/>
        <v>0</v>
      </c>
      <c r="Z131">
        <v>0</v>
      </c>
      <c r="AA131" s="2">
        <v>0</v>
      </c>
    </row>
    <row r="132" spans="1:27" x14ac:dyDescent="0.3">
      <c r="A132" s="1">
        <v>41608</v>
      </c>
      <c r="B132">
        <v>0</v>
      </c>
      <c r="C132">
        <v>-0.1517741751869105</v>
      </c>
      <c r="D132" s="2">
        <v>0</v>
      </c>
      <c r="I132" s="4">
        <v>43033</v>
      </c>
      <c r="J132">
        <v>1.5299999999999869E-2</v>
      </c>
      <c r="K132" t="str">
        <f t="shared" si="2"/>
        <v>2017-10</v>
      </c>
      <c r="L132">
        <v>1.5299999999999869E-2</v>
      </c>
      <c r="W132" t="s">
        <v>102</v>
      </c>
      <c r="X132" t="s">
        <v>102</v>
      </c>
      <c r="Y132">
        <f t="shared" si="3"/>
        <v>1.5900000000000247E-2</v>
      </c>
      <c r="Z132">
        <v>8.0979259779588073E-2</v>
      </c>
      <c r="AA132" s="2">
        <v>0</v>
      </c>
    </row>
    <row r="133" spans="1:27" x14ac:dyDescent="0.3">
      <c r="A133" s="1">
        <v>41639</v>
      </c>
      <c r="B133">
        <v>0</v>
      </c>
      <c r="C133">
        <v>0</v>
      </c>
      <c r="D133" s="2">
        <v>0</v>
      </c>
      <c r="I133" s="4">
        <v>43075</v>
      </c>
      <c r="J133">
        <v>2.6699999999999946E-2</v>
      </c>
      <c r="K133" t="str">
        <f t="shared" si="2"/>
        <v>2017-12</v>
      </c>
      <c r="L133">
        <v>2.6699999999999946E-2</v>
      </c>
      <c r="W133" t="s">
        <v>103</v>
      </c>
      <c r="X133" t="s">
        <v>103</v>
      </c>
      <c r="Y133">
        <f t="shared" si="3"/>
        <v>2.7800000000000935E-2</v>
      </c>
      <c r="Z133">
        <v>-0.1517741751869105</v>
      </c>
      <c r="AA133" s="2">
        <v>0</v>
      </c>
    </row>
    <row r="134" spans="1:27" x14ac:dyDescent="0.3">
      <c r="A134" s="1">
        <v>41670</v>
      </c>
      <c r="B134">
        <v>0</v>
      </c>
      <c r="C134">
        <v>0.1026365923405973</v>
      </c>
      <c r="D134" s="2">
        <v>9.7393099536777328E-2</v>
      </c>
      <c r="I134" s="4">
        <v>43138</v>
      </c>
      <c r="J134">
        <v>-4.0000000000004476E-3</v>
      </c>
      <c r="K134" t="str">
        <f t="shared" si="2"/>
        <v>2018-2</v>
      </c>
      <c r="L134">
        <v>-4.0000000000004476E-3</v>
      </c>
      <c r="W134" t="s">
        <v>104</v>
      </c>
      <c r="X134" t="s">
        <v>104</v>
      </c>
      <c r="Y134">
        <f t="shared" si="3"/>
        <v>0</v>
      </c>
      <c r="Z134">
        <v>0</v>
      </c>
      <c r="AA134" s="2">
        <v>0</v>
      </c>
    </row>
    <row r="135" spans="1:27" x14ac:dyDescent="0.3">
      <c r="A135" s="1">
        <v>41698</v>
      </c>
      <c r="B135">
        <v>0</v>
      </c>
      <c r="C135">
        <v>-3.9450048425349077E-2</v>
      </c>
      <c r="D135" s="2">
        <v>0</v>
      </c>
      <c r="I135" s="4">
        <v>43180</v>
      </c>
      <c r="J135">
        <v>-2.1000000000004349E-3</v>
      </c>
      <c r="K135" t="str">
        <f t="shared" si="2"/>
        <v>2018-3</v>
      </c>
      <c r="L135">
        <v>-2.1000000000004349E-3</v>
      </c>
      <c r="W135" t="s">
        <v>105</v>
      </c>
      <c r="X135" t="s">
        <v>291</v>
      </c>
      <c r="Y135">
        <f t="shared" si="3"/>
        <v>-9.700000000000486E-3</v>
      </c>
      <c r="Z135">
        <v>0.1026365923405973</v>
      </c>
      <c r="AA135" s="2">
        <v>9.7393099536777328E-2</v>
      </c>
    </row>
    <row r="136" spans="1:27" x14ac:dyDescent="0.3">
      <c r="A136" s="1">
        <v>41729</v>
      </c>
      <c r="B136">
        <v>0</v>
      </c>
      <c r="C136">
        <v>0</v>
      </c>
      <c r="D136" s="2">
        <v>0</v>
      </c>
      <c r="I136" s="4">
        <v>43236</v>
      </c>
      <c r="J136">
        <v>2.3500000000000298E-2</v>
      </c>
      <c r="K136" t="str">
        <f t="shared" si="2"/>
        <v>2018-5</v>
      </c>
      <c r="L136">
        <v>2.3500000000000298E-2</v>
      </c>
      <c r="W136" t="s">
        <v>106</v>
      </c>
      <c r="X136" t="s">
        <v>292</v>
      </c>
      <c r="Y136">
        <f t="shared" si="3"/>
        <v>1.0300000000000864E-2</v>
      </c>
      <c r="Z136">
        <v>-3.9450048425349077E-2</v>
      </c>
      <c r="AA136" s="2">
        <v>0</v>
      </c>
    </row>
    <row r="137" spans="1:27" x14ac:dyDescent="0.3">
      <c r="A137" s="1">
        <v>41759</v>
      </c>
      <c r="B137">
        <v>0</v>
      </c>
      <c r="C137">
        <v>3.5652360234434358E-3</v>
      </c>
      <c r="D137" s="2">
        <v>0</v>
      </c>
      <c r="I137" s="4">
        <v>43271</v>
      </c>
      <c r="J137">
        <v>-7.8299999999999592E-2</v>
      </c>
      <c r="K137" t="str">
        <f t="shared" si="2"/>
        <v>2018-6</v>
      </c>
      <c r="L137">
        <v>-7.8299999999999592E-2</v>
      </c>
      <c r="W137" t="s">
        <v>107</v>
      </c>
      <c r="X137" t="s">
        <v>293</v>
      </c>
      <c r="Y137">
        <f t="shared" si="3"/>
        <v>0</v>
      </c>
      <c r="Z137">
        <v>0</v>
      </c>
      <c r="AA137" s="2">
        <v>0</v>
      </c>
    </row>
    <row r="138" spans="1:27" x14ac:dyDescent="0.3">
      <c r="A138" s="1">
        <v>41790</v>
      </c>
      <c r="B138">
        <v>-1</v>
      </c>
      <c r="C138">
        <v>0.1058815571692738</v>
      </c>
      <c r="D138" s="2">
        <v>0</v>
      </c>
      <c r="I138" s="4">
        <v>43313</v>
      </c>
      <c r="J138">
        <v>-3.9999999999995595E-4</v>
      </c>
      <c r="K138" t="str">
        <f t="shared" si="2"/>
        <v>2018-8</v>
      </c>
      <c r="L138">
        <v>-3.9999999999995595E-4</v>
      </c>
      <c r="W138" t="s">
        <v>108</v>
      </c>
      <c r="X138" t="s">
        <v>294</v>
      </c>
      <c r="Y138">
        <f t="shared" si="3"/>
        <v>5.1600000000000534E-2</v>
      </c>
      <c r="Z138">
        <v>3.5652360234434358E-3</v>
      </c>
      <c r="AA138" s="2">
        <v>0</v>
      </c>
    </row>
    <row r="139" spans="1:27" x14ac:dyDescent="0.3">
      <c r="A139" s="1">
        <v>41820</v>
      </c>
      <c r="B139">
        <v>0</v>
      </c>
      <c r="C139">
        <v>0</v>
      </c>
      <c r="D139" s="2">
        <v>0</v>
      </c>
      <c r="I139" s="4">
        <v>43362</v>
      </c>
      <c r="J139">
        <v>2.4200000000000443E-2</v>
      </c>
      <c r="K139" t="str">
        <f t="shared" si="2"/>
        <v>2018-9</v>
      </c>
      <c r="L139">
        <v>2.4200000000000443E-2</v>
      </c>
      <c r="W139" t="s">
        <v>109</v>
      </c>
      <c r="X139" t="s">
        <v>295</v>
      </c>
      <c r="Y139">
        <f t="shared" si="3"/>
        <v>2.2800000000000153E-2</v>
      </c>
      <c r="Z139">
        <v>0.1058815571692738</v>
      </c>
      <c r="AA139" s="2">
        <v>0</v>
      </c>
    </row>
    <row r="140" spans="1:27" x14ac:dyDescent="0.3">
      <c r="A140" s="1">
        <v>41851</v>
      </c>
      <c r="B140">
        <v>0</v>
      </c>
      <c r="C140">
        <v>5.8140459318614987E-2</v>
      </c>
      <c r="D140" s="2">
        <v>0</v>
      </c>
      <c r="I140" s="4">
        <v>43404</v>
      </c>
      <c r="J140">
        <v>1.6999999999995907E-3</v>
      </c>
      <c r="K140" t="str">
        <f t="shared" si="2"/>
        <v>2018-10</v>
      </c>
      <c r="L140">
        <v>1.6999999999995907E-3</v>
      </c>
      <c r="W140" t="s">
        <v>110</v>
      </c>
      <c r="X140" t="s">
        <v>296</v>
      </c>
      <c r="Y140">
        <f t="shared" si="3"/>
        <v>0</v>
      </c>
      <c r="Z140">
        <v>0</v>
      </c>
      <c r="AA140" s="2">
        <v>0</v>
      </c>
    </row>
    <row r="141" spans="1:27" x14ac:dyDescent="0.3">
      <c r="A141" s="1">
        <v>41882</v>
      </c>
      <c r="B141">
        <v>0</v>
      </c>
      <c r="C141">
        <v>0</v>
      </c>
      <c r="D141" s="2">
        <v>0</v>
      </c>
      <c r="I141" s="4">
        <v>43446</v>
      </c>
      <c r="J141">
        <v>-1.5100000000000335E-2</v>
      </c>
      <c r="K141" t="str">
        <f t="shared" si="2"/>
        <v>2018-12</v>
      </c>
      <c r="L141">
        <v>-1.5100000000000335E-2</v>
      </c>
      <c r="W141" t="s">
        <v>111</v>
      </c>
      <c r="X141" t="s">
        <v>297</v>
      </c>
      <c r="Y141">
        <f t="shared" si="3"/>
        <v>-8.1000000000006622E-3</v>
      </c>
      <c r="Z141">
        <v>5.8140459318614987E-2</v>
      </c>
      <c r="AA141" s="2">
        <v>0</v>
      </c>
    </row>
    <row r="142" spans="1:27" x14ac:dyDescent="0.3">
      <c r="A142" s="1">
        <v>41912</v>
      </c>
      <c r="B142">
        <v>0</v>
      </c>
      <c r="C142">
        <v>5.0535668843347592E-2</v>
      </c>
      <c r="D142" s="2">
        <v>0</v>
      </c>
      <c r="I142" s="4">
        <v>43502</v>
      </c>
      <c r="J142">
        <v>-2.5100000000000122E-2</v>
      </c>
      <c r="K142" t="str">
        <f t="shared" si="2"/>
        <v>2019-2</v>
      </c>
      <c r="L142">
        <v>-2.5100000000000122E-2</v>
      </c>
      <c r="W142" t="s">
        <v>112</v>
      </c>
      <c r="X142" t="s">
        <v>298</v>
      </c>
      <c r="Y142">
        <f t="shared" si="3"/>
        <v>0</v>
      </c>
      <c r="Z142">
        <v>0</v>
      </c>
      <c r="AA142" s="2">
        <v>0</v>
      </c>
    </row>
    <row r="143" spans="1:27" x14ac:dyDescent="0.3">
      <c r="A143" s="1">
        <v>41943</v>
      </c>
      <c r="B143">
        <v>0</v>
      </c>
      <c r="C143">
        <v>0.31062920032082048</v>
      </c>
      <c r="D143" s="2">
        <v>0.22485701324359653</v>
      </c>
      <c r="I143" s="4">
        <v>43544</v>
      </c>
      <c r="J143">
        <v>-1.2199999999999989E-2</v>
      </c>
      <c r="K143" t="str">
        <f t="shared" si="2"/>
        <v>2019-3</v>
      </c>
      <c r="L143">
        <v>-1.2199999999999989E-2</v>
      </c>
      <c r="W143" t="s">
        <v>113</v>
      </c>
      <c r="X143" t="s">
        <v>299</v>
      </c>
      <c r="Y143">
        <f t="shared" si="3"/>
        <v>7.3000000000007503E-3</v>
      </c>
      <c r="Z143">
        <v>5.0535668843347592E-2</v>
      </c>
      <c r="AA143" s="2">
        <v>0</v>
      </c>
    </row>
    <row r="144" spans="1:27" x14ac:dyDescent="0.3">
      <c r="A144" s="1">
        <v>41973</v>
      </c>
      <c r="B144">
        <v>0</v>
      </c>
      <c r="C144">
        <v>0</v>
      </c>
      <c r="D144" s="2">
        <v>0</v>
      </c>
      <c r="I144" s="4">
        <v>43593</v>
      </c>
      <c r="J144">
        <v>-1.049999999999951E-2</v>
      </c>
      <c r="K144" t="str">
        <f t="shared" si="2"/>
        <v>2019-5</v>
      </c>
      <c r="L144">
        <v>-1.049999999999951E-2</v>
      </c>
      <c r="W144" t="s">
        <v>114</v>
      </c>
      <c r="X144" t="s">
        <v>114</v>
      </c>
      <c r="Y144">
        <f t="shared" si="3"/>
        <v>-5.7000000000009265E-3</v>
      </c>
      <c r="Z144">
        <v>0.31062920032082048</v>
      </c>
      <c r="AA144" s="2">
        <v>0.22485701324359653</v>
      </c>
    </row>
    <row r="145" spans="1:27" x14ac:dyDescent="0.3">
      <c r="A145" s="1">
        <v>42004</v>
      </c>
      <c r="B145">
        <v>0</v>
      </c>
      <c r="C145">
        <v>-0.1590621258431279</v>
      </c>
      <c r="D145" s="2">
        <v>0</v>
      </c>
      <c r="I145" s="4">
        <v>43635</v>
      </c>
      <c r="J145">
        <v>-4.4000000000004036E-3</v>
      </c>
      <c r="K145" t="str">
        <f t="shared" si="2"/>
        <v>2019-6</v>
      </c>
      <c r="L145">
        <v>-4.4000000000004036E-3</v>
      </c>
      <c r="W145" t="s">
        <v>115</v>
      </c>
      <c r="X145" t="s">
        <v>115</v>
      </c>
      <c r="Y145">
        <f t="shared" si="3"/>
        <v>0</v>
      </c>
      <c r="Z145">
        <v>0</v>
      </c>
      <c r="AA145" s="2">
        <v>0</v>
      </c>
    </row>
    <row r="146" spans="1:27" x14ac:dyDescent="0.3">
      <c r="A146" s="1">
        <v>42035</v>
      </c>
      <c r="B146">
        <v>0</v>
      </c>
      <c r="C146">
        <v>6.4592658438204524E-3</v>
      </c>
      <c r="D146" s="2">
        <v>0</v>
      </c>
      <c r="I146" s="4">
        <v>43677</v>
      </c>
      <c r="J146">
        <v>1.18999999999998E-2</v>
      </c>
      <c r="K146" t="str">
        <f t="shared" si="2"/>
        <v>2019-7</v>
      </c>
      <c r="L146">
        <v>1.18999999999998E-2</v>
      </c>
      <c r="W146" t="s">
        <v>116</v>
      </c>
      <c r="X146" t="s">
        <v>116</v>
      </c>
      <c r="Y146">
        <f t="shared" si="3"/>
        <v>0.14050000000000118</v>
      </c>
      <c r="Z146">
        <v>-0.1590621258431279</v>
      </c>
      <c r="AA146" s="2">
        <v>0</v>
      </c>
    </row>
    <row r="147" spans="1:27" x14ac:dyDescent="0.3">
      <c r="A147" s="1">
        <v>42063</v>
      </c>
      <c r="B147">
        <v>0</v>
      </c>
      <c r="C147">
        <v>0</v>
      </c>
      <c r="D147" s="2">
        <v>0</v>
      </c>
      <c r="I147" s="4">
        <v>43726</v>
      </c>
      <c r="J147">
        <v>-2.8699999999999726E-2</v>
      </c>
      <c r="K147" t="str">
        <f t="shared" si="2"/>
        <v>2019-9</v>
      </c>
      <c r="L147">
        <v>-2.8699999999999726E-2</v>
      </c>
      <c r="W147" t="s">
        <v>117</v>
      </c>
      <c r="X147" t="s">
        <v>300</v>
      </c>
      <c r="Y147">
        <f t="shared" si="3"/>
        <v>2.4000000000000909E-2</v>
      </c>
      <c r="Z147">
        <v>6.4592658438204524E-3</v>
      </c>
      <c r="AA147" s="2">
        <v>0</v>
      </c>
    </row>
    <row r="148" spans="1:27" x14ac:dyDescent="0.3">
      <c r="A148" s="1">
        <v>42094</v>
      </c>
      <c r="B148">
        <v>0</v>
      </c>
      <c r="C148">
        <v>3.3170894537318399E-3</v>
      </c>
      <c r="D148" s="2">
        <v>0</v>
      </c>
      <c r="I148" s="4">
        <v>43768</v>
      </c>
      <c r="J148">
        <v>-3.5700000000000287E-2</v>
      </c>
      <c r="K148" t="str">
        <f t="shared" si="2"/>
        <v>2019-10</v>
      </c>
      <c r="L148">
        <v>-3.5700000000000287E-2</v>
      </c>
      <c r="W148" t="s">
        <v>118</v>
      </c>
      <c r="X148" t="s">
        <v>301</v>
      </c>
      <c r="Y148">
        <f t="shared" si="3"/>
        <v>0</v>
      </c>
      <c r="Z148">
        <v>0</v>
      </c>
      <c r="AA148" s="2">
        <v>0</v>
      </c>
    </row>
    <row r="149" spans="1:27" x14ac:dyDescent="0.3">
      <c r="A149" s="1">
        <v>42124</v>
      </c>
      <c r="B149">
        <v>0</v>
      </c>
      <c r="C149">
        <v>0.16579807180550329</v>
      </c>
      <c r="D149" s="2">
        <v>0</v>
      </c>
      <c r="I149" s="4">
        <v>43810</v>
      </c>
      <c r="J149">
        <v>-1.1399999999999189E-2</v>
      </c>
      <c r="K149" t="str">
        <f t="shared" si="2"/>
        <v>2019-12</v>
      </c>
      <c r="L149">
        <v>-1.1399999999999189E-2</v>
      </c>
      <c r="W149" t="s">
        <v>119</v>
      </c>
      <c r="X149" t="s">
        <v>302</v>
      </c>
      <c r="Y149">
        <f t="shared" si="3"/>
        <v>9.2000000000000526E-2</v>
      </c>
      <c r="Z149">
        <v>3.3170894537318399E-3</v>
      </c>
      <c r="AA149" s="2">
        <v>0</v>
      </c>
    </row>
    <row r="150" spans="1:27" x14ac:dyDescent="0.3">
      <c r="A150" s="1">
        <v>42155</v>
      </c>
      <c r="B150">
        <v>0</v>
      </c>
      <c r="C150">
        <v>0</v>
      </c>
      <c r="D150" s="2">
        <v>0</v>
      </c>
      <c r="I150" s="4">
        <v>43866</v>
      </c>
      <c r="J150">
        <v>-1.1400000000000077E-2</v>
      </c>
      <c r="K150" t="str">
        <f t="shared" si="2"/>
        <v>2020-2</v>
      </c>
      <c r="L150">
        <v>-1.1400000000000077E-2</v>
      </c>
      <c r="W150" t="s">
        <v>120</v>
      </c>
      <c r="X150" t="s">
        <v>303</v>
      </c>
      <c r="Y150">
        <f t="shared" si="3"/>
        <v>-1.3500000000000512E-2</v>
      </c>
      <c r="Z150">
        <v>0.16579807180550329</v>
      </c>
      <c r="AA150" s="2">
        <v>0</v>
      </c>
    </row>
    <row r="151" spans="1:27" x14ac:dyDescent="0.3">
      <c r="A151" s="1">
        <v>42185</v>
      </c>
      <c r="B151">
        <v>0</v>
      </c>
      <c r="C151">
        <v>-3.6021799108953693E-2</v>
      </c>
      <c r="D151" s="2">
        <v>0</v>
      </c>
      <c r="I151" s="4">
        <v>43908</v>
      </c>
      <c r="J151">
        <v>0.16920000000000002</v>
      </c>
      <c r="K151" t="str">
        <f t="shared" si="2"/>
        <v>2020-3</v>
      </c>
      <c r="L151">
        <v>0.16920000000000002</v>
      </c>
      <c r="W151" t="s">
        <v>121</v>
      </c>
      <c r="X151" t="s">
        <v>304</v>
      </c>
      <c r="Y151">
        <f t="shared" si="3"/>
        <v>0</v>
      </c>
      <c r="Z151">
        <v>0</v>
      </c>
      <c r="AA151" s="2">
        <v>0</v>
      </c>
    </row>
    <row r="152" spans="1:27" x14ac:dyDescent="0.3">
      <c r="A152" s="1">
        <v>42216</v>
      </c>
      <c r="B152">
        <v>0</v>
      </c>
      <c r="C152">
        <v>-0.1088636004393021</v>
      </c>
      <c r="D152" s="2">
        <v>0</v>
      </c>
      <c r="I152" s="4">
        <v>43957</v>
      </c>
      <c r="J152">
        <v>1.6900000000000137E-2</v>
      </c>
      <c r="K152" t="str">
        <f t="shared" si="2"/>
        <v>2020-5</v>
      </c>
      <c r="L152">
        <v>1.6900000000000137E-2</v>
      </c>
      <c r="W152" t="s">
        <v>122</v>
      </c>
      <c r="X152" t="s">
        <v>305</v>
      </c>
      <c r="Y152">
        <f t="shared" si="3"/>
        <v>7.5000000000001066E-2</v>
      </c>
      <c r="Z152">
        <v>-3.6021799108953693E-2</v>
      </c>
      <c r="AA152" s="2">
        <v>0</v>
      </c>
    </row>
    <row r="153" spans="1:27" x14ac:dyDescent="0.3">
      <c r="A153" s="1">
        <v>42247</v>
      </c>
      <c r="B153">
        <v>0</v>
      </c>
      <c r="C153">
        <v>0</v>
      </c>
      <c r="D153" s="2">
        <v>0</v>
      </c>
      <c r="I153" s="4">
        <v>43999</v>
      </c>
      <c r="J153">
        <v>-1.9899999999999807E-2</v>
      </c>
      <c r="K153" t="str">
        <f t="shared" si="2"/>
        <v>2020-6</v>
      </c>
      <c r="L153">
        <v>-1.9899999999999807E-2</v>
      </c>
      <c r="W153" t="s">
        <v>123</v>
      </c>
      <c r="X153" t="s">
        <v>306</v>
      </c>
      <c r="Y153">
        <f t="shared" si="3"/>
        <v>4.7700000000000742E-2</v>
      </c>
      <c r="Z153">
        <v>-0.1088636004393021</v>
      </c>
      <c r="AA153" s="2">
        <v>0</v>
      </c>
    </row>
    <row r="154" spans="1:27" x14ac:dyDescent="0.3">
      <c r="A154" s="1">
        <v>42277</v>
      </c>
      <c r="B154">
        <v>0</v>
      </c>
      <c r="C154">
        <v>-6.7812331083727709E-2</v>
      </c>
      <c r="D154" s="2">
        <v>0</v>
      </c>
      <c r="I154" s="4">
        <v>44048</v>
      </c>
      <c r="J154">
        <v>3.8500000000000201E-2</v>
      </c>
      <c r="K154" t="str">
        <f t="shared" si="2"/>
        <v>2020-8</v>
      </c>
      <c r="L154">
        <v>3.8500000000000201E-2</v>
      </c>
      <c r="W154" t="s">
        <v>124</v>
      </c>
      <c r="X154" t="s">
        <v>307</v>
      </c>
      <c r="Y154">
        <f t="shared" si="3"/>
        <v>0</v>
      </c>
      <c r="Z154">
        <v>0</v>
      </c>
      <c r="AA154" s="2">
        <v>0</v>
      </c>
    </row>
    <row r="155" spans="1:27" x14ac:dyDescent="0.3">
      <c r="A155" s="1">
        <v>42308</v>
      </c>
      <c r="B155">
        <v>-1</v>
      </c>
      <c r="C155">
        <v>3.5906877454481997E-2</v>
      </c>
      <c r="D155" s="2">
        <v>0</v>
      </c>
      <c r="I155" s="4">
        <v>44090</v>
      </c>
      <c r="J155">
        <v>8.799999999999919E-3</v>
      </c>
      <c r="K155" t="str">
        <f t="shared" si="2"/>
        <v>2020-9</v>
      </c>
      <c r="L155">
        <v>8.799999999999919E-3</v>
      </c>
      <c r="W155" t="s">
        <v>125</v>
      </c>
      <c r="X155" t="s">
        <v>308</v>
      </c>
      <c r="Y155">
        <f t="shared" si="3"/>
        <v>0.11720000000000041</v>
      </c>
      <c r="Z155">
        <v>-6.7812331083727709E-2</v>
      </c>
      <c r="AA155" s="2">
        <v>0</v>
      </c>
    </row>
    <row r="156" spans="1:27" x14ac:dyDescent="0.3">
      <c r="A156" s="1">
        <v>42338</v>
      </c>
      <c r="B156">
        <v>0</v>
      </c>
      <c r="C156">
        <v>-1.873932000465435E-2</v>
      </c>
      <c r="D156" s="2">
        <v>0</v>
      </c>
      <c r="I156" s="4">
        <v>44132</v>
      </c>
      <c r="J156">
        <v>-1.7700000000000049E-2</v>
      </c>
      <c r="K156" t="str">
        <f t="shared" si="2"/>
        <v>2020-10</v>
      </c>
      <c r="L156">
        <v>-1.7700000000000049E-2</v>
      </c>
      <c r="W156" t="s">
        <v>126</v>
      </c>
      <c r="X156" t="s">
        <v>126</v>
      </c>
      <c r="Y156">
        <f t="shared" si="3"/>
        <v>-7.299999999998974E-3</v>
      </c>
      <c r="Z156">
        <v>3.5906877454481997E-2</v>
      </c>
      <c r="AA156" s="2">
        <v>0</v>
      </c>
    </row>
    <row r="157" spans="1:27" x14ac:dyDescent="0.3">
      <c r="A157" s="1">
        <v>42369</v>
      </c>
      <c r="B157">
        <v>0</v>
      </c>
      <c r="C157">
        <v>0</v>
      </c>
      <c r="D157" s="2">
        <v>0</v>
      </c>
      <c r="I157" s="4">
        <v>44174</v>
      </c>
      <c r="J157">
        <v>1.1900000000000244E-2</v>
      </c>
      <c r="K157" t="str">
        <f t="shared" si="2"/>
        <v>2020-12</v>
      </c>
      <c r="L157">
        <v>1.1900000000000244E-2</v>
      </c>
      <c r="W157" t="s">
        <v>127</v>
      </c>
      <c r="X157" t="s">
        <v>127</v>
      </c>
      <c r="Y157">
        <f t="shared" si="3"/>
        <v>4.4000000000000483E-2</v>
      </c>
      <c r="Z157">
        <v>-1.873932000465435E-2</v>
      </c>
      <c r="AA157" s="2">
        <v>0</v>
      </c>
    </row>
    <row r="158" spans="1:27" x14ac:dyDescent="0.3">
      <c r="A158" s="1">
        <v>42400</v>
      </c>
      <c r="B158">
        <v>-1</v>
      </c>
      <c r="C158">
        <v>-0.24479808142044629</v>
      </c>
      <c r="D158" s="2">
        <v>-0.22169740173454144</v>
      </c>
      <c r="I158" s="4">
        <v>44216</v>
      </c>
      <c r="J158">
        <v>5.7999999999998053E-3</v>
      </c>
      <c r="K158" t="str">
        <f t="shared" si="2"/>
        <v>2021-1</v>
      </c>
      <c r="L158">
        <v>5.7999999999998053E-3</v>
      </c>
      <c r="W158" t="s">
        <v>128</v>
      </c>
      <c r="X158" t="s">
        <v>128</v>
      </c>
      <c r="Y158">
        <f t="shared" si="3"/>
        <v>0</v>
      </c>
      <c r="Z158">
        <v>0</v>
      </c>
      <c r="AA158" s="2">
        <v>0</v>
      </c>
    </row>
    <row r="159" spans="1:27" x14ac:dyDescent="0.3">
      <c r="A159" s="1">
        <v>42429</v>
      </c>
      <c r="B159">
        <v>0</v>
      </c>
      <c r="C159">
        <v>0</v>
      </c>
      <c r="D159" s="2">
        <v>0</v>
      </c>
      <c r="I159" s="4">
        <v>44272</v>
      </c>
      <c r="J159">
        <v>-5.8000000000002494E-3</v>
      </c>
      <c r="K159" t="str">
        <f t="shared" si="2"/>
        <v>2021-3</v>
      </c>
      <c r="L159">
        <v>-5.8000000000002494E-3</v>
      </c>
      <c r="W159" t="s">
        <v>129</v>
      </c>
      <c r="X159" t="s">
        <v>309</v>
      </c>
      <c r="Y159">
        <f t="shared" si="3"/>
        <v>-0.18319999999999936</v>
      </c>
      <c r="Z159">
        <v>-0.24479808142044629</v>
      </c>
      <c r="AA159" s="2">
        <v>-0.22169740173454144</v>
      </c>
    </row>
    <row r="160" spans="1:27" x14ac:dyDescent="0.3">
      <c r="A160" s="1">
        <v>42460</v>
      </c>
      <c r="B160">
        <v>0</v>
      </c>
      <c r="C160">
        <v>-5.6087473776084643E-3</v>
      </c>
      <c r="D160" s="2">
        <v>0</v>
      </c>
      <c r="I160" s="4">
        <v>44321</v>
      </c>
      <c r="J160">
        <v>2.2100000000000009E-2</v>
      </c>
      <c r="K160" t="str">
        <f t="shared" si="2"/>
        <v>2021-5</v>
      </c>
      <c r="L160">
        <v>2.2100000000000009E-2</v>
      </c>
      <c r="W160" t="s">
        <v>130</v>
      </c>
      <c r="X160" t="s">
        <v>310</v>
      </c>
      <c r="Y160">
        <f t="shared" si="3"/>
        <v>0</v>
      </c>
      <c r="Z160">
        <v>0</v>
      </c>
      <c r="AA160" s="2">
        <v>0</v>
      </c>
    </row>
    <row r="161" spans="1:27" x14ac:dyDescent="0.3">
      <c r="A161" s="1">
        <v>42490</v>
      </c>
      <c r="B161">
        <v>0</v>
      </c>
      <c r="C161">
        <v>-3.7758106910396189E-2</v>
      </c>
      <c r="D161" s="2">
        <v>0</v>
      </c>
      <c r="I161" s="4">
        <v>44363</v>
      </c>
      <c r="J161">
        <v>5.0899999999999501E-2</v>
      </c>
      <c r="K161" t="str">
        <f t="shared" si="2"/>
        <v>2021-6</v>
      </c>
      <c r="L161">
        <v>5.0899999999999501E-2</v>
      </c>
      <c r="W161" t="s">
        <v>131</v>
      </c>
      <c r="X161" t="s">
        <v>311</v>
      </c>
      <c r="Y161">
        <f t="shared" si="3"/>
        <v>-4.1000000000000369E-2</v>
      </c>
      <c r="Z161">
        <v>-5.6087473776084643E-3</v>
      </c>
      <c r="AA161" s="2">
        <v>0</v>
      </c>
    </row>
    <row r="162" spans="1:27" x14ac:dyDescent="0.3">
      <c r="A162" s="1">
        <v>42521</v>
      </c>
      <c r="B162">
        <v>0</v>
      </c>
      <c r="C162">
        <v>0</v>
      </c>
      <c r="D162" s="2">
        <v>0</v>
      </c>
      <c r="I162" s="4">
        <v>44412</v>
      </c>
      <c r="J162">
        <v>2.6500000000000412E-2</v>
      </c>
      <c r="K162" t="str">
        <f t="shared" si="2"/>
        <v>2021-8</v>
      </c>
      <c r="L162">
        <v>2.6500000000000412E-2</v>
      </c>
      <c r="W162" t="s">
        <v>132</v>
      </c>
      <c r="X162" t="s">
        <v>312</v>
      </c>
      <c r="Y162">
        <f t="shared" si="3"/>
        <v>9.3199999999999505E-2</v>
      </c>
      <c r="Z162">
        <v>-3.7758106910396189E-2</v>
      </c>
      <c r="AA162" s="2">
        <v>0</v>
      </c>
    </row>
    <row r="163" spans="1:27" x14ac:dyDescent="0.3">
      <c r="A163" s="1">
        <v>42551</v>
      </c>
      <c r="B163">
        <v>0</v>
      </c>
      <c r="C163">
        <v>3.0079619723777509E-2</v>
      </c>
      <c r="D163" s="2">
        <v>0</v>
      </c>
      <c r="I163" s="4">
        <v>44461</v>
      </c>
      <c r="J163">
        <v>5.600000000000005E-2</v>
      </c>
      <c r="K163" t="str">
        <f t="shared" si="2"/>
        <v>2021-9</v>
      </c>
      <c r="L163">
        <v>5.600000000000005E-2</v>
      </c>
      <c r="W163" t="s">
        <v>133</v>
      </c>
      <c r="X163" t="s">
        <v>313</v>
      </c>
      <c r="Y163">
        <f t="shared" si="3"/>
        <v>0</v>
      </c>
      <c r="Z163">
        <v>0</v>
      </c>
      <c r="AA163" s="2">
        <v>0</v>
      </c>
    </row>
    <row r="164" spans="1:27" x14ac:dyDescent="0.3">
      <c r="A164" s="1">
        <v>42582</v>
      </c>
      <c r="B164">
        <v>0</v>
      </c>
      <c r="C164">
        <v>5.2807134744324892E-2</v>
      </c>
      <c r="D164" s="2">
        <v>0</v>
      </c>
      <c r="I164" s="4">
        <v>44496</v>
      </c>
      <c r="J164">
        <v>-1.839999999999975E-2</v>
      </c>
      <c r="K164" t="str">
        <f t="shared" si="2"/>
        <v>2021-10</v>
      </c>
      <c r="L164">
        <v>-1.839999999999975E-2</v>
      </c>
      <c r="W164" t="s">
        <v>134</v>
      </c>
      <c r="X164" t="s">
        <v>314</v>
      </c>
      <c r="Y164">
        <f t="shared" si="3"/>
        <v>-6.390000000000029E-2</v>
      </c>
      <c r="Z164">
        <v>3.0079619723777509E-2</v>
      </c>
      <c r="AA164" s="2">
        <v>0</v>
      </c>
    </row>
    <row r="165" spans="1:27" x14ac:dyDescent="0.3">
      <c r="A165" s="1">
        <v>42613</v>
      </c>
      <c r="B165">
        <v>0</v>
      </c>
      <c r="C165">
        <v>0</v>
      </c>
      <c r="D165" s="2">
        <v>0</v>
      </c>
      <c r="I165" s="4">
        <v>44538</v>
      </c>
      <c r="J165">
        <v>9.9999999999766942E-5</v>
      </c>
      <c r="K165" t="str">
        <f t="shared" si="2"/>
        <v>2021-12</v>
      </c>
      <c r="L165">
        <v>9.9999999999766942E-5</v>
      </c>
      <c r="W165" t="s">
        <v>135</v>
      </c>
      <c r="X165" t="s">
        <v>315</v>
      </c>
      <c r="Y165">
        <f t="shared" si="3"/>
        <v>-6.0999999999999943E-3</v>
      </c>
      <c r="Z165">
        <v>5.2807134744324892E-2</v>
      </c>
      <c r="AA165" s="2">
        <v>0</v>
      </c>
    </row>
    <row r="166" spans="1:27" x14ac:dyDescent="0.3">
      <c r="A166" s="1">
        <v>42643</v>
      </c>
      <c r="B166">
        <v>0</v>
      </c>
      <c r="C166">
        <v>-8.9603755847101479E-2</v>
      </c>
      <c r="D166" s="2">
        <v>0</v>
      </c>
      <c r="I166" s="4">
        <v>44594</v>
      </c>
      <c r="J166">
        <v>4.0199999999998681E-2</v>
      </c>
      <c r="K166" t="str">
        <f t="shared" si="2"/>
        <v>2022-2</v>
      </c>
      <c r="L166">
        <v>4.0199999999998681E-2</v>
      </c>
      <c r="W166" t="s">
        <v>136</v>
      </c>
      <c r="X166" t="s">
        <v>316</v>
      </c>
      <c r="Y166">
        <f t="shared" si="3"/>
        <v>-1.0699999999999932E-2</v>
      </c>
      <c r="Z166">
        <v>0</v>
      </c>
      <c r="AA166" s="2">
        <v>0</v>
      </c>
    </row>
    <row r="167" spans="1:27" x14ac:dyDescent="0.3">
      <c r="A167" s="1">
        <v>42674</v>
      </c>
      <c r="B167">
        <v>0</v>
      </c>
      <c r="C167">
        <v>0.1411433863131964</v>
      </c>
      <c r="D167" s="2">
        <v>8.1368374317911218E-2</v>
      </c>
      <c r="I167" s="4">
        <v>44636</v>
      </c>
      <c r="J167">
        <v>8.3999999999999631E-3</v>
      </c>
      <c r="K167" t="str">
        <f t="shared" ref="K167:K176" si="4">YEAR(I167)&amp;"-"&amp;MONTH(I167)</f>
        <v>2022-3</v>
      </c>
      <c r="L167">
        <v>8.3999999999999631E-3</v>
      </c>
      <c r="W167" t="s">
        <v>137</v>
      </c>
      <c r="X167" t="s">
        <v>317</v>
      </c>
      <c r="Y167">
        <f t="shared" si="3"/>
        <v>0</v>
      </c>
      <c r="Z167">
        <v>-8.9603755847101479E-2</v>
      </c>
      <c r="AA167" s="2">
        <v>0</v>
      </c>
    </row>
    <row r="168" spans="1:27" x14ac:dyDescent="0.3">
      <c r="A168" s="1">
        <v>42704</v>
      </c>
      <c r="B168">
        <v>1</v>
      </c>
      <c r="C168">
        <v>0</v>
      </c>
      <c r="D168" s="2">
        <v>0</v>
      </c>
      <c r="I168" s="4">
        <v>44685</v>
      </c>
      <c r="J168">
        <v>-4.1700000000000514E-2</v>
      </c>
      <c r="K168" t="str">
        <f t="shared" si="4"/>
        <v>2022-5</v>
      </c>
      <c r="L168">
        <v>-4.1700000000000514E-2</v>
      </c>
      <c r="W168" t="s">
        <v>138</v>
      </c>
      <c r="X168" t="s">
        <v>138</v>
      </c>
      <c r="Y168">
        <f t="shared" ref="Y168:Y231" si="5">IFERROR(VLOOKUP(X168,$K$38:$L$176,2,FALSE),0)</f>
        <v>-4.3799999999999173E-2</v>
      </c>
      <c r="Z168">
        <v>0.1411433863131964</v>
      </c>
      <c r="AA168" s="2">
        <v>8.1368374317911218E-2</v>
      </c>
    </row>
    <row r="169" spans="1:27" x14ac:dyDescent="0.3">
      <c r="A169" s="1">
        <v>42735</v>
      </c>
      <c r="B169">
        <v>0</v>
      </c>
      <c r="C169">
        <v>-0.1010067390800326</v>
      </c>
      <c r="D169" s="2">
        <v>0</v>
      </c>
      <c r="I169" s="4">
        <v>44727</v>
      </c>
      <c r="J169">
        <v>-3.7899999999998712E-2</v>
      </c>
      <c r="K169" t="str">
        <f t="shared" si="4"/>
        <v>2022-6</v>
      </c>
      <c r="L169">
        <v>-3.7899999999998712E-2</v>
      </c>
      <c r="W169" t="s">
        <v>139</v>
      </c>
      <c r="X169" t="s">
        <v>139</v>
      </c>
      <c r="Y169">
        <f t="shared" si="5"/>
        <v>-2.5400000000001199E-2</v>
      </c>
      <c r="Z169">
        <v>0</v>
      </c>
      <c r="AA169" s="2">
        <v>0</v>
      </c>
    </row>
    <row r="170" spans="1:27" x14ac:dyDescent="0.3">
      <c r="A170" s="1">
        <v>42766</v>
      </c>
      <c r="B170">
        <v>0</v>
      </c>
      <c r="C170">
        <v>-7.1237370194415922E-2</v>
      </c>
      <c r="D170" s="2">
        <v>-0.1771802392197781</v>
      </c>
      <c r="I170" s="4">
        <v>44776</v>
      </c>
      <c r="J170">
        <v>9.9999999999766942E-5</v>
      </c>
      <c r="K170" t="str">
        <f t="shared" si="4"/>
        <v>2022-8</v>
      </c>
      <c r="L170">
        <v>9.9999999999766942E-5</v>
      </c>
      <c r="W170" t="s">
        <v>140</v>
      </c>
      <c r="X170" t="s">
        <v>140</v>
      </c>
      <c r="Y170">
        <f t="shared" si="5"/>
        <v>0</v>
      </c>
      <c r="Z170">
        <v>-0.1010067390800326</v>
      </c>
      <c r="AA170" s="2">
        <v>0</v>
      </c>
    </row>
    <row r="171" spans="1:27" x14ac:dyDescent="0.3">
      <c r="A171" s="1">
        <v>42794</v>
      </c>
      <c r="B171">
        <v>0</v>
      </c>
      <c r="C171">
        <v>-1.7647158427800239E-2</v>
      </c>
      <c r="D171" s="2">
        <v>0</v>
      </c>
      <c r="I171" s="4">
        <v>44825</v>
      </c>
      <c r="J171">
        <v>-3.0999999999998806E-2</v>
      </c>
      <c r="K171" t="str">
        <f t="shared" si="4"/>
        <v>2022-9</v>
      </c>
      <c r="L171">
        <v>-3.0999999999998806E-2</v>
      </c>
      <c r="W171" t="s">
        <v>141</v>
      </c>
      <c r="X171" t="s">
        <v>318</v>
      </c>
      <c r="Y171">
        <f t="shared" si="5"/>
        <v>-4.5000000000001705E-3</v>
      </c>
      <c r="Z171">
        <v>-7.1237370194415922E-2</v>
      </c>
      <c r="AA171" s="2">
        <v>-0.1771802392197781</v>
      </c>
    </row>
    <row r="172" spans="1:27" x14ac:dyDescent="0.3">
      <c r="A172" s="1">
        <v>42825</v>
      </c>
      <c r="B172">
        <v>0</v>
      </c>
      <c r="C172">
        <v>0</v>
      </c>
      <c r="D172" s="2">
        <v>0</v>
      </c>
      <c r="I172" s="4">
        <v>44860</v>
      </c>
      <c r="J172">
        <v>1.0699999999999932E-2</v>
      </c>
      <c r="K172" t="str">
        <f t="shared" si="4"/>
        <v>2022-10</v>
      </c>
      <c r="L172">
        <v>1.0699999999999932E-2</v>
      </c>
      <c r="W172" t="s">
        <v>142</v>
      </c>
      <c r="X172" t="s">
        <v>319</v>
      </c>
      <c r="Y172">
        <f t="shared" si="5"/>
        <v>4.7599999999999199E-2</v>
      </c>
      <c r="Z172">
        <v>-1.7647158427800239E-2</v>
      </c>
      <c r="AA172" s="2">
        <v>0</v>
      </c>
    </row>
    <row r="173" spans="1:27" x14ac:dyDescent="0.3">
      <c r="A173" s="1">
        <v>42855</v>
      </c>
      <c r="B173">
        <v>0</v>
      </c>
      <c r="C173">
        <v>-2.2935089772919841E-2</v>
      </c>
      <c r="D173" s="2">
        <v>0</v>
      </c>
      <c r="I173" s="4">
        <v>44902</v>
      </c>
      <c r="J173">
        <v>-3.2600000000000406E-2</v>
      </c>
      <c r="K173" t="str">
        <f t="shared" si="4"/>
        <v>2022-12</v>
      </c>
      <c r="L173">
        <v>-3.2600000000000406E-2</v>
      </c>
      <c r="W173" t="s">
        <v>143</v>
      </c>
      <c r="X173" t="s">
        <v>320</v>
      </c>
      <c r="Y173">
        <f t="shared" si="5"/>
        <v>0</v>
      </c>
      <c r="Z173">
        <v>0</v>
      </c>
      <c r="AA173" s="2">
        <v>0</v>
      </c>
    </row>
    <row r="174" spans="1:27" x14ac:dyDescent="0.3">
      <c r="A174" s="1">
        <v>42886</v>
      </c>
      <c r="B174">
        <v>0</v>
      </c>
      <c r="C174">
        <v>0</v>
      </c>
      <c r="D174" s="2">
        <v>0</v>
      </c>
      <c r="I174" s="4">
        <v>44958</v>
      </c>
      <c r="J174">
        <v>2.0899999999999253E-2</v>
      </c>
      <c r="K174" t="str">
        <f t="shared" si="4"/>
        <v>2023-2</v>
      </c>
      <c r="L174">
        <v>2.0899999999999253E-2</v>
      </c>
      <c r="W174" t="s">
        <v>144</v>
      </c>
      <c r="X174" t="s">
        <v>321</v>
      </c>
      <c r="Y174">
        <f t="shared" si="5"/>
        <v>5.9499999999999886E-2</v>
      </c>
      <c r="Z174">
        <v>-2.2935089772919841E-2</v>
      </c>
      <c r="AA174" s="2">
        <v>0</v>
      </c>
    </row>
    <row r="175" spans="1:27" x14ac:dyDescent="0.3">
      <c r="A175" s="1">
        <v>42916</v>
      </c>
      <c r="B175">
        <v>0</v>
      </c>
      <c r="C175">
        <v>0.10566535563092259</v>
      </c>
      <c r="D175" s="2">
        <v>0</v>
      </c>
      <c r="I175" s="4">
        <v>45007</v>
      </c>
      <c r="J175">
        <v>-9.100000000000108E-3</v>
      </c>
      <c r="K175" t="str">
        <f t="shared" si="4"/>
        <v>2023-3</v>
      </c>
      <c r="L175">
        <v>-9.100000000000108E-3</v>
      </c>
      <c r="W175" t="s">
        <v>145</v>
      </c>
      <c r="X175" t="s">
        <v>322</v>
      </c>
      <c r="Y175">
        <f t="shared" si="5"/>
        <v>2.4899999999998812E-2</v>
      </c>
      <c r="Z175">
        <v>0</v>
      </c>
      <c r="AA175" s="2">
        <v>0</v>
      </c>
    </row>
    <row r="176" spans="1:27" x14ac:dyDescent="0.3">
      <c r="A176" s="1">
        <v>42947</v>
      </c>
      <c r="B176">
        <v>0</v>
      </c>
      <c r="C176">
        <v>-4.0008413531481511E-2</v>
      </c>
      <c r="D176" s="2">
        <v>0.12308264472145858</v>
      </c>
      <c r="I176" s="4">
        <v>45049</v>
      </c>
      <c r="J176">
        <v>1.9999999999988916E-3</v>
      </c>
      <c r="K176" t="str">
        <f t="shared" si="4"/>
        <v>2023-5</v>
      </c>
      <c r="L176">
        <v>1.9999999999988916E-3</v>
      </c>
      <c r="W176" t="s">
        <v>146</v>
      </c>
      <c r="X176" t="s">
        <v>323</v>
      </c>
      <c r="Y176">
        <f t="shared" si="5"/>
        <v>0</v>
      </c>
      <c r="Z176">
        <v>0.10566535563092259</v>
      </c>
      <c r="AA176" s="2">
        <v>0</v>
      </c>
    </row>
    <row r="177" spans="1:27" x14ac:dyDescent="0.3">
      <c r="A177" s="1">
        <v>42978</v>
      </c>
      <c r="B177">
        <v>0</v>
      </c>
      <c r="C177">
        <v>0</v>
      </c>
      <c r="D177" s="2">
        <v>0</v>
      </c>
      <c r="W177" t="s">
        <v>147</v>
      </c>
      <c r="X177" t="s">
        <v>324</v>
      </c>
      <c r="Y177">
        <f t="shared" si="5"/>
        <v>2.57000000000005E-2</v>
      </c>
      <c r="Z177">
        <v>-4.0008413531481511E-2</v>
      </c>
      <c r="AA177" s="2">
        <v>0.12308264472145858</v>
      </c>
    </row>
    <row r="178" spans="1:27" x14ac:dyDescent="0.3">
      <c r="A178" s="1">
        <v>43008</v>
      </c>
      <c r="B178">
        <v>0</v>
      </c>
      <c r="C178">
        <v>4.1530372079744401E-2</v>
      </c>
      <c r="D178" s="2">
        <v>0</v>
      </c>
      <c r="W178" t="s">
        <v>148</v>
      </c>
      <c r="X178" t="s">
        <v>325</v>
      </c>
      <c r="Y178">
        <f t="shared" si="5"/>
        <v>0</v>
      </c>
      <c r="Z178">
        <v>0</v>
      </c>
      <c r="AA178" s="2">
        <v>0</v>
      </c>
    </row>
    <row r="179" spans="1:27" x14ac:dyDescent="0.3">
      <c r="A179" s="1">
        <v>43039</v>
      </c>
      <c r="B179">
        <v>0</v>
      </c>
      <c r="C179">
        <v>4.0958062001857858E-2</v>
      </c>
      <c r="D179" s="2">
        <v>0</v>
      </c>
      <c r="W179" t="s">
        <v>149</v>
      </c>
      <c r="X179" t="s">
        <v>326</v>
      </c>
      <c r="Y179">
        <f t="shared" si="5"/>
        <v>4.5100000000000584E-2</v>
      </c>
      <c r="Z179">
        <v>4.1530372079744401E-2</v>
      </c>
      <c r="AA179" s="2">
        <v>0</v>
      </c>
    </row>
    <row r="180" spans="1:27" x14ac:dyDescent="0.3">
      <c r="A180" s="1">
        <v>43069</v>
      </c>
      <c r="B180">
        <v>0</v>
      </c>
      <c r="C180">
        <v>0</v>
      </c>
      <c r="D180" s="2">
        <v>0</v>
      </c>
      <c r="W180" t="s">
        <v>150</v>
      </c>
      <c r="X180" t="s">
        <v>150</v>
      </c>
      <c r="Y180">
        <f t="shared" si="5"/>
        <v>1.5299999999999869E-2</v>
      </c>
      <c r="Z180">
        <v>4.0958062001857858E-2</v>
      </c>
      <c r="AA180" s="2">
        <v>0</v>
      </c>
    </row>
    <row r="181" spans="1:27" x14ac:dyDescent="0.3">
      <c r="A181" s="1">
        <v>43100</v>
      </c>
      <c r="B181">
        <v>0</v>
      </c>
      <c r="C181">
        <v>-2.7091261361963041E-2</v>
      </c>
      <c r="D181" s="2">
        <v>0</v>
      </c>
      <c r="W181" t="s">
        <v>151</v>
      </c>
      <c r="X181" t="s">
        <v>151</v>
      </c>
      <c r="Y181">
        <f t="shared" si="5"/>
        <v>0</v>
      </c>
      <c r="Z181">
        <v>0</v>
      </c>
      <c r="AA181" s="2">
        <v>0</v>
      </c>
    </row>
    <row r="182" spans="1:27" x14ac:dyDescent="0.3">
      <c r="A182" s="1">
        <v>43131</v>
      </c>
      <c r="B182">
        <v>0</v>
      </c>
      <c r="C182">
        <v>0</v>
      </c>
      <c r="D182" s="2">
        <v>0</v>
      </c>
      <c r="W182" t="s">
        <v>152</v>
      </c>
      <c r="X182" t="s">
        <v>152</v>
      </c>
      <c r="Y182">
        <f t="shared" si="5"/>
        <v>2.6699999999999946E-2</v>
      </c>
      <c r="Z182">
        <v>-2.7091261361963041E-2</v>
      </c>
      <c r="AA182" s="2">
        <v>0</v>
      </c>
    </row>
    <row r="183" spans="1:27" x14ac:dyDescent="0.3">
      <c r="A183" s="1">
        <v>43159</v>
      </c>
      <c r="B183">
        <v>0</v>
      </c>
      <c r="C183">
        <v>-7.146842268566013E-2</v>
      </c>
      <c r="D183" s="2">
        <v>0</v>
      </c>
      <c r="W183" t="s">
        <v>153</v>
      </c>
      <c r="X183" t="s">
        <v>327</v>
      </c>
      <c r="Y183">
        <f t="shared" si="5"/>
        <v>0</v>
      </c>
      <c r="Z183">
        <v>0</v>
      </c>
      <c r="AA183" s="2">
        <v>0</v>
      </c>
    </row>
    <row r="184" spans="1:27" x14ac:dyDescent="0.3">
      <c r="A184" s="1">
        <v>43190</v>
      </c>
      <c r="B184">
        <v>0</v>
      </c>
      <c r="C184">
        <v>-8.6494035881720763E-2</v>
      </c>
      <c r="D184" s="2">
        <v>0</v>
      </c>
      <c r="W184" t="s">
        <v>154</v>
      </c>
      <c r="X184" t="s">
        <v>328</v>
      </c>
      <c r="Y184">
        <f t="shared" si="5"/>
        <v>-4.0000000000004476E-3</v>
      </c>
      <c r="Z184">
        <v>-7.146842268566013E-2</v>
      </c>
      <c r="AA184" s="2">
        <v>0</v>
      </c>
    </row>
    <row r="185" spans="1:27" x14ac:dyDescent="0.3">
      <c r="A185" s="1">
        <v>43220</v>
      </c>
      <c r="B185">
        <v>0</v>
      </c>
      <c r="C185">
        <v>0</v>
      </c>
      <c r="D185" s="2">
        <v>0</v>
      </c>
      <c r="W185" t="s">
        <v>155</v>
      </c>
      <c r="X185" t="s">
        <v>329</v>
      </c>
      <c r="Y185">
        <f t="shared" si="5"/>
        <v>-2.1000000000004349E-3</v>
      </c>
      <c r="Z185">
        <v>-8.6494035881720763E-2</v>
      </c>
      <c r="AA185" s="2">
        <v>0</v>
      </c>
    </row>
    <row r="186" spans="1:27" x14ac:dyDescent="0.3">
      <c r="A186" s="1">
        <v>43251</v>
      </c>
      <c r="B186">
        <v>1</v>
      </c>
      <c r="C186">
        <v>5.0667214308771732E-2</v>
      </c>
      <c r="D186" s="2">
        <v>0.17776291781378806</v>
      </c>
      <c r="W186" t="s">
        <v>156</v>
      </c>
      <c r="X186" t="s">
        <v>330</v>
      </c>
      <c r="Y186">
        <f t="shared" si="5"/>
        <v>0</v>
      </c>
      <c r="Z186">
        <v>0</v>
      </c>
      <c r="AA186" s="2">
        <v>0</v>
      </c>
    </row>
    <row r="187" spans="1:27" x14ac:dyDescent="0.3">
      <c r="A187" s="1">
        <v>43281</v>
      </c>
      <c r="B187">
        <v>0</v>
      </c>
      <c r="C187">
        <v>9.514068877626819E-2</v>
      </c>
      <c r="D187" s="2">
        <v>0</v>
      </c>
      <c r="W187" t="s">
        <v>157</v>
      </c>
      <c r="X187" t="s">
        <v>331</v>
      </c>
      <c r="Y187">
        <f t="shared" si="5"/>
        <v>2.3500000000000298E-2</v>
      </c>
      <c r="Z187">
        <v>5.0667214308771732E-2</v>
      </c>
      <c r="AA187" s="2">
        <v>0.17776291781378806</v>
      </c>
    </row>
    <row r="188" spans="1:27" x14ac:dyDescent="0.3">
      <c r="A188" s="1">
        <v>43312</v>
      </c>
      <c r="B188">
        <v>0</v>
      </c>
      <c r="C188">
        <v>0</v>
      </c>
      <c r="D188" s="2">
        <v>0</v>
      </c>
      <c r="W188" t="s">
        <v>158</v>
      </c>
      <c r="X188" t="s">
        <v>332</v>
      </c>
      <c r="Y188">
        <f t="shared" si="5"/>
        <v>-7.8299999999999592E-2</v>
      </c>
      <c r="Z188">
        <v>9.514068877626819E-2</v>
      </c>
      <c r="AA188" s="2">
        <v>0</v>
      </c>
    </row>
    <row r="189" spans="1:27" x14ac:dyDescent="0.3">
      <c r="A189" s="1">
        <v>43343</v>
      </c>
      <c r="B189">
        <v>0</v>
      </c>
      <c r="C189">
        <v>-6.9251284618220763E-2</v>
      </c>
      <c r="D189" s="2">
        <v>0</v>
      </c>
      <c r="W189" t="s">
        <v>159</v>
      </c>
      <c r="X189" t="s">
        <v>333</v>
      </c>
      <c r="Y189">
        <f t="shared" si="5"/>
        <v>0</v>
      </c>
      <c r="Z189">
        <v>0</v>
      </c>
      <c r="AA189" s="2">
        <v>0</v>
      </c>
    </row>
    <row r="190" spans="1:27" x14ac:dyDescent="0.3">
      <c r="A190" s="1">
        <v>43373</v>
      </c>
      <c r="B190">
        <v>0</v>
      </c>
      <c r="C190">
        <v>8.3113127515006185E-2</v>
      </c>
      <c r="D190" s="2">
        <v>0</v>
      </c>
      <c r="W190" t="s">
        <v>160</v>
      </c>
      <c r="X190" t="s">
        <v>334</v>
      </c>
      <c r="Y190">
        <f t="shared" si="5"/>
        <v>-3.9999999999995595E-4</v>
      </c>
      <c r="Z190">
        <v>-6.9251284618220763E-2</v>
      </c>
      <c r="AA190" s="2">
        <v>0</v>
      </c>
    </row>
    <row r="191" spans="1:27" x14ac:dyDescent="0.3">
      <c r="A191" s="1">
        <v>43404</v>
      </c>
      <c r="B191">
        <v>0</v>
      </c>
      <c r="C191">
        <v>0</v>
      </c>
      <c r="D191" s="2">
        <v>0</v>
      </c>
      <c r="W191" t="s">
        <v>161</v>
      </c>
      <c r="X191" t="s">
        <v>335</v>
      </c>
      <c r="Y191">
        <f t="shared" si="5"/>
        <v>2.4200000000000443E-2</v>
      </c>
      <c r="Z191">
        <v>8.3113127515006185E-2</v>
      </c>
      <c r="AA191" s="2">
        <v>0</v>
      </c>
    </row>
    <row r="192" spans="1:27" x14ac:dyDescent="0.3">
      <c r="A192" s="1">
        <v>43434</v>
      </c>
      <c r="B192">
        <v>0</v>
      </c>
      <c r="C192">
        <v>9.0843250084807092E-2</v>
      </c>
      <c r="D192" s="2">
        <v>0</v>
      </c>
      <c r="W192" t="s">
        <v>162</v>
      </c>
      <c r="X192" t="s">
        <v>162</v>
      </c>
      <c r="Y192">
        <f t="shared" si="5"/>
        <v>1.6999999999995907E-3</v>
      </c>
      <c r="Z192">
        <v>0</v>
      </c>
      <c r="AA192" s="2">
        <v>0</v>
      </c>
    </row>
    <row r="193" spans="1:27" x14ac:dyDescent="0.3">
      <c r="A193" s="1">
        <v>43465</v>
      </c>
      <c r="B193">
        <v>0</v>
      </c>
      <c r="C193">
        <v>5.2536080192491147E-2</v>
      </c>
      <c r="D193" s="2">
        <v>0</v>
      </c>
      <c r="W193" t="s">
        <v>163</v>
      </c>
      <c r="X193" t="s">
        <v>163</v>
      </c>
      <c r="Y193">
        <f t="shared" si="5"/>
        <v>0</v>
      </c>
      <c r="Z193">
        <v>9.0843250084807092E-2</v>
      </c>
      <c r="AA193" s="2">
        <v>0</v>
      </c>
    </row>
    <row r="194" spans="1:27" x14ac:dyDescent="0.3">
      <c r="A194" s="1">
        <v>43496</v>
      </c>
      <c r="B194">
        <v>0</v>
      </c>
      <c r="C194">
        <v>0</v>
      </c>
      <c r="D194" s="2">
        <v>0</v>
      </c>
      <c r="W194" t="s">
        <v>164</v>
      </c>
      <c r="X194" t="s">
        <v>164</v>
      </c>
      <c r="Y194">
        <f t="shared" si="5"/>
        <v>-1.5100000000000335E-2</v>
      </c>
      <c r="Z194">
        <v>5.2536080192491147E-2</v>
      </c>
      <c r="AA194" s="2">
        <v>0</v>
      </c>
    </row>
    <row r="195" spans="1:27" x14ac:dyDescent="0.3">
      <c r="A195" s="1">
        <v>43524</v>
      </c>
      <c r="B195">
        <v>0</v>
      </c>
      <c r="C195">
        <v>9.015303099416519E-3</v>
      </c>
      <c r="D195" s="2">
        <v>0</v>
      </c>
      <c r="W195" t="s">
        <v>165</v>
      </c>
      <c r="X195" t="s">
        <v>336</v>
      </c>
      <c r="Y195">
        <f t="shared" si="5"/>
        <v>0</v>
      </c>
      <c r="Z195">
        <v>0</v>
      </c>
      <c r="AA195" s="2">
        <v>0</v>
      </c>
    </row>
    <row r="196" spans="1:27" x14ac:dyDescent="0.3">
      <c r="A196" s="1">
        <v>43555</v>
      </c>
      <c r="B196">
        <v>0</v>
      </c>
      <c r="C196">
        <v>1.831272341113243E-2</v>
      </c>
      <c r="D196" s="2">
        <v>0</v>
      </c>
      <c r="W196" t="s">
        <v>166</v>
      </c>
      <c r="X196" t="s">
        <v>337</v>
      </c>
      <c r="Y196">
        <f t="shared" si="5"/>
        <v>-2.5100000000000122E-2</v>
      </c>
      <c r="Z196">
        <v>9.015303099416519E-3</v>
      </c>
      <c r="AA196" s="2">
        <v>0</v>
      </c>
    </row>
    <row r="197" spans="1:27" x14ac:dyDescent="0.3">
      <c r="A197" s="1">
        <v>43585</v>
      </c>
      <c r="B197">
        <v>0</v>
      </c>
      <c r="C197">
        <v>0</v>
      </c>
      <c r="D197" s="2">
        <v>0</v>
      </c>
      <c r="W197" t="s">
        <v>167</v>
      </c>
      <c r="X197" t="s">
        <v>338</v>
      </c>
      <c r="Y197">
        <f t="shared" si="5"/>
        <v>-1.2199999999999989E-2</v>
      </c>
      <c r="Z197">
        <v>1.831272341113243E-2</v>
      </c>
      <c r="AA197" s="2">
        <v>0</v>
      </c>
    </row>
    <row r="198" spans="1:27" x14ac:dyDescent="0.3">
      <c r="A198" s="1">
        <v>43616</v>
      </c>
      <c r="B198">
        <v>0</v>
      </c>
      <c r="C198">
        <v>-1.4320028867934299E-2</v>
      </c>
      <c r="D198" s="2">
        <v>0</v>
      </c>
      <c r="W198" t="s">
        <v>168</v>
      </c>
      <c r="X198" t="s">
        <v>339</v>
      </c>
      <c r="Y198">
        <f t="shared" si="5"/>
        <v>0</v>
      </c>
      <c r="Z198">
        <v>0</v>
      </c>
      <c r="AA198" s="2">
        <v>0</v>
      </c>
    </row>
    <row r="199" spans="1:27" x14ac:dyDescent="0.3">
      <c r="A199" s="1">
        <v>43646</v>
      </c>
      <c r="B199">
        <v>0</v>
      </c>
      <c r="C199">
        <v>-0.10095465363100919</v>
      </c>
      <c r="D199" s="2">
        <v>0</v>
      </c>
      <c r="W199" t="s">
        <v>169</v>
      </c>
      <c r="X199" t="s">
        <v>340</v>
      </c>
      <c r="Y199">
        <f t="shared" si="5"/>
        <v>-1.049999999999951E-2</v>
      </c>
      <c r="Z199">
        <v>-1.4320028867934299E-2</v>
      </c>
      <c r="AA199" s="2">
        <v>0</v>
      </c>
    </row>
    <row r="200" spans="1:27" x14ac:dyDescent="0.3">
      <c r="A200" s="1">
        <v>43677</v>
      </c>
      <c r="B200">
        <v>-1</v>
      </c>
      <c r="C200">
        <v>0</v>
      </c>
      <c r="D200" s="2">
        <v>0</v>
      </c>
      <c r="W200" t="s">
        <v>170</v>
      </c>
      <c r="X200" t="s">
        <v>341</v>
      </c>
      <c r="Y200">
        <f t="shared" si="5"/>
        <v>-4.4000000000004036E-3</v>
      </c>
      <c r="Z200">
        <v>-0.10095465363100919</v>
      </c>
      <c r="AA200" s="2">
        <v>0</v>
      </c>
    </row>
    <row r="201" spans="1:27" x14ac:dyDescent="0.3">
      <c r="A201" s="1">
        <v>43708</v>
      </c>
      <c r="B201">
        <v>0</v>
      </c>
      <c r="C201">
        <v>-2.8534303959231819E-2</v>
      </c>
      <c r="D201" s="2">
        <v>-8.0989934537594621E-2</v>
      </c>
      <c r="W201" t="s">
        <v>171</v>
      </c>
      <c r="X201" t="s">
        <v>342</v>
      </c>
      <c r="Y201">
        <f t="shared" si="5"/>
        <v>1.18999999999998E-2</v>
      </c>
      <c r="Z201">
        <v>0</v>
      </c>
      <c r="AA201" s="2">
        <v>0</v>
      </c>
    </row>
    <row r="202" spans="1:27" x14ac:dyDescent="0.3">
      <c r="A202" s="1">
        <v>43738</v>
      </c>
      <c r="B202">
        <v>0</v>
      </c>
      <c r="C202">
        <v>-1.543012048560433E-2</v>
      </c>
      <c r="D202" s="2">
        <v>0</v>
      </c>
      <c r="W202" t="s">
        <v>172</v>
      </c>
      <c r="X202" t="s">
        <v>343</v>
      </c>
      <c r="Y202">
        <f t="shared" si="5"/>
        <v>0</v>
      </c>
      <c r="Z202">
        <v>-2.8534303959231819E-2</v>
      </c>
      <c r="AA202" s="2">
        <v>-8.0989934537594621E-2</v>
      </c>
    </row>
    <row r="203" spans="1:27" x14ac:dyDescent="0.3">
      <c r="A203" s="1">
        <v>43769</v>
      </c>
      <c r="B203">
        <v>0</v>
      </c>
      <c r="C203">
        <v>8.7636491891129958E-2</v>
      </c>
      <c r="D203" s="2">
        <v>0</v>
      </c>
      <c r="W203" t="s">
        <v>173</v>
      </c>
      <c r="X203" t="s">
        <v>344</v>
      </c>
      <c r="Y203">
        <f t="shared" si="5"/>
        <v>-2.8699999999999726E-2</v>
      </c>
      <c r="Z203">
        <v>-1.543012048560433E-2</v>
      </c>
      <c r="AA203" s="2">
        <v>0</v>
      </c>
    </row>
    <row r="204" spans="1:27" x14ac:dyDescent="0.3">
      <c r="A204" s="1">
        <v>43799</v>
      </c>
      <c r="B204">
        <v>0</v>
      </c>
      <c r="C204">
        <v>0</v>
      </c>
      <c r="D204" s="2">
        <v>0</v>
      </c>
      <c r="W204" t="s">
        <v>174</v>
      </c>
      <c r="X204" t="s">
        <v>174</v>
      </c>
      <c r="Y204">
        <f t="shared" si="5"/>
        <v>-3.5700000000000287E-2</v>
      </c>
      <c r="Z204">
        <v>8.7636491891129958E-2</v>
      </c>
      <c r="AA204" s="2">
        <v>0</v>
      </c>
    </row>
    <row r="205" spans="1:27" x14ac:dyDescent="0.3">
      <c r="A205" s="1">
        <v>43830</v>
      </c>
      <c r="B205">
        <v>0</v>
      </c>
      <c r="C205">
        <v>1.0171214422067421E-2</v>
      </c>
      <c r="D205" s="2">
        <v>0</v>
      </c>
      <c r="W205" t="s">
        <v>175</v>
      </c>
      <c r="X205" t="s">
        <v>175</v>
      </c>
      <c r="Y205">
        <f t="shared" si="5"/>
        <v>0</v>
      </c>
      <c r="Z205">
        <v>0</v>
      </c>
      <c r="AA205" s="2">
        <v>0</v>
      </c>
    </row>
    <row r="206" spans="1:27" x14ac:dyDescent="0.3">
      <c r="A206" s="1">
        <v>43861</v>
      </c>
      <c r="B206">
        <v>0</v>
      </c>
      <c r="C206">
        <v>0</v>
      </c>
      <c r="D206" s="2">
        <v>0</v>
      </c>
      <c r="W206" t="s">
        <v>176</v>
      </c>
      <c r="X206" t="s">
        <v>176</v>
      </c>
      <c r="Y206">
        <f t="shared" si="5"/>
        <v>-1.1399999999999189E-2</v>
      </c>
      <c r="Z206">
        <v>1.0171214422067421E-2</v>
      </c>
      <c r="AA206" s="2">
        <v>0</v>
      </c>
    </row>
    <row r="207" spans="1:27" x14ac:dyDescent="0.3">
      <c r="A207" s="1">
        <v>43890</v>
      </c>
      <c r="B207">
        <v>0</v>
      </c>
      <c r="C207">
        <v>4.184233505540199E-2</v>
      </c>
      <c r="D207" s="2">
        <v>0</v>
      </c>
      <c r="W207" t="s">
        <v>177</v>
      </c>
      <c r="X207" t="s">
        <v>345</v>
      </c>
      <c r="Y207">
        <f t="shared" si="5"/>
        <v>0</v>
      </c>
      <c r="Z207">
        <v>0</v>
      </c>
      <c r="AA207" s="2">
        <v>0</v>
      </c>
    </row>
    <row r="208" spans="1:27" x14ac:dyDescent="0.3">
      <c r="A208" s="1">
        <v>43921</v>
      </c>
      <c r="B208">
        <v>0</v>
      </c>
      <c r="C208">
        <v>-4.2846182191367863E-2</v>
      </c>
      <c r="D208" s="2">
        <v>0</v>
      </c>
      <c r="W208" t="s">
        <v>178</v>
      </c>
      <c r="X208" t="s">
        <v>346</v>
      </c>
      <c r="Y208">
        <f t="shared" si="5"/>
        <v>-1.1400000000000077E-2</v>
      </c>
      <c r="Z208">
        <v>4.184233505540199E-2</v>
      </c>
      <c r="AA208" s="2">
        <v>0</v>
      </c>
    </row>
    <row r="209" spans="1:27" x14ac:dyDescent="0.3">
      <c r="A209" s="1">
        <v>43951</v>
      </c>
      <c r="B209">
        <v>0</v>
      </c>
      <c r="C209">
        <v>0</v>
      </c>
      <c r="D209" s="2">
        <v>0</v>
      </c>
      <c r="W209" t="s">
        <v>179</v>
      </c>
      <c r="X209" t="s">
        <v>347</v>
      </c>
      <c r="Y209">
        <f t="shared" si="5"/>
        <v>0.16920000000000002</v>
      </c>
      <c r="Z209">
        <v>-4.2846182191367863E-2</v>
      </c>
      <c r="AA209" s="2">
        <v>0</v>
      </c>
    </row>
    <row r="210" spans="1:27" x14ac:dyDescent="0.3">
      <c r="A210" s="1">
        <v>43982</v>
      </c>
      <c r="B210">
        <v>0</v>
      </c>
      <c r="C210">
        <v>-0.23423761215485961</v>
      </c>
      <c r="D210" s="2">
        <v>-0.14978993483577829</v>
      </c>
      <c r="W210" t="s">
        <v>180</v>
      </c>
      <c r="X210" t="s">
        <v>348</v>
      </c>
      <c r="Y210">
        <f t="shared" si="5"/>
        <v>0</v>
      </c>
      <c r="Z210">
        <v>0</v>
      </c>
      <c r="AA210" s="2">
        <v>0</v>
      </c>
    </row>
    <row r="211" spans="1:27" x14ac:dyDescent="0.3">
      <c r="A211" s="1">
        <v>44012</v>
      </c>
      <c r="B211">
        <v>0</v>
      </c>
      <c r="C211">
        <v>-6.9328124304565114E-2</v>
      </c>
      <c r="D211" s="2">
        <v>0</v>
      </c>
      <c r="W211" t="s">
        <v>181</v>
      </c>
      <c r="X211" t="s">
        <v>349</v>
      </c>
      <c r="Y211">
        <f t="shared" si="5"/>
        <v>1.6900000000000137E-2</v>
      </c>
      <c r="Z211">
        <v>-0.23423761215485961</v>
      </c>
      <c r="AA211" s="2">
        <v>-0.14978993483577829</v>
      </c>
    </row>
    <row r="212" spans="1:27" x14ac:dyDescent="0.3">
      <c r="A212" s="1">
        <v>44043</v>
      </c>
      <c r="B212">
        <v>0</v>
      </c>
      <c r="C212">
        <v>0</v>
      </c>
      <c r="D212" s="2">
        <v>0</v>
      </c>
      <c r="W212" t="s">
        <v>182</v>
      </c>
      <c r="X212" t="s">
        <v>350</v>
      </c>
      <c r="Y212">
        <f t="shared" si="5"/>
        <v>-1.9899999999999807E-2</v>
      </c>
      <c r="Z212">
        <v>-6.9328124304565114E-2</v>
      </c>
      <c r="AA212" s="2">
        <v>0</v>
      </c>
    </row>
    <row r="213" spans="1:27" x14ac:dyDescent="0.3">
      <c r="A213" s="1">
        <v>44074</v>
      </c>
      <c r="B213">
        <v>-1</v>
      </c>
      <c r="C213">
        <v>-8.1528623327890085E-2</v>
      </c>
      <c r="D213" s="2">
        <v>-7.0008815176505035E-2</v>
      </c>
      <c r="W213" t="s">
        <v>183</v>
      </c>
      <c r="X213" t="s">
        <v>351</v>
      </c>
      <c r="Y213">
        <f t="shared" si="5"/>
        <v>0</v>
      </c>
      <c r="Z213">
        <v>0</v>
      </c>
      <c r="AA213" s="2">
        <v>0</v>
      </c>
    </row>
    <row r="214" spans="1:27" x14ac:dyDescent="0.3">
      <c r="A214" s="1">
        <v>44104</v>
      </c>
      <c r="B214">
        <v>0</v>
      </c>
      <c r="C214">
        <v>1.231467756705814E-2</v>
      </c>
      <c r="D214" s="2">
        <v>0</v>
      </c>
      <c r="W214" t="s">
        <v>184</v>
      </c>
      <c r="X214" t="s">
        <v>352</v>
      </c>
      <c r="Y214">
        <f t="shared" si="5"/>
        <v>3.8500000000000201E-2</v>
      </c>
      <c r="Z214">
        <v>-8.1528623327890085E-2</v>
      </c>
      <c r="AA214" s="2">
        <v>-7.0008815176505035E-2</v>
      </c>
    </row>
    <row r="215" spans="1:27" x14ac:dyDescent="0.3">
      <c r="A215" s="1">
        <v>44135</v>
      </c>
      <c r="B215">
        <v>0</v>
      </c>
      <c r="C215">
        <v>-4.5935319595280903E-2</v>
      </c>
      <c r="D215" s="2">
        <v>0</v>
      </c>
      <c r="W215" t="s">
        <v>185</v>
      </c>
      <c r="X215" t="s">
        <v>353</v>
      </c>
      <c r="Y215">
        <f t="shared" si="5"/>
        <v>8.799999999999919E-3</v>
      </c>
      <c r="Z215">
        <v>1.231467756705814E-2</v>
      </c>
      <c r="AA215" s="2">
        <v>0</v>
      </c>
    </row>
    <row r="216" spans="1:27" x14ac:dyDescent="0.3">
      <c r="A216" s="1">
        <v>44165</v>
      </c>
      <c r="B216">
        <v>0</v>
      </c>
      <c r="C216">
        <v>0</v>
      </c>
      <c r="D216" s="2">
        <v>0</v>
      </c>
      <c r="W216" t="s">
        <v>186</v>
      </c>
      <c r="X216" t="s">
        <v>186</v>
      </c>
      <c r="Y216">
        <f t="shared" si="5"/>
        <v>-1.7700000000000049E-2</v>
      </c>
      <c r="Z216">
        <v>-4.5935319595280903E-2</v>
      </c>
      <c r="AA216" s="2">
        <v>0</v>
      </c>
    </row>
    <row r="217" spans="1:27" x14ac:dyDescent="0.3">
      <c r="A217" s="1">
        <v>44196</v>
      </c>
      <c r="B217">
        <v>0</v>
      </c>
      <c r="C217">
        <v>5.8710113806813603E-2</v>
      </c>
      <c r="D217" s="2">
        <v>0</v>
      </c>
      <c r="W217" t="s">
        <v>187</v>
      </c>
      <c r="X217" t="s">
        <v>187</v>
      </c>
      <c r="Y217">
        <f t="shared" si="5"/>
        <v>0</v>
      </c>
      <c r="Z217">
        <v>0</v>
      </c>
      <c r="AA217" s="2">
        <v>0</v>
      </c>
    </row>
    <row r="218" spans="1:27" x14ac:dyDescent="0.3">
      <c r="A218" s="1">
        <v>44227</v>
      </c>
      <c r="B218">
        <v>0</v>
      </c>
      <c r="C218">
        <v>-0.18542518984189879</v>
      </c>
      <c r="D218" s="2">
        <v>0</v>
      </c>
      <c r="W218" t="s">
        <v>188</v>
      </c>
      <c r="X218" t="s">
        <v>188</v>
      </c>
      <c r="Y218">
        <f t="shared" si="5"/>
        <v>1.1900000000000244E-2</v>
      </c>
      <c r="Z218">
        <v>5.8710113806813603E-2</v>
      </c>
      <c r="AA218" s="2">
        <v>0</v>
      </c>
    </row>
    <row r="219" spans="1:27" x14ac:dyDescent="0.3">
      <c r="A219" s="1">
        <v>44255</v>
      </c>
      <c r="B219">
        <v>0</v>
      </c>
      <c r="C219">
        <v>0</v>
      </c>
      <c r="D219" s="2">
        <v>0</v>
      </c>
      <c r="W219" t="s">
        <v>189</v>
      </c>
      <c r="X219" t="s">
        <v>354</v>
      </c>
      <c r="Y219">
        <f t="shared" si="5"/>
        <v>5.7999999999998053E-3</v>
      </c>
      <c r="Z219">
        <v>-0.18542518984189879</v>
      </c>
      <c r="AA219" s="2">
        <v>0</v>
      </c>
    </row>
    <row r="220" spans="1:27" x14ac:dyDescent="0.3">
      <c r="A220" s="1">
        <v>44286</v>
      </c>
      <c r="B220">
        <v>1</v>
      </c>
      <c r="C220">
        <v>0.34037913115007862</v>
      </c>
      <c r="D220" s="2">
        <v>0.15427067849898313</v>
      </c>
      <c r="W220" t="s">
        <v>190</v>
      </c>
      <c r="X220" t="s">
        <v>355</v>
      </c>
      <c r="Y220">
        <f t="shared" si="5"/>
        <v>0</v>
      </c>
      <c r="Z220">
        <v>0</v>
      </c>
      <c r="AA220" s="2">
        <v>0</v>
      </c>
    </row>
    <row r="221" spans="1:27" x14ac:dyDescent="0.3">
      <c r="A221" s="1">
        <v>44316</v>
      </c>
      <c r="B221">
        <v>0</v>
      </c>
      <c r="C221">
        <v>0</v>
      </c>
      <c r="D221" s="2">
        <v>0</v>
      </c>
      <c r="W221" t="s">
        <v>191</v>
      </c>
      <c r="X221" t="s">
        <v>356</v>
      </c>
      <c r="Y221">
        <f t="shared" si="5"/>
        <v>-5.8000000000002494E-3</v>
      </c>
      <c r="Z221">
        <v>0.34037913115007862</v>
      </c>
      <c r="AA221" s="2">
        <v>0.15427067849898313</v>
      </c>
    </row>
    <row r="222" spans="1:27" x14ac:dyDescent="0.3">
      <c r="A222" s="1">
        <v>44347</v>
      </c>
      <c r="B222">
        <v>0</v>
      </c>
      <c r="C222">
        <v>1.5636414378342081E-2</v>
      </c>
      <c r="D222" s="2">
        <v>0</v>
      </c>
      <c r="W222" t="s">
        <v>192</v>
      </c>
      <c r="X222" t="s">
        <v>357</v>
      </c>
      <c r="Y222">
        <f t="shared" si="5"/>
        <v>0</v>
      </c>
      <c r="Z222">
        <v>0</v>
      </c>
      <c r="AA222" s="2">
        <v>0</v>
      </c>
    </row>
    <row r="223" spans="1:27" x14ac:dyDescent="0.3">
      <c r="A223" s="1">
        <v>44377</v>
      </c>
      <c r="B223">
        <v>0</v>
      </c>
      <c r="C223">
        <v>0.11068512863053941</v>
      </c>
      <c r="D223" s="2">
        <v>0</v>
      </c>
      <c r="W223" t="s">
        <v>193</v>
      </c>
      <c r="X223" t="s">
        <v>358</v>
      </c>
      <c r="Y223">
        <f t="shared" si="5"/>
        <v>2.2100000000000009E-2</v>
      </c>
      <c r="Z223">
        <v>1.5636414378342081E-2</v>
      </c>
      <c r="AA223" s="2">
        <v>0</v>
      </c>
    </row>
    <row r="224" spans="1:27" x14ac:dyDescent="0.3">
      <c r="A224" s="1">
        <v>44408</v>
      </c>
      <c r="B224">
        <v>0</v>
      </c>
      <c r="C224">
        <v>0</v>
      </c>
      <c r="D224" s="2">
        <v>0</v>
      </c>
      <c r="W224" t="s">
        <v>194</v>
      </c>
      <c r="X224" t="s">
        <v>359</v>
      </c>
      <c r="Y224">
        <f t="shared" si="5"/>
        <v>5.0899999999999501E-2</v>
      </c>
      <c r="Z224">
        <v>0.11068512863053941</v>
      </c>
      <c r="AA224" s="2">
        <v>0</v>
      </c>
    </row>
    <row r="225" spans="1:27" x14ac:dyDescent="0.3">
      <c r="A225" s="1">
        <v>44439</v>
      </c>
      <c r="B225">
        <v>0</v>
      </c>
      <c r="C225">
        <v>-2.7893680057978699E-2</v>
      </c>
      <c r="D225" s="2">
        <v>0</v>
      </c>
      <c r="W225" t="s">
        <v>195</v>
      </c>
      <c r="X225" t="s">
        <v>360</v>
      </c>
      <c r="Y225">
        <f t="shared" si="5"/>
        <v>0</v>
      </c>
      <c r="Z225">
        <v>0</v>
      </c>
      <c r="AA225" s="2">
        <v>0</v>
      </c>
    </row>
    <row r="226" spans="1:27" x14ac:dyDescent="0.3">
      <c r="A226" s="1">
        <v>44469</v>
      </c>
      <c r="B226">
        <v>0</v>
      </c>
      <c r="C226">
        <v>-7.8497076367699953E-2</v>
      </c>
      <c r="D226" s="2">
        <v>0</v>
      </c>
      <c r="W226" t="s">
        <v>196</v>
      </c>
      <c r="X226" t="s">
        <v>361</v>
      </c>
      <c r="Y226">
        <f t="shared" si="5"/>
        <v>2.6500000000000412E-2</v>
      </c>
      <c r="Z226">
        <v>-2.7893680057978699E-2</v>
      </c>
      <c r="AA226" s="2">
        <v>0</v>
      </c>
    </row>
    <row r="227" spans="1:27" x14ac:dyDescent="0.3">
      <c r="A227" s="1">
        <v>44500</v>
      </c>
      <c r="B227">
        <v>1</v>
      </c>
      <c r="C227">
        <v>0.32903778534160127</v>
      </c>
      <c r="D227" s="2">
        <v>-0.13275822355951572</v>
      </c>
      <c r="W227" t="s">
        <v>197</v>
      </c>
      <c r="X227" t="s">
        <v>362</v>
      </c>
      <c r="Y227">
        <f t="shared" si="5"/>
        <v>5.600000000000005E-2</v>
      </c>
      <c r="Z227">
        <v>-7.8497076367699953E-2</v>
      </c>
      <c r="AA227" s="2">
        <v>0</v>
      </c>
    </row>
    <row r="228" spans="1:27" x14ac:dyDescent="0.3">
      <c r="A228" s="1">
        <v>44530</v>
      </c>
      <c r="B228">
        <v>0</v>
      </c>
      <c r="C228">
        <v>0</v>
      </c>
      <c r="D228" s="2">
        <v>0</v>
      </c>
      <c r="W228" t="s">
        <v>198</v>
      </c>
      <c r="X228" t="s">
        <v>198</v>
      </c>
      <c r="Y228">
        <f t="shared" si="5"/>
        <v>-1.839999999999975E-2</v>
      </c>
      <c r="Z228">
        <v>0.32903778534160127</v>
      </c>
      <c r="AA228" s="2">
        <v>-0.13275822355951572</v>
      </c>
    </row>
    <row r="229" spans="1:27" x14ac:dyDescent="0.3">
      <c r="A229" s="1">
        <v>44561</v>
      </c>
      <c r="B229">
        <v>0</v>
      </c>
      <c r="C229">
        <v>0.14930500840630509</v>
      </c>
      <c r="D229" s="2">
        <v>0</v>
      </c>
      <c r="W229" t="s">
        <v>199</v>
      </c>
      <c r="X229" t="s">
        <v>199</v>
      </c>
      <c r="Y229">
        <f t="shared" si="5"/>
        <v>0</v>
      </c>
      <c r="Z229">
        <v>0</v>
      </c>
      <c r="AA229" s="2">
        <v>0</v>
      </c>
    </row>
    <row r="230" spans="1:27" x14ac:dyDescent="0.3">
      <c r="A230" s="1">
        <v>44592</v>
      </c>
      <c r="B230">
        <v>0</v>
      </c>
      <c r="C230">
        <v>0</v>
      </c>
      <c r="D230" s="2">
        <v>0</v>
      </c>
      <c r="W230" t="s">
        <v>200</v>
      </c>
      <c r="X230" t="s">
        <v>200</v>
      </c>
      <c r="Y230">
        <f t="shared" si="5"/>
        <v>9.9999999999766942E-5</v>
      </c>
      <c r="Z230">
        <v>0.14930500840630509</v>
      </c>
      <c r="AA230" s="2">
        <v>0</v>
      </c>
    </row>
    <row r="231" spans="1:27" x14ac:dyDescent="0.3">
      <c r="A231" s="1">
        <v>44620</v>
      </c>
      <c r="B231">
        <v>0</v>
      </c>
      <c r="C231">
        <v>-0.18329267895545051</v>
      </c>
      <c r="D231" s="2">
        <v>0</v>
      </c>
      <c r="W231" t="s">
        <v>201</v>
      </c>
      <c r="X231" t="s">
        <v>363</v>
      </c>
      <c r="Y231">
        <f t="shared" si="5"/>
        <v>0</v>
      </c>
      <c r="Z231">
        <v>0</v>
      </c>
      <c r="AA231" s="2">
        <v>0</v>
      </c>
    </row>
    <row r="232" spans="1:27" x14ac:dyDescent="0.3">
      <c r="A232" s="1">
        <v>44651</v>
      </c>
      <c r="B232">
        <v>1</v>
      </c>
      <c r="C232">
        <v>-7.2535166797560752E-2</v>
      </c>
      <c r="D232" s="2">
        <v>-8.9485869153698161E-2</v>
      </c>
      <c r="W232" t="s">
        <v>202</v>
      </c>
      <c r="X232" t="s">
        <v>364</v>
      </c>
      <c r="Y232">
        <f t="shared" ref="Y232:Y248" si="6">IFERROR(VLOOKUP(X232,$K$38:$L$176,2,FALSE),0)</f>
        <v>4.0199999999998681E-2</v>
      </c>
      <c r="Z232">
        <v>-0.18329267895545051</v>
      </c>
      <c r="AA232" s="2">
        <v>0</v>
      </c>
    </row>
    <row r="233" spans="1:27" x14ac:dyDescent="0.3">
      <c r="A233" s="1">
        <v>44681</v>
      </c>
      <c r="B233">
        <v>0</v>
      </c>
      <c r="C233">
        <v>0</v>
      </c>
      <c r="D233" s="2">
        <v>0</v>
      </c>
      <c r="W233" t="s">
        <v>203</v>
      </c>
      <c r="X233" t="s">
        <v>365</v>
      </c>
      <c r="Y233">
        <f t="shared" si="6"/>
        <v>8.3999999999999631E-3</v>
      </c>
      <c r="Z233">
        <v>-7.2535166797560752E-2</v>
      </c>
      <c r="AA233" s="2">
        <v>-8.9485869153698161E-2</v>
      </c>
    </row>
    <row r="234" spans="1:27" x14ac:dyDescent="0.3">
      <c r="A234" s="1">
        <v>44712</v>
      </c>
      <c r="B234">
        <v>0</v>
      </c>
      <c r="C234">
        <v>3.3472623952253991E-2</v>
      </c>
      <c r="D234" s="2">
        <v>0</v>
      </c>
      <c r="W234" t="s">
        <v>204</v>
      </c>
      <c r="X234" t="s">
        <v>366</v>
      </c>
      <c r="Y234">
        <f t="shared" si="6"/>
        <v>0</v>
      </c>
      <c r="Z234">
        <v>0</v>
      </c>
      <c r="AA234" s="2">
        <v>0</v>
      </c>
    </row>
    <row r="235" spans="1:27" x14ac:dyDescent="0.3">
      <c r="A235" s="1">
        <v>44742</v>
      </c>
      <c r="B235">
        <v>0</v>
      </c>
      <c r="C235">
        <v>-7.3268488366327419E-2</v>
      </c>
      <c r="D235" s="2">
        <v>0</v>
      </c>
      <c r="W235" t="s">
        <v>205</v>
      </c>
      <c r="X235" t="s">
        <v>367</v>
      </c>
      <c r="Y235">
        <f t="shared" si="6"/>
        <v>-4.1700000000000514E-2</v>
      </c>
      <c r="Z235">
        <v>3.3472623952253991E-2</v>
      </c>
      <c r="AA235" s="2">
        <v>0</v>
      </c>
    </row>
    <row r="236" spans="1:27" x14ac:dyDescent="0.3">
      <c r="C236">
        <v>0</v>
      </c>
      <c r="D236" s="2">
        <v>0</v>
      </c>
      <c r="W236" t="s">
        <v>206</v>
      </c>
      <c r="X236" t="s">
        <v>368</v>
      </c>
      <c r="Y236">
        <f t="shared" si="6"/>
        <v>-3.7899999999998712E-2</v>
      </c>
      <c r="Z236">
        <v>-7.3268488366327419E-2</v>
      </c>
      <c r="AA236" s="2">
        <v>0</v>
      </c>
    </row>
    <row r="237" spans="1:27" x14ac:dyDescent="0.3">
      <c r="C237">
        <v>-7.8134073128913448E-2</v>
      </c>
      <c r="W237" t="s">
        <v>207</v>
      </c>
      <c r="X237" t="s">
        <v>369</v>
      </c>
      <c r="Y237">
        <f t="shared" si="6"/>
        <v>0</v>
      </c>
      <c r="Z237">
        <v>0</v>
      </c>
      <c r="AA237" s="2">
        <v>0</v>
      </c>
    </row>
    <row r="238" spans="1:27" x14ac:dyDescent="0.3">
      <c r="C238">
        <v>-4.6977132659928408E-2</v>
      </c>
      <c r="W238" t="s">
        <v>208</v>
      </c>
      <c r="X238" t="s">
        <v>370</v>
      </c>
      <c r="Y238">
        <f t="shared" si="6"/>
        <v>9.9999999999766942E-5</v>
      </c>
      <c r="Z238">
        <v>-7.8134073128913448E-2</v>
      </c>
    </row>
    <row r="239" spans="1:27" x14ac:dyDescent="0.3">
      <c r="C239">
        <v>5.2482574726113132E-2</v>
      </c>
      <c r="W239" t="s">
        <v>209</v>
      </c>
      <c r="X239" t="s">
        <v>371</v>
      </c>
      <c r="Y239">
        <f t="shared" si="6"/>
        <v>-3.0999999999998806E-2</v>
      </c>
      <c r="Z239">
        <v>-4.6977132659928408E-2</v>
      </c>
    </row>
    <row r="240" spans="1:27" x14ac:dyDescent="0.3">
      <c r="C240">
        <v>0</v>
      </c>
      <c r="W240" t="s">
        <v>210</v>
      </c>
      <c r="X240" t="s">
        <v>210</v>
      </c>
      <c r="Y240">
        <f t="shared" si="6"/>
        <v>1.0699999999999932E-2</v>
      </c>
      <c r="Z240">
        <v>5.2482574726113132E-2</v>
      </c>
    </row>
    <row r="241" spans="3:26" x14ac:dyDescent="0.3">
      <c r="C241">
        <v>-7.0623049485545181E-2</v>
      </c>
      <c r="W241" t="s">
        <v>211</v>
      </c>
      <c r="X241" t="s">
        <v>211</v>
      </c>
      <c r="Y241">
        <f t="shared" si="6"/>
        <v>0</v>
      </c>
      <c r="Z241">
        <v>0</v>
      </c>
    </row>
    <row r="242" spans="3:26" x14ac:dyDescent="0.3">
      <c r="C242">
        <v>0</v>
      </c>
      <c r="W242" t="s">
        <v>212</v>
      </c>
      <c r="X242" t="s">
        <v>212</v>
      </c>
      <c r="Y242">
        <f t="shared" si="6"/>
        <v>-3.2600000000000406E-2</v>
      </c>
      <c r="Z242">
        <v>-7.0623049485545181E-2</v>
      </c>
    </row>
    <row r="243" spans="3:26" x14ac:dyDescent="0.3">
      <c r="C243">
        <v>0.10294259559934241</v>
      </c>
      <c r="W243" t="s">
        <v>213</v>
      </c>
      <c r="X243" t="s">
        <v>372</v>
      </c>
      <c r="Y243">
        <f t="shared" si="6"/>
        <v>0</v>
      </c>
      <c r="Z243">
        <v>0</v>
      </c>
    </row>
    <row r="244" spans="3:26" x14ac:dyDescent="0.3">
      <c r="C244">
        <v>-2.1250776319048911E-2</v>
      </c>
      <c r="W244" t="s">
        <v>214</v>
      </c>
      <c r="X244" t="s">
        <v>373</v>
      </c>
      <c r="Y244">
        <f t="shared" si="6"/>
        <v>2.0899999999999253E-2</v>
      </c>
      <c r="Z244">
        <v>0.10294259559934241</v>
      </c>
    </row>
    <row r="245" spans="3:26" x14ac:dyDescent="0.3">
      <c r="C245">
        <v>0</v>
      </c>
      <c r="W245" t="s">
        <v>215</v>
      </c>
      <c r="X245" t="s">
        <v>374</v>
      </c>
      <c r="Y245">
        <f t="shared" si="6"/>
        <v>-9.100000000000108E-3</v>
      </c>
      <c r="Z245">
        <v>-2.1250776319048911E-2</v>
      </c>
    </row>
    <row r="246" spans="3:26" x14ac:dyDescent="0.3">
      <c r="C246">
        <v>-4.6660200647660008E-2</v>
      </c>
      <c r="W246" t="s">
        <v>216</v>
      </c>
      <c r="X246" t="s">
        <v>375</v>
      </c>
      <c r="Y246">
        <f t="shared" si="6"/>
        <v>0</v>
      </c>
      <c r="Z246">
        <v>0</v>
      </c>
    </row>
    <row r="247" spans="3:26" x14ac:dyDescent="0.3">
      <c r="C247">
        <v>0</v>
      </c>
      <c r="W247" t="s">
        <v>217</v>
      </c>
      <c r="X247" t="s">
        <v>376</v>
      </c>
      <c r="Y247">
        <f t="shared" si="6"/>
        <v>1.9999999999988916E-3</v>
      </c>
      <c r="Z247">
        <v>-4.6660200647660008E-2</v>
      </c>
    </row>
    <row r="248" spans="3:26" x14ac:dyDescent="0.3">
      <c r="W248" t="s">
        <v>218</v>
      </c>
      <c r="X248" t="s">
        <v>377</v>
      </c>
      <c r="Y248">
        <f t="shared" si="6"/>
        <v>0</v>
      </c>
      <c r="Z248">
        <v>0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read_me</vt:lpstr>
      <vt:lpstr>narrative_shocks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Alysson</cp:lastModifiedBy>
  <cp:revision/>
  <dcterms:created xsi:type="dcterms:W3CDTF">2022-08-18T01:32:17Z</dcterms:created>
  <dcterms:modified xsi:type="dcterms:W3CDTF">2023-09-20T20:30:46Z</dcterms:modified>
  <cp:category/>
  <cp:contentStatus/>
</cp:coreProperties>
</file>