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Gabriella\Stata\IRF\"/>
    </mc:Choice>
  </mc:AlternateContent>
  <xr:revisionPtr revIDLastSave="0" documentId="13_ncr:1_{ADC0BA16-B1EF-4E1F-8E63-E526E57D56F1}" xr6:coauthVersionLast="47" xr6:coauthVersionMax="47" xr10:uidLastSave="{00000000-0000-0000-0000-000000000000}"/>
  <bookViews>
    <workbookView xWindow="-108" yWindow="-108" windowWidth="23256" windowHeight="12456" xr2:uid="{69269AE8-0F0E-467B-AC10-BDD27D0B37BE}"/>
  </bookViews>
  <sheets>
    <sheet name="IPCA" sheetId="1" r:id="rId1"/>
    <sheet name="Planilha1" sheetId="2" r:id="rId2"/>
  </sheets>
  <definedNames>
    <definedName name="_xlnm._FilterDatabase" localSheetId="0" hidden="1">IPCA!$A$1:$N$199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F12" i="2"/>
  <c r="C12" i="2"/>
  <c r="O11" i="2"/>
  <c r="F11" i="2"/>
  <c r="C11" i="2"/>
  <c r="O10" i="2"/>
  <c r="F10" i="2"/>
  <c r="C10" i="2"/>
  <c r="O9" i="2"/>
  <c r="F9" i="2"/>
  <c r="C9" i="2"/>
  <c r="O8" i="2"/>
  <c r="F8" i="2"/>
  <c r="C8" i="2"/>
  <c r="O7" i="2"/>
  <c r="F7" i="2"/>
  <c r="C7" i="2"/>
  <c r="O6" i="2"/>
  <c r="F6" i="2"/>
  <c r="C6" i="2"/>
  <c r="O5" i="2"/>
  <c r="F5" i="2"/>
  <c r="C5" i="2"/>
  <c r="O4" i="2"/>
  <c r="F4" i="2"/>
  <c r="C4" i="2"/>
  <c r="O3" i="2"/>
  <c r="F3" i="2"/>
  <c r="C3" i="2"/>
  <c r="O2" i="2"/>
  <c r="F2" i="2"/>
  <c r="C2" i="2"/>
  <c r="O1" i="2"/>
  <c r="F1" i="2"/>
  <c r="C1" i="2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</calcChain>
</file>

<file path=xl/sharedStrings.xml><?xml version="1.0" encoding="utf-8"?>
<sst xmlns="http://schemas.openxmlformats.org/spreadsheetml/2006/main" count="25" uniqueCount="25">
  <si>
    <t>Data</t>
  </si>
  <si>
    <t>ipca</t>
  </si>
  <si>
    <t>Choque_pos</t>
  </si>
  <si>
    <t>Choque_neg</t>
  </si>
  <si>
    <t>pim</t>
  </si>
  <si>
    <t>pimsa</t>
  </si>
  <si>
    <t>ibcbr</t>
  </si>
  <si>
    <t>ibcbrsa</t>
  </si>
  <si>
    <t>Choque</t>
  </si>
  <si>
    <t>Selic</t>
  </si>
  <si>
    <t>Selic_d</t>
  </si>
  <si>
    <t>ibcbrsa_log</t>
  </si>
  <si>
    <t>pimsa_log</t>
  </si>
  <si>
    <t>ipca_log</t>
  </si>
  <si>
    <t>pmcsa</t>
  </si>
  <si>
    <t>pmcsa_log</t>
  </si>
  <si>
    <t>pms</t>
  </si>
  <si>
    <t>pms_log</t>
  </si>
  <si>
    <t>fgv_ind</t>
  </si>
  <si>
    <t>fgv_ind_log</t>
  </si>
  <si>
    <t>fgv_serv</t>
  </si>
  <si>
    <t>fgv_serv_log</t>
  </si>
  <si>
    <t>logbrlem</t>
  </si>
  <si>
    <t>logfci</t>
  </si>
  <si>
    <t>ff4_tc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</si>
</sst>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1" applyNumberFormat="1" applyFont="1"/>
    <xf numFmtId="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B85E-4A58-4A28-8896-FF492F1FA802}">
  <dimension ref="A1:AA199"/>
  <sheetViews>
    <sheetView tabSelected="1" workbookViewId="0"/>
  </sheetViews>
  <sheetFormatPr defaultColWidth="8.77734375" defaultRowHeight="14.4" x14ac:dyDescent="0.3"/>
  <cols>
    <col min="1" max="1" width="10.109375" bestFit="1" customWidth="1"/>
    <col min="2" max="13" width="10.109375" customWidth="1"/>
    <col min="14" max="14" width="8" bestFit="1" customWidth="1"/>
    <col min="15" max="16" width="8" customWidth="1"/>
    <col min="17" max="17" width="10.109375" bestFit="1" customWidth="1"/>
    <col min="18" max="18" width="8" customWidth="1"/>
    <col min="19" max="19" width="11" bestFit="1" customWidth="1"/>
    <col min="20" max="20" width="8.109375" bestFit="1" customWidth="1"/>
    <col min="21" max="21" width="5.44140625" bestFit="1" customWidth="1"/>
    <col min="22" max="22" width="5.44140625" customWidth="1"/>
    <col min="23" max="23" width="10.109375" customWidth="1"/>
    <col min="24" max="24" width="11.6640625" bestFit="1" customWidth="1"/>
    <col min="25" max="25" width="11.77734375" bestFit="1" customWidth="1"/>
  </cols>
  <sheetData>
    <row r="1" spans="1:27" x14ac:dyDescent="0.3">
      <c r="A1" s="2" t="s">
        <v>0</v>
      </c>
      <c r="B1" s="2" t="s">
        <v>9</v>
      </c>
      <c r="C1" s="2" t="s">
        <v>10</v>
      </c>
      <c r="D1" s="3" t="s">
        <v>6</v>
      </c>
      <c r="E1" s="5" t="s">
        <v>7</v>
      </c>
      <c r="F1" s="5" t="s">
        <v>11</v>
      </c>
      <c r="G1" s="3" t="s">
        <v>4</v>
      </c>
      <c r="H1" s="5" t="s">
        <v>5</v>
      </c>
      <c r="I1" s="5" t="s">
        <v>12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</v>
      </c>
      <c r="O1" s="5" t="s">
        <v>13</v>
      </c>
      <c r="P1" s="5" t="s">
        <v>18</v>
      </c>
      <c r="Q1" s="5" t="s">
        <v>19</v>
      </c>
      <c r="R1" s="5" t="s">
        <v>20</v>
      </c>
      <c r="S1" s="5" t="s">
        <v>21</v>
      </c>
      <c r="T1" s="11" t="s">
        <v>22</v>
      </c>
      <c r="U1" s="11" t="s">
        <v>23</v>
      </c>
      <c r="V1" s="13" t="s">
        <v>24</v>
      </c>
      <c r="W1" s="6" t="s">
        <v>8</v>
      </c>
      <c r="X1" s="6" t="s">
        <v>2</v>
      </c>
      <c r="Y1" s="6" t="s">
        <v>3</v>
      </c>
    </row>
    <row r="2" spans="1:27" x14ac:dyDescent="0.3">
      <c r="A2" s="1">
        <v>38748</v>
      </c>
      <c r="B2" s="7">
        <v>17.25</v>
      </c>
      <c r="C2" s="4">
        <v>0</v>
      </c>
      <c r="D2" s="4">
        <v>108.55</v>
      </c>
      <c r="E2" s="4">
        <v>113.36</v>
      </c>
      <c r="F2" s="4">
        <f t="shared" ref="F2:F33" si="0">LN(E2)</f>
        <v>4.730568595382425</v>
      </c>
      <c r="G2" s="4">
        <v>83.65213</v>
      </c>
      <c r="H2" s="4">
        <v>90.633290000000002</v>
      </c>
      <c r="I2" s="4">
        <f t="shared" ref="I2:I33" si="1">LN(H2)</f>
        <v>4.5068215848532462</v>
      </c>
      <c r="J2" s="8">
        <v>55.373750000000001</v>
      </c>
      <c r="K2" s="4">
        <f t="shared" ref="K2:K33" si="2">LN(J2)</f>
        <v>4.0141056547470866</v>
      </c>
      <c r="L2" s="4" t="e">
        <v>#N/A</v>
      </c>
      <c r="M2" s="4" t="e">
        <f t="shared" ref="M2:M33" si="3">LN(L2)</f>
        <v>#N/A</v>
      </c>
      <c r="N2" s="9">
        <v>2550.36</v>
      </c>
      <c r="O2" s="9">
        <f t="shared" ref="O2:O33" si="4">LN(N2)</f>
        <v>7.8439898046585999</v>
      </c>
      <c r="P2" s="9">
        <v>120.77128182021001</v>
      </c>
      <c r="Q2" s="9">
        <f t="shared" ref="Q2:Q33" si="5">LN(P2)</f>
        <v>4.7938985239612721</v>
      </c>
      <c r="R2" s="10">
        <v>133.50733978096301</v>
      </c>
      <c r="S2" s="10">
        <f t="shared" ref="S2:S33" si="6">LN(R2)</f>
        <v>4.894156455961661</v>
      </c>
      <c r="T2" s="12">
        <v>3.8213715568637823</v>
      </c>
      <c r="U2" s="12">
        <v>4.6082546753678804</v>
      </c>
      <c r="V2" s="13">
        <v>-0.177878749405327</v>
      </c>
      <c r="W2">
        <v>7.3582917312074836E-2</v>
      </c>
      <c r="X2">
        <v>7.3582917312074836E-2</v>
      </c>
      <c r="Y2">
        <v>7.3582917312074836E-2</v>
      </c>
      <c r="AA2" s="2"/>
    </row>
    <row r="3" spans="1:27" x14ac:dyDescent="0.3">
      <c r="A3" s="1">
        <v>38776</v>
      </c>
      <c r="B3" s="7">
        <v>17.25</v>
      </c>
      <c r="C3" s="4">
        <f t="shared" ref="C3:C34" si="7">B3-B2</f>
        <v>0</v>
      </c>
      <c r="D3" s="4">
        <v>107.8</v>
      </c>
      <c r="E3" s="4">
        <v>113.64</v>
      </c>
      <c r="F3" s="4">
        <f t="shared" si="0"/>
        <v>4.7330355569859872</v>
      </c>
      <c r="G3" s="4">
        <v>80.207790000000003</v>
      </c>
      <c r="H3" s="4">
        <v>91.379760000000005</v>
      </c>
      <c r="I3" s="4">
        <f t="shared" si="1"/>
        <v>4.5150240097364041</v>
      </c>
      <c r="J3" s="8">
        <v>54.721029999999999</v>
      </c>
      <c r="K3" s="4">
        <f t="shared" si="2"/>
        <v>4.0022480962365581</v>
      </c>
      <c r="L3" s="4" t="e">
        <v>#N/A</v>
      </c>
      <c r="M3" s="4" t="e">
        <f t="shared" si="3"/>
        <v>#N/A</v>
      </c>
      <c r="N3" s="9">
        <v>2560.8200000000002</v>
      </c>
      <c r="O3" s="9">
        <f t="shared" si="4"/>
        <v>7.8480827986845112</v>
      </c>
      <c r="P3" s="9">
        <v>121.915020538782</v>
      </c>
      <c r="Q3" s="9">
        <f t="shared" si="5"/>
        <v>4.8033242490667281</v>
      </c>
      <c r="R3" s="10">
        <v>133.47923322337601</v>
      </c>
      <c r="S3" s="10">
        <f t="shared" si="6"/>
        <v>4.8939459093609496</v>
      </c>
      <c r="T3" s="12">
        <v>3.8619584295409584</v>
      </c>
      <c r="U3" s="12">
        <v>4.6094857078411131</v>
      </c>
      <c r="V3" s="13">
        <v>0</v>
      </c>
      <c r="W3">
        <v>0</v>
      </c>
      <c r="X3">
        <v>0</v>
      </c>
      <c r="Y3">
        <v>0</v>
      </c>
    </row>
    <row r="4" spans="1:27" x14ac:dyDescent="0.3">
      <c r="A4" s="1">
        <v>38807</v>
      </c>
      <c r="B4" s="7">
        <v>16.5</v>
      </c>
      <c r="C4" s="4">
        <f t="shared" si="7"/>
        <v>-0.75</v>
      </c>
      <c r="D4" s="4">
        <v>119.09</v>
      </c>
      <c r="E4" s="4">
        <v>113.56</v>
      </c>
      <c r="F4" s="4">
        <f t="shared" si="0"/>
        <v>4.7323313316047706</v>
      </c>
      <c r="G4" s="4">
        <v>92.399000000000001</v>
      </c>
      <c r="H4" s="4">
        <v>90.762990000000002</v>
      </c>
      <c r="I4" s="4">
        <f t="shared" si="1"/>
        <v>4.5082516033972047</v>
      </c>
      <c r="J4" s="8">
        <v>54.812249999999999</v>
      </c>
      <c r="K4" s="4">
        <f t="shared" si="2"/>
        <v>4.0039137091185797</v>
      </c>
      <c r="L4" s="4" t="e">
        <v>#N/A</v>
      </c>
      <c r="M4" s="4" t="e">
        <f t="shared" si="3"/>
        <v>#N/A</v>
      </c>
      <c r="N4" s="9">
        <v>2571.83</v>
      </c>
      <c r="O4" s="9">
        <f t="shared" si="4"/>
        <v>7.8523729867500283</v>
      </c>
      <c r="P4" s="9">
        <v>121.594866108056</v>
      </c>
      <c r="Q4" s="9">
        <f t="shared" si="5"/>
        <v>4.8006947491346796</v>
      </c>
      <c r="R4" s="10">
        <v>133.933160617868</v>
      </c>
      <c r="S4" s="10">
        <f t="shared" si="6"/>
        <v>4.8973408741489362</v>
      </c>
      <c r="T4" s="12">
        <v>3.8513617579409996</v>
      </c>
      <c r="U4" s="12">
        <v>4.6114066571384802</v>
      </c>
      <c r="V4" s="13">
        <v>-7.5016586540821398E-2</v>
      </c>
      <c r="W4">
        <v>-3.4758566379625468E-2</v>
      </c>
      <c r="X4">
        <v>-3.4758566379625468E-2</v>
      </c>
      <c r="Y4">
        <v>-3.4758566379625468E-2</v>
      </c>
    </row>
    <row r="5" spans="1:27" x14ac:dyDescent="0.3">
      <c r="A5" s="1">
        <v>38837</v>
      </c>
      <c r="B5" s="7">
        <v>15.75</v>
      </c>
      <c r="C5" s="4">
        <f t="shared" si="7"/>
        <v>-0.75</v>
      </c>
      <c r="D5" s="4">
        <v>112.61</v>
      </c>
      <c r="E5" s="4">
        <v>114.24</v>
      </c>
      <c r="F5" s="4">
        <f t="shared" si="0"/>
        <v>4.7383014985912739</v>
      </c>
      <c r="G5" s="4">
        <v>85.666719999999998</v>
      </c>
      <c r="H5" s="4">
        <v>91.326890000000006</v>
      </c>
      <c r="I5" s="4">
        <f t="shared" si="1"/>
        <v>4.5144452677861171</v>
      </c>
      <c r="J5" s="8">
        <v>55.451929999999997</v>
      </c>
      <c r="K5" s="4">
        <f t="shared" si="2"/>
        <v>4.0155165193223068</v>
      </c>
      <c r="L5" s="4" t="e">
        <v>#N/A</v>
      </c>
      <c r="M5" s="4" t="e">
        <f t="shared" si="3"/>
        <v>#N/A</v>
      </c>
      <c r="N5" s="9">
        <v>2577.23</v>
      </c>
      <c r="O5" s="9">
        <f t="shared" si="4"/>
        <v>7.8544704577368583</v>
      </c>
      <c r="P5" s="9">
        <v>119.820464375071</v>
      </c>
      <c r="Q5" s="9">
        <f t="shared" si="5"/>
        <v>4.7859944922539359</v>
      </c>
      <c r="R5" s="10">
        <v>135.86011782608301</v>
      </c>
      <c r="S5" s="10">
        <f t="shared" si="6"/>
        <v>4.9116258110238062</v>
      </c>
      <c r="T5" s="12">
        <v>3.87518473201018</v>
      </c>
      <c r="U5" s="12">
        <v>4.6093332841971</v>
      </c>
      <c r="V5" s="13">
        <v>1.83018986849054E-2</v>
      </c>
      <c r="W5">
        <v>2.9617550930505381E-3</v>
      </c>
      <c r="X5">
        <v>2.9617550930505381E-3</v>
      </c>
      <c r="Y5">
        <v>2.9617550930505381E-3</v>
      </c>
    </row>
    <row r="6" spans="1:27" x14ac:dyDescent="0.3">
      <c r="A6" s="1">
        <v>38868</v>
      </c>
      <c r="B6" s="7">
        <v>15.75</v>
      </c>
      <c r="C6" s="4">
        <f t="shared" si="7"/>
        <v>0</v>
      </c>
      <c r="D6" s="4">
        <v>117.19</v>
      </c>
      <c r="E6" s="4">
        <v>115.65</v>
      </c>
      <c r="F6" s="4">
        <f t="shared" si="0"/>
        <v>4.7505683886774479</v>
      </c>
      <c r="G6" s="4">
        <v>95.352050000000006</v>
      </c>
      <c r="H6" s="4">
        <v>91.896320000000003</v>
      </c>
      <c r="I6" s="4">
        <f t="shared" si="1"/>
        <v>4.5206609850343069</v>
      </c>
      <c r="J6" s="8">
        <v>55.726370000000003</v>
      </c>
      <c r="K6" s="4">
        <f t="shared" si="2"/>
        <v>4.0204534639854286</v>
      </c>
      <c r="L6" s="4" t="e">
        <v>#N/A</v>
      </c>
      <c r="M6" s="4" t="e">
        <f t="shared" si="3"/>
        <v>#N/A</v>
      </c>
      <c r="N6" s="9">
        <v>2579.81</v>
      </c>
      <c r="O6" s="9">
        <f t="shared" si="4"/>
        <v>7.8554710317930017</v>
      </c>
      <c r="P6" s="9">
        <v>120.08328261417201</v>
      </c>
      <c r="Q6" s="9">
        <f t="shared" si="5"/>
        <v>4.7881855238450646</v>
      </c>
      <c r="R6" s="10">
        <v>134.59926365576001</v>
      </c>
      <c r="S6" s="10">
        <f t="shared" si="6"/>
        <v>4.902301946584668</v>
      </c>
      <c r="T6" s="12">
        <v>3.8098684562744745</v>
      </c>
      <c r="U6" s="12">
        <v>4.6090015428338207</v>
      </c>
      <c r="V6" s="13">
        <v>0</v>
      </c>
      <c r="W6">
        <v>0</v>
      </c>
      <c r="X6">
        <v>0</v>
      </c>
      <c r="Y6">
        <v>0</v>
      </c>
    </row>
    <row r="7" spans="1:27" x14ac:dyDescent="0.3">
      <c r="A7" s="1">
        <v>38898</v>
      </c>
      <c r="B7" s="7">
        <v>15.25</v>
      </c>
      <c r="C7" s="4">
        <f t="shared" si="7"/>
        <v>-0.5</v>
      </c>
      <c r="D7" s="4">
        <v>114.4</v>
      </c>
      <c r="E7" s="4">
        <v>114.7</v>
      </c>
      <c r="F7" s="4">
        <f t="shared" si="0"/>
        <v>4.7423200241353252</v>
      </c>
      <c r="G7" s="4">
        <v>91.100899999999996</v>
      </c>
      <c r="H7" s="4">
        <v>90.571110000000004</v>
      </c>
      <c r="I7" s="4">
        <f t="shared" si="1"/>
        <v>4.5061352880255692</v>
      </c>
      <c r="J7" s="8">
        <v>54.59507</v>
      </c>
      <c r="K7" s="4">
        <f t="shared" si="2"/>
        <v>3.9999435856339045</v>
      </c>
      <c r="L7" s="4" t="e">
        <v>#N/A</v>
      </c>
      <c r="M7" s="4" t="e">
        <f t="shared" si="3"/>
        <v>#N/A</v>
      </c>
      <c r="N7" s="9">
        <v>2574.39</v>
      </c>
      <c r="O7" s="9">
        <f t="shared" si="4"/>
        <v>7.8533678918303256</v>
      </c>
      <c r="P7" s="9">
        <v>118.679999938737</v>
      </c>
      <c r="Q7" s="9">
        <f t="shared" si="5"/>
        <v>4.7764307949064175</v>
      </c>
      <c r="R7" s="10">
        <v>135.31265494771</v>
      </c>
      <c r="S7" s="10">
        <f t="shared" si="6"/>
        <v>4.9075880633062505</v>
      </c>
      <c r="T7" s="12">
        <v>3.8844524054020488</v>
      </c>
      <c r="U7" s="12">
        <v>4.6078915518413623</v>
      </c>
      <c r="V7" s="13">
        <v>-0.15999999999999601</v>
      </c>
      <c r="W7">
        <v>-8.5744915316914166E-2</v>
      </c>
      <c r="X7">
        <v>-8.5744915316914166E-2</v>
      </c>
      <c r="Y7">
        <v>-8.5744915316914166E-2</v>
      </c>
    </row>
    <row r="8" spans="1:27" x14ac:dyDescent="0.3">
      <c r="A8" s="1">
        <v>38929</v>
      </c>
      <c r="B8" s="7">
        <v>14.75</v>
      </c>
      <c r="C8" s="4">
        <f t="shared" si="7"/>
        <v>-0.5</v>
      </c>
      <c r="D8" s="4">
        <v>119.41</v>
      </c>
      <c r="E8" s="4">
        <v>116.99</v>
      </c>
      <c r="F8" s="4">
        <f t="shared" si="0"/>
        <v>4.76208846105951</v>
      </c>
      <c r="G8" s="4">
        <v>93.75703</v>
      </c>
      <c r="H8" s="4">
        <v>91.449830000000006</v>
      </c>
      <c r="I8" s="4">
        <f t="shared" si="1"/>
        <v>4.5157905158958362</v>
      </c>
      <c r="J8" s="8">
        <v>57.040430000000001</v>
      </c>
      <c r="K8" s="4">
        <f t="shared" si="2"/>
        <v>4.0437603146470504</v>
      </c>
      <c r="L8" s="4" t="e">
        <v>#N/A</v>
      </c>
      <c r="M8" s="4" t="e">
        <f t="shared" si="3"/>
        <v>#N/A</v>
      </c>
      <c r="N8" s="9">
        <v>2579.2800000000002</v>
      </c>
      <c r="O8" s="9">
        <f t="shared" si="4"/>
        <v>7.8552655692010074</v>
      </c>
      <c r="P8" s="9">
        <v>121.944181577378</v>
      </c>
      <c r="Q8" s="9">
        <f t="shared" si="5"/>
        <v>4.8035634119810817</v>
      </c>
      <c r="R8" s="10">
        <v>136.065089299736</v>
      </c>
      <c r="S8" s="10">
        <f t="shared" si="6"/>
        <v>4.9131333690368342</v>
      </c>
      <c r="T8" s="12">
        <v>3.8628810793977642</v>
      </c>
      <c r="U8" s="12">
        <v>4.6089501167172999</v>
      </c>
      <c r="V8" s="13">
        <v>-3.93396542988367E-2</v>
      </c>
      <c r="W8">
        <v>4.7405719317729104E-3</v>
      </c>
      <c r="X8">
        <v>4.7405719317729104E-3</v>
      </c>
      <c r="Y8">
        <v>4.7405719317729104E-3</v>
      </c>
    </row>
    <row r="9" spans="1:27" x14ac:dyDescent="0.3">
      <c r="A9" s="1">
        <v>38960</v>
      </c>
      <c r="B9" s="7">
        <v>14.25</v>
      </c>
      <c r="C9" s="4">
        <f t="shared" si="7"/>
        <v>-0.5</v>
      </c>
      <c r="D9" s="4">
        <v>121.06</v>
      </c>
      <c r="E9" s="4">
        <v>116.56</v>
      </c>
      <c r="F9" s="4">
        <f t="shared" si="0"/>
        <v>4.7584061618869491</v>
      </c>
      <c r="G9" s="4">
        <v>98.569019999999995</v>
      </c>
      <c r="H9" s="4">
        <v>91.24727</v>
      </c>
      <c r="I9" s="4">
        <f t="shared" si="1"/>
        <v>4.5135730742068354</v>
      </c>
      <c r="J9" s="8">
        <v>57.764279999999999</v>
      </c>
      <c r="K9" s="4">
        <f t="shared" si="2"/>
        <v>4.0563705915623132</v>
      </c>
      <c r="L9" s="4" t="e">
        <v>#N/A</v>
      </c>
      <c r="M9" s="4" t="e">
        <f t="shared" si="3"/>
        <v>#N/A</v>
      </c>
      <c r="N9" s="9">
        <v>2580.5700000000002</v>
      </c>
      <c r="O9" s="9">
        <f t="shared" si="4"/>
        <v>7.8557655837467317</v>
      </c>
      <c r="P9" s="9">
        <v>121.977633571011</v>
      </c>
      <c r="Q9" s="9">
        <f t="shared" si="5"/>
        <v>4.8038376965408478</v>
      </c>
      <c r="R9" s="10">
        <v>136.39604449603701</v>
      </c>
      <c r="S9" s="10">
        <f t="shared" si="6"/>
        <v>4.9155627456929576</v>
      </c>
      <c r="T9" s="12">
        <v>3.8763937552439871</v>
      </c>
      <c r="U9" s="12">
        <v>4.6086765309951794</v>
      </c>
      <c r="V9" s="13">
        <v>-0.192262199820883</v>
      </c>
      <c r="W9">
        <v>5.5620744634907902E-3</v>
      </c>
      <c r="X9">
        <v>5.5620744634907902E-3</v>
      </c>
      <c r="Y9">
        <v>5.5620744634907902E-3</v>
      </c>
    </row>
    <row r="10" spans="1:27" x14ac:dyDescent="0.3">
      <c r="A10" s="1">
        <v>38990</v>
      </c>
      <c r="B10" s="7">
        <v>14.25</v>
      </c>
      <c r="C10" s="4">
        <f t="shared" si="7"/>
        <v>0</v>
      </c>
      <c r="D10" s="4">
        <v>116.21</v>
      </c>
      <c r="E10" s="4">
        <v>116.83</v>
      </c>
      <c r="F10" s="4">
        <f t="shared" si="0"/>
        <v>4.7607198867290572</v>
      </c>
      <c r="G10" s="4">
        <v>93.242710000000002</v>
      </c>
      <c r="H10" s="4">
        <v>90.630229999999997</v>
      </c>
      <c r="I10" s="4">
        <f t="shared" si="1"/>
        <v>4.5067878218544886</v>
      </c>
      <c r="J10" s="8">
        <v>58.199959999999997</v>
      </c>
      <c r="K10" s="4">
        <f t="shared" si="2"/>
        <v>4.0638846674519327</v>
      </c>
      <c r="L10" s="4" t="e">
        <v>#N/A</v>
      </c>
      <c r="M10" s="4" t="e">
        <f t="shared" si="3"/>
        <v>#N/A</v>
      </c>
      <c r="N10" s="9">
        <v>2585.9899999999998</v>
      </c>
      <c r="O10" s="9">
        <f t="shared" si="4"/>
        <v>7.8578636923483014</v>
      </c>
      <c r="P10" s="9">
        <v>122.958067959953</v>
      </c>
      <c r="Q10" s="9">
        <f t="shared" si="5"/>
        <v>4.811843386354397</v>
      </c>
      <c r="R10" s="10">
        <v>137.422576133028</v>
      </c>
      <c r="S10" s="10">
        <f t="shared" si="6"/>
        <v>4.9230606758471565</v>
      </c>
      <c r="T10" s="12">
        <v>3.8746160065003812</v>
      </c>
      <c r="U10" s="12">
        <v>4.6088035714320492</v>
      </c>
      <c r="V10" s="13">
        <v>0</v>
      </c>
      <c r="W10">
        <v>0</v>
      </c>
      <c r="X10">
        <v>0</v>
      </c>
      <c r="Y10">
        <v>0</v>
      </c>
    </row>
    <row r="11" spans="1:27" x14ac:dyDescent="0.3">
      <c r="A11" s="1">
        <v>39021</v>
      </c>
      <c r="B11" s="7">
        <v>13.75</v>
      </c>
      <c r="C11" s="4">
        <f t="shared" si="7"/>
        <v>-0.5</v>
      </c>
      <c r="D11" s="4">
        <v>119.33</v>
      </c>
      <c r="E11" s="4">
        <v>118.11</v>
      </c>
      <c r="F11" s="4">
        <f t="shared" si="0"/>
        <v>4.7716163936237557</v>
      </c>
      <c r="G11" s="4">
        <v>97.463310000000007</v>
      </c>
      <c r="H11" s="4">
        <v>90.999300000000005</v>
      </c>
      <c r="I11" s="4">
        <f t="shared" si="1"/>
        <v>4.5108518141795715</v>
      </c>
      <c r="J11" s="8">
        <v>59.035629999999998</v>
      </c>
      <c r="K11" s="4">
        <f t="shared" si="2"/>
        <v>4.0781411599376023</v>
      </c>
      <c r="L11" s="4" t="e">
        <v>#N/A</v>
      </c>
      <c r="M11" s="4" t="e">
        <f t="shared" si="3"/>
        <v>#N/A</v>
      </c>
      <c r="N11" s="9">
        <v>2594.52</v>
      </c>
      <c r="O11" s="9">
        <f t="shared" si="4"/>
        <v>7.8611568073924598</v>
      </c>
      <c r="P11" s="9">
        <v>124.981384485855</v>
      </c>
      <c r="Q11" s="9">
        <f t="shared" si="5"/>
        <v>4.8281648020988444</v>
      </c>
      <c r="R11" s="10">
        <v>136.82330030515101</v>
      </c>
      <c r="S11" s="10">
        <f t="shared" si="6"/>
        <v>4.9186903145530501</v>
      </c>
      <c r="T11" s="12">
        <v>3.8672787455386874</v>
      </c>
      <c r="U11" s="12">
        <v>4.6091252909236848</v>
      </c>
      <c r="V11" s="13">
        <v>-7.7467530810254601E-3</v>
      </c>
      <c r="W11">
        <v>3.2352665935009871E-2</v>
      </c>
      <c r="X11">
        <v>3.2352665935009871E-2</v>
      </c>
      <c r="Y11">
        <v>3.2352665935009871E-2</v>
      </c>
    </row>
    <row r="12" spans="1:27" x14ac:dyDescent="0.3">
      <c r="A12" s="1">
        <v>39051</v>
      </c>
      <c r="B12" s="7">
        <v>13.25</v>
      </c>
      <c r="C12" s="4">
        <f t="shared" si="7"/>
        <v>-0.5</v>
      </c>
      <c r="D12" s="4">
        <v>118.67</v>
      </c>
      <c r="E12" s="4">
        <v>118.86</v>
      </c>
      <c r="F12" s="4">
        <f t="shared" si="0"/>
        <v>4.7779463299385148</v>
      </c>
      <c r="G12" s="4">
        <v>95.851129999999998</v>
      </c>
      <c r="H12" s="4">
        <v>92.25967</v>
      </c>
      <c r="I12" s="4">
        <f t="shared" si="1"/>
        <v>4.5246071012752394</v>
      </c>
      <c r="J12" s="8">
        <v>59.98892</v>
      </c>
      <c r="K12" s="4">
        <f t="shared" si="2"/>
        <v>4.0941598785024453</v>
      </c>
      <c r="L12" s="4" t="e">
        <v>#N/A</v>
      </c>
      <c r="M12" s="4" t="e">
        <f t="shared" si="3"/>
        <v>#N/A</v>
      </c>
      <c r="N12" s="9">
        <v>2602.56</v>
      </c>
      <c r="O12" s="9">
        <f t="shared" si="4"/>
        <v>7.86425085497841</v>
      </c>
      <c r="P12" s="9">
        <v>125.776013326404</v>
      </c>
      <c r="Q12" s="9">
        <f t="shared" si="5"/>
        <v>4.8345026530048676</v>
      </c>
      <c r="R12" s="10">
        <v>138.01251260055099</v>
      </c>
      <c r="S12" s="10">
        <f t="shared" si="6"/>
        <v>4.9273443520653215</v>
      </c>
      <c r="T12" s="12">
        <v>3.8504858423725761</v>
      </c>
      <c r="U12" s="12">
        <v>4.6085066908114243</v>
      </c>
      <c r="V12" s="13">
        <v>-0.10290693508667501</v>
      </c>
      <c r="W12">
        <v>4.6390731019469236E-3</v>
      </c>
      <c r="X12">
        <v>4.6390731019469236E-3</v>
      </c>
      <c r="Y12">
        <v>4.6390731019469236E-3</v>
      </c>
    </row>
    <row r="13" spans="1:27" x14ac:dyDescent="0.3">
      <c r="A13" s="1">
        <v>39082</v>
      </c>
      <c r="B13" s="7">
        <v>13.25</v>
      </c>
      <c r="C13" s="4">
        <f t="shared" si="7"/>
        <v>0</v>
      </c>
      <c r="D13" s="4">
        <v>116.3</v>
      </c>
      <c r="E13" s="4">
        <v>119.96</v>
      </c>
      <c r="F13" s="4">
        <f t="shared" si="0"/>
        <v>4.787158353880808</v>
      </c>
      <c r="G13" s="4">
        <v>86.968810000000005</v>
      </c>
      <c r="H13" s="4">
        <v>92.958169999999996</v>
      </c>
      <c r="I13" s="4">
        <f t="shared" si="1"/>
        <v>4.5321496070234284</v>
      </c>
      <c r="J13" s="8">
        <v>60.906019999999998</v>
      </c>
      <c r="K13" s="4">
        <f t="shared" si="2"/>
        <v>4.1093320204051675</v>
      </c>
      <c r="L13" s="4" t="e">
        <v>#N/A</v>
      </c>
      <c r="M13" s="4" t="e">
        <f t="shared" si="3"/>
        <v>#N/A</v>
      </c>
      <c r="N13" s="9">
        <v>2615.0500000000002</v>
      </c>
      <c r="O13" s="9">
        <f t="shared" si="4"/>
        <v>7.8690384967751204</v>
      </c>
      <c r="P13" s="9">
        <v>126.70282213552601</v>
      </c>
      <c r="Q13" s="9">
        <f t="shared" si="5"/>
        <v>4.8418443612347186</v>
      </c>
      <c r="R13" s="10">
        <v>139.690235104203</v>
      </c>
      <c r="S13" s="10">
        <f t="shared" si="6"/>
        <v>4.9394273647805162</v>
      </c>
      <c r="T13" s="12">
        <v>3.8518822665214909</v>
      </c>
      <c r="U13" s="12">
        <v>4.6103250822309949</v>
      </c>
      <c r="V13" s="13">
        <v>0</v>
      </c>
      <c r="W13">
        <v>0</v>
      </c>
      <c r="X13">
        <v>0</v>
      </c>
      <c r="Y13">
        <v>0</v>
      </c>
    </row>
    <row r="14" spans="1:27" x14ac:dyDescent="0.3">
      <c r="A14" s="1">
        <v>39113</v>
      </c>
      <c r="B14" s="7">
        <v>13</v>
      </c>
      <c r="C14" s="4">
        <f t="shared" si="7"/>
        <v>-0.25</v>
      </c>
      <c r="D14" s="4">
        <v>114.79</v>
      </c>
      <c r="E14" s="4">
        <v>119.62</v>
      </c>
      <c r="F14" s="4">
        <f t="shared" si="0"/>
        <v>4.7843200516164108</v>
      </c>
      <c r="G14" s="4">
        <v>87.003230000000002</v>
      </c>
      <c r="H14" s="4">
        <v>92.681299999999993</v>
      </c>
      <c r="I14" s="4">
        <f t="shared" si="1"/>
        <v>4.529166726224541</v>
      </c>
      <c r="J14" s="8">
        <v>60.097430000000003</v>
      </c>
      <c r="K14" s="4">
        <f t="shared" si="2"/>
        <v>4.0959670785636106</v>
      </c>
      <c r="L14" s="4" t="e">
        <v>#N/A</v>
      </c>
      <c r="M14" s="4" t="e">
        <f t="shared" si="3"/>
        <v>#N/A</v>
      </c>
      <c r="N14" s="9">
        <v>2626.56</v>
      </c>
      <c r="O14" s="9">
        <f t="shared" si="4"/>
        <v>7.8734302842221862</v>
      </c>
      <c r="P14" s="9">
        <v>125.757406137671</v>
      </c>
      <c r="Q14" s="9">
        <f t="shared" si="5"/>
        <v>4.8343547029725693</v>
      </c>
      <c r="R14" s="10">
        <v>140.745273855405</v>
      </c>
      <c r="S14" s="10">
        <f t="shared" si="6"/>
        <v>4.9469516881640647</v>
      </c>
      <c r="T14" s="12">
        <v>3.8698021162441756</v>
      </c>
      <c r="U14" s="12">
        <v>4.609807170828625</v>
      </c>
      <c r="V14" s="13">
        <v>5.0418258658008197E-2</v>
      </c>
      <c r="W14">
        <v>7.2875836905418568E-4</v>
      </c>
      <c r="X14">
        <v>7.2875836905418568E-4</v>
      </c>
      <c r="Y14">
        <v>7.2875836905418568E-4</v>
      </c>
    </row>
    <row r="15" spans="1:27" x14ac:dyDescent="0.3">
      <c r="A15" s="1">
        <v>39141</v>
      </c>
      <c r="B15" s="7">
        <v>13</v>
      </c>
      <c r="C15" s="4">
        <f t="shared" si="7"/>
        <v>0</v>
      </c>
      <c r="D15" s="4">
        <v>113.33</v>
      </c>
      <c r="E15" s="4">
        <v>120.2</v>
      </c>
      <c r="F15" s="4">
        <f t="shared" si="0"/>
        <v>4.7891570221011071</v>
      </c>
      <c r="G15" s="4">
        <v>82.575249999999997</v>
      </c>
      <c r="H15" s="4">
        <v>93.885390000000001</v>
      </c>
      <c r="I15" s="4">
        <f t="shared" si="1"/>
        <v>4.5420747830543604</v>
      </c>
      <c r="J15" s="8">
        <v>61.253990000000002</v>
      </c>
      <c r="K15" s="4">
        <f t="shared" si="2"/>
        <v>4.1150289901602752</v>
      </c>
      <c r="L15" s="4" t="e">
        <v>#N/A</v>
      </c>
      <c r="M15" s="4" t="e">
        <f t="shared" si="3"/>
        <v>#N/A</v>
      </c>
      <c r="N15" s="9">
        <v>2638.12</v>
      </c>
      <c r="O15" s="9">
        <f t="shared" si="4"/>
        <v>7.8778218212494897</v>
      </c>
      <c r="P15" s="9">
        <v>126.92310534523899</v>
      </c>
      <c r="Q15" s="9">
        <f t="shared" si="5"/>
        <v>4.8435814333652507</v>
      </c>
      <c r="R15" s="10">
        <v>141.12584764600999</v>
      </c>
      <c r="S15" s="10">
        <f t="shared" si="6"/>
        <v>4.9496520288008403</v>
      </c>
      <c r="T15" s="12">
        <v>3.8672536469745329</v>
      </c>
      <c r="U15" s="12">
        <v>4.6107409373130013</v>
      </c>
      <c r="V15" s="13">
        <v>0</v>
      </c>
      <c r="W15">
        <v>0</v>
      </c>
      <c r="X15">
        <v>0</v>
      </c>
      <c r="Y15">
        <v>0</v>
      </c>
    </row>
    <row r="16" spans="1:27" x14ac:dyDescent="0.3">
      <c r="A16" s="1">
        <v>39172</v>
      </c>
      <c r="B16" s="7">
        <v>12.75</v>
      </c>
      <c r="C16" s="4">
        <f t="shared" si="7"/>
        <v>-0.25</v>
      </c>
      <c r="D16" s="4">
        <v>125.11</v>
      </c>
      <c r="E16" s="4">
        <v>119.47</v>
      </c>
      <c r="F16" s="4">
        <f t="shared" si="0"/>
        <v>4.7830652938291323</v>
      </c>
      <c r="G16" s="4">
        <v>96.444130000000001</v>
      </c>
      <c r="H16" s="4">
        <v>95.057689999999994</v>
      </c>
      <c r="I16" s="4">
        <f t="shared" si="1"/>
        <v>4.5544839704487767</v>
      </c>
      <c r="J16" s="8">
        <v>61.852519999999998</v>
      </c>
      <c r="K16" s="4">
        <f t="shared" si="2"/>
        <v>4.1247528417433355</v>
      </c>
      <c r="L16" s="4" t="e">
        <v>#N/A</v>
      </c>
      <c r="M16" s="4" t="e">
        <f t="shared" si="3"/>
        <v>#N/A</v>
      </c>
      <c r="N16" s="9">
        <v>2647.88</v>
      </c>
      <c r="O16" s="9">
        <f t="shared" si="4"/>
        <v>7.881514598809499</v>
      </c>
      <c r="P16" s="9">
        <v>126.936374247514</v>
      </c>
      <c r="Q16" s="9">
        <f t="shared" si="5"/>
        <v>4.8436859707440272</v>
      </c>
      <c r="R16" s="10">
        <v>141.726779038991</v>
      </c>
      <c r="S16" s="10">
        <f t="shared" si="6"/>
        <v>4.9539011128850907</v>
      </c>
      <c r="T16" s="12">
        <v>3.8830369391420478</v>
      </c>
      <c r="U16" s="12">
        <v>4.6109856611106981</v>
      </c>
      <c r="V16" s="13">
        <v>9.8003629261350592E-3</v>
      </c>
      <c r="W16">
        <v>-1.373801689948834E-2</v>
      </c>
      <c r="X16">
        <v>-1.373801689948834E-2</v>
      </c>
      <c r="Y16">
        <v>-1.373801689948834E-2</v>
      </c>
    </row>
    <row r="17" spans="1:25" x14ac:dyDescent="0.3">
      <c r="A17" s="1">
        <v>39202</v>
      </c>
      <c r="B17" s="7">
        <v>12.5</v>
      </c>
      <c r="C17" s="4">
        <f t="shared" si="7"/>
        <v>-0.25</v>
      </c>
      <c r="D17" s="4">
        <v>120.29</v>
      </c>
      <c r="E17" s="4">
        <v>121.12</v>
      </c>
      <c r="F17" s="4">
        <f t="shared" si="0"/>
        <v>4.7967817896891383</v>
      </c>
      <c r="G17" s="4">
        <v>90.612880000000004</v>
      </c>
      <c r="H17" s="4">
        <v>96.012609999999995</v>
      </c>
      <c r="I17" s="4">
        <f t="shared" si="1"/>
        <v>4.5644795370082996</v>
      </c>
      <c r="J17" s="8">
        <v>63.571930000000002</v>
      </c>
      <c r="K17" s="4">
        <f t="shared" si="2"/>
        <v>4.1521720207202693</v>
      </c>
      <c r="L17" s="4" t="e">
        <v>#N/A</v>
      </c>
      <c r="M17" s="4" t="e">
        <f t="shared" si="3"/>
        <v>#N/A</v>
      </c>
      <c r="N17" s="9">
        <v>2654.5</v>
      </c>
      <c r="O17" s="9">
        <f t="shared" si="4"/>
        <v>7.8840115920237261</v>
      </c>
      <c r="P17" s="9">
        <v>128.85878742733101</v>
      </c>
      <c r="Q17" s="9">
        <f t="shared" si="5"/>
        <v>4.8587171336656869</v>
      </c>
      <c r="R17" s="10">
        <v>142.424539759488</v>
      </c>
      <c r="S17" s="10">
        <f t="shared" si="6"/>
        <v>4.9588123139024916</v>
      </c>
      <c r="T17" s="12">
        <v>3.8736459363071418</v>
      </c>
      <c r="U17" s="12">
        <v>4.6113631895125788</v>
      </c>
      <c r="V17" s="13">
        <v>-3.4417918187186501E-2</v>
      </c>
      <c r="W17">
        <v>-3.2616681784308113E-2</v>
      </c>
      <c r="X17">
        <v>-3.2616681784308113E-2</v>
      </c>
      <c r="Y17">
        <v>-3.2616681784308113E-2</v>
      </c>
    </row>
    <row r="18" spans="1:25" x14ac:dyDescent="0.3">
      <c r="A18" s="1">
        <v>39233</v>
      </c>
      <c r="B18" s="7">
        <v>12.5</v>
      </c>
      <c r="C18" s="4">
        <f t="shared" si="7"/>
        <v>0</v>
      </c>
      <c r="D18" s="4">
        <v>123.9</v>
      </c>
      <c r="E18" s="4">
        <v>122.34</v>
      </c>
      <c r="F18" s="4">
        <f t="shared" si="0"/>
        <v>4.8068040538144192</v>
      </c>
      <c r="G18" s="4">
        <v>99.890010000000004</v>
      </c>
      <c r="H18" s="4">
        <v>96.264939999999996</v>
      </c>
      <c r="I18" s="4">
        <f t="shared" si="1"/>
        <v>4.567104181901616</v>
      </c>
      <c r="J18" s="8">
        <v>63.662219999999998</v>
      </c>
      <c r="K18" s="4">
        <f t="shared" si="2"/>
        <v>4.1535912940074518</v>
      </c>
      <c r="L18" s="4" t="e">
        <v>#N/A</v>
      </c>
      <c r="M18" s="4" t="e">
        <f t="shared" si="3"/>
        <v>#N/A</v>
      </c>
      <c r="N18" s="9">
        <v>2661.93</v>
      </c>
      <c r="O18" s="9">
        <f t="shared" si="4"/>
        <v>7.8868067025912794</v>
      </c>
      <c r="P18" s="9">
        <v>129.303116107253</v>
      </c>
      <c r="Q18" s="9">
        <f t="shared" si="5"/>
        <v>4.8621593853114913</v>
      </c>
      <c r="R18" s="10">
        <v>142.506015069005</v>
      </c>
      <c r="S18" s="10">
        <f t="shared" si="6"/>
        <v>4.9593842098284071</v>
      </c>
      <c r="T18" s="12">
        <v>3.9295367406986204</v>
      </c>
      <c r="U18" s="12">
        <v>4.6113584983557674</v>
      </c>
      <c r="V18" s="13">
        <v>0</v>
      </c>
      <c r="W18">
        <v>0</v>
      </c>
      <c r="X18">
        <v>0</v>
      </c>
      <c r="Y18">
        <v>0</v>
      </c>
    </row>
    <row r="19" spans="1:25" x14ac:dyDescent="0.3">
      <c r="A19" s="1">
        <v>39263</v>
      </c>
      <c r="B19" s="7">
        <v>12</v>
      </c>
      <c r="C19" s="4">
        <f t="shared" si="7"/>
        <v>-0.5</v>
      </c>
      <c r="D19" s="4">
        <v>122.38</v>
      </c>
      <c r="E19" s="4">
        <v>123.39</v>
      </c>
      <c r="F19" s="4">
        <f t="shared" si="0"/>
        <v>4.8153500709104424</v>
      </c>
      <c r="G19" s="4">
        <v>96.867379999999997</v>
      </c>
      <c r="H19" s="4">
        <v>96.877470000000002</v>
      </c>
      <c r="I19" s="4">
        <f t="shared" si="1"/>
        <v>4.5734469841226675</v>
      </c>
      <c r="J19" s="8">
        <v>63.830240000000003</v>
      </c>
      <c r="K19" s="4">
        <f t="shared" si="2"/>
        <v>4.1562270592483639</v>
      </c>
      <c r="L19" s="4" t="e">
        <v>#N/A</v>
      </c>
      <c r="M19" s="4" t="e">
        <f t="shared" si="3"/>
        <v>#N/A</v>
      </c>
      <c r="N19" s="9">
        <v>2669.38</v>
      </c>
      <c r="O19" s="9">
        <f t="shared" si="4"/>
        <v>7.8896015146916119</v>
      </c>
      <c r="P19" s="9">
        <v>130.92271922731001</v>
      </c>
      <c r="Q19" s="9">
        <f t="shared" si="5"/>
        <v>4.8746072195617227</v>
      </c>
      <c r="R19" s="10">
        <v>144.288411665165</v>
      </c>
      <c r="S19" s="10">
        <f t="shared" si="6"/>
        <v>4.9718141553143127</v>
      </c>
      <c r="T19" s="12">
        <v>3.9184085742186108</v>
      </c>
      <c r="U19" s="12">
        <v>4.612002357031928</v>
      </c>
      <c r="V19" s="13">
        <v>-0.14406611550253501</v>
      </c>
      <c r="W19">
        <v>-9.4732688893728476E-2</v>
      </c>
      <c r="X19">
        <v>-9.4732688893728476E-2</v>
      </c>
      <c r="Y19">
        <v>-9.4732688893728476E-2</v>
      </c>
    </row>
    <row r="20" spans="1:25" x14ac:dyDescent="0.3">
      <c r="A20" s="1">
        <v>39294</v>
      </c>
      <c r="B20" s="7">
        <v>11.5</v>
      </c>
      <c r="C20" s="4">
        <f t="shared" si="7"/>
        <v>-0.5</v>
      </c>
      <c r="D20" s="4">
        <v>127.85</v>
      </c>
      <c r="E20" s="4">
        <v>124.31</v>
      </c>
      <c r="F20" s="4">
        <f t="shared" si="0"/>
        <v>4.8227784458036238</v>
      </c>
      <c r="G20" s="4">
        <v>99.83717</v>
      </c>
      <c r="H20" s="4">
        <v>96.520830000000004</v>
      </c>
      <c r="I20" s="4">
        <f t="shared" si="1"/>
        <v>4.5697588399738986</v>
      </c>
      <c r="J20" s="8">
        <v>64.213080000000005</v>
      </c>
      <c r="K20" s="4">
        <f t="shared" si="2"/>
        <v>4.1622069282618401</v>
      </c>
      <c r="L20" s="4" t="e">
        <v>#N/A</v>
      </c>
      <c r="M20" s="4" t="e">
        <f t="shared" si="3"/>
        <v>#N/A</v>
      </c>
      <c r="N20" s="9">
        <v>2675.79</v>
      </c>
      <c r="O20" s="9">
        <f t="shared" si="4"/>
        <v>7.8919999428324461</v>
      </c>
      <c r="P20" s="9">
        <v>129.912291600468</v>
      </c>
      <c r="Q20" s="9">
        <f t="shared" si="5"/>
        <v>4.8668595427602117</v>
      </c>
      <c r="R20" s="10">
        <v>143.66524134682999</v>
      </c>
      <c r="S20" s="10">
        <f t="shared" si="6"/>
        <v>4.9674858803666799</v>
      </c>
      <c r="T20" s="12">
        <v>3.93501270547101</v>
      </c>
      <c r="U20" s="12">
        <v>4.6111159437696934</v>
      </c>
      <c r="V20" s="13">
        <v>-2.0816051445292399E-2</v>
      </c>
      <c r="W20">
        <v>-4.2701899306809843E-2</v>
      </c>
      <c r="X20">
        <v>-4.2701899306809843E-2</v>
      </c>
      <c r="Y20">
        <v>-4.2701899306809843E-2</v>
      </c>
    </row>
    <row r="21" spans="1:25" x14ac:dyDescent="0.3">
      <c r="A21" s="1">
        <v>39325</v>
      </c>
      <c r="B21" s="7">
        <v>11.5</v>
      </c>
      <c r="C21" s="4">
        <f t="shared" si="7"/>
        <v>0</v>
      </c>
      <c r="D21" s="4">
        <v>129.05000000000001</v>
      </c>
      <c r="E21" s="4">
        <v>124.21</v>
      </c>
      <c r="F21" s="4">
        <f t="shared" si="0"/>
        <v>4.8219736815561021</v>
      </c>
      <c r="G21" s="4">
        <v>104.93052</v>
      </c>
      <c r="H21" s="4">
        <v>97.837779999999995</v>
      </c>
      <c r="I21" s="4">
        <f t="shared" si="1"/>
        <v>4.5833108010151964</v>
      </c>
      <c r="J21" s="8">
        <v>66.046999999999997</v>
      </c>
      <c r="K21" s="4">
        <f t="shared" si="2"/>
        <v>4.1903666098005479</v>
      </c>
      <c r="L21" s="4" t="e">
        <v>#N/A</v>
      </c>
      <c r="M21" s="4" t="e">
        <f t="shared" si="3"/>
        <v>#N/A</v>
      </c>
      <c r="N21" s="9">
        <v>2688.37</v>
      </c>
      <c r="O21" s="9">
        <f t="shared" si="4"/>
        <v>7.8966903409798359</v>
      </c>
      <c r="P21" s="9">
        <v>130.874413858672</v>
      </c>
      <c r="Q21" s="9">
        <f t="shared" si="5"/>
        <v>4.8742381905458831</v>
      </c>
      <c r="R21" s="10">
        <v>143.48731146676499</v>
      </c>
      <c r="S21" s="10">
        <f t="shared" si="6"/>
        <v>4.9662466094558448</v>
      </c>
      <c r="T21" s="12">
        <v>3.9057272285502673</v>
      </c>
      <c r="U21" s="12">
        <v>4.6093407323370954</v>
      </c>
      <c r="V21" s="13">
        <v>0</v>
      </c>
      <c r="W21">
        <v>0</v>
      </c>
      <c r="X21">
        <v>0</v>
      </c>
      <c r="Y21">
        <v>0</v>
      </c>
    </row>
    <row r="22" spans="1:25" x14ac:dyDescent="0.3">
      <c r="A22" s="1">
        <v>39355</v>
      </c>
      <c r="B22" s="7">
        <v>11.25</v>
      </c>
      <c r="C22" s="4">
        <f t="shared" si="7"/>
        <v>-0.25</v>
      </c>
      <c r="D22" s="4">
        <v>123.24</v>
      </c>
      <c r="E22" s="4">
        <v>125.31</v>
      </c>
      <c r="F22" s="4">
        <f t="shared" si="0"/>
        <v>4.8307906671771939</v>
      </c>
      <c r="G22" s="4">
        <v>98.352789999999999</v>
      </c>
      <c r="H22" s="4">
        <v>97.270679999999999</v>
      </c>
      <c r="I22" s="4">
        <f t="shared" si="1"/>
        <v>4.5774976077071239</v>
      </c>
      <c r="J22" s="8">
        <v>66.631360000000001</v>
      </c>
      <c r="K22" s="4">
        <f t="shared" si="2"/>
        <v>4.1991753375923135</v>
      </c>
      <c r="L22" s="4" t="e">
        <v>#N/A</v>
      </c>
      <c r="M22" s="4" t="e">
        <f t="shared" si="3"/>
        <v>#N/A</v>
      </c>
      <c r="N22" s="9">
        <v>2693.21</v>
      </c>
      <c r="O22" s="9">
        <f t="shared" si="4"/>
        <v>7.898489069719334</v>
      </c>
      <c r="P22" s="9">
        <v>132.22546603216301</v>
      </c>
      <c r="Q22" s="9">
        <f t="shared" si="5"/>
        <v>4.8845085414847853</v>
      </c>
      <c r="R22" s="10">
        <v>145.206096348735</v>
      </c>
      <c r="S22" s="10">
        <f t="shared" si="6"/>
        <v>4.9781540873821442</v>
      </c>
      <c r="T22" s="12">
        <v>3.940853387096023</v>
      </c>
      <c r="U22" s="12">
        <v>4.6077448682723388</v>
      </c>
      <c r="V22" s="13">
        <v>-6.2124902179050402E-2</v>
      </c>
      <c r="W22">
        <v>2.7381145055222319E-2</v>
      </c>
      <c r="X22">
        <v>2.7381145055222319E-2</v>
      </c>
      <c r="Y22">
        <v>2.7381145055222319E-2</v>
      </c>
    </row>
    <row r="23" spans="1:25" x14ac:dyDescent="0.3">
      <c r="A23" s="1">
        <v>39386</v>
      </c>
      <c r="B23" s="7">
        <v>11.25</v>
      </c>
      <c r="C23" s="4">
        <f t="shared" si="7"/>
        <v>0</v>
      </c>
      <c r="D23" s="4">
        <v>129.16999999999999</v>
      </c>
      <c r="E23" s="4">
        <v>126.28</v>
      </c>
      <c r="F23" s="4">
        <f t="shared" si="0"/>
        <v>4.8385016636897911</v>
      </c>
      <c r="G23" s="4">
        <v>107.82723</v>
      </c>
      <c r="H23" s="4">
        <v>99.470799999999997</v>
      </c>
      <c r="I23" s="4">
        <f t="shared" si="1"/>
        <v>4.5998641337578983</v>
      </c>
      <c r="J23" s="8">
        <v>67.696359999999999</v>
      </c>
      <c r="K23" s="4">
        <f t="shared" si="2"/>
        <v>4.2150324118553231</v>
      </c>
      <c r="L23" s="4" t="e">
        <v>#N/A</v>
      </c>
      <c r="M23" s="4" t="e">
        <f t="shared" si="3"/>
        <v>#N/A</v>
      </c>
      <c r="N23" s="9">
        <v>2701.29</v>
      </c>
      <c r="O23" s="9">
        <f t="shared" si="4"/>
        <v>7.9014847156707368</v>
      </c>
      <c r="P23" s="9">
        <v>131.47661043786201</v>
      </c>
      <c r="Q23" s="9">
        <f t="shared" si="5"/>
        <v>4.8788289684048545</v>
      </c>
      <c r="R23" s="10">
        <v>146.145895335901</v>
      </c>
      <c r="S23" s="10">
        <f t="shared" si="6"/>
        <v>4.9846054058799343</v>
      </c>
      <c r="T23" s="12">
        <v>3.9718812159794239</v>
      </c>
      <c r="U23" s="12">
        <v>4.6085715739889395</v>
      </c>
      <c r="V23" s="13">
        <v>6.7372236750851106E-2</v>
      </c>
      <c r="W23">
        <v>2.1663343142356759E-3</v>
      </c>
      <c r="X23">
        <v>2.1663343142356759E-3</v>
      </c>
      <c r="Y23">
        <v>2.1663343142356759E-3</v>
      </c>
    </row>
    <row r="24" spans="1:25" x14ac:dyDescent="0.3">
      <c r="A24" s="1">
        <v>39416</v>
      </c>
      <c r="B24" s="7">
        <v>11.25</v>
      </c>
      <c r="C24" s="4">
        <f t="shared" si="7"/>
        <v>0</v>
      </c>
      <c r="D24" s="4">
        <v>125.88</v>
      </c>
      <c r="E24" s="4">
        <v>126.2</v>
      </c>
      <c r="F24" s="4">
        <f t="shared" si="0"/>
        <v>4.8378679501071131</v>
      </c>
      <c r="G24" s="4">
        <v>102.4058</v>
      </c>
      <c r="H24" s="4">
        <v>98.563500000000005</v>
      </c>
      <c r="I24" s="4">
        <f t="shared" si="1"/>
        <v>4.5907010105183321</v>
      </c>
      <c r="J24" s="8">
        <v>68.242949999999993</v>
      </c>
      <c r="K24" s="4">
        <f t="shared" si="2"/>
        <v>4.2230741320263006</v>
      </c>
      <c r="L24" s="4" t="e">
        <v>#N/A</v>
      </c>
      <c r="M24" s="4" t="e">
        <f t="shared" si="3"/>
        <v>#N/A</v>
      </c>
      <c r="N24" s="9">
        <v>2711.55</v>
      </c>
      <c r="O24" s="9">
        <f t="shared" si="4"/>
        <v>7.9052757060889736</v>
      </c>
      <c r="P24" s="9">
        <v>130.80982473662499</v>
      </c>
      <c r="Q24" s="9">
        <f t="shared" si="5"/>
        <v>4.8737445488676121</v>
      </c>
      <c r="R24" s="10">
        <v>146.51403601252699</v>
      </c>
      <c r="S24" s="10">
        <f t="shared" si="6"/>
        <v>4.987121232826965</v>
      </c>
      <c r="T24" s="12">
        <v>3.9430564480083192</v>
      </c>
      <c r="U24" s="12">
        <v>4.6074965019583987</v>
      </c>
      <c r="V24" s="13">
        <v>0</v>
      </c>
      <c r="W24">
        <v>0</v>
      </c>
      <c r="X24">
        <v>0</v>
      </c>
      <c r="Y24">
        <v>0</v>
      </c>
    </row>
    <row r="25" spans="1:25" x14ac:dyDescent="0.3">
      <c r="A25" s="1">
        <v>39447</v>
      </c>
      <c r="B25" s="7">
        <v>11.25</v>
      </c>
      <c r="C25" s="4">
        <f t="shared" si="7"/>
        <v>0</v>
      </c>
      <c r="D25" s="4">
        <v>122.43</v>
      </c>
      <c r="E25" s="4">
        <v>126.99</v>
      </c>
      <c r="F25" s="4">
        <f t="shared" si="0"/>
        <v>4.8441083432009417</v>
      </c>
      <c r="G25" s="4">
        <v>92.625140000000002</v>
      </c>
      <c r="H25" s="4">
        <v>98.932910000000007</v>
      </c>
      <c r="I25" s="4">
        <f t="shared" si="1"/>
        <v>4.59444194364022</v>
      </c>
      <c r="J25" s="8">
        <v>68.201589999999996</v>
      </c>
      <c r="K25" s="4">
        <f t="shared" si="2"/>
        <v>4.2224678783606455</v>
      </c>
      <c r="L25" s="4" t="e">
        <v>#N/A</v>
      </c>
      <c r="M25" s="4" t="e">
        <f t="shared" si="3"/>
        <v>#N/A</v>
      </c>
      <c r="N25" s="9">
        <v>2731.62</v>
      </c>
      <c r="O25" s="9">
        <f t="shared" si="4"/>
        <v>7.9126501187763409</v>
      </c>
      <c r="P25" s="9">
        <v>133.26729516580801</v>
      </c>
      <c r="Q25" s="9">
        <f t="shared" si="5"/>
        <v>4.8923568494886798</v>
      </c>
      <c r="R25" s="10">
        <v>147.480216684174</v>
      </c>
      <c r="S25" s="10">
        <f t="shared" si="6"/>
        <v>4.9936940426093317</v>
      </c>
      <c r="T25" s="12">
        <v>3.9513283303863629</v>
      </c>
      <c r="U25" s="12">
        <v>4.6051038172284633</v>
      </c>
      <c r="V25" s="13">
        <v>-2.7469333616317298E-3</v>
      </c>
      <c r="W25">
        <v>-0.10679014345150099</v>
      </c>
      <c r="X25">
        <v>-0.10679014345150099</v>
      </c>
      <c r="Y25">
        <v>-0.10679014345150099</v>
      </c>
    </row>
    <row r="26" spans="1:25" x14ac:dyDescent="0.3">
      <c r="A26" s="1">
        <v>39478</v>
      </c>
      <c r="B26" s="7">
        <v>11.25</v>
      </c>
      <c r="C26" s="4">
        <f t="shared" si="7"/>
        <v>0</v>
      </c>
      <c r="D26" s="4">
        <v>121.86</v>
      </c>
      <c r="E26" s="4">
        <v>127.14</v>
      </c>
      <c r="F26" s="4">
        <f t="shared" si="0"/>
        <v>4.8452888415082631</v>
      </c>
      <c r="G26" s="4">
        <v>94.787689999999998</v>
      </c>
      <c r="H26" s="4">
        <v>100.49917000000001</v>
      </c>
      <c r="I26" s="4">
        <f t="shared" si="1"/>
        <v>4.6101494687585598</v>
      </c>
      <c r="J26" s="8">
        <v>69.270859999999999</v>
      </c>
      <c r="K26" s="4">
        <f t="shared" si="2"/>
        <v>4.2380243271443954</v>
      </c>
      <c r="L26" s="4" t="e">
        <v>#N/A</v>
      </c>
      <c r="M26" s="4" t="e">
        <f t="shared" si="3"/>
        <v>#N/A</v>
      </c>
      <c r="N26" s="9">
        <v>2746.37</v>
      </c>
      <c r="O26" s="9">
        <f t="shared" si="4"/>
        <v>7.9180353186932013</v>
      </c>
      <c r="P26" s="9">
        <v>137.30233870255299</v>
      </c>
      <c r="Q26" s="9">
        <f t="shared" si="5"/>
        <v>4.9221853461507283</v>
      </c>
      <c r="R26" s="10">
        <v>147.808221674473</v>
      </c>
      <c r="S26" s="10">
        <f t="shared" si="6"/>
        <v>4.9959156339931798</v>
      </c>
      <c r="T26" s="12">
        <v>3.9561336663521662</v>
      </c>
      <c r="U26" s="12">
        <v>4.6047888191568624</v>
      </c>
      <c r="V26" s="13">
        <v>-2.0438683200729699E-2</v>
      </c>
      <c r="W26">
        <v>3.7408091746761629E-2</v>
      </c>
      <c r="X26">
        <v>3.7408091746761629E-2</v>
      </c>
      <c r="Y26">
        <v>3.7408091746761629E-2</v>
      </c>
    </row>
    <row r="27" spans="1:25" x14ac:dyDescent="0.3">
      <c r="A27" s="1">
        <v>39507</v>
      </c>
      <c r="B27" s="7">
        <v>11.25</v>
      </c>
      <c r="C27" s="4">
        <f t="shared" si="7"/>
        <v>0</v>
      </c>
      <c r="D27" s="4">
        <v>121.91</v>
      </c>
      <c r="E27" s="4">
        <v>126.81</v>
      </c>
      <c r="F27" s="4">
        <f t="shared" si="0"/>
        <v>4.842689903246808</v>
      </c>
      <c r="G27" s="4">
        <v>91.075729999999993</v>
      </c>
      <c r="H27" s="4">
        <v>100.20545</v>
      </c>
      <c r="I27" s="4">
        <f t="shared" si="1"/>
        <v>4.6072225783891803</v>
      </c>
      <c r="J27" s="8">
        <v>69.256649999999993</v>
      </c>
      <c r="K27" s="4">
        <f t="shared" si="2"/>
        <v>4.2378191693378362</v>
      </c>
      <c r="L27" s="4" t="e">
        <v>#N/A</v>
      </c>
      <c r="M27" s="4" t="e">
        <f t="shared" si="3"/>
        <v>#N/A</v>
      </c>
      <c r="N27" s="9">
        <v>2759.83</v>
      </c>
      <c r="O27" s="9">
        <f t="shared" si="4"/>
        <v>7.9229243626112966</v>
      </c>
      <c r="P27" s="9">
        <v>135.438116162607</v>
      </c>
      <c r="Q27" s="9">
        <f t="shared" si="5"/>
        <v>4.9085148287101852</v>
      </c>
      <c r="R27" s="10">
        <v>149.33059571279099</v>
      </c>
      <c r="S27" s="10">
        <f t="shared" si="6"/>
        <v>5.0061626112984197</v>
      </c>
      <c r="T27" s="12">
        <v>3.9839398645603041</v>
      </c>
      <c r="U27" s="12">
        <v>4.6037982500470234</v>
      </c>
      <c r="V27" s="13">
        <v>0</v>
      </c>
      <c r="W27">
        <v>0</v>
      </c>
      <c r="X27">
        <v>0</v>
      </c>
      <c r="Y27">
        <v>0</v>
      </c>
    </row>
    <row r="28" spans="1:25" x14ac:dyDescent="0.3">
      <c r="A28" s="1">
        <v>39538</v>
      </c>
      <c r="B28" s="7">
        <v>11.25</v>
      </c>
      <c r="C28" s="4">
        <f t="shared" si="7"/>
        <v>0</v>
      </c>
      <c r="D28" s="4">
        <v>128.99</v>
      </c>
      <c r="E28" s="4">
        <v>126.52</v>
      </c>
      <c r="F28" s="4">
        <f t="shared" si="0"/>
        <v>4.8404003984374482</v>
      </c>
      <c r="G28" s="4">
        <v>97.742279999999994</v>
      </c>
      <c r="H28" s="4">
        <v>100.61407</v>
      </c>
      <c r="I28" s="4">
        <f t="shared" si="1"/>
        <v>4.6112921087210141</v>
      </c>
      <c r="J28" s="8">
        <v>70.371899999999997</v>
      </c>
      <c r="K28" s="4">
        <f t="shared" si="2"/>
        <v>4.2537940357560666</v>
      </c>
      <c r="L28" s="4" t="e">
        <v>#N/A</v>
      </c>
      <c r="M28" s="4" t="e">
        <f t="shared" si="3"/>
        <v>#N/A</v>
      </c>
      <c r="N28" s="9">
        <v>2773.08</v>
      </c>
      <c r="O28" s="9">
        <f t="shared" si="4"/>
        <v>7.9277138948209842</v>
      </c>
      <c r="P28" s="9">
        <v>134.574968920272</v>
      </c>
      <c r="Q28" s="9">
        <f t="shared" si="5"/>
        <v>4.9021214334997305</v>
      </c>
      <c r="R28" s="10">
        <v>149.94177372000701</v>
      </c>
      <c r="S28" s="10">
        <f t="shared" si="6"/>
        <v>5.0102470435368067</v>
      </c>
      <c r="T28" s="12">
        <v>3.9506512354056218</v>
      </c>
      <c r="U28" s="12">
        <v>4.6049455281976535</v>
      </c>
      <c r="V28" s="13">
        <v>-1.56522366522346E-2</v>
      </c>
      <c r="W28">
        <v>-2.6313212456556191E-2</v>
      </c>
      <c r="X28">
        <v>-2.6313212456556191E-2</v>
      </c>
      <c r="Y28">
        <v>-2.6313212456556191E-2</v>
      </c>
    </row>
    <row r="29" spans="1:25" x14ac:dyDescent="0.3">
      <c r="A29" s="1">
        <v>39568</v>
      </c>
      <c r="B29" s="7">
        <v>11.75</v>
      </c>
      <c r="C29" s="4">
        <f t="shared" si="7"/>
        <v>0.5</v>
      </c>
      <c r="D29" s="4">
        <v>129.47999999999999</v>
      </c>
      <c r="E29" s="4">
        <v>127.71</v>
      </c>
      <c r="F29" s="4">
        <f t="shared" si="0"/>
        <v>4.8497620685081708</v>
      </c>
      <c r="G29" s="4">
        <v>99.236689999999996</v>
      </c>
      <c r="H29" s="4">
        <v>100.60008999999999</v>
      </c>
      <c r="I29" s="4">
        <f t="shared" si="1"/>
        <v>4.6111531522974456</v>
      </c>
      <c r="J29" s="8">
        <v>72.330799999999996</v>
      </c>
      <c r="K29" s="4">
        <f t="shared" si="2"/>
        <v>4.2812500412175538</v>
      </c>
      <c r="L29" s="4" t="e">
        <v>#N/A</v>
      </c>
      <c r="M29" s="4" t="e">
        <f t="shared" si="3"/>
        <v>#N/A</v>
      </c>
      <c r="N29" s="9">
        <v>2788.33</v>
      </c>
      <c r="O29" s="9">
        <f t="shared" si="4"/>
        <v>7.9331981292948379</v>
      </c>
      <c r="P29" s="9">
        <v>135.12877655253001</v>
      </c>
      <c r="Q29" s="9">
        <f t="shared" si="5"/>
        <v>4.9062282241536836</v>
      </c>
      <c r="R29" s="10">
        <v>150.19330178950901</v>
      </c>
      <c r="S29" s="10">
        <f t="shared" si="6"/>
        <v>5.0119231430593976</v>
      </c>
      <c r="T29" s="12">
        <v>3.9991947028990942</v>
      </c>
      <c r="U29" s="12">
        <v>4.6009841882132925</v>
      </c>
      <c r="V29" s="13">
        <v>0.14483482635209599</v>
      </c>
      <c r="W29">
        <v>4.0071685927353107E-2</v>
      </c>
      <c r="X29">
        <v>4.0071685927353107E-2</v>
      </c>
      <c r="Y29">
        <v>4.0071685927353107E-2</v>
      </c>
    </row>
    <row r="30" spans="1:25" x14ac:dyDescent="0.3">
      <c r="A30" s="1">
        <v>39599</v>
      </c>
      <c r="B30" s="7">
        <v>11.75</v>
      </c>
      <c r="C30" s="4">
        <f t="shared" si="7"/>
        <v>0</v>
      </c>
      <c r="D30" s="4">
        <v>128.91999999999999</v>
      </c>
      <c r="E30" s="4">
        <v>129.47</v>
      </c>
      <c r="F30" s="4">
        <f t="shared" si="0"/>
        <v>4.8634491940705562</v>
      </c>
      <c r="G30" s="4">
        <v>102.45747</v>
      </c>
      <c r="H30" s="4">
        <v>101.19958</v>
      </c>
      <c r="I30" s="4">
        <f t="shared" si="1"/>
        <v>4.6170946066471243</v>
      </c>
      <c r="J30" s="8">
        <v>72.254660000000001</v>
      </c>
      <c r="K30" s="4">
        <f t="shared" si="2"/>
        <v>4.2801968231825134</v>
      </c>
      <c r="L30" s="4" t="e">
        <v>#N/A</v>
      </c>
      <c r="M30" s="4" t="e">
        <f t="shared" si="3"/>
        <v>#N/A</v>
      </c>
      <c r="N30" s="9">
        <v>2810.36</v>
      </c>
      <c r="O30" s="9">
        <f t="shared" si="4"/>
        <v>7.9410678680009132</v>
      </c>
      <c r="P30" s="9">
        <v>136.356213797604</v>
      </c>
      <c r="Q30" s="9">
        <f t="shared" si="5"/>
        <v>4.9152706806595434</v>
      </c>
      <c r="R30" s="10">
        <v>151.48553201348099</v>
      </c>
      <c r="S30" s="10">
        <f t="shared" si="6"/>
        <v>5.0204901221283231</v>
      </c>
      <c r="T30" s="12">
        <v>4.017555306330042</v>
      </c>
      <c r="U30" s="12">
        <v>4.5995302195111147</v>
      </c>
      <c r="V30" s="13">
        <v>0</v>
      </c>
      <c r="W30">
        <v>0</v>
      </c>
      <c r="X30">
        <v>0</v>
      </c>
      <c r="Y30">
        <v>0</v>
      </c>
    </row>
    <row r="31" spans="1:25" x14ac:dyDescent="0.3">
      <c r="A31" s="1">
        <v>39629</v>
      </c>
      <c r="B31" s="7">
        <v>12.25</v>
      </c>
      <c r="C31" s="4">
        <f t="shared" si="7"/>
        <v>0.5</v>
      </c>
      <c r="D31" s="4">
        <v>130.59</v>
      </c>
      <c r="E31" s="4">
        <v>131.08000000000001</v>
      </c>
      <c r="F31" s="4">
        <f t="shared" si="0"/>
        <v>4.8758078238306135</v>
      </c>
      <c r="G31" s="4">
        <v>103.27342</v>
      </c>
      <c r="H31" s="4">
        <v>102.74839</v>
      </c>
      <c r="I31" s="4">
        <f t="shared" si="1"/>
        <v>4.6322831841538257</v>
      </c>
      <c r="J31" s="8">
        <v>72.991429999999994</v>
      </c>
      <c r="K31" s="4">
        <f t="shared" si="2"/>
        <v>4.2903420369965195</v>
      </c>
      <c r="L31" s="4" t="e">
        <v>#N/A</v>
      </c>
      <c r="M31" s="4" t="e">
        <f t="shared" si="3"/>
        <v>#N/A</v>
      </c>
      <c r="N31" s="9">
        <v>2831.16</v>
      </c>
      <c r="O31" s="9">
        <f t="shared" si="4"/>
        <v>7.9484418006466218</v>
      </c>
      <c r="P31" s="9">
        <v>136.974062069811</v>
      </c>
      <c r="Q31" s="9">
        <f t="shared" si="5"/>
        <v>4.9197915799457403</v>
      </c>
      <c r="R31" s="10">
        <v>151.921419450016</v>
      </c>
      <c r="S31" s="10">
        <f t="shared" si="6"/>
        <v>5.0233634098649098</v>
      </c>
      <c r="T31" s="12">
        <v>4.0355318395911501</v>
      </c>
      <c r="U31" s="12">
        <v>4.6006373709639021</v>
      </c>
      <c r="V31" s="13">
        <v>-2.0943995742550601E-2</v>
      </c>
      <c r="W31">
        <v>-1.416240249472385E-2</v>
      </c>
      <c r="X31">
        <v>-1.416240249472385E-2</v>
      </c>
      <c r="Y31">
        <v>-1.416240249472385E-2</v>
      </c>
    </row>
    <row r="32" spans="1:25" x14ac:dyDescent="0.3">
      <c r="A32" s="1">
        <v>39660</v>
      </c>
      <c r="B32" s="7">
        <v>13</v>
      </c>
      <c r="C32" s="4">
        <f t="shared" si="7"/>
        <v>0.75</v>
      </c>
      <c r="D32" s="4">
        <v>136.53</v>
      </c>
      <c r="E32" s="4">
        <v>130.93</v>
      </c>
      <c r="F32" s="4">
        <f t="shared" si="0"/>
        <v>4.8746628292396617</v>
      </c>
      <c r="G32" s="4">
        <v>108.50247</v>
      </c>
      <c r="H32" s="4">
        <v>103.08718</v>
      </c>
      <c r="I32" s="4">
        <f t="shared" si="1"/>
        <v>4.6355750379955678</v>
      </c>
      <c r="J32" s="8">
        <v>73.774900000000002</v>
      </c>
      <c r="K32" s="4">
        <f t="shared" si="2"/>
        <v>4.3010185653553634</v>
      </c>
      <c r="L32" s="4" t="e">
        <v>#N/A</v>
      </c>
      <c r="M32" s="4" t="e">
        <f t="shared" si="3"/>
        <v>#N/A</v>
      </c>
      <c r="N32" s="9">
        <v>2846.16</v>
      </c>
      <c r="O32" s="9">
        <f t="shared" si="4"/>
        <v>7.9537259963246498</v>
      </c>
      <c r="P32" s="9">
        <v>138.754712816009</v>
      </c>
      <c r="Q32" s="9">
        <f t="shared" si="5"/>
        <v>4.9327077182912102</v>
      </c>
      <c r="R32" s="10">
        <v>152.35210005986099</v>
      </c>
      <c r="S32" s="10">
        <f t="shared" si="6"/>
        <v>5.0261942897795162</v>
      </c>
      <c r="T32" s="12">
        <v>4.0384529926548041</v>
      </c>
      <c r="U32" s="12">
        <v>4.5975867976632774</v>
      </c>
      <c r="V32" s="13">
        <v>0.163515370189113</v>
      </c>
      <c r="W32">
        <v>0.10780953636622841</v>
      </c>
      <c r="X32">
        <v>0.10780953636622841</v>
      </c>
      <c r="Y32">
        <v>0.10780953636622841</v>
      </c>
    </row>
    <row r="33" spans="1:25" x14ac:dyDescent="0.3">
      <c r="A33" s="1">
        <v>39691</v>
      </c>
      <c r="B33" s="7">
        <v>13</v>
      </c>
      <c r="C33" s="4">
        <f t="shared" si="7"/>
        <v>0</v>
      </c>
      <c r="D33" s="4">
        <v>133.87</v>
      </c>
      <c r="E33" s="4">
        <v>130.97999999999999</v>
      </c>
      <c r="F33" s="4">
        <f t="shared" si="0"/>
        <v>4.8750446397899072</v>
      </c>
      <c r="G33" s="4">
        <v>106.91061999999999</v>
      </c>
      <c r="H33" s="4">
        <v>102.00919</v>
      </c>
      <c r="I33" s="4">
        <f t="shared" si="1"/>
        <v>4.6250629072649021</v>
      </c>
      <c r="J33" s="8">
        <v>71.704790000000003</v>
      </c>
      <c r="K33" s="4">
        <f t="shared" si="2"/>
        <v>4.2725575515108245</v>
      </c>
      <c r="L33" s="4" t="e">
        <v>#N/A</v>
      </c>
      <c r="M33" s="4" t="e">
        <f t="shared" si="3"/>
        <v>#N/A</v>
      </c>
      <c r="N33" s="9">
        <v>2854.13</v>
      </c>
      <c r="O33" s="9">
        <f t="shared" si="4"/>
        <v>7.9565223471045226</v>
      </c>
      <c r="P33" s="9">
        <v>138.213612686283</v>
      </c>
      <c r="Q33" s="9">
        <f t="shared" si="5"/>
        <v>4.9288004063835178</v>
      </c>
      <c r="R33" s="10">
        <v>152.54063866824001</v>
      </c>
      <c r="S33" s="10">
        <f t="shared" si="6"/>
        <v>5.027431043617586</v>
      </c>
      <c r="T33" s="12">
        <v>4.0316354777554357</v>
      </c>
      <c r="U33" s="12">
        <v>4.5962885615831679</v>
      </c>
      <c r="V33" s="13">
        <v>0</v>
      </c>
      <c r="W33">
        <v>0</v>
      </c>
      <c r="X33">
        <v>0</v>
      </c>
      <c r="Y33">
        <v>0</v>
      </c>
    </row>
    <row r="34" spans="1:25" x14ac:dyDescent="0.3">
      <c r="A34" s="1">
        <v>39721</v>
      </c>
      <c r="B34" s="7">
        <v>13.75</v>
      </c>
      <c r="C34" s="4">
        <f t="shared" si="7"/>
        <v>0.75</v>
      </c>
      <c r="D34" s="4">
        <v>132.6</v>
      </c>
      <c r="E34" s="4">
        <v>130.88</v>
      </c>
      <c r="F34" s="4">
        <f t="shared" ref="F34:F65" si="8">LN(E34)</f>
        <v>4.8742808728544365</v>
      </c>
      <c r="G34" s="4">
        <v>107.32783999999999</v>
      </c>
      <c r="H34" s="4">
        <v>103.3128</v>
      </c>
      <c r="I34" s="4">
        <f t="shared" ref="I34:I65" si="9">LN(H34)</f>
        <v>4.637761279388279</v>
      </c>
      <c r="J34" s="8">
        <v>74.976900000000001</v>
      </c>
      <c r="K34" s="4">
        <f t="shared" ref="K34:K65" si="10">LN(J34)</f>
        <v>4.3171800660945685</v>
      </c>
      <c r="L34" s="4" t="e">
        <v>#N/A</v>
      </c>
      <c r="M34" s="4" t="e">
        <f t="shared" ref="M34:M65" si="11">LN(L34)</f>
        <v>#N/A</v>
      </c>
      <c r="N34" s="9">
        <v>2861.55</v>
      </c>
      <c r="O34" s="9">
        <f t="shared" ref="O34:O65" si="12">LN(N34)</f>
        <v>7.9591187150496365</v>
      </c>
      <c r="P34" s="9">
        <v>138.407362051033</v>
      </c>
      <c r="Q34" s="9">
        <f t="shared" ref="Q34:Q65" si="13">LN(P34)</f>
        <v>4.9302012357791725</v>
      </c>
      <c r="R34" s="10">
        <v>152.63624933250301</v>
      </c>
      <c r="S34" s="10">
        <f t="shared" ref="S34:S65" si="14">LN(R34)</f>
        <v>5.0280576354150028</v>
      </c>
      <c r="T34" s="12">
        <v>3.9365399928412215</v>
      </c>
      <c r="U34" s="12">
        <v>4.5957668865545278</v>
      </c>
      <c r="V34" s="13">
        <v>6.3303820696722399E-2</v>
      </c>
      <c r="W34">
        <v>-8.8931806245921147E-2</v>
      </c>
      <c r="X34">
        <v>-8.8931806245921147E-2</v>
      </c>
      <c r="Y34">
        <v>-8.8931806245921147E-2</v>
      </c>
    </row>
    <row r="35" spans="1:25" x14ac:dyDescent="0.3">
      <c r="A35" s="1">
        <v>39752</v>
      </c>
      <c r="B35" s="7">
        <v>13.75</v>
      </c>
      <c r="C35" s="4">
        <f t="shared" ref="C35:C66" si="15">B35-B34</f>
        <v>0</v>
      </c>
      <c r="D35" s="4">
        <v>132.80000000000001</v>
      </c>
      <c r="E35" s="4">
        <v>128.09</v>
      </c>
      <c r="F35" s="4">
        <f t="shared" si="8"/>
        <v>4.8527331418430446</v>
      </c>
      <c r="G35" s="4">
        <v>108.42509</v>
      </c>
      <c r="H35" s="4">
        <v>100.14082999999999</v>
      </c>
      <c r="I35" s="4">
        <f t="shared" si="9"/>
        <v>4.6065774952636955</v>
      </c>
      <c r="J35" s="8">
        <v>70.189899999999994</v>
      </c>
      <c r="K35" s="4">
        <f t="shared" si="10"/>
        <v>4.2512044260369413</v>
      </c>
      <c r="L35" s="4" t="e">
        <v>#N/A</v>
      </c>
      <c r="M35" s="4" t="e">
        <f t="shared" si="11"/>
        <v>#N/A</v>
      </c>
      <c r="N35" s="9">
        <v>2874.43</v>
      </c>
      <c r="O35" s="9">
        <f t="shared" si="12"/>
        <v>7.9636096727056014</v>
      </c>
      <c r="P35" s="9">
        <v>133.77800194110799</v>
      </c>
      <c r="Q35" s="9">
        <f t="shared" si="13"/>
        <v>4.8961817241706544</v>
      </c>
      <c r="R35" s="10">
        <v>150.47400518793799</v>
      </c>
      <c r="S35" s="10">
        <f t="shared" si="14"/>
        <v>5.0137903462668607</v>
      </c>
      <c r="T35" s="12">
        <v>3.9636339493597377</v>
      </c>
      <c r="U35" s="12">
        <v>4.5923432743961508</v>
      </c>
      <c r="V35" s="13">
        <v>0.13185417341539901</v>
      </c>
      <c r="W35">
        <v>0.18167745470486549</v>
      </c>
      <c r="X35">
        <v>0.18167745470486549</v>
      </c>
      <c r="Y35">
        <v>0.18167745470486549</v>
      </c>
    </row>
    <row r="36" spans="1:25" x14ac:dyDescent="0.3">
      <c r="A36" s="1">
        <v>39782</v>
      </c>
      <c r="B36" s="7">
        <v>13.75</v>
      </c>
      <c r="C36" s="4">
        <f t="shared" si="15"/>
        <v>0</v>
      </c>
      <c r="D36" s="4">
        <v>124.58</v>
      </c>
      <c r="E36" s="4">
        <v>125.03</v>
      </c>
      <c r="F36" s="4">
        <f t="shared" si="8"/>
        <v>4.8285537085069086</v>
      </c>
      <c r="G36" s="4">
        <v>96.181809999999999</v>
      </c>
      <c r="H36" s="4">
        <v>94.37594</v>
      </c>
      <c r="I36" s="4">
        <f t="shared" si="9"/>
        <v>4.5472861677844865</v>
      </c>
      <c r="J36" s="8">
        <v>67.156859999999995</v>
      </c>
      <c r="K36" s="4">
        <f t="shared" si="10"/>
        <v>4.2070310770960866</v>
      </c>
      <c r="L36" s="4" t="e">
        <v>#N/A</v>
      </c>
      <c r="M36" s="4" t="e">
        <f t="shared" si="11"/>
        <v>#N/A</v>
      </c>
      <c r="N36" s="9">
        <v>2884.78</v>
      </c>
      <c r="O36" s="9">
        <f t="shared" si="12"/>
        <v>7.9672039195353923</v>
      </c>
      <c r="P36" s="9">
        <v>128.105720538323</v>
      </c>
      <c r="Q36" s="9">
        <f t="shared" si="13"/>
        <v>4.8528558647231126</v>
      </c>
      <c r="R36" s="10">
        <v>148.85286760526901</v>
      </c>
      <c r="S36" s="10">
        <f t="shared" si="14"/>
        <v>5.0029583523435255</v>
      </c>
      <c r="T36" s="12">
        <v>3.8685474934423274</v>
      </c>
      <c r="U36" s="12">
        <v>4.5873589597881343</v>
      </c>
      <c r="V36" s="13">
        <v>0</v>
      </c>
      <c r="W36">
        <v>0</v>
      </c>
      <c r="X36">
        <v>0</v>
      </c>
      <c r="Y36">
        <v>0</v>
      </c>
    </row>
    <row r="37" spans="1:25" x14ac:dyDescent="0.3">
      <c r="A37" s="1">
        <v>39813</v>
      </c>
      <c r="B37" s="7">
        <v>13.75</v>
      </c>
      <c r="C37" s="4">
        <f t="shared" si="15"/>
        <v>0</v>
      </c>
      <c r="D37" s="4">
        <v>118.9</v>
      </c>
      <c r="E37" s="4">
        <v>120.99</v>
      </c>
      <c r="F37" s="4">
        <f t="shared" si="8"/>
        <v>4.7957078975533864</v>
      </c>
      <c r="G37" s="4">
        <v>79.118260000000006</v>
      </c>
      <c r="H37" s="4">
        <v>83.760189999999994</v>
      </c>
      <c r="I37" s="4">
        <f t="shared" si="9"/>
        <v>4.4279578349455733</v>
      </c>
      <c r="J37" s="8">
        <v>67.727850000000004</v>
      </c>
      <c r="K37" s="4">
        <f t="shared" si="10"/>
        <v>4.2154974690347968</v>
      </c>
      <c r="L37" s="4" t="e">
        <v>#N/A</v>
      </c>
      <c r="M37" s="4" t="e">
        <f t="shared" si="11"/>
        <v>#N/A</v>
      </c>
      <c r="N37" s="9">
        <v>2892.86</v>
      </c>
      <c r="O37" s="9">
        <f t="shared" si="12"/>
        <v>7.9700009111332051</v>
      </c>
      <c r="P37" s="9">
        <v>119.457555585991</v>
      </c>
      <c r="Q37" s="9">
        <f t="shared" si="13"/>
        <v>4.78296112489818</v>
      </c>
      <c r="R37" s="10">
        <v>148.28004783313699</v>
      </c>
      <c r="S37" s="10">
        <f t="shared" si="14"/>
        <v>4.9991027008690523</v>
      </c>
      <c r="T37" s="12">
        <v>3.8574316468218921</v>
      </c>
      <c r="U37" s="12">
        <v>4.589685556255084</v>
      </c>
      <c r="V37" s="13">
        <v>1.12520073405897E-4</v>
      </c>
      <c r="W37">
        <v>-1.506839232108979E-2</v>
      </c>
      <c r="X37">
        <v>-1.506839232108979E-2</v>
      </c>
      <c r="Y37">
        <v>-1.506839232108979E-2</v>
      </c>
    </row>
    <row r="38" spans="1:25" x14ac:dyDescent="0.3">
      <c r="A38" s="1">
        <v>39844</v>
      </c>
      <c r="B38" s="7">
        <v>12.75</v>
      </c>
      <c r="C38" s="4">
        <f t="shared" si="15"/>
        <v>-1</v>
      </c>
      <c r="D38" s="4">
        <v>115.2</v>
      </c>
      <c r="E38" s="4">
        <v>120.87</v>
      </c>
      <c r="F38" s="4">
        <f t="shared" si="8"/>
        <v>4.7947155878713659</v>
      </c>
      <c r="G38" s="4">
        <v>78.663380000000004</v>
      </c>
      <c r="H38" s="4">
        <v>85.539959999999994</v>
      </c>
      <c r="I38" s="4">
        <f t="shared" si="9"/>
        <v>4.4489836351811647</v>
      </c>
      <c r="J38" s="8">
        <v>71.211680000000001</v>
      </c>
      <c r="K38" s="4">
        <f t="shared" si="10"/>
        <v>4.2656568499078498</v>
      </c>
      <c r="L38" s="4" t="e">
        <v>#N/A</v>
      </c>
      <c r="M38" s="4" t="e">
        <f t="shared" si="11"/>
        <v>#N/A</v>
      </c>
      <c r="N38" s="9">
        <v>2906.74</v>
      </c>
      <c r="O38" s="9">
        <f t="shared" si="12"/>
        <v>7.9747874572744593</v>
      </c>
      <c r="P38" s="9">
        <v>119.721249009953</v>
      </c>
      <c r="Q38" s="9">
        <f t="shared" si="13"/>
        <v>4.7851661156894574</v>
      </c>
      <c r="R38" s="10">
        <v>149.71161426801899</v>
      </c>
      <c r="S38" s="10">
        <f t="shared" si="14"/>
        <v>5.008710872036831</v>
      </c>
      <c r="T38" s="12">
        <v>3.9065580999970786</v>
      </c>
      <c r="U38" s="12">
        <v>4.5947182663401946</v>
      </c>
      <c r="V38" s="13">
        <v>-0.16777815271618601</v>
      </c>
      <c r="W38">
        <v>-6.1711102426134243E-2</v>
      </c>
      <c r="X38">
        <v>-6.1711102426134243E-2</v>
      </c>
      <c r="Y38">
        <v>-6.1711102426134243E-2</v>
      </c>
    </row>
    <row r="39" spans="1:25" x14ac:dyDescent="0.3">
      <c r="A39" s="1">
        <v>39872</v>
      </c>
      <c r="B39" s="7">
        <v>12.75</v>
      </c>
      <c r="C39" s="4">
        <f t="shared" si="15"/>
        <v>0</v>
      </c>
      <c r="D39" s="4">
        <v>115.26</v>
      </c>
      <c r="E39" s="4">
        <v>122.22</v>
      </c>
      <c r="F39" s="4">
        <f t="shared" si="8"/>
        <v>4.8058226994667699</v>
      </c>
      <c r="G39" s="4">
        <v>76.060490000000001</v>
      </c>
      <c r="H39" s="4">
        <v>87.628249999999994</v>
      </c>
      <c r="I39" s="4">
        <f t="shared" si="9"/>
        <v>4.4731034345385536</v>
      </c>
      <c r="J39" s="8">
        <v>73.208740000000006</v>
      </c>
      <c r="K39" s="4">
        <f t="shared" si="10"/>
        <v>4.2933148127468872</v>
      </c>
      <c r="L39" s="4" t="e">
        <v>#N/A</v>
      </c>
      <c r="M39" s="4" t="e">
        <f t="shared" si="11"/>
        <v>#N/A</v>
      </c>
      <c r="N39" s="9">
        <v>2922.73</v>
      </c>
      <c r="O39" s="9">
        <f t="shared" si="12"/>
        <v>7.9802733899929317</v>
      </c>
      <c r="P39" s="9">
        <v>120.658484691401</v>
      </c>
      <c r="Q39" s="9">
        <f t="shared" si="13"/>
        <v>4.7929641144338486</v>
      </c>
      <c r="R39" s="10">
        <v>150.46170667006001</v>
      </c>
      <c r="S39" s="10">
        <f t="shared" si="14"/>
        <v>5.0137086110828974</v>
      </c>
      <c r="T39" s="12">
        <v>3.8923079342988132</v>
      </c>
      <c r="U39" s="12">
        <v>4.5976809009638728</v>
      </c>
      <c r="V39" s="13">
        <v>0</v>
      </c>
      <c r="W39">
        <v>0</v>
      </c>
      <c r="X39">
        <v>0</v>
      </c>
      <c r="Y39">
        <v>0</v>
      </c>
    </row>
    <row r="40" spans="1:25" x14ac:dyDescent="0.3">
      <c r="A40" s="1">
        <v>39903</v>
      </c>
      <c r="B40" s="7">
        <v>11.25</v>
      </c>
      <c r="C40" s="4">
        <f t="shared" si="15"/>
        <v>-1.5</v>
      </c>
      <c r="D40" s="4">
        <v>127.81</v>
      </c>
      <c r="E40" s="4">
        <v>123.04</v>
      </c>
      <c r="F40" s="4">
        <f t="shared" si="8"/>
        <v>4.8125095057573342</v>
      </c>
      <c r="G40" s="4">
        <v>88.552440000000004</v>
      </c>
      <c r="H40" s="4">
        <v>87.952789999999993</v>
      </c>
      <c r="I40" s="4">
        <f t="shared" si="9"/>
        <v>4.4768001932500585</v>
      </c>
      <c r="J40" s="8">
        <v>73.910870000000003</v>
      </c>
      <c r="K40" s="4">
        <f t="shared" si="10"/>
        <v>4.3028599078004435</v>
      </c>
      <c r="L40" s="4" t="e">
        <v>#N/A</v>
      </c>
      <c r="M40" s="4" t="e">
        <f t="shared" si="11"/>
        <v>#N/A</v>
      </c>
      <c r="N40" s="9">
        <v>2928.57</v>
      </c>
      <c r="O40" s="9">
        <f t="shared" si="12"/>
        <v>7.9822695282661895</v>
      </c>
      <c r="P40" s="9">
        <v>122.750932036016</v>
      </c>
      <c r="Q40" s="9">
        <f t="shared" si="13"/>
        <v>4.8101573596072376</v>
      </c>
      <c r="R40" s="10">
        <v>150.62498012981499</v>
      </c>
      <c r="S40" s="10">
        <f t="shared" si="14"/>
        <v>5.0147931723266703</v>
      </c>
      <c r="T40" s="12">
        <v>3.8925302501166836</v>
      </c>
      <c r="U40" s="12">
        <v>4.6000335489502069</v>
      </c>
      <c r="V40" s="13">
        <v>-0.12579948169744001</v>
      </c>
      <c r="W40">
        <v>-7.6337306285959333E-2</v>
      </c>
      <c r="X40">
        <v>-7.6337306285959333E-2</v>
      </c>
      <c r="Y40">
        <v>-7.6337306285959333E-2</v>
      </c>
    </row>
    <row r="41" spans="1:25" x14ac:dyDescent="0.3">
      <c r="A41" s="1">
        <v>39933</v>
      </c>
      <c r="B41" s="7">
        <v>10.25</v>
      </c>
      <c r="C41" s="4">
        <f t="shared" si="15"/>
        <v>-1</v>
      </c>
      <c r="D41" s="4">
        <v>123.09</v>
      </c>
      <c r="E41" s="4">
        <v>123.52</v>
      </c>
      <c r="F41" s="4">
        <f t="shared" si="8"/>
        <v>4.8164030862764662</v>
      </c>
      <c r="G41" s="4">
        <v>85.225040000000007</v>
      </c>
      <c r="H41" s="4">
        <v>89.126519999999999</v>
      </c>
      <c r="I41" s="4">
        <f t="shared" si="9"/>
        <v>4.4900569332874873</v>
      </c>
      <c r="J41" s="8">
        <v>72.57011</v>
      </c>
      <c r="K41" s="4">
        <f t="shared" si="10"/>
        <v>4.284553129066766</v>
      </c>
      <c r="L41" s="4" t="e">
        <v>#N/A</v>
      </c>
      <c r="M41" s="4" t="e">
        <f t="shared" si="11"/>
        <v>#N/A</v>
      </c>
      <c r="N41" s="9">
        <v>2942.63</v>
      </c>
      <c r="O41" s="9">
        <f t="shared" si="12"/>
        <v>7.9870590182774652</v>
      </c>
      <c r="P41" s="9">
        <v>124.551851303205</v>
      </c>
      <c r="Q41" s="9">
        <f t="shared" si="13"/>
        <v>4.8247221055335308</v>
      </c>
      <c r="R41" s="10">
        <v>151.25705350898201</v>
      </c>
      <c r="S41" s="10">
        <f t="shared" si="14"/>
        <v>5.0189807305937126</v>
      </c>
      <c r="T41" s="12">
        <v>3.9199931592023387</v>
      </c>
      <c r="U41" s="12">
        <v>4.6108712597985635</v>
      </c>
      <c r="V41" s="13">
        <v>-3.2202855499070801E-2</v>
      </c>
      <c r="W41">
        <v>-0.16946371146249681</v>
      </c>
      <c r="X41">
        <v>-0.16946371146249681</v>
      </c>
      <c r="Y41">
        <v>-0.16946371146249681</v>
      </c>
    </row>
    <row r="42" spans="1:25" x14ac:dyDescent="0.3">
      <c r="A42" s="1">
        <v>39964</v>
      </c>
      <c r="B42" s="7">
        <v>10.25</v>
      </c>
      <c r="C42" s="4">
        <f t="shared" si="15"/>
        <v>0</v>
      </c>
      <c r="D42" s="4">
        <v>124.41</v>
      </c>
      <c r="E42" s="4">
        <v>124.91</v>
      </c>
      <c r="F42" s="4">
        <f t="shared" si="8"/>
        <v>4.8275934779778176</v>
      </c>
      <c r="G42" s="4">
        <v>91.264780000000002</v>
      </c>
      <c r="H42" s="4">
        <v>90.353620000000006</v>
      </c>
      <c r="I42" s="4">
        <f t="shared" si="9"/>
        <v>4.5037310826440118</v>
      </c>
      <c r="J42" s="8">
        <v>74.084779999999995</v>
      </c>
      <c r="K42" s="4">
        <f t="shared" si="10"/>
        <v>4.305210113094299</v>
      </c>
      <c r="L42" s="4" t="e">
        <v>#N/A</v>
      </c>
      <c r="M42" s="4" t="e">
        <f t="shared" si="11"/>
        <v>#N/A</v>
      </c>
      <c r="N42" s="9">
        <v>2956.46</v>
      </c>
      <c r="O42" s="9">
        <f t="shared" si="12"/>
        <v>7.9917478856581132</v>
      </c>
      <c r="P42" s="9">
        <v>125.956649861142</v>
      </c>
      <c r="Q42" s="9">
        <f t="shared" si="13"/>
        <v>4.8359377990320427</v>
      </c>
      <c r="R42" s="10">
        <v>152.62992771390299</v>
      </c>
      <c r="S42" s="10">
        <f t="shared" si="14"/>
        <v>5.0280162183234527</v>
      </c>
      <c r="T42" s="12">
        <v>3.9721128960660499</v>
      </c>
      <c r="U42" s="12">
        <v>4.6134722586257908</v>
      </c>
      <c r="V42" s="13">
        <v>0</v>
      </c>
      <c r="W42">
        <v>0</v>
      </c>
      <c r="X42">
        <v>0</v>
      </c>
      <c r="Y42">
        <v>0</v>
      </c>
    </row>
    <row r="43" spans="1:25" x14ac:dyDescent="0.3">
      <c r="A43" s="1">
        <v>39994</v>
      </c>
      <c r="B43" s="7">
        <v>9.25</v>
      </c>
      <c r="C43" s="4">
        <f t="shared" si="15"/>
        <v>-1</v>
      </c>
      <c r="D43" s="4">
        <v>125.61</v>
      </c>
      <c r="E43" s="4">
        <v>125.89</v>
      </c>
      <c r="F43" s="4">
        <f t="shared" si="8"/>
        <v>4.8354085097781683</v>
      </c>
      <c r="G43" s="4">
        <v>92.190550000000002</v>
      </c>
      <c r="H43" s="4">
        <v>91.440629999999999</v>
      </c>
      <c r="I43" s="4">
        <f t="shared" si="9"/>
        <v>4.5156899092266007</v>
      </c>
      <c r="J43" s="8">
        <v>80.095519999999993</v>
      </c>
      <c r="K43" s="4">
        <f t="shared" si="10"/>
        <v>4.3832199224227768</v>
      </c>
      <c r="L43" s="4" t="e">
        <v>#N/A</v>
      </c>
      <c r="M43" s="4" t="e">
        <f t="shared" si="11"/>
        <v>#N/A</v>
      </c>
      <c r="N43" s="9">
        <v>2967.1</v>
      </c>
      <c r="O43" s="9">
        <f t="shared" si="12"/>
        <v>7.9953403238010452</v>
      </c>
      <c r="P43" s="9">
        <v>127.61165544133701</v>
      </c>
      <c r="Q43" s="9">
        <f t="shared" si="13"/>
        <v>4.848991710323264</v>
      </c>
      <c r="R43" s="10">
        <v>153.48740808020699</v>
      </c>
      <c r="S43" s="10">
        <f t="shared" si="14"/>
        <v>5.0336185316116699</v>
      </c>
      <c r="T43" s="12">
        <v>3.9709407596097575</v>
      </c>
      <c r="U43" s="12">
        <v>4.6198929101204209</v>
      </c>
      <c r="V43" s="13">
        <v>-0.31637993453951702</v>
      </c>
      <c r="W43">
        <v>-9.4336508358306547E-3</v>
      </c>
      <c r="X43">
        <v>-9.4336508358306547E-3</v>
      </c>
      <c r="Y43">
        <v>-9.4336508358306547E-3</v>
      </c>
    </row>
    <row r="44" spans="1:25" x14ac:dyDescent="0.3">
      <c r="A44" s="1">
        <v>40025</v>
      </c>
      <c r="B44" s="7">
        <v>8.75</v>
      </c>
      <c r="C44" s="4">
        <f t="shared" si="15"/>
        <v>-0.5</v>
      </c>
      <c r="D44" s="4">
        <v>131.44</v>
      </c>
      <c r="E44" s="4">
        <v>126.22</v>
      </c>
      <c r="F44" s="4">
        <f t="shared" si="8"/>
        <v>4.8380264161560937</v>
      </c>
      <c r="G44" s="4">
        <v>97.7102</v>
      </c>
      <c r="H44" s="4">
        <v>92.607619999999997</v>
      </c>
      <c r="I44" s="4">
        <f t="shared" si="9"/>
        <v>4.5283714276833917</v>
      </c>
      <c r="J44" s="8">
        <v>74.208160000000007</v>
      </c>
      <c r="K44" s="4">
        <f t="shared" si="10"/>
        <v>4.3068741171725646</v>
      </c>
      <c r="L44" s="4" t="e">
        <v>#N/A</v>
      </c>
      <c r="M44" s="4" t="e">
        <f t="shared" si="11"/>
        <v>#N/A</v>
      </c>
      <c r="N44" s="9">
        <v>2974.22</v>
      </c>
      <c r="O44" s="9">
        <f t="shared" si="12"/>
        <v>7.9977370987293179</v>
      </c>
      <c r="P44" s="9">
        <v>128.65109902088801</v>
      </c>
      <c r="Q44" s="9">
        <f t="shared" si="13"/>
        <v>4.8571040814109532</v>
      </c>
      <c r="R44" s="10">
        <v>153.58853396515701</v>
      </c>
      <c r="S44" s="10">
        <f t="shared" si="14"/>
        <v>5.0342771692628796</v>
      </c>
      <c r="T44" s="12">
        <v>4.0112382776966449</v>
      </c>
      <c r="U44" s="12">
        <v>4.6204507729108952</v>
      </c>
      <c r="V44" s="13">
        <v>4.5864726917471697E-2</v>
      </c>
      <c r="W44">
        <v>-9.1420029157940862E-3</v>
      </c>
      <c r="X44">
        <v>-9.1420029157940862E-3</v>
      </c>
      <c r="Y44">
        <v>-9.1420029157940862E-3</v>
      </c>
    </row>
    <row r="45" spans="1:25" x14ac:dyDescent="0.3">
      <c r="A45" s="1">
        <v>40056</v>
      </c>
      <c r="B45" s="7">
        <v>8.75</v>
      </c>
      <c r="C45" s="4">
        <f t="shared" si="15"/>
        <v>0</v>
      </c>
      <c r="D45" s="4">
        <v>130.69999999999999</v>
      </c>
      <c r="E45" s="4">
        <v>128.07</v>
      </c>
      <c r="F45" s="4">
        <f t="shared" si="8"/>
        <v>4.8525769894379804</v>
      </c>
      <c r="G45" s="4">
        <v>99.633849999999995</v>
      </c>
      <c r="H45" s="4">
        <v>94.144279999999995</v>
      </c>
      <c r="I45" s="4">
        <f t="shared" si="9"/>
        <v>4.5448284991417829</v>
      </c>
      <c r="J45" s="8">
        <v>76.233900000000006</v>
      </c>
      <c r="K45" s="4">
        <f t="shared" si="10"/>
        <v>4.3338062456517568</v>
      </c>
      <c r="L45" s="4" t="e">
        <v>#N/A</v>
      </c>
      <c r="M45" s="4" t="e">
        <f t="shared" si="11"/>
        <v>#N/A</v>
      </c>
      <c r="N45" s="9">
        <v>2978.68</v>
      </c>
      <c r="O45" s="9">
        <f t="shared" si="12"/>
        <v>7.999235528346647</v>
      </c>
      <c r="P45" s="9">
        <v>131.503842365168</v>
      </c>
      <c r="Q45" s="9">
        <f t="shared" si="13"/>
        <v>4.8790360706979188</v>
      </c>
      <c r="R45" s="10">
        <v>155.12659129448701</v>
      </c>
      <c r="S45" s="10">
        <f t="shared" si="14"/>
        <v>5.044241501615506</v>
      </c>
      <c r="T45" s="12">
        <v>4.0118502406865524</v>
      </c>
      <c r="U45" s="12">
        <v>4.6222418591969792</v>
      </c>
      <c r="V45" s="13">
        <v>0</v>
      </c>
      <c r="W45">
        <v>0</v>
      </c>
      <c r="X45">
        <v>0</v>
      </c>
      <c r="Y45">
        <v>0</v>
      </c>
    </row>
    <row r="46" spans="1:25" x14ac:dyDescent="0.3">
      <c r="A46" s="1">
        <v>40086</v>
      </c>
      <c r="B46" s="7">
        <v>8.75</v>
      </c>
      <c r="C46" s="4">
        <f t="shared" si="15"/>
        <v>0</v>
      </c>
      <c r="D46" s="4">
        <v>129.81</v>
      </c>
      <c r="E46" s="4">
        <v>129.04</v>
      </c>
      <c r="F46" s="4">
        <f t="shared" si="8"/>
        <v>4.8601224338169535</v>
      </c>
      <c r="G46" s="4">
        <v>99.44059</v>
      </c>
      <c r="H46" s="4">
        <v>95.576719999999995</v>
      </c>
      <c r="I46" s="4">
        <f t="shared" si="9"/>
        <v>4.559929275758499</v>
      </c>
      <c r="J46" s="8">
        <v>81.787779999999998</v>
      </c>
      <c r="K46" s="4">
        <f t="shared" si="10"/>
        <v>4.4041278436960338</v>
      </c>
      <c r="L46" s="4" t="e">
        <v>#N/A</v>
      </c>
      <c r="M46" s="4" t="e">
        <f t="shared" si="11"/>
        <v>#N/A</v>
      </c>
      <c r="N46" s="9">
        <v>2985.83</v>
      </c>
      <c r="O46" s="9">
        <f t="shared" si="12"/>
        <v>8.0016330441274572</v>
      </c>
      <c r="P46" s="9">
        <v>133.16893609577099</v>
      </c>
      <c r="Q46" s="9">
        <f t="shared" si="13"/>
        <v>4.8916185184138143</v>
      </c>
      <c r="R46" s="10">
        <v>156.03907941421099</v>
      </c>
      <c r="S46" s="10">
        <f t="shared" si="14"/>
        <v>5.0501064849428356</v>
      </c>
      <c r="T46" s="12">
        <v>4.0543434112731198</v>
      </c>
      <c r="U46" s="12">
        <v>4.6225641049944501</v>
      </c>
      <c r="V46" s="13">
        <v>2.2487054303280098E-2</v>
      </c>
      <c r="W46">
        <v>-5.8775982518769476E-3</v>
      </c>
      <c r="X46">
        <v>-5.8775982518769476E-3</v>
      </c>
      <c r="Y46">
        <v>-5.8775982518769476E-3</v>
      </c>
    </row>
    <row r="47" spans="1:25" x14ac:dyDescent="0.3">
      <c r="A47" s="1">
        <v>40117</v>
      </c>
      <c r="B47" s="7">
        <v>8.75</v>
      </c>
      <c r="C47" s="4">
        <f t="shared" si="15"/>
        <v>0</v>
      </c>
      <c r="D47" s="4">
        <v>132.47999999999999</v>
      </c>
      <c r="E47" s="4">
        <v>129.79</v>
      </c>
      <c r="F47" s="4">
        <f t="shared" si="8"/>
        <v>4.8659177596996672</v>
      </c>
      <c r="G47" s="4">
        <v>105.61536</v>
      </c>
      <c r="H47" s="4">
        <v>97.418509999999998</v>
      </c>
      <c r="I47" s="4">
        <f t="shared" si="9"/>
        <v>4.5790162336607354</v>
      </c>
      <c r="J47" s="8">
        <v>78.32244</v>
      </c>
      <c r="K47" s="4">
        <f t="shared" si="10"/>
        <v>4.3608341519759914</v>
      </c>
      <c r="L47" s="4" t="e">
        <v>#N/A</v>
      </c>
      <c r="M47" s="4" t="e">
        <f t="shared" si="11"/>
        <v>#N/A</v>
      </c>
      <c r="N47" s="9">
        <v>2994.19</v>
      </c>
      <c r="O47" s="9">
        <f t="shared" si="12"/>
        <v>8.0044290232198971</v>
      </c>
      <c r="P47" s="9">
        <v>134.44249162435301</v>
      </c>
      <c r="Q47" s="9">
        <f t="shared" si="13"/>
        <v>4.9011365360409584</v>
      </c>
      <c r="R47" s="10">
        <v>156.5388941667</v>
      </c>
      <c r="S47" s="10">
        <f t="shared" si="14"/>
        <v>5.0533045041298159</v>
      </c>
      <c r="T47" s="12">
        <v>4.0433143911093214</v>
      </c>
      <c r="U47" s="12">
        <v>4.620868502436684</v>
      </c>
      <c r="V47" s="13">
        <v>-2.6507597560974899E-2</v>
      </c>
      <c r="W47">
        <v>-0.11645180084583499</v>
      </c>
      <c r="X47">
        <v>-0.11645180084583499</v>
      </c>
      <c r="Y47">
        <v>-0.11645180084583499</v>
      </c>
    </row>
    <row r="48" spans="1:25" x14ac:dyDescent="0.3">
      <c r="A48" s="1">
        <v>40147</v>
      </c>
      <c r="B48" s="7">
        <v>8.75</v>
      </c>
      <c r="C48" s="4">
        <f t="shared" si="15"/>
        <v>0</v>
      </c>
      <c r="D48" s="4">
        <v>129.62</v>
      </c>
      <c r="E48" s="4">
        <v>130.13999999999999</v>
      </c>
      <c r="F48" s="4">
        <f t="shared" si="8"/>
        <v>4.8686107940668375</v>
      </c>
      <c r="G48" s="4">
        <v>101.37881</v>
      </c>
      <c r="H48" s="4">
        <v>98.793099999999995</v>
      </c>
      <c r="I48" s="4">
        <f t="shared" si="9"/>
        <v>4.593027764258351</v>
      </c>
      <c r="J48" s="8">
        <v>77.781459999999996</v>
      </c>
      <c r="K48" s="4">
        <f t="shared" si="10"/>
        <v>4.3539030994436905</v>
      </c>
      <c r="L48" s="4" t="e">
        <v>#N/A</v>
      </c>
      <c r="M48" s="4" t="e">
        <f t="shared" si="11"/>
        <v>#N/A</v>
      </c>
      <c r="N48" s="9">
        <v>3006.47</v>
      </c>
      <c r="O48" s="9">
        <f t="shared" si="12"/>
        <v>8.0085219120496625</v>
      </c>
      <c r="P48" s="9">
        <v>134.834741870621</v>
      </c>
      <c r="Q48" s="9">
        <f t="shared" si="13"/>
        <v>4.9040498942823323</v>
      </c>
      <c r="R48" s="10">
        <v>157.48873778976599</v>
      </c>
      <c r="S48" s="10">
        <f t="shared" si="14"/>
        <v>5.059353949612281</v>
      </c>
      <c r="T48" s="12">
        <v>4.0324035535151737</v>
      </c>
      <c r="U48" s="12">
        <v>4.61852446891473</v>
      </c>
      <c r="V48" s="13">
        <v>0</v>
      </c>
      <c r="W48">
        <v>0</v>
      </c>
      <c r="X48">
        <v>0</v>
      </c>
      <c r="Y48">
        <v>0</v>
      </c>
    </row>
    <row r="49" spans="1:25" x14ac:dyDescent="0.3">
      <c r="A49" s="1">
        <v>40178</v>
      </c>
      <c r="B49" s="7">
        <v>8.75</v>
      </c>
      <c r="C49" s="4">
        <f t="shared" si="15"/>
        <v>0</v>
      </c>
      <c r="D49" s="4">
        <v>129.22999999999999</v>
      </c>
      <c r="E49" s="4">
        <v>131.34</v>
      </c>
      <c r="F49" s="4">
        <f t="shared" si="8"/>
        <v>4.8777893807628265</v>
      </c>
      <c r="G49" s="4">
        <v>94.074759999999998</v>
      </c>
      <c r="H49" s="4">
        <v>99.139700000000005</v>
      </c>
      <c r="I49" s="4">
        <f t="shared" si="9"/>
        <v>4.5965299665640451</v>
      </c>
      <c r="J49" s="8">
        <v>77.71584</v>
      </c>
      <c r="K49" s="4">
        <f t="shared" si="10"/>
        <v>4.3530590976006316</v>
      </c>
      <c r="L49" s="4" t="e">
        <v>#N/A</v>
      </c>
      <c r="M49" s="4" t="e">
        <f t="shared" si="11"/>
        <v>#N/A</v>
      </c>
      <c r="N49" s="9">
        <v>3017.59</v>
      </c>
      <c r="O49" s="9">
        <f t="shared" si="12"/>
        <v>8.0122137785418133</v>
      </c>
      <c r="P49" s="9">
        <v>138.13233810367799</v>
      </c>
      <c r="Q49" s="9">
        <f t="shared" si="13"/>
        <v>4.928212197403318</v>
      </c>
      <c r="R49" s="10">
        <v>158.095044384066</v>
      </c>
      <c r="S49" s="10">
        <f t="shared" si="14"/>
        <v>5.0631963989048501</v>
      </c>
      <c r="T49" s="12">
        <v>4.0512578523911831</v>
      </c>
      <c r="U49" s="12">
        <v>4.6160852228056068</v>
      </c>
      <c r="V49" s="13">
        <v>-3.9501588555682102E-2</v>
      </c>
      <c r="W49">
        <v>-3.9048113663777813E-2</v>
      </c>
      <c r="X49">
        <v>-3.9048113663777813E-2</v>
      </c>
      <c r="Y49">
        <v>-3.9048113663777813E-2</v>
      </c>
    </row>
    <row r="50" spans="1:25" x14ac:dyDescent="0.3">
      <c r="A50" s="1">
        <v>40209</v>
      </c>
      <c r="B50" s="7">
        <v>8.75</v>
      </c>
      <c r="C50" s="4">
        <f t="shared" si="15"/>
        <v>0</v>
      </c>
      <c r="D50" s="4">
        <v>125.81</v>
      </c>
      <c r="E50" s="4">
        <v>133.55000000000001</v>
      </c>
      <c r="F50" s="4">
        <f t="shared" si="8"/>
        <v>4.8944759395559698</v>
      </c>
      <c r="G50" s="4">
        <v>91.208759999999998</v>
      </c>
      <c r="H50" s="4">
        <v>100.70886</v>
      </c>
      <c r="I50" s="4">
        <f t="shared" si="9"/>
        <v>4.6122337799653632</v>
      </c>
      <c r="J50" s="8">
        <v>79.579269999999994</v>
      </c>
      <c r="K50" s="4">
        <f t="shared" si="10"/>
        <v>4.3767536317976239</v>
      </c>
      <c r="L50" s="4" t="e">
        <v>#N/A</v>
      </c>
      <c r="M50" s="4" t="e">
        <f t="shared" si="11"/>
        <v>#N/A</v>
      </c>
      <c r="N50" s="9">
        <v>3040.22</v>
      </c>
      <c r="O50" s="9">
        <f t="shared" si="12"/>
        <v>8.0196851602028527</v>
      </c>
      <c r="P50" s="9">
        <v>138.697975371952</v>
      </c>
      <c r="Q50" s="9">
        <f t="shared" si="13"/>
        <v>4.9322987300401433</v>
      </c>
      <c r="R50" s="10">
        <v>158.29701045552099</v>
      </c>
      <c r="S50" s="10">
        <f t="shared" si="14"/>
        <v>5.0644730813992309</v>
      </c>
      <c r="T50" s="12">
        <v>3.9838970556638644</v>
      </c>
      <c r="U50" s="12">
        <v>4.6142184865097917</v>
      </c>
      <c r="V50" s="13">
        <v>-4.3639772515527399E-2</v>
      </c>
      <c r="W50">
        <v>-6.8643702214467662E-3</v>
      </c>
      <c r="X50">
        <v>-6.8643702214467662E-3</v>
      </c>
      <c r="Y50">
        <v>-6.8643702214467662E-3</v>
      </c>
    </row>
    <row r="51" spans="1:25" x14ac:dyDescent="0.3">
      <c r="A51" s="1">
        <v>40237</v>
      </c>
      <c r="B51" s="7">
        <v>8.75</v>
      </c>
      <c r="C51" s="4">
        <f t="shared" si="15"/>
        <v>0</v>
      </c>
      <c r="D51" s="4">
        <v>127.61</v>
      </c>
      <c r="E51" s="4">
        <v>135.19999999999999</v>
      </c>
      <c r="F51" s="4">
        <f t="shared" si="8"/>
        <v>4.9067551636088638</v>
      </c>
      <c r="G51" s="4">
        <v>88.951490000000007</v>
      </c>
      <c r="H51" s="4">
        <v>100.53133</v>
      </c>
      <c r="I51" s="4">
        <f t="shared" si="9"/>
        <v>4.6104694202114418</v>
      </c>
      <c r="J51" s="8">
        <v>83.009349999999998</v>
      </c>
      <c r="K51" s="4">
        <f t="shared" si="10"/>
        <v>4.418953252054405</v>
      </c>
      <c r="L51" s="4" t="e">
        <v>#N/A</v>
      </c>
      <c r="M51" s="4" t="e">
        <f t="shared" si="11"/>
        <v>#N/A</v>
      </c>
      <c r="N51" s="9">
        <v>3063.93</v>
      </c>
      <c r="O51" s="9">
        <f t="shared" si="12"/>
        <v>8.0274536846465061</v>
      </c>
      <c r="P51" s="9">
        <v>138.44773111337</v>
      </c>
      <c r="Q51" s="9">
        <f t="shared" si="13"/>
        <v>4.9304928617136037</v>
      </c>
      <c r="R51" s="10">
        <v>159.34868796087301</v>
      </c>
      <c r="S51" s="10">
        <f t="shared" si="14"/>
        <v>5.0710948071355233</v>
      </c>
      <c r="T51" s="12">
        <v>4.0297935965626523</v>
      </c>
      <c r="U51" s="12">
        <v>4.6112080041647481</v>
      </c>
      <c r="V51" s="13">
        <v>0</v>
      </c>
      <c r="W51">
        <v>0</v>
      </c>
      <c r="X51">
        <v>0</v>
      </c>
      <c r="Y51">
        <v>0</v>
      </c>
    </row>
    <row r="52" spans="1:25" x14ac:dyDescent="0.3">
      <c r="A52" s="1">
        <v>40268</v>
      </c>
      <c r="B52" s="7">
        <v>8.75</v>
      </c>
      <c r="C52" s="4">
        <f t="shared" si="15"/>
        <v>0</v>
      </c>
      <c r="D52" s="4">
        <v>143.44</v>
      </c>
      <c r="E52" s="4">
        <v>136.59</v>
      </c>
      <c r="F52" s="4">
        <f t="shared" si="8"/>
        <v>4.9169837380148005</v>
      </c>
      <c r="G52" s="4">
        <v>105.07767</v>
      </c>
      <c r="H52" s="4">
        <v>102.70412</v>
      </c>
      <c r="I52" s="4">
        <f t="shared" si="9"/>
        <v>4.6318522329750333</v>
      </c>
      <c r="J52" s="8">
        <v>88.510890000000003</v>
      </c>
      <c r="K52" s="4">
        <f t="shared" si="10"/>
        <v>4.4831255952912068</v>
      </c>
      <c r="L52" s="4" t="e">
        <v>#N/A</v>
      </c>
      <c r="M52" s="4" t="e">
        <f t="shared" si="11"/>
        <v>#N/A</v>
      </c>
      <c r="N52" s="9">
        <v>3079.86</v>
      </c>
      <c r="O52" s="9">
        <f t="shared" si="12"/>
        <v>8.0326394203890761</v>
      </c>
      <c r="P52" s="9">
        <v>140.450709126513</v>
      </c>
      <c r="Q52" s="9">
        <f t="shared" si="13"/>
        <v>4.9448566024980831</v>
      </c>
      <c r="R52" s="10">
        <v>161.168113154335</v>
      </c>
      <c r="S52" s="10">
        <f t="shared" si="14"/>
        <v>5.0824480012894204</v>
      </c>
      <c r="T52" s="12">
        <v>4.0279981856760552</v>
      </c>
      <c r="U52" s="12">
        <v>4.6092989686695729</v>
      </c>
      <c r="V52" s="13">
        <v>-0.15753689167974799</v>
      </c>
      <c r="W52">
        <v>1.6175203404500051E-2</v>
      </c>
      <c r="X52">
        <v>1.6175203404500051E-2</v>
      </c>
      <c r="Y52">
        <v>1.6175203404500051E-2</v>
      </c>
    </row>
    <row r="53" spans="1:25" x14ac:dyDescent="0.3">
      <c r="A53" s="1">
        <v>40298</v>
      </c>
      <c r="B53" s="7">
        <v>9.5</v>
      </c>
      <c r="C53" s="4">
        <f t="shared" si="15"/>
        <v>0.75</v>
      </c>
      <c r="D53" s="4">
        <v>136.87</v>
      </c>
      <c r="E53" s="4">
        <v>137.09</v>
      </c>
      <c r="F53" s="4">
        <f t="shared" si="8"/>
        <v>4.920637644447809</v>
      </c>
      <c r="G53" s="4">
        <v>99.305610000000001</v>
      </c>
      <c r="H53" s="4">
        <v>103.0993</v>
      </c>
      <c r="I53" s="4">
        <f t="shared" si="9"/>
        <v>4.6356926014751316</v>
      </c>
      <c r="J53" s="8">
        <v>81.021550000000005</v>
      </c>
      <c r="K53" s="4">
        <f t="shared" si="10"/>
        <v>4.3947151686702934</v>
      </c>
      <c r="L53" s="4" t="e">
        <v>#N/A</v>
      </c>
      <c r="M53" s="4" t="e">
        <f t="shared" si="11"/>
        <v>#N/A</v>
      </c>
      <c r="N53" s="9">
        <v>3097.42</v>
      </c>
      <c r="O53" s="9">
        <f t="shared" si="12"/>
        <v>8.0383247858897029</v>
      </c>
      <c r="P53" s="9">
        <v>142.7880016574</v>
      </c>
      <c r="Q53" s="9">
        <f t="shared" si="13"/>
        <v>4.9613610243684345</v>
      </c>
      <c r="R53" s="10">
        <v>161.40208254972001</v>
      </c>
      <c r="S53" s="10">
        <f t="shared" si="14"/>
        <v>5.083898658786806</v>
      </c>
      <c r="T53" s="12">
        <v>4.0392281796634339</v>
      </c>
      <c r="U53" s="12">
        <v>4.6082156058437569</v>
      </c>
      <c r="V53" s="13">
        <v>9.2212881679151801E-2</v>
      </c>
      <c r="W53">
        <v>8.8030745138753863E-2</v>
      </c>
      <c r="X53">
        <v>8.8030745138753863E-2</v>
      </c>
      <c r="Y53">
        <v>8.8030745138753863E-2</v>
      </c>
    </row>
    <row r="54" spans="1:25" x14ac:dyDescent="0.3">
      <c r="A54" s="1">
        <v>40329</v>
      </c>
      <c r="B54" s="7">
        <v>9.5</v>
      </c>
      <c r="C54" s="4">
        <f t="shared" si="15"/>
        <v>0</v>
      </c>
      <c r="D54" s="4">
        <v>136.52000000000001</v>
      </c>
      <c r="E54" s="4">
        <v>136.44999999999999</v>
      </c>
      <c r="F54" s="4">
        <f t="shared" si="8"/>
        <v>4.9159582471543475</v>
      </c>
      <c r="G54" s="4">
        <v>104.27978</v>
      </c>
      <c r="H54" s="4">
        <v>102.90306</v>
      </c>
      <c r="I54" s="4">
        <f t="shared" si="9"/>
        <v>4.6337873800071794</v>
      </c>
      <c r="J54" s="8">
        <v>81.751490000000004</v>
      </c>
      <c r="K54" s="4">
        <f t="shared" si="10"/>
        <v>4.4036840359109597</v>
      </c>
      <c r="L54" s="4" t="e">
        <v>#N/A</v>
      </c>
      <c r="M54" s="4" t="e">
        <f t="shared" si="11"/>
        <v>#N/A</v>
      </c>
      <c r="N54" s="9">
        <v>3110.74</v>
      </c>
      <c r="O54" s="9">
        <f t="shared" si="12"/>
        <v>8.0426159189917286</v>
      </c>
      <c r="P54" s="9">
        <v>141.83906559956799</v>
      </c>
      <c r="Q54" s="9">
        <f t="shared" si="13"/>
        <v>4.9546930740367516</v>
      </c>
      <c r="R54" s="10">
        <v>161.430061030216</v>
      </c>
      <c r="S54" s="10">
        <f t="shared" si="14"/>
        <v>5.0840719902293054</v>
      </c>
      <c r="T54" s="12">
        <v>4.0361308859061538</v>
      </c>
      <c r="U54" s="12">
        <v>4.6052124268601995</v>
      </c>
      <c r="V54" s="13">
        <v>0</v>
      </c>
      <c r="W54">
        <v>0</v>
      </c>
      <c r="X54">
        <v>0</v>
      </c>
      <c r="Y54">
        <v>0</v>
      </c>
    </row>
    <row r="55" spans="1:25" x14ac:dyDescent="0.3">
      <c r="A55" s="1">
        <v>40359</v>
      </c>
      <c r="B55" s="7">
        <v>10.25</v>
      </c>
      <c r="C55" s="4">
        <f t="shared" si="15"/>
        <v>0.75</v>
      </c>
      <c r="D55" s="4">
        <v>136.09</v>
      </c>
      <c r="E55" s="4">
        <v>136.15</v>
      </c>
      <c r="F55" s="4">
        <f t="shared" si="8"/>
        <v>4.9137572191197689</v>
      </c>
      <c r="G55" s="4">
        <v>102.49638</v>
      </c>
      <c r="H55" s="4">
        <v>102.4384</v>
      </c>
      <c r="I55" s="4">
        <f t="shared" si="9"/>
        <v>4.6292616423104809</v>
      </c>
      <c r="J55" s="8">
        <v>82.868600000000001</v>
      </c>
      <c r="K55" s="4">
        <f t="shared" si="10"/>
        <v>4.4172562207879951</v>
      </c>
      <c r="L55" s="4" t="e">
        <v>#N/A</v>
      </c>
      <c r="M55" s="4" t="e">
        <f t="shared" si="11"/>
        <v>#N/A</v>
      </c>
      <c r="N55" s="9">
        <v>3110.74</v>
      </c>
      <c r="O55" s="9">
        <f t="shared" si="12"/>
        <v>8.0426159189917286</v>
      </c>
      <c r="P55" s="9">
        <v>141.08923038138499</v>
      </c>
      <c r="Q55" s="9">
        <f t="shared" si="13"/>
        <v>4.9493925298039301</v>
      </c>
      <c r="R55" s="10">
        <v>161.35948760461201</v>
      </c>
      <c r="S55" s="10">
        <f t="shared" si="14"/>
        <v>5.0836347181613162</v>
      </c>
      <c r="T55" s="12">
        <v>4.0520527380312572</v>
      </c>
      <c r="U55" s="12">
        <v>4.6046578495588575</v>
      </c>
      <c r="V55" s="13">
        <v>3.4006215028295497E-2</v>
      </c>
      <c r="W55">
        <v>3.1355251800946123E-2</v>
      </c>
      <c r="X55">
        <v>3.1355251800946123E-2</v>
      </c>
      <c r="Y55">
        <v>3.1355251800946123E-2</v>
      </c>
    </row>
    <row r="56" spans="1:25" x14ac:dyDescent="0.3">
      <c r="A56" s="1">
        <v>40390</v>
      </c>
      <c r="B56" s="7">
        <v>10.75</v>
      </c>
      <c r="C56" s="4">
        <f t="shared" si="15"/>
        <v>0.5</v>
      </c>
      <c r="D56" s="4">
        <v>141.63999999999999</v>
      </c>
      <c r="E56" s="4">
        <v>136.93</v>
      </c>
      <c r="F56" s="4">
        <f t="shared" si="8"/>
        <v>4.9194698463441426</v>
      </c>
      <c r="G56" s="4">
        <v>106.88722</v>
      </c>
      <c r="H56" s="4">
        <v>101.76837</v>
      </c>
      <c r="I56" s="4">
        <f t="shared" si="9"/>
        <v>4.622699348567763</v>
      </c>
      <c r="J56" s="8">
        <v>83.718220000000002</v>
      </c>
      <c r="K56" s="4">
        <f t="shared" si="10"/>
        <v>4.4274566360044254</v>
      </c>
      <c r="L56" s="4" t="e">
        <v>#N/A</v>
      </c>
      <c r="M56" s="4" t="e">
        <f t="shared" si="11"/>
        <v>#N/A</v>
      </c>
      <c r="N56" s="9">
        <v>3111.05</v>
      </c>
      <c r="O56" s="9">
        <f t="shared" si="12"/>
        <v>8.0427155687710545</v>
      </c>
      <c r="P56" s="9">
        <v>141.98505305653799</v>
      </c>
      <c r="Q56" s="9">
        <f t="shared" si="13"/>
        <v>4.9557217918957956</v>
      </c>
      <c r="R56" s="10">
        <v>162.907224155769</v>
      </c>
      <c r="S56" s="10">
        <f t="shared" si="14"/>
        <v>5.0931808618055943</v>
      </c>
      <c r="T56" s="12">
        <v>4.051287432758869</v>
      </c>
      <c r="U56" s="12">
        <v>4.6044108401880273</v>
      </c>
      <c r="V56" s="13">
        <v>-9.5371149535425401E-2</v>
      </c>
      <c r="W56">
        <v>-5.0558626543153557E-3</v>
      </c>
      <c r="X56">
        <v>-5.0558626543153557E-3</v>
      </c>
      <c r="Y56">
        <v>-5.0558626543153557E-3</v>
      </c>
    </row>
    <row r="57" spans="1:25" x14ac:dyDescent="0.3">
      <c r="A57" s="1">
        <v>40421</v>
      </c>
      <c r="B57" s="7">
        <v>10.75</v>
      </c>
      <c r="C57" s="4">
        <f t="shared" si="15"/>
        <v>0</v>
      </c>
      <c r="D57" s="4">
        <v>141.55000000000001</v>
      </c>
      <c r="E57" s="4">
        <v>137.68</v>
      </c>
      <c r="F57" s="4">
        <f t="shared" si="8"/>
        <v>4.9249321519032838</v>
      </c>
      <c r="G57" s="4">
        <v>108.1443</v>
      </c>
      <c r="H57" s="4">
        <v>101.46865</v>
      </c>
      <c r="I57" s="4">
        <f t="shared" si="9"/>
        <v>4.6197498837775335</v>
      </c>
      <c r="J57" s="8">
        <v>86.401449999999997</v>
      </c>
      <c r="K57" s="4">
        <f t="shared" si="10"/>
        <v>4.4590044580765946</v>
      </c>
      <c r="L57" s="4" t="e">
        <v>#N/A</v>
      </c>
      <c r="M57" s="4" t="e">
        <f t="shared" si="11"/>
        <v>#N/A</v>
      </c>
      <c r="N57" s="9">
        <v>3112.29</v>
      </c>
      <c r="O57" s="9">
        <f t="shared" si="12"/>
        <v>8.0431140686172498</v>
      </c>
      <c r="P57" s="9">
        <v>141.74315783509201</v>
      </c>
      <c r="Q57" s="9">
        <f t="shared" si="13"/>
        <v>4.9540166722018908</v>
      </c>
      <c r="R57" s="10">
        <v>163.78098767287</v>
      </c>
      <c r="S57" s="10">
        <f t="shared" si="14"/>
        <v>5.0985300943090825</v>
      </c>
      <c r="T57" s="12">
        <v>4.0587605615397297</v>
      </c>
      <c r="U57" s="12">
        <v>4.606531849044293</v>
      </c>
      <c r="V57" s="13">
        <v>0</v>
      </c>
      <c r="W57">
        <v>0</v>
      </c>
      <c r="X57">
        <v>0</v>
      </c>
      <c r="Y57">
        <v>0</v>
      </c>
    </row>
    <row r="58" spans="1:25" x14ac:dyDescent="0.3">
      <c r="A58" s="1">
        <v>40451</v>
      </c>
      <c r="B58" s="7">
        <v>10.75</v>
      </c>
      <c r="C58" s="4">
        <f t="shared" si="15"/>
        <v>0</v>
      </c>
      <c r="D58" s="4">
        <v>139.46</v>
      </c>
      <c r="E58" s="4">
        <v>139.19</v>
      </c>
      <c r="F58" s="4">
        <f t="shared" si="8"/>
        <v>4.935839906239309</v>
      </c>
      <c r="G58" s="4">
        <v>105.79989999999999</v>
      </c>
      <c r="H58" s="4">
        <v>101.7268</v>
      </c>
      <c r="I58" s="4">
        <f t="shared" si="9"/>
        <v>4.6222907884965014</v>
      </c>
      <c r="J58" s="8">
        <v>87.159120000000001</v>
      </c>
      <c r="K58" s="4">
        <f t="shared" si="10"/>
        <v>4.467735413650967</v>
      </c>
      <c r="L58" s="4" t="e">
        <v>#N/A</v>
      </c>
      <c r="M58" s="4" t="e">
        <f t="shared" si="11"/>
        <v>#N/A</v>
      </c>
      <c r="N58" s="9">
        <v>3126.29</v>
      </c>
      <c r="O58" s="9">
        <f t="shared" si="12"/>
        <v>8.0476022769920217</v>
      </c>
      <c r="P58" s="9">
        <v>141.94789568325999</v>
      </c>
      <c r="Q58" s="9">
        <f t="shared" si="13"/>
        <v>4.9554600584572839</v>
      </c>
      <c r="R58" s="10">
        <v>164.49152451041101</v>
      </c>
      <c r="S58" s="10">
        <f t="shared" si="14"/>
        <v>5.1028590461450216</v>
      </c>
      <c r="T58" s="12">
        <v>4.0555430945065014</v>
      </c>
      <c r="U58" s="12">
        <v>4.6069125808537237</v>
      </c>
      <c r="V58" s="13">
        <v>-2.5519229791251499E-2</v>
      </c>
      <c r="W58">
        <v>-4.3541564422420277E-2</v>
      </c>
      <c r="X58">
        <v>-4.3541564422420277E-2</v>
      </c>
      <c r="Y58">
        <v>-4.3541564422420277E-2</v>
      </c>
    </row>
    <row r="59" spans="1:25" x14ac:dyDescent="0.3">
      <c r="A59" s="1">
        <v>40482</v>
      </c>
      <c r="B59" s="7">
        <v>10.75</v>
      </c>
      <c r="C59" s="4">
        <f t="shared" si="15"/>
        <v>0</v>
      </c>
      <c r="D59" s="4">
        <v>139.33000000000001</v>
      </c>
      <c r="E59" s="4">
        <v>138.68</v>
      </c>
      <c r="F59" s="4">
        <f t="shared" si="8"/>
        <v>4.9321691208168223</v>
      </c>
      <c r="G59" s="4">
        <v>107.73553</v>
      </c>
      <c r="H59" s="4">
        <v>101.50699</v>
      </c>
      <c r="I59" s="4">
        <f t="shared" si="9"/>
        <v>4.6201276631056931</v>
      </c>
      <c r="J59" s="8">
        <v>88.287040000000005</v>
      </c>
      <c r="K59" s="4">
        <f t="shared" si="10"/>
        <v>4.480593324470866</v>
      </c>
      <c r="L59" s="4" t="e">
        <v>#N/A</v>
      </c>
      <c r="M59" s="4" t="e">
        <f t="shared" si="11"/>
        <v>#N/A</v>
      </c>
      <c r="N59" s="9">
        <v>3149.74</v>
      </c>
      <c r="O59" s="9">
        <f t="shared" si="12"/>
        <v>8.0550751887305516</v>
      </c>
      <c r="P59" s="9">
        <v>143.961358599448</v>
      </c>
      <c r="Q59" s="9">
        <f t="shared" si="13"/>
        <v>4.9695449205061708</v>
      </c>
      <c r="R59" s="10">
        <v>165.436665345514</v>
      </c>
      <c r="S59" s="10">
        <f t="shared" si="14"/>
        <v>5.1085884348398078</v>
      </c>
      <c r="T59" s="12">
        <v>4.0439263234581695</v>
      </c>
      <c r="U59" s="12">
        <v>4.6066269956349162</v>
      </c>
      <c r="V59" s="13">
        <v>2.9752410449293601E-3</v>
      </c>
      <c r="W59">
        <v>-5.3744036243435163E-2</v>
      </c>
      <c r="X59">
        <v>-5.3744036243435163E-2</v>
      </c>
      <c r="Y59">
        <v>-5.3744036243435163E-2</v>
      </c>
    </row>
    <row r="60" spans="1:25" x14ac:dyDescent="0.3">
      <c r="A60" s="1">
        <v>40512</v>
      </c>
      <c r="B60" s="7">
        <v>10.75</v>
      </c>
      <c r="C60" s="4">
        <f t="shared" si="15"/>
        <v>0</v>
      </c>
      <c r="D60" s="4">
        <v>139.68</v>
      </c>
      <c r="E60" s="4">
        <v>140.24</v>
      </c>
      <c r="F60" s="4">
        <f t="shared" si="8"/>
        <v>4.9433552406129788</v>
      </c>
      <c r="G60" s="4">
        <v>106.77446999999999</v>
      </c>
      <c r="H60" s="4">
        <v>102.10464</v>
      </c>
      <c r="I60" s="4">
        <f t="shared" si="9"/>
        <v>4.6259981697795256</v>
      </c>
      <c r="J60" s="8">
        <v>88.881360000000001</v>
      </c>
      <c r="K60" s="4">
        <f t="shared" si="10"/>
        <v>4.4873024467444607</v>
      </c>
      <c r="L60" s="4" t="e">
        <v>#N/A</v>
      </c>
      <c r="M60" s="4" t="e">
        <f t="shared" si="11"/>
        <v>#N/A</v>
      </c>
      <c r="N60" s="9">
        <v>3175.88</v>
      </c>
      <c r="O60" s="9">
        <f t="shared" si="12"/>
        <v>8.0633400382779019</v>
      </c>
      <c r="P60" s="9">
        <v>145.16060210600699</v>
      </c>
      <c r="Q60" s="9">
        <f t="shared" si="13"/>
        <v>4.9778407302145187</v>
      </c>
      <c r="R60" s="10">
        <v>166.111414766461</v>
      </c>
      <c r="S60" s="10">
        <f t="shared" si="14"/>
        <v>5.1126587365124143</v>
      </c>
      <c r="T60" s="12">
        <v>4.0574073731752804</v>
      </c>
      <c r="U60" s="12">
        <v>4.6065261279574798</v>
      </c>
      <c r="V60" s="13">
        <v>0</v>
      </c>
      <c r="W60">
        <v>0</v>
      </c>
      <c r="X60">
        <v>0</v>
      </c>
      <c r="Y60">
        <v>0</v>
      </c>
    </row>
    <row r="61" spans="1:25" x14ac:dyDescent="0.3">
      <c r="A61" s="1">
        <v>40543</v>
      </c>
      <c r="B61" s="7">
        <v>10.75</v>
      </c>
      <c r="C61" s="4">
        <f t="shared" si="15"/>
        <v>0</v>
      </c>
      <c r="D61" s="4">
        <v>136.69</v>
      </c>
      <c r="E61" s="4">
        <v>138.22</v>
      </c>
      <c r="F61" s="4">
        <f t="shared" si="8"/>
        <v>4.9288466186632487</v>
      </c>
      <c r="G61" s="4">
        <v>96.577870000000004</v>
      </c>
      <c r="H61" s="4">
        <v>102.61313</v>
      </c>
      <c r="I61" s="4">
        <f t="shared" si="9"/>
        <v>4.6309658972584122</v>
      </c>
      <c r="J61" s="8">
        <v>89.308329999999998</v>
      </c>
      <c r="K61" s="4">
        <f t="shared" si="10"/>
        <v>4.4920947646070726</v>
      </c>
      <c r="L61" s="4" t="e">
        <v>#N/A</v>
      </c>
      <c r="M61" s="4" t="e">
        <f t="shared" si="11"/>
        <v>#N/A</v>
      </c>
      <c r="N61" s="9">
        <v>3195.89</v>
      </c>
      <c r="O61" s="9">
        <f t="shared" si="12"/>
        <v>8.0696208882713236</v>
      </c>
      <c r="P61" s="9">
        <v>143.110692610407</v>
      </c>
      <c r="Q61" s="9">
        <f t="shared" si="13"/>
        <v>4.9636184050176411</v>
      </c>
      <c r="R61" s="10">
        <v>165.82093188006601</v>
      </c>
      <c r="S61" s="10">
        <f t="shared" si="14"/>
        <v>5.1109084825014097</v>
      </c>
      <c r="T61" s="12">
        <v>4.0654717246529843</v>
      </c>
      <c r="U61" s="12">
        <v>4.6051717661477003</v>
      </c>
      <c r="V61" s="13">
        <v>-0.130022930708382</v>
      </c>
      <c r="W61">
        <v>-1.064988851418815E-2</v>
      </c>
      <c r="X61">
        <v>-1.064988851418815E-2</v>
      </c>
      <c r="Y61">
        <v>-1.064988851418815E-2</v>
      </c>
    </row>
    <row r="62" spans="1:25" x14ac:dyDescent="0.3">
      <c r="A62" s="1">
        <v>40574</v>
      </c>
      <c r="B62" s="7">
        <v>11.25</v>
      </c>
      <c r="C62" s="4">
        <f t="shared" si="15"/>
        <v>0.5</v>
      </c>
      <c r="D62" s="4">
        <v>132.66</v>
      </c>
      <c r="E62" s="4">
        <v>140.16999999999999</v>
      </c>
      <c r="F62" s="4">
        <f t="shared" si="8"/>
        <v>4.942855971674966</v>
      </c>
      <c r="G62" s="4">
        <v>93.223600000000005</v>
      </c>
      <c r="H62" s="4">
        <v>102.97880000000001</v>
      </c>
      <c r="I62" s="4">
        <f t="shared" si="9"/>
        <v>4.6345231418019948</v>
      </c>
      <c r="J62" s="8">
        <v>88.644270000000006</v>
      </c>
      <c r="K62" s="4">
        <f t="shared" si="10"/>
        <v>4.4846313942213936</v>
      </c>
      <c r="L62" s="4">
        <v>83.81</v>
      </c>
      <c r="M62" s="4">
        <f t="shared" si="11"/>
        <v>4.4285523321108151</v>
      </c>
      <c r="N62" s="9">
        <v>3222.42</v>
      </c>
      <c r="O62" s="9">
        <f t="shared" si="12"/>
        <v>8.077887909059104</v>
      </c>
      <c r="P62" s="9">
        <v>145.20959757054999</v>
      </c>
      <c r="Q62" s="9">
        <f t="shared" si="13"/>
        <v>4.9781781991769849</v>
      </c>
      <c r="R62" s="10">
        <v>166.80250148708501</v>
      </c>
      <c r="S62" s="10">
        <f t="shared" si="14"/>
        <v>5.1168104867371635</v>
      </c>
      <c r="T62" s="12">
        <v>4.0680091426296077</v>
      </c>
      <c r="U62" s="12">
        <v>4.6052569589098722</v>
      </c>
      <c r="V62" s="13">
        <v>-2.1830163245514799E-2</v>
      </c>
      <c r="W62">
        <v>3.8904847902666E-3</v>
      </c>
      <c r="X62">
        <v>3.8904847902666E-3</v>
      </c>
      <c r="Y62">
        <v>3.8904847902666E-3</v>
      </c>
    </row>
    <row r="63" spans="1:25" x14ac:dyDescent="0.3">
      <c r="A63" s="1">
        <v>40602</v>
      </c>
      <c r="B63" s="7">
        <v>11.25</v>
      </c>
      <c r="C63" s="4">
        <f t="shared" si="15"/>
        <v>0</v>
      </c>
      <c r="D63" s="4">
        <v>136.18</v>
      </c>
      <c r="E63" s="4">
        <v>140.78</v>
      </c>
      <c r="F63" s="4">
        <f t="shared" si="8"/>
        <v>4.9471983881799853</v>
      </c>
      <c r="G63" s="4">
        <v>95.410420000000002</v>
      </c>
      <c r="H63" s="4">
        <v>104.14339</v>
      </c>
      <c r="I63" s="4">
        <f t="shared" si="9"/>
        <v>4.6457686995383343</v>
      </c>
      <c r="J63" s="8">
        <v>90.52646</v>
      </c>
      <c r="K63" s="4">
        <f t="shared" si="10"/>
        <v>4.5056421836630456</v>
      </c>
      <c r="L63" s="4">
        <v>83.26</v>
      </c>
      <c r="M63" s="4">
        <f t="shared" si="11"/>
        <v>4.4219682417668293</v>
      </c>
      <c r="N63" s="9">
        <v>3248.2</v>
      </c>
      <c r="O63" s="9">
        <f t="shared" si="12"/>
        <v>8.0858562757405021</v>
      </c>
      <c r="P63" s="9">
        <v>145.800149081846</v>
      </c>
      <c r="Q63" s="9">
        <f t="shared" si="13"/>
        <v>4.9822368420832666</v>
      </c>
      <c r="R63" s="10">
        <v>167.361231085876</v>
      </c>
      <c r="S63" s="10">
        <f t="shared" si="14"/>
        <v>5.1201545367641543</v>
      </c>
      <c r="T63" s="12">
        <v>4.0565198075985016</v>
      </c>
      <c r="U63" s="12">
        <v>4.6036577650059467</v>
      </c>
      <c r="V63" s="13">
        <v>0</v>
      </c>
      <c r="W63">
        <v>0</v>
      </c>
      <c r="X63">
        <v>0</v>
      </c>
      <c r="Y63">
        <v>0</v>
      </c>
    </row>
    <row r="64" spans="1:25" x14ac:dyDescent="0.3">
      <c r="A64" s="1">
        <v>40633</v>
      </c>
      <c r="B64" s="7">
        <v>11.75</v>
      </c>
      <c r="C64" s="4">
        <f t="shared" si="15"/>
        <v>0.5</v>
      </c>
      <c r="D64" s="4">
        <v>144.93</v>
      </c>
      <c r="E64" s="4">
        <v>141.06</v>
      </c>
      <c r="F64" s="4">
        <f t="shared" si="8"/>
        <v>4.9491853317800327</v>
      </c>
      <c r="G64" s="4">
        <v>104.37887000000001</v>
      </c>
      <c r="H64" s="4">
        <v>104.60128</v>
      </c>
      <c r="I64" s="4">
        <f t="shared" si="9"/>
        <v>4.6501557886496405</v>
      </c>
      <c r="J64" s="8">
        <v>90.878550000000004</v>
      </c>
      <c r="K64" s="4">
        <f t="shared" si="10"/>
        <v>4.5095239997399235</v>
      </c>
      <c r="L64" s="4">
        <v>87.52</v>
      </c>
      <c r="M64" s="4">
        <f t="shared" si="11"/>
        <v>4.4718673386736709</v>
      </c>
      <c r="N64" s="9">
        <v>3273.86</v>
      </c>
      <c r="O64" s="9">
        <f t="shared" si="12"/>
        <v>8.0937249958683548</v>
      </c>
      <c r="P64" s="9">
        <v>147.45981916713899</v>
      </c>
      <c r="Q64" s="9">
        <f t="shared" si="13"/>
        <v>4.9935557262426933</v>
      </c>
      <c r="R64" s="10">
        <v>166.717393293317</v>
      </c>
      <c r="S64" s="10">
        <f t="shared" si="14"/>
        <v>5.1163001232059484</v>
      </c>
      <c r="T64" s="12">
        <v>4.0603257622938012</v>
      </c>
      <c r="U64" s="12">
        <v>4.6038994416978527</v>
      </c>
      <c r="V64" s="13">
        <v>-9.2070412580649904E-3</v>
      </c>
      <c r="W64">
        <v>-4.1883394499276382E-2</v>
      </c>
      <c r="X64">
        <v>-4.1883394499276382E-2</v>
      </c>
      <c r="Y64">
        <v>-4.1883394499276382E-2</v>
      </c>
    </row>
    <row r="65" spans="1:25" x14ac:dyDescent="0.3">
      <c r="A65" s="1">
        <v>40663</v>
      </c>
      <c r="B65" s="7">
        <v>12</v>
      </c>
      <c r="C65" s="4">
        <f t="shared" si="15"/>
        <v>0.25</v>
      </c>
      <c r="D65" s="4">
        <v>139.88999999999999</v>
      </c>
      <c r="E65" s="4">
        <v>140.88999999999999</v>
      </c>
      <c r="F65" s="4">
        <f t="shared" si="8"/>
        <v>4.9479794440651856</v>
      </c>
      <c r="G65" s="4">
        <v>97.497110000000006</v>
      </c>
      <c r="H65" s="4">
        <v>101.99068</v>
      </c>
      <c r="I65" s="4">
        <f t="shared" si="9"/>
        <v>4.6248814365605257</v>
      </c>
      <c r="J65" s="8">
        <v>90.872079999999997</v>
      </c>
      <c r="K65" s="4">
        <f t="shared" si="10"/>
        <v>4.5094528032879193</v>
      </c>
      <c r="L65" s="4">
        <v>86.74</v>
      </c>
      <c r="M65" s="4">
        <f t="shared" si="11"/>
        <v>4.4629151384072205</v>
      </c>
      <c r="N65" s="9">
        <v>3299.07</v>
      </c>
      <c r="O65" s="9">
        <f t="shared" si="12"/>
        <v>8.1013958895545475</v>
      </c>
      <c r="P65" s="9">
        <v>147.621368529732</v>
      </c>
      <c r="Q65" s="9">
        <f t="shared" si="13"/>
        <v>4.9946506749244053</v>
      </c>
      <c r="R65" s="10">
        <v>167.502391164122</v>
      </c>
      <c r="S65" s="10">
        <f t="shared" si="14"/>
        <v>5.120997626769924</v>
      </c>
      <c r="T65" s="12">
        <v>4.0674374577869639</v>
      </c>
      <c r="U65" s="12">
        <v>4.6044214742884346</v>
      </c>
      <c r="V65" s="13">
        <v>-3.4351802770168902E-2</v>
      </c>
      <c r="W65">
        <v>-1.7034380266407901E-2</v>
      </c>
      <c r="X65">
        <v>-1.7034380266407901E-2</v>
      </c>
      <c r="Y65">
        <v>-1.7034380266407901E-2</v>
      </c>
    </row>
    <row r="66" spans="1:25" x14ac:dyDescent="0.3">
      <c r="A66" s="1">
        <v>40694</v>
      </c>
      <c r="B66" s="7">
        <v>12</v>
      </c>
      <c r="C66" s="4">
        <f t="shared" si="15"/>
        <v>0</v>
      </c>
      <c r="D66" s="4">
        <v>143.22999999999999</v>
      </c>
      <c r="E66" s="4">
        <v>141.30000000000001</v>
      </c>
      <c r="F66" s="4">
        <f t="shared" ref="F66:F97" si="16">LN(E66)</f>
        <v>4.9508852896904818</v>
      </c>
      <c r="G66" s="4">
        <v>107.10605</v>
      </c>
      <c r="H66" s="4">
        <v>105.00005</v>
      </c>
      <c r="I66" s="4">
        <f t="shared" ref="I66:I97" si="17">LN(H66)</f>
        <v>4.6539608263478858</v>
      </c>
      <c r="J66" s="8">
        <v>91.968100000000007</v>
      </c>
      <c r="K66" s="4">
        <f t="shared" ref="K66:K97" si="18">LN(J66)</f>
        <v>4.5214417777906935</v>
      </c>
      <c r="L66" s="4">
        <v>89.79</v>
      </c>
      <c r="M66" s="4">
        <f t="shared" ref="M66:M97" si="19">LN(L66)</f>
        <v>4.4974736105327171</v>
      </c>
      <c r="N66" s="9">
        <v>3314.58</v>
      </c>
      <c r="O66" s="9">
        <f t="shared" ref="O66:O97" si="20">LN(N66)</f>
        <v>8.1060861977606624</v>
      </c>
      <c r="P66" s="9">
        <v>150.401809198813</v>
      </c>
      <c r="Q66" s="9">
        <f t="shared" ref="Q66:Q97" si="21">LN(P66)</f>
        <v>5.0133104406908151</v>
      </c>
      <c r="R66" s="10">
        <v>168.128830675324</v>
      </c>
      <c r="S66" s="10">
        <f t="shared" ref="S66:S97" si="22">LN(R66)</f>
        <v>5.1247305347824783</v>
      </c>
      <c r="T66" s="12">
        <v>4.0812120402317715</v>
      </c>
      <c r="U66" s="12">
        <v>4.6033915630359727</v>
      </c>
      <c r="V66" s="13">
        <v>0</v>
      </c>
      <c r="W66">
        <v>0</v>
      </c>
      <c r="X66">
        <v>0</v>
      </c>
      <c r="Y66">
        <v>0</v>
      </c>
    </row>
    <row r="67" spans="1:25" x14ac:dyDescent="0.3">
      <c r="A67" s="1">
        <v>40724</v>
      </c>
      <c r="B67" s="7">
        <v>12.25</v>
      </c>
      <c r="C67" s="4">
        <f t="shared" ref="C67:C98" si="23">B67-B66</f>
        <v>0.25</v>
      </c>
      <c r="D67" s="4">
        <v>141.75</v>
      </c>
      <c r="E67" s="4">
        <v>142.08000000000001</v>
      </c>
      <c r="F67" s="4">
        <f t="shared" si="16"/>
        <v>4.9563902792438599</v>
      </c>
      <c r="G67" s="4">
        <v>102.80794</v>
      </c>
      <c r="H67" s="4">
        <v>102.96766</v>
      </c>
      <c r="I67" s="4">
        <f t="shared" si="17"/>
        <v>4.6344149583448884</v>
      </c>
      <c r="J67" s="8">
        <v>91.369510000000005</v>
      </c>
      <c r="K67" s="4">
        <f t="shared" si="18"/>
        <v>4.5149118341855985</v>
      </c>
      <c r="L67" s="4">
        <v>89.05</v>
      </c>
      <c r="M67" s="4">
        <f t="shared" si="19"/>
        <v>4.489198009735671</v>
      </c>
      <c r="N67" s="9">
        <v>3319.55</v>
      </c>
      <c r="O67" s="9">
        <f t="shared" si="20"/>
        <v>8.1075845105551902</v>
      </c>
      <c r="P67" s="9">
        <v>149.316204909704</v>
      </c>
      <c r="Q67" s="9">
        <f t="shared" si="21"/>
        <v>5.0060662379030365</v>
      </c>
      <c r="R67" s="10">
        <v>169.14922465104399</v>
      </c>
      <c r="S67" s="10">
        <f t="shared" si="22"/>
        <v>5.1307813114210239</v>
      </c>
      <c r="T67" s="12">
        <v>4.0916442529998998</v>
      </c>
      <c r="U67" s="12">
        <v>4.6031180597751753</v>
      </c>
      <c r="V67" s="13">
        <v>2.9408707242867298E-2</v>
      </c>
      <c r="W67">
        <v>1.1657996860441311E-2</v>
      </c>
      <c r="X67">
        <v>1.1657996860441311E-2</v>
      </c>
      <c r="Y67">
        <v>1.1657996860441311E-2</v>
      </c>
    </row>
    <row r="68" spans="1:25" x14ac:dyDescent="0.3">
      <c r="A68" s="1">
        <v>40755</v>
      </c>
      <c r="B68" s="7">
        <v>12.5</v>
      </c>
      <c r="C68" s="4">
        <f t="shared" si="23"/>
        <v>0.25</v>
      </c>
      <c r="D68" s="4">
        <v>145.19</v>
      </c>
      <c r="E68" s="4">
        <v>142.18</v>
      </c>
      <c r="F68" s="4">
        <f t="shared" si="16"/>
        <v>4.9570938605013373</v>
      </c>
      <c r="G68" s="4">
        <v>106.06639</v>
      </c>
      <c r="H68" s="4">
        <v>102.95357</v>
      </c>
      <c r="I68" s="4">
        <f t="shared" si="17"/>
        <v>4.6342781099002472</v>
      </c>
      <c r="J68" s="8">
        <v>91.282039999999995</v>
      </c>
      <c r="K68" s="4">
        <f t="shared" si="18"/>
        <v>4.5139540541209167</v>
      </c>
      <c r="L68" s="4">
        <v>90.68</v>
      </c>
      <c r="M68" s="4">
        <f t="shared" si="19"/>
        <v>4.507336825639328</v>
      </c>
      <c r="N68" s="9">
        <v>3324.86</v>
      </c>
      <c r="O68" s="9">
        <f t="shared" si="20"/>
        <v>8.109182846940346</v>
      </c>
      <c r="P68" s="9">
        <v>148.13085298987099</v>
      </c>
      <c r="Q68" s="9">
        <f t="shared" si="21"/>
        <v>4.9980960249644131</v>
      </c>
      <c r="R68" s="10">
        <v>168.27751828591599</v>
      </c>
      <c r="S68" s="10">
        <f t="shared" si="22"/>
        <v>5.1256145110851454</v>
      </c>
      <c r="T68" s="12">
        <v>4.097605904924472</v>
      </c>
      <c r="U68" s="12">
        <v>4.6019808551176311</v>
      </c>
      <c r="V68" s="13">
        <v>-4.4844381533085103E-3</v>
      </c>
      <c r="W68">
        <v>1.1187900100166339E-2</v>
      </c>
      <c r="X68">
        <v>1.1187900100166339E-2</v>
      </c>
      <c r="Y68">
        <v>1.1187900100166339E-2</v>
      </c>
    </row>
    <row r="69" spans="1:25" x14ac:dyDescent="0.3">
      <c r="A69" s="1">
        <v>40786</v>
      </c>
      <c r="B69" s="7">
        <v>12.5</v>
      </c>
      <c r="C69" s="4">
        <f t="shared" si="23"/>
        <v>0</v>
      </c>
      <c r="D69" s="4">
        <v>147.51</v>
      </c>
      <c r="E69" s="4">
        <v>141.93</v>
      </c>
      <c r="F69" s="4">
        <f t="shared" si="16"/>
        <v>4.9553339783111667</v>
      </c>
      <c r="G69" s="4">
        <v>110.8228</v>
      </c>
      <c r="H69" s="4">
        <v>101.94409</v>
      </c>
      <c r="I69" s="4">
        <f t="shared" si="17"/>
        <v>4.6244245257472247</v>
      </c>
      <c r="J69" s="8">
        <v>89.688860000000005</v>
      </c>
      <c r="K69" s="4">
        <f t="shared" si="18"/>
        <v>4.4963465696020375</v>
      </c>
      <c r="L69" s="4">
        <v>92.81</v>
      </c>
      <c r="M69" s="4">
        <f t="shared" si="19"/>
        <v>4.5305543926073018</v>
      </c>
      <c r="N69" s="9">
        <v>3337.16</v>
      </c>
      <c r="O69" s="9">
        <f t="shared" si="20"/>
        <v>8.1128754248599577</v>
      </c>
      <c r="P69" s="9">
        <v>147.65862824326999</v>
      </c>
      <c r="Q69" s="9">
        <f t="shared" si="21"/>
        <v>4.9949030436194937</v>
      </c>
      <c r="R69" s="10">
        <v>167.627032782312</v>
      </c>
      <c r="S69" s="10">
        <f t="shared" si="22"/>
        <v>5.1217414684921412</v>
      </c>
      <c r="T69" s="12">
        <v>4.0946778400122215</v>
      </c>
      <c r="U69" s="12">
        <v>4.6017891959407118</v>
      </c>
      <c r="V69" s="13">
        <v>0</v>
      </c>
      <c r="W69">
        <v>0</v>
      </c>
      <c r="X69">
        <v>0</v>
      </c>
      <c r="Y69">
        <v>0</v>
      </c>
    </row>
    <row r="70" spans="1:25" x14ac:dyDescent="0.3">
      <c r="A70" s="1">
        <v>40816</v>
      </c>
      <c r="B70" s="7">
        <v>12</v>
      </c>
      <c r="C70" s="4">
        <f t="shared" si="23"/>
        <v>-0.5</v>
      </c>
      <c r="D70" s="4">
        <v>142.30000000000001</v>
      </c>
      <c r="E70" s="4">
        <v>141.77000000000001</v>
      </c>
      <c r="F70" s="4">
        <f t="shared" si="16"/>
        <v>4.9542060261295404</v>
      </c>
      <c r="G70" s="4">
        <v>104.78555</v>
      </c>
      <c r="H70" s="4">
        <v>100.35783000000001</v>
      </c>
      <c r="I70" s="4">
        <f t="shared" si="17"/>
        <v>4.6087420991042363</v>
      </c>
      <c r="J70" s="8">
        <v>90.488669999999999</v>
      </c>
      <c r="K70" s="4">
        <f t="shared" si="18"/>
        <v>4.5052246494983708</v>
      </c>
      <c r="L70" s="4">
        <v>91.25</v>
      </c>
      <c r="M70" s="4">
        <f t="shared" si="19"/>
        <v>4.5136029924626007</v>
      </c>
      <c r="N70" s="9">
        <v>3354.85</v>
      </c>
      <c r="O70" s="9">
        <f t="shared" si="20"/>
        <v>8.1181623390173154</v>
      </c>
      <c r="P70" s="9">
        <v>146.595709690147</v>
      </c>
      <c r="Q70" s="9">
        <f t="shared" si="21"/>
        <v>4.9876785236092154</v>
      </c>
      <c r="R70" s="10">
        <v>169.294292118763</v>
      </c>
      <c r="S70" s="10">
        <f t="shared" si="22"/>
        <v>5.1316385739739472</v>
      </c>
      <c r="T70" s="12">
        <v>4.0109593300880801</v>
      </c>
      <c r="U70" s="12">
        <v>4.6038406083038144</v>
      </c>
      <c r="V70" s="13">
        <v>-0.49602280936183901</v>
      </c>
      <c r="W70">
        <v>-0.13756297584718791</v>
      </c>
      <c r="X70">
        <v>-0.13756297584718791</v>
      </c>
      <c r="Y70">
        <v>-0.13756297584718791</v>
      </c>
    </row>
    <row r="71" spans="1:25" x14ac:dyDescent="0.3">
      <c r="A71" s="1">
        <v>40847</v>
      </c>
      <c r="B71" s="7">
        <v>11.5</v>
      </c>
      <c r="C71" s="4">
        <f t="shared" si="23"/>
        <v>-0.5</v>
      </c>
      <c r="D71" s="4">
        <v>142.02000000000001</v>
      </c>
      <c r="E71" s="4">
        <v>141.66</v>
      </c>
      <c r="F71" s="4">
        <f t="shared" si="16"/>
        <v>4.9534298203254767</v>
      </c>
      <c r="G71" s="4">
        <v>106.27101</v>
      </c>
      <c r="H71" s="4">
        <v>99.402770000000004</v>
      </c>
      <c r="I71" s="4">
        <f t="shared" si="17"/>
        <v>4.599179980477464</v>
      </c>
      <c r="J71" s="8">
        <v>90.072450000000003</v>
      </c>
      <c r="K71" s="4">
        <f t="shared" si="18"/>
        <v>4.5006143464915471</v>
      </c>
      <c r="L71" s="4">
        <v>90.94</v>
      </c>
      <c r="M71" s="4">
        <f t="shared" si="19"/>
        <v>4.5101999483968642</v>
      </c>
      <c r="N71" s="9">
        <v>3369.28</v>
      </c>
      <c r="O71" s="9">
        <f t="shared" si="20"/>
        <v>8.1224543506683951</v>
      </c>
      <c r="P71" s="9">
        <v>146.931841436111</v>
      </c>
      <c r="Q71" s="9">
        <f t="shared" si="21"/>
        <v>4.9899688155535591</v>
      </c>
      <c r="R71" s="10">
        <v>169.117943350806</v>
      </c>
      <c r="S71" s="10">
        <f t="shared" si="22"/>
        <v>5.130596361161075</v>
      </c>
      <c r="T71" s="12">
        <v>4.0669254026450776</v>
      </c>
      <c r="U71" s="12">
        <v>4.6019838205158932</v>
      </c>
      <c r="V71" s="13">
        <v>8.5430998167490592E-3</v>
      </c>
      <c r="W71">
        <v>-4.6861695284820072E-2</v>
      </c>
      <c r="X71">
        <v>-4.6861695284820072E-2</v>
      </c>
      <c r="Y71">
        <v>-4.6861695284820072E-2</v>
      </c>
    </row>
    <row r="72" spans="1:25" x14ac:dyDescent="0.3">
      <c r="A72" s="1">
        <v>40877</v>
      </c>
      <c r="B72" s="7">
        <v>11.5</v>
      </c>
      <c r="C72" s="4">
        <f t="shared" si="23"/>
        <v>0</v>
      </c>
      <c r="D72" s="4">
        <v>141.87</v>
      </c>
      <c r="E72" s="4">
        <v>142.41</v>
      </c>
      <c r="F72" s="4">
        <f t="shared" si="16"/>
        <v>4.9587102212313363</v>
      </c>
      <c r="G72" s="4">
        <v>104.18</v>
      </c>
      <c r="H72" s="4">
        <v>99.847989999999996</v>
      </c>
      <c r="I72" s="4">
        <f t="shared" si="17"/>
        <v>4.6036489294639162</v>
      </c>
      <c r="J72" s="8">
        <v>91.542379999999994</v>
      </c>
      <c r="K72" s="4">
        <f t="shared" si="18"/>
        <v>4.5168020344505457</v>
      </c>
      <c r="L72" s="4">
        <v>92.6</v>
      </c>
      <c r="M72" s="4">
        <f t="shared" si="19"/>
        <v>4.5282891416521336</v>
      </c>
      <c r="N72" s="9">
        <v>3386.8</v>
      </c>
      <c r="O72" s="9">
        <f t="shared" si="20"/>
        <v>8.1276408017681216</v>
      </c>
      <c r="P72" s="9">
        <v>147.226139544918</v>
      </c>
      <c r="Q72" s="9">
        <f t="shared" si="21"/>
        <v>4.9919697689597422</v>
      </c>
      <c r="R72" s="10">
        <v>170.00645680782</v>
      </c>
      <c r="S72" s="10">
        <f t="shared" si="22"/>
        <v>5.1358364175514639</v>
      </c>
      <c r="T72" s="12">
        <v>4.0629588087877462</v>
      </c>
      <c r="U72" s="12">
        <v>4.604139068050892</v>
      </c>
      <c r="V72" s="13">
        <v>0</v>
      </c>
      <c r="W72">
        <v>0</v>
      </c>
      <c r="X72">
        <v>0</v>
      </c>
      <c r="Y72">
        <v>0</v>
      </c>
    </row>
    <row r="73" spans="1:25" x14ac:dyDescent="0.3">
      <c r="A73" s="1">
        <v>40908</v>
      </c>
      <c r="B73" s="7">
        <v>11</v>
      </c>
      <c r="C73" s="4">
        <f t="shared" si="23"/>
        <v>-0.5</v>
      </c>
      <c r="D73" s="4">
        <v>139.22999999999999</v>
      </c>
      <c r="E73" s="4">
        <v>140.5</v>
      </c>
      <c r="F73" s="4">
        <f t="shared" si="16"/>
        <v>4.9452074887738009</v>
      </c>
      <c r="G73" s="4">
        <v>95.678650000000005</v>
      </c>
      <c r="H73" s="4">
        <v>102.43073</v>
      </c>
      <c r="I73" s="4">
        <f t="shared" si="17"/>
        <v>4.6291867652413625</v>
      </c>
      <c r="J73" s="8">
        <v>93.30641</v>
      </c>
      <c r="K73" s="4">
        <f t="shared" si="18"/>
        <v>4.5358888086016007</v>
      </c>
      <c r="L73" s="4">
        <v>99.9</v>
      </c>
      <c r="M73" s="4">
        <f t="shared" si="19"/>
        <v>4.604169685654508</v>
      </c>
      <c r="N73" s="9">
        <v>3403.73</v>
      </c>
      <c r="O73" s="9">
        <f t="shared" si="20"/>
        <v>8.1326271680985069</v>
      </c>
      <c r="P73" s="9">
        <v>147.683207589821</v>
      </c>
      <c r="Q73" s="9">
        <f t="shared" si="21"/>
        <v>4.9950694903847372</v>
      </c>
      <c r="R73" s="10">
        <v>168.994924517355</v>
      </c>
      <c r="S73" s="10">
        <f t="shared" si="22"/>
        <v>5.1298686820304047</v>
      </c>
      <c r="T73" s="12">
        <v>4.0509759249804027</v>
      </c>
      <c r="U73" s="12">
        <v>4.6050563576556423</v>
      </c>
      <c r="V73" s="13">
        <v>4.3898872085780499E-2</v>
      </c>
      <c r="W73">
        <v>5.6729863318461207E-2</v>
      </c>
      <c r="X73">
        <v>5.6729863318461207E-2</v>
      </c>
      <c r="Y73">
        <v>5.6729863318461207E-2</v>
      </c>
    </row>
    <row r="74" spans="1:25" x14ac:dyDescent="0.3">
      <c r="A74" s="1">
        <v>40939</v>
      </c>
      <c r="B74" s="7">
        <v>10.5</v>
      </c>
      <c r="C74" s="4">
        <f t="shared" si="23"/>
        <v>-0.5</v>
      </c>
      <c r="D74" s="4">
        <v>133.34</v>
      </c>
      <c r="E74" s="4">
        <v>138.96</v>
      </c>
      <c r="F74" s="4">
        <f t="shared" si="16"/>
        <v>4.9341861219328491</v>
      </c>
      <c r="G74" s="4">
        <v>88.695210000000003</v>
      </c>
      <c r="H74" s="4">
        <v>98.093950000000007</v>
      </c>
      <c r="I74" s="4">
        <f t="shared" si="17"/>
        <v>4.585925692906029</v>
      </c>
      <c r="J74" s="8">
        <v>94.727549999999994</v>
      </c>
      <c r="K74" s="4">
        <f t="shared" si="18"/>
        <v>4.5510048765739972</v>
      </c>
      <c r="L74" s="4">
        <v>87.62</v>
      </c>
      <c r="M74" s="4">
        <f t="shared" si="19"/>
        <v>4.4730092823857523</v>
      </c>
      <c r="N74" s="9">
        <v>3422.79</v>
      </c>
      <c r="O74" s="9">
        <f t="shared" si="20"/>
        <v>8.1382112869549648</v>
      </c>
      <c r="P74" s="9">
        <v>147.10834663715499</v>
      </c>
      <c r="Q74" s="9">
        <f t="shared" si="21"/>
        <v>4.9911693672427733</v>
      </c>
      <c r="R74" s="10">
        <v>168.88519531274801</v>
      </c>
      <c r="S74" s="10">
        <f t="shared" si="22"/>
        <v>5.1292191664062248</v>
      </c>
      <c r="T74" s="12">
        <v>4.060813631513156</v>
      </c>
      <c r="U74" s="12">
        <v>4.6040669531382425</v>
      </c>
      <c r="V74" s="13">
        <v>-6.5964878246754802E-2</v>
      </c>
      <c r="W74">
        <v>-8.2353009788697251E-2</v>
      </c>
      <c r="X74">
        <v>-8.2353009788697251E-2</v>
      </c>
      <c r="Y74">
        <v>-8.2353009788697251E-2</v>
      </c>
    </row>
    <row r="75" spans="1:25" x14ac:dyDescent="0.3">
      <c r="A75" s="1">
        <v>40968</v>
      </c>
      <c r="B75" s="7">
        <v>10.5</v>
      </c>
      <c r="C75" s="4">
        <f t="shared" si="23"/>
        <v>0</v>
      </c>
      <c r="D75" s="4">
        <v>135.35</v>
      </c>
      <c r="E75" s="4">
        <v>140.41</v>
      </c>
      <c r="F75" s="4">
        <f t="shared" si="16"/>
        <v>4.9445667141265508</v>
      </c>
      <c r="G75" s="4">
        <v>89.832750000000004</v>
      </c>
      <c r="H75" s="4">
        <v>98.880510000000001</v>
      </c>
      <c r="I75" s="4">
        <f t="shared" si="17"/>
        <v>4.5939121514630701</v>
      </c>
      <c r="J75" s="8">
        <v>94.597369999999998</v>
      </c>
      <c r="K75" s="4">
        <f t="shared" si="18"/>
        <v>4.5496296744028708</v>
      </c>
      <c r="L75" s="4">
        <v>86.14</v>
      </c>
      <c r="M75" s="4">
        <f t="shared" si="19"/>
        <v>4.4559738796259643</v>
      </c>
      <c r="N75" s="9">
        <v>3438.19</v>
      </c>
      <c r="O75" s="9">
        <f t="shared" si="20"/>
        <v>8.1427004491045309</v>
      </c>
      <c r="P75" s="9">
        <v>148.090941933338</v>
      </c>
      <c r="Q75" s="9">
        <f t="shared" si="21"/>
        <v>4.9978265575757295</v>
      </c>
      <c r="R75" s="10">
        <v>170.03901712802599</v>
      </c>
      <c r="S75" s="10">
        <f t="shared" si="22"/>
        <v>5.1360279232340931</v>
      </c>
      <c r="T75" s="12">
        <v>4.0565128839130935</v>
      </c>
      <c r="U75" s="12">
        <v>4.6069904894221958</v>
      </c>
      <c r="V75" s="13">
        <v>0</v>
      </c>
      <c r="W75">
        <v>0</v>
      </c>
      <c r="X75">
        <v>0</v>
      </c>
      <c r="Y75">
        <v>0</v>
      </c>
    </row>
    <row r="76" spans="1:25" x14ac:dyDescent="0.3">
      <c r="A76" s="1">
        <v>40999</v>
      </c>
      <c r="B76" s="7">
        <v>9.75</v>
      </c>
      <c r="C76" s="4">
        <f t="shared" si="23"/>
        <v>-0.75</v>
      </c>
      <c r="D76" s="4">
        <v>146.35</v>
      </c>
      <c r="E76" s="4">
        <v>140.09</v>
      </c>
      <c r="F76" s="4">
        <f t="shared" si="16"/>
        <v>4.9422850732080228</v>
      </c>
      <c r="G76" s="4">
        <v>99.699910000000003</v>
      </c>
      <c r="H76" s="4">
        <v>98.314610000000002</v>
      </c>
      <c r="I76" s="4">
        <f t="shared" si="17"/>
        <v>4.5881726427623768</v>
      </c>
      <c r="J76" s="8">
        <v>95.550929999999994</v>
      </c>
      <c r="K76" s="4">
        <f t="shared" si="18"/>
        <v>4.5596594037629341</v>
      </c>
      <c r="L76" s="4">
        <v>93.62</v>
      </c>
      <c r="M76" s="4">
        <f t="shared" si="19"/>
        <v>4.5392440358719242</v>
      </c>
      <c r="N76" s="9">
        <v>3445.41</v>
      </c>
      <c r="O76" s="9">
        <f t="shared" si="20"/>
        <v>8.1447981894286752</v>
      </c>
      <c r="P76" s="9">
        <v>146.57381780896199</v>
      </c>
      <c r="Q76" s="9">
        <f t="shared" si="21"/>
        <v>4.9875291773834158</v>
      </c>
      <c r="R76" s="10">
        <v>171.93932227309901</v>
      </c>
      <c r="S76" s="10">
        <f t="shared" si="22"/>
        <v>5.147141637090856</v>
      </c>
      <c r="T76" s="12">
        <v>4.0183270757981848</v>
      </c>
      <c r="U76" s="12">
        <v>4.6089903981239964</v>
      </c>
      <c r="V76" s="13">
        <v>-0.16549986150568</v>
      </c>
      <c r="W76">
        <v>-6.7761858468670721E-2</v>
      </c>
      <c r="X76">
        <v>-6.7761858468670721E-2</v>
      </c>
      <c r="Y76">
        <v>-6.7761858468670721E-2</v>
      </c>
    </row>
    <row r="77" spans="1:25" x14ac:dyDescent="0.3">
      <c r="A77" s="1">
        <v>41029</v>
      </c>
      <c r="B77" s="7">
        <v>9</v>
      </c>
      <c r="C77" s="4">
        <f t="shared" si="23"/>
        <v>-0.75</v>
      </c>
      <c r="D77" s="4">
        <v>139.85</v>
      </c>
      <c r="E77" s="4">
        <v>140.99</v>
      </c>
      <c r="F77" s="4">
        <f t="shared" si="16"/>
        <v>4.9486889658772695</v>
      </c>
      <c r="G77" s="4">
        <v>92.76361</v>
      </c>
      <c r="H77" s="4">
        <v>98.37921</v>
      </c>
      <c r="I77" s="4">
        <f t="shared" si="17"/>
        <v>4.5888295012475364</v>
      </c>
      <c r="J77" s="8">
        <v>95.343649999999997</v>
      </c>
      <c r="K77" s="4">
        <f t="shared" si="18"/>
        <v>4.5574877330799461</v>
      </c>
      <c r="L77" s="4">
        <v>89.3</v>
      </c>
      <c r="M77" s="4">
        <f t="shared" si="19"/>
        <v>4.4920014878824537</v>
      </c>
      <c r="N77" s="9">
        <v>3467.46</v>
      </c>
      <c r="O77" s="9">
        <f t="shared" si="20"/>
        <v>8.1511776164339143</v>
      </c>
      <c r="P77" s="9">
        <v>145.211789096242</v>
      </c>
      <c r="Q77" s="9">
        <f t="shared" si="21"/>
        <v>4.9781932912176723</v>
      </c>
      <c r="R77" s="10">
        <v>170.44091939923399</v>
      </c>
      <c r="S77" s="10">
        <f t="shared" si="22"/>
        <v>5.1383887228863125</v>
      </c>
      <c r="T77" s="12">
        <v>3.9796293160837628</v>
      </c>
      <c r="U77" s="12">
        <v>4.6104371969470934</v>
      </c>
      <c r="V77" s="13">
        <v>-0.17434723288075599</v>
      </c>
      <c r="W77">
        <v>-9.8760699154871429E-2</v>
      </c>
      <c r="X77">
        <v>-9.8760699154871429E-2</v>
      </c>
      <c r="Y77">
        <v>-9.8760699154871429E-2</v>
      </c>
    </row>
    <row r="78" spans="1:25" x14ac:dyDescent="0.3">
      <c r="A78" s="1">
        <v>41060</v>
      </c>
      <c r="B78" s="7">
        <v>8.5</v>
      </c>
      <c r="C78" s="4">
        <f t="shared" si="23"/>
        <v>-0.5</v>
      </c>
      <c r="D78" s="4">
        <v>144.56</v>
      </c>
      <c r="E78" s="4">
        <v>142.58000000000001</v>
      </c>
      <c r="F78" s="4">
        <f t="shared" si="16"/>
        <v>4.9599032456894827</v>
      </c>
      <c r="G78" s="4">
        <v>102.45065</v>
      </c>
      <c r="H78" s="4">
        <v>98.873729999999995</v>
      </c>
      <c r="I78" s="4">
        <f t="shared" si="17"/>
        <v>4.5938435815046947</v>
      </c>
      <c r="J78" s="8">
        <v>95.640739999999994</v>
      </c>
      <c r="K78" s="4">
        <f t="shared" si="18"/>
        <v>4.5605988799085804</v>
      </c>
      <c r="L78" s="4">
        <v>93.99</v>
      </c>
      <c r="M78" s="4">
        <f t="shared" si="19"/>
        <v>4.5431883936322102</v>
      </c>
      <c r="N78" s="9">
        <v>3479.94</v>
      </c>
      <c r="O78" s="9">
        <f t="shared" si="20"/>
        <v>8.1547703312405755</v>
      </c>
      <c r="P78" s="9">
        <v>144.04215672299401</v>
      </c>
      <c r="Q78" s="9">
        <f t="shared" si="21"/>
        <v>4.970106011752403</v>
      </c>
      <c r="R78" s="10">
        <v>172.86160938051501</v>
      </c>
      <c r="S78" s="10">
        <f t="shared" si="22"/>
        <v>5.1524913285930509</v>
      </c>
      <c r="T78" s="12">
        <v>3.991545577854795</v>
      </c>
      <c r="U78" s="12">
        <v>4.6097230226826831</v>
      </c>
      <c r="V78" s="13">
        <v>-4.2956463537934003E-2</v>
      </c>
      <c r="W78">
        <v>-0.13784662160755409</v>
      </c>
      <c r="X78">
        <v>-0.13784662160755409</v>
      </c>
      <c r="Y78">
        <v>-0.13784662160755409</v>
      </c>
    </row>
    <row r="79" spans="1:25" x14ac:dyDescent="0.3">
      <c r="A79" s="1">
        <v>41090</v>
      </c>
      <c r="B79" s="7">
        <v>8.5</v>
      </c>
      <c r="C79" s="4">
        <f t="shared" si="23"/>
        <v>0</v>
      </c>
      <c r="D79" s="4">
        <v>142.28</v>
      </c>
      <c r="E79" s="4">
        <v>143.58000000000001</v>
      </c>
      <c r="F79" s="4">
        <f t="shared" si="16"/>
        <v>4.9668923711483375</v>
      </c>
      <c r="G79" s="4">
        <v>98.258499999999998</v>
      </c>
      <c r="H79" s="4">
        <v>99.090350000000001</v>
      </c>
      <c r="I79" s="4">
        <f t="shared" si="17"/>
        <v>4.596032060207067</v>
      </c>
      <c r="J79" s="8">
        <v>102.04519000000001</v>
      </c>
      <c r="K79" s="4">
        <f t="shared" si="18"/>
        <v>4.6254157543870615</v>
      </c>
      <c r="L79" s="4">
        <v>92.39</v>
      </c>
      <c r="M79" s="4">
        <f t="shared" si="19"/>
        <v>4.5260187476826541</v>
      </c>
      <c r="N79" s="9">
        <v>3482.72</v>
      </c>
      <c r="O79" s="9">
        <f t="shared" si="20"/>
        <v>8.1555688766665266</v>
      </c>
      <c r="P79" s="9">
        <v>145.00880004500999</v>
      </c>
      <c r="Q79" s="9">
        <f t="shared" si="21"/>
        <v>4.976794430544599</v>
      </c>
      <c r="R79" s="10">
        <v>173.70549473666401</v>
      </c>
      <c r="S79" s="10">
        <f t="shared" si="22"/>
        <v>5.1573613062335708</v>
      </c>
      <c r="T79" s="12">
        <v>3.9739493678478168</v>
      </c>
      <c r="U79" s="12">
        <v>4.6088975055626147</v>
      </c>
      <c r="V79" s="13">
        <v>0</v>
      </c>
      <c r="W79">
        <v>0</v>
      </c>
      <c r="X79">
        <v>0</v>
      </c>
      <c r="Y79">
        <v>0</v>
      </c>
    </row>
    <row r="80" spans="1:25" x14ac:dyDescent="0.3">
      <c r="A80" s="1">
        <v>41121</v>
      </c>
      <c r="B80" s="7">
        <v>8</v>
      </c>
      <c r="C80" s="4">
        <f t="shared" si="23"/>
        <v>-0.5</v>
      </c>
      <c r="D80" s="4">
        <v>147.46</v>
      </c>
      <c r="E80" s="4">
        <v>143.81</v>
      </c>
      <c r="F80" s="4">
        <f t="shared" si="16"/>
        <v>4.9684929838982885</v>
      </c>
      <c r="G80" s="4">
        <v>104.49348999999999</v>
      </c>
      <c r="H80" s="4">
        <v>100.41759</v>
      </c>
      <c r="I80" s="4">
        <f t="shared" si="17"/>
        <v>4.6093373911152282</v>
      </c>
      <c r="J80" s="8">
        <v>100.59265000000001</v>
      </c>
      <c r="K80" s="4">
        <f t="shared" si="18"/>
        <v>4.6110791933662894</v>
      </c>
      <c r="L80" s="4">
        <v>93.74</v>
      </c>
      <c r="M80" s="4">
        <f t="shared" si="19"/>
        <v>4.5405249924945599</v>
      </c>
      <c r="N80" s="9">
        <v>3497.7</v>
      </c>
      <c r="O80" s="9">
        <f t="shared" si="20"/>
        <v>8.1598608886073549</v>
      </c>
      <c r="P80" s="9">
        <v>147.40235714876701</v>
      </c>
      <c r="Q80" s="9">
        <f t="shared" si="21"/>
        <v>4.9931659711386827</v>
      </c>
      <c r="R80" s="10">
        <v>174.29114996375901</v>
      </c>
      <c r="S80" s="10">
        <f t="shared" si="22"/>
        <v>5.1607271765022933</v>
      </c>
      <c r="T80" s="12">
        <v>3.9410340848814127</v>
      </c>
      <c r="U80" s="12">
        <v>4.6106622715377723</v>
      </c>
      <c r="V80" s="13">
        <v>-2.2627426944521498E-2</v>
      </c>
      <c r="W80">
        <v>1.9915968958210128E-2</v>
      </c>
      <c r="X80">
        <v>1.9915968958210128E-2</v>
      </c>
      <c r="Y80">
        <v>1.9915968958210128E-2</v>
      </c>
    </row>
    <row r="81" spans="1:25" x14ac:dyDescent="0.3">
      <c r="A81" s="1">
        <v>41152</v>
      </c>
      <c r="B81" s="7">
        <v>7.5</v>
      </c>
      <c r="C81" s="4">
        <f t="shared" si="23"/>
        <v>-0.5</v>
      </c>
      <c r="D81" s="4">
        <v>149.91</v>
      </c>
      <c r="E81" s="4">
        <v>144.27000000000001</v>
      </c>
      <c r="F81" s="4">
        <f t="shared" si="16"/>
        <v>4.9716865439576807</v>
      </c>
      <c r="G81" s="4">
        <v>111.51784000000001</v>
      </c>
      <c r="H81" s="4">
        <v>102.37924</v>
      </c>
      <c r="I81" s="4">
        <f t="shared" si="17"/>
        <v>4.6286839576770156</v>
      </c>
      <c r="J81" s="8">
        <v>104.08410000000001</v>
      </c>
      <c r="K81" s="4">
        <f t="shared" si="18"/>
        <v>4.6451992262031636</v>
      </c>
      <c r="L81" s="4">
        <v>96.61</v>
      </c>
      <c r="M81" s="4">
        <f t="shared" si="19"/>
        <v>4.5706822555294186</v>
      </c>
      <c r="N81" s="9">
        <v>3512.04</v>
      </c>
      <c r="O81" s="9">
        <f t="shared" si="20"/>
        <v>8.1639523442117881</v>
      </c>
      <c r="P81" s="9">
        <v>147.62288961911599</v>
      </c>
      <c r="Q81" s="9">
        <f t="shared" si="21"/>
        <v>4.9946609788632088</v>
      </c>
      <c r="R81" s="10">
        <v>174.96693493717299</v>
      </c>
      <c r="S81" s="10">
        <f t="shared" si="22"/>
        <v>5.1645970128553413</v>
      </c>
      <c r="T81" s="12">
        <v>3.9580035119177852</v>
      </c>
      <c r="U81" s="12">
        <v>4.6099274154115841</v>
      </c>
      <c r="V81" s="13">
        <v>1.79493813131315E-2</v>
      </c>
      <c r="W81">
        <v>9.9469316229179927E-2</v>
      </c>
      <c r="X81">
        <v>9.9469316229179927E-2</v>
      </c>
      <c r="Y81">
        <v>9.9469316229179927E-2</v>
      </c>
    </row>
    <row r="82" spans="1:25" x14ac:dyDescent="0.3">
      <c r="A82" s="1">
        <v>41182</v>
      </c>
      <c r="B82" s="7">
        <v>7.5</v>
      </c>
      <c r="C82" s="4">
        <f t="shared" si="23"/>
        <v>0</v>
      </c>
      <c r="D82" s="4">
        <v>141.6</v>
      </c>
      <c r="E82" s="4">
        <v>143.72999999999999</v>
      </c>
      <c r="F82" s="4">
        <f t="shared" si="16"/>
        <v>4.9679365395631407</v>
      </c>
      <c r="G82" s="4">
        <v>103.4256</v>
      </c>
      <c r="H82" s="4">
        <v>100.68252</v>
      </c>
      <c r="I82" s="4">
        <f t="shared" si="17"/>
        <v>4.6119721997512526</v>
      </c>
      <c r="J82" s="8">
        <v>94.916600000000003</v>
      </c>
      <c r="K82" s="4">
        <f t="shared" si="18"/>
        <v>4.5529986112884346</v>
      </c>
      <c r="L82" s="4">
        <v>93.71</v>
      </c>
      <c r="M82" s="4">
        <f t="shared" si="19"/>
        <v>4.540204907135732</v>
      </c>
      <c r="N82" s="9">
        <v>3532.06</v>
      </c>
      <c r="O82" s="9">
        <f t="shared" si="20"/>
        <v>8.169636549122032</v>
      </c>
      <c r="P82" s="9">
        <v>148.15165862546601</v>
      </c>
      <c r="Q82" s="9">
        <f t="shared" si="21"/>
        <v>4.9982364695388553</v>
      </c>
      <c r="R82" s="10">
        <v>173.857646754293</v>
      </c>
      <c r="S82" s="10">
        <f t="shared" si="22"/>
        <v>5.1582368422682361</v>
      </c>
      <c r="T82" s="12">
        <v>3.935927014469534</v>
      </c>
      <c r="U82" s="12">
        <v>4.6098718120577029</v>
      </c>
      <c r="V82" s="13">
        <v>0</v>
      </c>
      <c r="W82">
        <v>0</v>
      </c>
      <c r="X82">
        <v>0</v>
      </c>
      <c r="Y82">
        <v>0</v>
      </c>
    </row>
    <row r="83" spans="1:25" x14ac:dyDescent="0.3">
      <c r="A83" s="1">
        <v>41213</v>
      </c>
      <c r="B83" s="7">
        <v>7.25</v>
      </c>
      <c r="C83" s="4">
        <f t="shared" si="23"/>
        <v>-0.25</v>
      </c>
      <c r="D83" s="4">
        <v>147.71</v>
      </c>
      <c r="E83" s="4">
        <v>144.86000000000001</v>
      </c>
      <c r="F83" s="4">
        <f t="shared" si="16"/>
        <v>4.97576775876718</v>
      </c>
      <c r="G83" s="4">
        <v>111.79012</v>
      </c>
      <c r="H83" s="4">
        <v>102.02831</v>
      </c>
      <c r="I83" s="4">
        <f t="shared" si="17"/>
        <v>4.6252503237942753</v>
      </c>
      <c r="J83" s="8">
        <v>100.53089</v>
      </c>
      <c r="K83" s="4">
        <f t="shared" si="18"/>
        <v>4.6104650434568235</v>
      </c>
      <c r="L83" s="4">
        <v>97.54</v>
      </c>
      <c r="M83" s="4">
        <f t="shared" si="19"/>
        <v>4.5802625502819065</v>
      </c>
      <c r="N83" s="9">
        <v>3552.9</v>
      </c>
      <c r="O83" s="9">
        <f t="shared" si="20"/>
        <v>8.1755194503955586</v>
      </c>
      <c r="P83" s="9">
        <v>145.57847271766701</v>
      </c>
      <c r="Q83" s="9">
        <f t="shared" si="21"/>
        <v>4.9807152726175437</v>
      </c>
      <c r="R83" s="10">
        <v>174.91905725365501</v>
      </c>
      <c r="S83" s="10">
        <f t="shared" si="22"/>
        <v>5.1643233369444141</v>
      </c>
      <c r="T83" s="12">
        <v>3.9438297645571647</v>
      </c>
      <c r="U83" s="12">
        <v>4.6103684145345554</v>
      </c>
      <c r="V83" s="13">
        <v>-4.2891235649225598E-3</v>
      </c>
      <c r="W83">
        <v>3.5117496406671528E-2</v>
      </c>
      <c r="X83">
        <v>3.5117496406671528E-2</v>
      </c>
      <c r="Y83">
        <v>3.5117496406671528E-2</v>
      </c>
    </row>
    <row r="84" spans="1:25" x14ac:dyDescent="0.3">
      <c r="A84" s="1">
        <v>41243</v>
      </c>
      <c r="B84" s="7">
        <v>7.25</v>
      </c>
      <c r="C84" s="4">
        <f t="shared" si="23"/>
        <v>0</v>
      </c>
      <c r="D84" s="4">
        <v>144.15</v>
      </c>
      <c r="E84" s="4">
        <v>144.72</v>
      </c>
      <c r="F84" s="4">
        <f t="shared" si="16"/>
        <v>4.9748008410870401</v>
      </c>
      <c r="G84" s="4">
        <v>104.83123000000001</v>
      </c>
      <c r="H84" s="4">
        <v>100.62447</v>
      </c>
      <c r="I84" s="4">
        <f t="shared" si="17"/>
        <v>4.611395468644111</v>
      </c>
      <c r="J84" s="8">
        <v>97.529790000000006</v>
      </c>
      <c r="K84" s="4">
        <f t="shared" si="18"/>
        <v>4.5801578697979695</v>
      </c>
      <c r="L84" s="4">
        <v>96.41</v>
      </c>
      <c r="M84" s="4">
        <f t="shared" si="19"/>
        <v>4.5686099306762893</v>
      </c>
      <c r="N84" s="9">
        <v>3574.22</v>
      </c>
      <c r="O84" s="9">
        <f t="shared" si="20"/>
        <v>8.1815022495048098</v>
      </c>
      <c r="P84" s="9">
        <v>145.28478020314699</v>
      </c>
      <c r="Q84" s="9">
        <f t="shared" si="21"/>
        <v>4.9786958176923708</v>
      </c>
      <c r="R84" s="10">
        <v>174.702625835991</v>
      </c>
      <c r="S84" s="10">
        <f t="shared" si="22"/>
        <v>5.1630852475707911</v>
      </c>
      <c r="T84" s="12">
        <v>3.8955073700502139</v>
      </c>
      <c r="U84" s="12">
        <v>4.6112961950253961</v>
      </c>
      <c r="V84" s="13">
        <v>2.7999999999972502E-4</v>
      </c>
      <c r="W84">
        <v>1.8259600367785161E-2</v>
      </c>
      <c r="X84">
        <v>1.8259600367785161E-2</v>
      </c>
      <c r="Y84">
        <v>1.8259600367785161E-2</v>
      </c>
    </row>
    <row r="85" spans="1:25" x14ac:dyDescent="0.3">
      <c r="A85" s="1">
        <v>41274</v>
      </c>
      <c r="B85" s="7">
        <v>7.25</v>
      </c>
      <c r="C85" s="4">
        <f t="shared" si="23"/>
        <v>0</v>
      </c>
      <c r="D85" s="4">
        <v>139.52000000000001</v>
      </c>
      <c r="E85" s="4">
        <v>144.15</v>
      </c>
      <c r="F85" s="4">
        <f t="shared" si="16"/>
        <v>4.9708544240844112</v>
      </c>
      <c r="G85" s="4">
        <v>92.24109</v>
      </c>
      <c r="H85" s="4">
        <v>101.34690000000001</v>
      </c>
      <c r="I85" s="4">
        <f t="shared" si="17"/>
        <v>4.6185492853557211</v>
      </c>
      <c r="J85" s="8">
        <v>100.12663999999999</v>
      </c>
      <c r="K85" s="4">
        <f t="shared" si="18"/>
        <v>4.6064357847799728</v>
      </c>
      <c r="L85" s="4">
        <v>103.28</v>
      </c>
      <c r="M85" s="4">
        <f t="shared" si="19"/>
        <v>4.6374437465383869</v>
      </c>
      <c r="N85" s="9">
        <v>3602.46</v>
      </c>
      <c r="O85" s="9">
        <f t="shared" si="20"/>
        <v>8.1893722244116169</v>
      </c>
      <c r="P85" s="9">
        <v>148.27868813249299</v>
      </c>
      <c r="Q85" s="9">
        <f t="shared" si="21"/>
        <v>4.9990935310117584</v>
      </c>
      <c r="R85" s="10">
        <v>177.96654197412099</v>
      </c>
      <c r="S85" s="10">
        <f t="shared" si="22"/>
        <v>5.1815955661866582</v>
      </c>
      <c r="T85" s="12">
        <v>3.9309252274811617</v>
      </c>
      <c r="U85" s="12">
        <v>4.6110181602313682</v>
      </c>
      <c r="V85" s="13">
        <v>0</v>
      </c>
      <c r="W85">
        <v>0</v>
      </c>
      <c r="X85">
        <v>0</v>
      </c>
      <c r="Y85">
        <v>0</v>
      </c>
    </row>
    <row r="86" spans="1:25" x14ac:dyDescent="0.3">
      <c r="A86" s="1">
        <v>41305</v>
      </c>
      <c r="B86" s="7">
        <v>7.25</v>
      </c>
      <c r="C86" s="4">
        <f t="shared" si="23"/>
        <v>0</v>
      </c>
      <c r="D86" s="4">
        <v>139.32</v>
      </c>
      <c r="E86" s="4">
        <v>144.96</v>
      </c>
      <c r="F86" s="4">
        <f t="shared" si="16"/>
        <v>4.9764578422946695</v>
      </c>
      <c r="G86" s="4">
        <v>94.496350000000007</v>
      </c>
      <c r="H86" s="4">
        <v>102.25184</v>
      </c>
      <c r="I86" s="4">
        <f t="shared" si="17"/>
        <v>4.6274387898710252</v>
      </c>
      <c r="J86" s="8">
        <v>99.491249999999994</v>
      </c>
      <c r="K86" s="4">
        <f t="shared" si="18"/>
        <v>4.6000697005991329</v>
      </c>
      <c r="L86" s="4">
        <v>92</v>
      </c>
      <c r="M86" s="4">
        <f t="shared" si="19"/>
        <v>4.5217885770490405</v>
      </c>
      <c r="N86" s="9">
        <v>3633.44</v>
      </c>
      <c r="O86" s="9">
        <f t="shared" si="20"/>
        <v>8.1979351369163584</v>
      </c>
      <c r="P86" s="9">
        <v>147.95626929456299</v>
      </c>
      <c r="Q86" s="9">
        <f t="shared" si="21"/>
        <v>4.9969167523625275</v>
      </c>
      <c r="R86" s="10">
        <v>175.38569765430799</v>
      </c>
      <c r="S86" s="10">
        <f t="shared" si="22"/>
        <v>5.1669875353038766</v>
      </c>
      <c r="T86" s="12">
        <v>3.9516071140837448</v>
      </c>
      <c r="U86" s="12">
        <v>4.6106511297334212</v>
      </c>
      <c r="V86" s="13">
        <v>1.3137939679501401E-2</v>
      </c>
      <c r="W86">
        <v>-5.5828775593446088E-2</v>
      </c>
      <c r="X86">
        <v>-5.5828775593446088E-2</v>
      </c>
      <c r="Y86">
        <v>-5.5828775593446088E-2</v>
      </c>
    </row>
    <row r="87" spans="1:25" x14ac:dyDescent="0.3">
      <c r="A87" s="1">
        <v>41333</v>
      </c>
      <c r="B87" s="7">
        <v>7.25</v>
      </c>
      <c r="C87" s="4">
        <f t="shared" si="23"/>
        <v>0</v>
      </c>
      <c r="D87" s="4">
        <v>136.13999999999999</v>
      </c>
      <c r="E87" s="4">
        <v>143.83000000000001</v>
      </c>
      <c r="F87" s="4">
        <f t="shared" si="16"/>
        <v>4.9686320466157978</v>
      </c>
      <c r="G87" s="4">
        <v>88.062550000000002</v>
      </c>
      <c r="H87" s="4">
        <v>99.489800000000002</v>
      </c>
      <c r="I87" s="4">
        <f t="shared" si="17"/>
        <v>4.6000551263469616</v>
      </c>
      <c r="J87" s="8">
        <v>99.128060000000005</v>
      </c>
      <c r="K87" s="4">
        <f t="shared" si="18"/>
        <v>4.5964125495920332</v>
      </c>
      <c r="L87" s="4">
        <v>88.09</v>
      </c>
      <c r="M87" s="4">
        <f t="shared" si="19"/>
        <v>4.4783590191217044</v>
      </c>
      <c r="N87" s="9">
        <v>3655.24</v>
      </c>
      <c r="O87" s="9">
        <f t="shared" si="20"/>
        <v>8.2039170335028189</v>
      </c>
      <c r="P87" s="9">
        <v>146.07055450436999</v>
      </c>
      <c r="Q87" s="9">
        <f t="shared" si="21"/>
        <v>4.9840897550105767</v>
      </c>
      <c r="R87" s="10">
        <v>175.22683098570101</v>
      </c>
      <c r="S87" s="10">
        <f t="shared" si="22"/>
        <v>5.1660813116723627</v>
      </c>
      <c r="T87" s="12">
        <v>3.9684184616232501</v>
      </c>
      <c r="U87" s="12">
        <v>4.6104899522810339</v>
      </c>
      <c r="V87" s="13">
        <v>0</v>
      </c>
      <c r="W87">
        <v>0</v>
      </c>
      <c r="X87">
        <v>0</v>
      </c>
      <c r="Y87">
        <v>0</v>
      </c>
    </row>
    <row r="88" spans="1:25" x14ac:dyDescent="0.3">
      <c r="A88" s="1">
        <v>41364</v>
      </c>
      <c r="B88" s="7">
        <v>7.25</v>
      </c>
      <c r="C88" s="4">
        <f t="shared" si="23"/>
        <v>0</v>
      </c>
      <c r="D88" s="4">
        <v>148.01</v>
      </c>
      <c r="E88" s="4">
        <v>145.02000000000001</v>
      </c>
      <c r="F88" s="4">
        <f t="shared" si="16"/>
        <v>4.9768716639434469</v>
      </c>
      <c r="G88" s="4">
        <v>97.701250000000002</v>
      </c>
      <c r="H88" s="4">
        <v>101.39131999999999</v>
      </c>
      <c r="I88" s="4">
        <f t="shared" si="17"/>
        <v>4.6189874859151496</v>
      </c>
      <c r="J88" s="8">
        <v>100.44712</v>
      </c>
      <c r="K88" s="4">
        <f t="shared" si="18"/>
        <v>4.609631419869336</v>
      </c>
      <c r="L88" s="4">
        <v>95.27</v>
      </c>
      <c r="M88" s="4">
        <f t="shared" si="19"/>
        <v>4.5567149657186876</v>
      </c>
      <c r="N88" s="9">
        <v>3672.42</v>
      </c>
      <c r="O88" s="9">
        <f t="shared" si="20"/>
        <v>8.2086061242845592</v>
      </c>
      <c r="P88" s="9">
        <v>147.24947558897099</v>
      </c>
      <c r="Q88" s="9">
        <f t="shared" si="21"/>
        <v>4.9921282611601319</v>
      </c>
      <c r="R88" s="10">
        <v>176.68584518185</v>
      </c>
      <c r="S88" s="10">
        <f t="shared" si="22"/>
        <v>5.1743732696192177</v>
      </c>
      <c r="T88" s="12">
        <v>3.9527387543045327</v>
      </c>
      <c r="U88" s="12">
        <v>4.6088013072772451</v>
      </c>
      <c r="V88" s="13">
        <v>3.1963478464420998E-2</v>
      </c>
      <c r="W88">
        <v>3.7701157400678982E-2</v>
      </c>
      <c r="X88">
        <v>3.7701157400678982E-2</v>
      </c>
      <c r="Y88">
        <v>3.7701157400678982E-2</v>
      </c>
    </row>
    <row r="89" spans="1:25" x14ac:dyDescent="0.3">
      <c r="A89" s="1">
        <v>41394</v>
      </c>
      <c r="B89" s="7">
        <v>7.5</v>
      </c>
      <c r="C89" s="4">
        <f t="shared" si="23"/>
        <v>0.25</v>
      </c>
      <c r="D89" s="4">
        <v>149.79</v>
      </c>
      <c r="E89" s="4">
        <v>146.31</v>
      </c>
      <c r="F89" s="4">
        <f t="shared" si="16"/>
        <v>4.9857276583900711</v>
      </c>
      <c r="G89" s="4">
        <v>101.82004000000001</v>
      </c>
      <c r="H89" s="4">
        <v>102.95289</v>
      </c>
      <c r="I89" s="4">
        <f t="shared" si="17"/>
        <v>4.6342715049593437</v>
      </c>
      <c r="J89" s="8">
        <v>101.58184</v>
      </c>
      <c r="K89" s="4">
        <f t="shared" si="18"/>
        <v>4.6208647790109758</v>
      </c>
      <c r="L89" s="4">
        <v>96.37</v>
      </c>
      <c r="M89" s="4">
        <f t="shared" si="19"/>
        <v>4.5681949498631962</v>
      </c>
      <c r="N89" s="9">
        <v>3692.62</v>
      </c>
      <c r="O89" s="9">
        <f t="shared" si="20"/>
        <v>8.2140915121848561</v>
      </c>
      <c r="P89" s="9">
        <v>149.844801403058</v>
      </c>
      <c r="Q89" s="9">
        <f t="shared" si="21"/>
        <v>5.0096001011559395</v>
      </c>
      <c r="R89" s="10">
        <v>177.218783869394</v>
      </c>
      <c r="S89" s="10">
        <f t="shared" si="22"/>
        <v>5.1773850363305955</v>
      </c>
      <c r="T89" s="12">
        <v>3.953519972103436</v>
      </c>
      <c r="U89" s="12">
        <v>4.6079457699017521</v>
      </c>
      <c r="V89" s="13">
        <v>-0.277762548334133</v>
      </c>
      <c r="W89">
        <v>-0.35514385927090442</v>
      </c>
      <c r="X89">
        <v>-0.35514385927090442</v>
      </c>
      <c r="Y89">
        <v>-0.35514385927090442</v>
      </c>
    </row>
    <row r="90" spans="1:25" x14ac:dyDescent="0.3">
      <c r="A90" s="1">
        <v>41425</v>
      </c>
      <c r="B90" s="7">
        <v>8</v>
      </c>
      <c r="C90" s="4">
        <f t="shared" si="23"/>
        <v>0.5</v>
      </c>
      <c r="D90" s="4">
        <v>147.03</v>
      </c>
      <c r="E90" s="4">
        <v>146.84</v>
      </c>
      <c r="F90" s="4">
        <f t="shared" si="16"/>
        <v>4.9893435586286339</v>
      </c>
      <c r="G90" s="4">
        <v>104.97776</v>
      </c>
      <c r="H90" s="4">
        <v>102.69637</v>
      </c>
      <c r="I90" s="4">
        <f t="shared" si="17"/>
        <v>4.6317767706428485</v>
      </c>
      <c r="J90" s="8">
        <v>100.38139</v>
      </c>
      <c r="K90" s="4">
        <f t="shared" si="18"/>
        <v>4.6089768315108692</v>
      </c>
      <c r="L90" s="4">
        <v>97.33</v>
      </c>
      <c r="M90" s="4">
        <f t="shared" si="19"/>
        <v>4.5781072664384022</v>
      </c>
      <c r="N90" s="9">
        <v>3706.28</v>
      </c>
      <c r="O90" s="9">
        <f t="shared" si="20"/>
        <v>8.2177839571483524</v>
      </c>
      <c r="P90" s="9">
        <v>149.99392200132499</v>
      </c>
      <c r="Q90" s="9">
        <f t="shared" si="21"/>
        <v>5.0105947732841321</v>
      </c>
      <c r="R90" s="10">
        <v>177.03122121821301</v>
      </c>
      <c r="S90" s="10">
        <f t="shared" si="22"/>
        <v>5.1763261080821046</v>
      </c>
      <c r="T90" s="12">
        <v>3.9262098939386902</v>
      </c>
      <c r="U90" s="12">
        <v>4.6075040544964008</v>
      </c>
      <c r="V90" s="13">
        <v>0.217749223602486</v>
      </c>
      <c r="W90">
        <v>0.1416984500382909</v>
      </c>
      <c r="X90">
        <v>0.1416984500382909</v>
      </c>
      <c r="Y90">
        <v>0.1416984500382909</v>
      </c>
    </row>
    <row r="91" spans="1:25" x14ac:dyDescent="0.3">
      <c r="A91" s="1">
        <v>41455</v>
      </c>
      <c r="B91" s="7">
        <v>8</v>
      </c>
      <c r="C91" s="4">
        <f t="shared" si="23"/>
        <v>0</v>
      </c>
      <c r="D91" s="4">
        <v>144.87</v>
      </c>
      <c r="E91" s="4">
        <v>146.37</v>
      </c>
      <c r="F91" s="4">
        <f t="shared" si="16"/>
        <v>4.9861376624958558</v>
      </c>
      <c r="G91" s="4">
        <v>101.70192</v>
      </c>
      <c r="H91" s="4">
        <v>103.28561000000001</v>
      </c>
      <c r="I91" s="4">
        <f t="shared" si="17"/>
        <v>4.6374980634210603</v>
      </c>
      <c r="J91" s="8">
        <v>102.14885</v>
      </c>
      <c r="K91" s="4">
        <f t="shared" si="18"/>
        <v>4.6264310632462706</v>
      </c>
      <c r="L91" s="4">
        <v>96.23</v>
      </c>
      <c r="M91" s="4">
        <f t="shared" si="19"/>
        <v>4.5667411593683092</v>
      </c>
      <c r="N91" s="9">
        <v>3715.92</v>
      </c>
      <c r="O91" s="9">
        <f t="shared" si="20"/>
        <v>8.2203815711766914</v>
      </c>
      <c r="P91" s="9">
        <v>150.914994950416</v>
      </c>
      <c r="Q91" s="9">
        <f t="shared" si="21"/>
        <v>5.0167167309523348</v>
      </c>
      <c r="R91" s="10">
        <v>177.41244281605299</v>
      </c>
      <c r="S91" s="10">
        <f t="shared" si="22"/>
        <v>5.1784772073033514</v>
      </c>
      <c r="T91" s="12">
        <v>3.9016473641433174</v>
      </c>
      <c r="U91" s="12">
        <v>4.6053864104718825</v>
      </c>
      <c r="V91" s="13">
        <v>0</v>
      </c>
      <c r="W91">
        <v>0</v>
      </c>
      <c r="X91">
        <v>0</v>
      </c>
      <c r="Y91">
        <v>0</v>
      </c>
    </row>
    <row r="92" spans="1:25" x14ac:dyDescent="0.3">
      <c r="A92" s="1">
        <v>41486</v>
      </c>
      <c r="B92" s="7">
        <v>8.5</v>
      </c>
      <c r="C92" s="4">
        <f t="shared" si="23"/>
        <v>0.5</v>
      </c>
      <c r="D92" s="4">
        <v>152.13</v>
      </c>
      <c r="E92" s="4">
        <v>146.76</v>
      </c>
      <c r="F92" s="4">
        <f t="shared" si="16"/>
        <v>4.9887985994870814</v>
      </c>
      <c r="G92" s="4">
        <v>108.02688999999999</v>
      </c>
      <c r="H92" s="4">
        <v>102.57586000000001</v>
      </c>
      <c r="I92" s="4">
        <f t="shared" si="17"/>
        <v>4.630602622402292</v>
      </c>
      <c r="J92" s="8">
        <v>102.63057999999999</v>
      </c>
      <c r="K92" s="4">
        <f t="shared" si="18"/>
        <v>4.6311359390106492</v>
      </c>
      <c r="L92" s="4">
        <v>98.69</v>
      </c>
      <c r="M92" s="4">
        <f t="shared" si="19"/>
        <v>4.591983624183916</v>
      </c>
      <c r="N92" s="9">
        <v>3717.03</v>
      </c>
      <c r="O92" s="9">
        <f t="shared" si="20"/>
        <v>8.2206802412897026</v>
      </c>
      <c r="P92" s="9">
        <v>150.32171622745099</v>
      </c>
      <c r="Q92" s="9">
        <f t="shared" si="21"/>
        <v>5.0127777721997671</v>
      </c>
      <c r="R92" s="10">
        <v>179.017612355723</v>
      </c>
      <c r="S92" s="10">
        <f t="shared" si="22"/>
        <v>5.1874841940492082</v>
      </c>
      <c r="T92" s="12">
        <v>3.8889979516883475</v>
      </c>
      <c r="U92" s="12">
        <v>4.6024066652767193</v>
      </c>
      <c r="V92" s="13">
        <v>-2.2644247892049399E-2</v>
      </c>
      <c r="W92">
        <v>6.6379395928054183E-2</v>
      </c>
      <c r="X92">
        <v>6.6379395928054183E-2</v>
      </c>
      <c r="Y92">
        <v>6.6379395928054183E-2</v>
      </c>
    </row>
    <row r="93" spans="1:25" x14ac:dyDescent="0.3">
      <c r="A93" s="1">
        <v>41517</v>
      </c>
      <c r="B93" s="7">
        <v>9</v>
      </c>
      <c r="C93" s="4">
        <f t="shared" si="23"/>
        <v>0.5</v>
      </c>
      <c r="D93" s="4">
        <v>151.81</v>
      </c>
      <c r="E93" s="4">
        <v>147.16</v>
      </c>
      <c r="F93" s="4">
        <f t="shared" si="16"/>
        <v>4.9915204302365739</v>
      </c>
      <c r="G93" s="4">
        <v>112.04481</v>
      </c>
      <c r="H93" s="4">
        <v>102.73348</v>
      </c>
      <c r="I93" s="4">
        <f t="shared" si="17"/>
        <v>4.6321380618612737</v>
      </c>
      <c r="J93" s="8">
        <v>103.68801000000001</v>
      </c>
      <c r="K93" s="4">
        <f t="shared" si="18"/>
        <v>4.6413864865642447</v>
      </c>
      <c r="L93" s="4">
        <v>98.74</v>
      </c>
      <c r="M93" s="4">
        <f t="shared" si="19"/>
        <v>4.5924901328307168</v>
      </c>
      <c r="N93" s="9">
        <v>3725.95</v>
      </c>
      <c r="O93" s="9">
        <f t="shared" si="20"/>
        <v>8.2230771318551774</v>
      </c>
      <c r="P93" s="9">
        <v>150.564456994366</v>
      </c>
      <c r="Q93" s="9">
        <f t="shared" si="21"/>
        <v>5.0143912781776487</v>
      </c>
      <c r="R93" s="10">
        <v>178.26968756378</v>
      </c>
      <c r="S93" s="10">
        <f t="shared" si="22"/>
        <v>5.1832975023610111</v>
      </c>
      <c r="T93" s="12">
        <v>3.868821097826717</v>
      </c>
      <c r="U93" s="12">
        <v>4.6024195039977229</v>
      </c>
      <c r="V93" s="13">
        <v>5.5613973112129997E-2</v>
      </c>
      <c r="W93">
        <v>-1.559326171758842E-2</v>
      </c>
      <c r="X93">
        <v>-1.559326171758842E-2</v>
      </c>
      <c r="Y93">
        <v>-1.559326171758842E-2</v>
      </c>
    </row>
    <row r="94" spans="1:25" x14ac:dyDescent="0.3">
      <c r="A94" s="1">
        <v>41547</v>
      </c>
      <c r="B94" s="7">
        <v>9</v>
      </c>
      <c r="C94" s="4">
        <f t="shared" si="23"/>
        <v>0</v>
      </c>
      <c r="D94" s="4">
        <v>147.27000000000001</v>
      </c>
      <c r="E94" s="4">
        <v>148.09</v>
      </c>
      <c r="F94" s="4">
        <f t="shared" si="16"/>
        <v>4.9978201970494123</v>
      </c>
      <c r="G94" s="4">
        <v>107.29566</v>
      </c>
      <c r="H94" s="4">
        <v>103.35008000000001</v>
      </c>
      <c r="I94" s="4">
        <f t="shared" si="17"/>
        <v>4.6381220601961761</v>
      </c>
      <c r="J94" s="8">
        <v>102.2636</v>
      </c>
      <c r="K94" s="4">
        <f t="shared" si="18"/>
        <v>4.627553793413183</v>
      </c>
      <c r="L94" s="4">
        <v>98.35</v>
      </c>
      <c r="M94" s="4">
        <f t="shared" si="19"/>
        <v>4.5885325448350684</v>
      </c>
      <c r="N94" s="9">
        <v>3738.99</v>
      </c>
      <c r="O94" s="9">
        <f t="shared" si="20"/>
        <v>8.2265708004616354</v>
      </c>
      <c r="P94" s="9">
        <v>151.72096737551001</v>
      </c>
      <c r="Q94" s="9">
        <f t="shared" si="21"/>
        <v>5.0220430928583069</v>
      </c>
      <c r="R94" s="10">
        <v>178.69439493239801</v>
      </c>
      <c r="S94" s="10">
        <f t="shared" si="22"/>
        <v>5.1856770558782666</v>
      </c>
      <c r="T94" s="12">
        <v>3.914278459977178</v>
      </c>
      <c r="U94" s="12">
        <v>4.6005673568461036</v>
      </c>
      <c r="V94" s="13">
        <v>0</v>
      </c>
      <c r="W94">
        <v>0</v>
      </c>
      <c r="X94">
        <v>0</v>
      </c>
      <c r="Y94">
        <v>0</v>
      </c>
    </row>
    <row r="95" spans="1:25" x14ac:dyDescent="0.3">
      <c r="A95" s="1">
        <v>41578</v>
      </c>
      <c r="B95" s="7">
        <v>9.5</v>
      </c>
      <c r="C95" s="4">
        <f t="shared" si="23"/>
        <v>0.5</v>
      </c>
      <c r="D95" s="4">
        <v>151.9</v>
      </c>
      <c r="E95" s="4">
        <v>147.97999999999999</v>
      </c>
      <c r="F95" s="4">
        <f t="shared" si="16"/>
        <v>4.9970771294974048</v>
      </c>
      <c r="G95" s="4">
        <v>112.58121</v>
      </c>
      <c r="H95" s="4">
        <v>102.19110999999999</v>
      </c>
      <c r="I95" s="4">
        <f t="shared" si="17"/>
        <v>4.6268446876847067</v>
      </c>
      <c r="J95" s="8">
        <v>103.05362</v>
      </c>
      <c r="K95" s="4">
        <f t="shared" si="18"/>
        <v>4.6352494352978342</v>
      </c>
      <c r="L95" s="4">
        <v>101.6</v>
      </c>
      <c r="M95" s="4">
        <f t="shared" si="19"/>
        <v>4.6210435351443815</v>
      </c>
      <c r="N95" s="9">
        <v>3760.3</v>
      </c>
      <c r="O95" s="9">
        <f t="shared" si="20"/>
        <v>8.2322540204351515</v>
      </c>
      <c r="P95" s="9">
        <v>149.872578156721</v>
      </c>
      <c r="Q95" s="9">
        <f t="shared" si="21"/>
        <v>5.0097854541293527</v>
      </c>
      <c r="R95" s="10">
        <v>179.02547788050799</v>
      </c>
      <c r="S95" s="10">
        <f t="shared" si="22"/>
        <v>5.1875281302401346</v>
      </c>
      <c r="T95" s="12">
        <v>3.8956578233418671</v>
      </c>
      <c r="U95" s="12">
        <v>4.6034072110512581</v>
      </c>
      <c r="V95" s="13">
        <v>9.0963477330270603E-2</v>
      </c>
      <c r="W95">
        <v>8.0979259779588073E-2</v>
      </c>
      <c r="X95">
        <v>8.0979259779588073E-2</v>
      </c>
      <c r="Y95">
        <v>8.0979259779588073E-2</v>
      </c>
    </row>
    <row r="96" spans="1:25" x14ac:dyDescent="0.3">
      <c r="A96" s="1">
        <v>41608</v>
      </c>
      <c r="B96" s="7">
        <v>10</v>
      </c>
      <c r="C96" s="4">
        <f t="shared" si="23"/>
        <v>0.5</v>
      </c>
      <c r="D96" s="4">
        <v>147.79</v>
      </c>
      <c r="E96" s="4">
        <v>148.43</v>
      </c>
      <c r="F96" s="4">
        <f t="shared" si="16"/>
        <v>5.000113466636674</v>
      </c>
      <c r="G96" s="4">
        <v>106.14223</v>
      </c>
      <c r="H96" s="4">
        <v>102.80775</v>
      </c>
      <c r="I96" s="4">
        <f t="shared" si="17"/>
        <v>4.6328607392845074</v>
      </c>
      <c r="J96" s="8">
        <v>102.74088</v>
      </c>
      <c r="K96" s="4">
        <f t="shared" si="18"/>
        <v>4.632210090312932</v>
      </c>
      <c r="L96" s="4">
        <v>100.59</v>
      </c>
      <c r="M96" s="4">
        <f t="shared" si="19"/>
        <v>4.6110528491462466</v>
      </c>
      <c r="N96" s="9">
        <v>3780.61</v>
      </c>
      <c r="O96" s="9">
        <f t="shared" si="20"/>
        <v>8.2376406512553579</v>
      </c>
      <c r="P96" s="9">
        <v>151.03509426013699</v>
      </c>
      <c r="Q96" s="9">
        <f t="shared" si="21"/>
        <v>5.0175122221301534</v>
      </c>
      <c r="R96" s="10">
        <v>179.498515219718</v>
      </c>
      <c r="S96" s="10">
        <f t="shared" si="22"/>
        <v>5.1901669361376763</v>
      </c>
      <c r="T96" s="12">
        <v>3.8752345319803103</v>
      </c>
      <c r="U96" s="12">
        <v>4.6023233878918148</v>
      </c>
      <c r="V96" s="13">
        <v>-2.9033295454544701E-2</v>
      </c>
      <c r="W96">
        <v>-0.1517741751869105</v>
      </c>
      <c r="X96">
        <v>-0.1517741751869105</v>
      </c>
      <c r="Y96">
        <v>-0.1517741751869105</v>
      </c>
    </row>
    <row r="97" spans="1:25" x14ac:dyDescent="0.3">
      <c r="A97" s="1">
        <v>41639</v>
      </c>
      <c r="B97" s="7">
        <v>10</v>
      </c>
      <c r="C97" s="4">
        <f t="shared" si="23"/>
        <v>0</v>
      </c>
      <c r="D97" s="4">
        <v>145.77000000000001</v>
      </c>
      <c r="E97" s="4">
        <v>148.74</v>
      </c>
      <c r="F97" s="4">
        <f t="shared" si="16"/>
        <v>5.0021998152751541</v>
      </c>
      <c r="G97" s="4">
        <v>90.084289999999996</v>
      </c>
      <c r="H97" s="4">
        <v>99.088769999999997</v>
      </c>
      <c r="I97" s="4">
        <f t="shared" si="17"/>
        <v>4.5960161150358498</v>
      </c>
      <c r="J97" s="8">
        <v>102.33082</v>
      </c>
      <c r="K97" s="4">
        <f t="shared" si="18"/>
        <v>4.628210898356893</v>
      </c>
      <c r="L97" s="4">
        <v>106.94</v>
      </c>
      <c r="M97" s="4">
        <f t="shared" si="19"/>
        <v>4.6722679295205856</v>
      </c>
      <c r="N97" s="9">
        <v>3815.39</v>
      </c>
      <c r="O97" s="9">
        <f t="shared" si="20"/>
        <v>8.2467981665408097</v>
      </c>
      <c r="P97" s="9">
        <v>146.983227599039</v>
      </c>
      <c r="Q97" s="9">
        <f t="shared" si="21"/>
        <v>4.9903184823033468</v>
      </c>
      <c r="R97" s="10">
        <v>180.52352245405601</v>
      </c>
      <c r="S97" s="10">
        <f t="shared" si="22"/>
        <v>5.1958610875872626</v>
      </c>
      <c r="T97" s="12">
        <v>3.8672933860768741</v>
      </c>
      <c r="U97" s="12">
        <v>4.6022494520975172</v>
      </c>
      <c r="V97" s="13">
        <v>0</v>
      </c>
      <c r="W97">
        <v>0</v>
      </c>
      <c r="X97">
        <v>0</v>
      </c>
      <c r="Y97">
        <v>0</v>
      </c>
    </row>
    <row r="98" spans="1:25" x14ac:dyDescent="0.3">
      <c r="A98" s="1">
        <v>41670</v>
      </c>
      <c r="B98" s="7">
        <v>10.5</v>
      </c>
      <c r="C98" s="4">
        <f t="shared" si="23"/>
        <v>0.5</v>
      </c>
      <c r="D98" s="4">
        <v>142.72</v>
      </c>
      <c r="E98" s="4">
        <v>148.33000000000001</v>
      </c>
      <c r="F98" s="4">
        <f t="shared" ref="F98:F129" si="24">LN(E98)</f>
        <v>4.9994395213355212</v>
      </c>
      <c r="G98" s="4">
        <v>92.605580000000003</v>
      </c>
      <c r="H98" s="4">
        <v>100.84623000000001</v>
      </c>
      <c r="I98" s="4">
        <f t="shared" ref="I98:I129" si="25">LN(H98)</f>
        <v>4.6135968814506194</v>
      </c>
      <c r="J98" s="8">
        <v>103.41105</v>
      </c>
      <c r="K98" s="4">
        <f t="shared" ref="K98:K129" si="26">LN(J98)</f>
        <v>4.6387118229022244</v>
      </c>
      <c r="L98" s="4">
        <v>97.05</v>
      </c>
      <c r="M98" s="4">
        <f t="shared" ref="M98:M129" si="27">LN(L98)</f>
        <v>4.5752263096150196</v>
      </c>
      <c r="N98" s="9">
        <v>3836.37</v>
      </c>
      <c r="O98" s="9">
        <f t="shared" ref="O98:O129" si="28">LN(N98)</f>
        <v>8.2522818859921294</v>
      </c>
      <c r="P98" s="9">
        <v>150.197903002945</v>
      </c>
      <c r="Q98" s="9">
        <f t="shared" ref="Q98:Q129" si="29">LN(P98)</f>
        <v>5.0119537778673608</v>
      </c>
      <c r="R98" s="10">
        <v>180.63939746484701</v>
      </c>
      <c r="S98" s="10">
        <f t="shared" ref="S98:S129" si="30">LN(R98)</f>
        <v>5.1965027648380335</v>
      </c>
      <c r="T98" s="12">
        <v>3.8819822670740471</v>
      </c>
      <c r="U98" s="12">
        <v>4.6033598581208564</v>
      </c>
      <c r="V98" s="13">
        <v>0.16519938109756199</v>
      </c>
      <c r="W98">
        <v>0.1026365923405973</v>
      </c>
      <c r="X98">
        <v>0.1026365923405973</v>
      </c>
      <c r="Y98">
        <v>0.1026365923405973</v>
      </c>
    </row>
    <row r="99" spans="1:25" x14ac:dyDescent="0.3">
      <c r="A99" s="1">
        <v>41698</v>
      </c>
      <c r="B99" s="7">
        <v>10.75</v>
      </c>
      <c r="C99" s="4">
        <f t="shared" ref="C99:C130" si="31">B99-B98</f>
        <v>0.25</v>
      </c>
      <c r="D99" s="4">
        <v>143.53</v>
      </c>
      <c r="E99" s="4">
        <v>147.99</v>
      </c>
      <c r="F99" s="4">
        <f t="shared" si="24"/>
        <v>4.9971447039137562</v>
      </c>
      <c r="G99" s="4">
        <v>92.291200000000003</v>
      </c>
      <c r="H99" s="4">
        <v>101.26785</v>
      </c>
      <c r="I99" s="4">
        <f t="shared" si="25"/>
        <v>4.6177689867445793</v>
      </c>
      <c r="J99" s="8">
        <v>101.94893</v>
      </c>
      <c r="K99" s="4">
        <f t="shared" si="26"/>
        <v>4.6244720016245342</v>
      </c>
      <c r="L99" s="4">
        <v>94.22</v>
      </c>
      <c r="M99" s="4">
        <f t="shared" si="27"/>
        <v>4.5456324732718949</v>
      </c>
      <c r="N99" s="9">
        <v>3862.84</v>
      </c>
      <c r="O99" s="9">
        <f t="shared" si="28"/>
        <v>8.2591579432219167</v>
      </c>
      <c r="P99" s="9">
        <v>151.43611506564</v>
      </c>
      <c r="Q99" s="9">
        <f t="shared" si="29"/>
        <v>5.0201638532812076</v>
      </c>
      <c r="R99" s="10">
        <v>180.66565605122199</v>
      </c>
      <c r="S99" s="10">
        <f t="shared" si="30"/>
        <v>5.1966481189434663</v>
      </c>
      <c r="T99" s="12">
        <v>3.8998613514011025</v>
      </c>
      <c r="U99" s="12">
        <v>4.6020409073710695</v>
      </c>
      <c r="V99" s="13">
        <v>-6.7469756493507296E-2</v>
      </c>
      <c r="W99">
        <v>-3.9450048425349077E-2</v>
      </c>
      <c r="X99">
        <v>-3.9450048425349077E-2</v>
      </c>
      <c r="Y99">
        <v>-3.9450048425349077E-2</v>
      </c>
    </row>
    <row r="100" spans="1:25" x14ac:dyDescent="0.3">
      <c r="A100" s="1">
        <v>41729</v>
      </c>
      <c r="B100" s="7">
        <v>10.75</v>
      </c>
      <c r="C100" s="4">
        <f t="shared" si="31"/>
        <v>0</v>
      </c>
      <c r="D100" s="4">
        <v>149.03</v>
      </c>
      <c r="E100" s="4">
        <v>147.91</v>
      </c>
      <c r="F100" s="4">
        <f t="shared" si="24"/>
        <v>4.9966039806832789</v>
      </c>
      <c r="G100" s="4">
        <v>97.291749999999993</v>
      </c>
      <c r="H100" s="4">
        <v>101.01168</v>
      </c>
      <c r="I100" s="4">
        <f t="shared" si="25"/>
        <v>4.6152361537194144</v>
      </c>
      <c r="J100" s="8">
        <v>100.47602999999999</v>
      </c>
      <c r="K100" s="4">
        <f t="shared" si="26"/>
        <v>4.6099191915890154</v>
      </c>
      <c r="L100" s="4">
        <v>97.97</v>
      </c>
      <c r="M100" s="4">
        <f t="shared" si="27"/>
        <v>4.5846613093565507</v>
      </c>
      <c r="N100" s="9">
        <v>3898.38</v>
      </c>
      <c r="O100" s="9">
        <f t="shared" si="28"/>
        <v>8.2683163612062653</v>
      </c>
      <c r="P100" s="9">
        <v>152.86466197234699</v>
      </c>
      <c r="Q100" s="9">
        <f t="shared" si="29"/>
        <v>5.0295529676641246</v>
      </c>
      <c r="R100" s="10">
        <v>179.61899636124701</v>
      </c>
      <c r="S100" s="10">
        <f t="shared" si="30"/>
        <v>5.1908379206603685</v>
      </c>
      <c r="T100" s="12">
        <v>3.9149566979410153</v>
      </c>
      <c r="U100" s="12">
        <v>4.6051022028820565</v>
      </c>
      <c r="V100" s="13">
        <v>0</v>
      </c>
      <c r="W100">
        <v>0</v>
      </c>
      <c r="X100">
        <v>0</v>
      </c>
      <c r="Y100">
        <v>0</v>
      </c>
    </row>
    <row r="101" spans="1:25" x14ac:dyDescent="0.3">
      <c r="A101" s="1">
        <v>41759</v>
      </c>
      <c r="B101" s="7">
        <v>11</v>
      </c>
      <c r="C101" s="4">
        <f t="shared" si="31"/>
        <v>0.25</v>
      </c>
      <c r="D101" s="4">
        <v>147.69</v>
      </c>
      <c r="E101" s="4">
        <v>146.93</v>
      </c>
      <c r="F101" s="4">
        <f t="shared" si="24"/>
        <v>4.9899562828878548</v>
      </c>
      <c r="G101" s="4">
        <v>96.023799999999994</v>
      </c>
      <c r="H101" s="4">
        <v>100.14404</v>
      </c>
      <c r="I101" s="4">
        <f t="shared" si="25"/>
        <v>4.6066095496070938</v>
      </c>
      <c r="J101" s="8">
        <v>101.40515000000001</v>
      </c>
      <c r="K101" s="4">
        <f t="shared" si="26"/>
        <v>4.6191238788220028</v>
      </c>
      <c r="L101" s="4">
        <v>97.99</v>
      </c>
      <c r="M101" s="4">
        <f t="shared" si="27"/>
        <v>4.5848654326477272</v>
      </c>
      <c r="N101" s="9">
        <v>3924.5</v>
      </c>
      <c r="O101" s="9">
        <f t="shared" si="28"/>
        <v>8.2749942335668685</v>
      </c>
      <c r="P101" s="9">
        <v>148.631911455698</v>
      </c>
      <c r="Q101" s="9">
        <f t="shared" si="29"/>
        <v>5.0014728565753028</v>
      </c>
      <c r="R101" s="10">
        <v>180.24654972259299</v>
      </c>
      <c r="S101" s="10">
        <f t="shared" si="30"/>
        <v>5.1943256343596254</v>
      </c>
      <c r="T101" s="12">
        <v>3.9347546722302056</v>
      </c>
      <c r="U101" s="12">
        <v>4.60456684835634</v>
      </c>
      <c r="V101" s="13">
        <v>1.36767028537321E-2</v>
      </c>
      <c r="W101">
        <v>3.5652360234434358E-3</v>
      </c>
      <c r="X101">
        <v>3.5652360234434358E-3</v>
      </c>
      <c r="Y101">
        <v>3.5652360234434358E-3</v>
      </c>
    </row>
    <row r="102" spans="1:25" x14ac:dyDescent="0.3">
      <c r="A102" s="1">
        <v>41790</v>
      </c>
      <c r="B102" s="7">
        <v>11</v>
      </c>
      <c r="C102" s="4">
        <f t="shared" si="31"/>
        <v>0</v>
      </c>
      <c r="D102" s="4">
        <v>147.13999999999999</v>
      </c>
      <c r="E102" s="4">
        <v>146.32</v>
      </c>
      <c r="F102" s="4">
        <f t="shared" si="24"/>
        <v>4.9857960040826104</v>
      </c>
      <c r="G102" s="4">
        <v>101.71577000000001</v>
      </c>
      <c r="H102" s="4">
        <v>99.111199999999997</v>
      </c>
      <c r="I102" s="4">
        <f t="shared" si="25"/>
        <v>4.5962424521043745</v>
      </c>
      <c r="J102" s="8">
        <v>100.99325</v>
      </c>
      <c r="K102" s="4">
        <f t="shared" si="26"/>
        <v>4.6150536829247546</v>
      </c>
      <c r="L102" s="4">
        <v>100.05</v>
      </c>
      <c r="M102" s="4">
        <f t="shared" si="27"/>
        <v>4.6056700610297421</v>
      </c>
      <c r="N102" s="9">
        <v>3942.55</v>
      </c>
      <c r="O102" s="9">
        <f t="shared" si="28"/>
        <v>8.2795830010649532</v>
      </c>
      <c r="P102" s="9">
        <v>147.076529101407</v>
      </c>
      <c r="Q102" s="9">
        <f t="shared" si="29"/>
        <v>4.9909530574423995</v>
      </c>
      <c r="R102" s="10">
        <v>179.87613081935601</v>
      </c>
      <c r="S102" s="10">
        <f t="shared" si="30"/>
        <v>5.1922684518832867</v>
      </c>
      <c r="T102" s="12">
        <v>3.9186331104677521</v>
      </c>
      <c r="U102" s="12">
        <v>4.6056451072247473</v>
      </c>
      <c r="V102" s="13">
        <v>-0.16747618294659899</v>
      </c>
      <c r="W102">
        <v>0.1058815571692738</v>
      </c>
      <c r="X102">
        <v>0.1058815571692738</v>
      </c>
      <c r="Y102">
        <v>0.1058815571692738</v>
      </c>
    </row>
    <row r="103" spans="1:25" x14ac:dyDescent="0.3">
      <c r="A103" s="1">
        <v>41820</v>
      </c>
      <c r="B103" s="7">
        <v>11</v>
      </c>
      <c r="C103" s="4">
        <f t="shared" si="31"/>
        <v>0</v>
      </c>
      <c r="D103" s="4">
        <v>140.88</v>
      </c>
      <c r="E103" s="4">
        <v>143.62</v>
      </c>
      <c r="F103" s="4">
        <f t="shared" si="24"/>
        <v>4.9671709226821719</v>
      </c>
      <c r="G103" s="4">
        <v>94.919349999999994</v>
      </c>
      <c r="H103" s="4">
        <v>96.183989999999994</v>
      </c>
      <c r="I103" s="4">
        <f t="shared" si="25"/>
        <v>4.5662629197052063</v>
      </c>
      <c r="J103" s="8">
        <v>96.315179999999998</v>
      </c>
      <c r="K103" s="4">
        <f t="shared" si="26"/>
        <v>4.5676259387801528</v>
      </c>
      <c r="L103" s="4">
        <v>97.69</v>
      </c>
      <c r="M103" s="4">
        <f t="shared" si="27"/>
        <v>4.5817991996648511</v>
      </c>
      <c r="N103" s="9">
        <v>3958.32</v>
      </c>
      <c r="O103" s="9">
        <f t="shared" si="28"/>
        <v>8.2835749718080063</v>
      </c>
      <c r="P103" s="9">
        <v>144.20939350135501</v>
      </c>
      <c r="Q103" s="9">
        <f t="shared" si="29"/>
        <v>4.9712663649022479</v>
      </c>
      <c r="R103" s="10">
        <v>177.30402217980799</v>
      </c>
      <c r="S103" s="10">
        <f t="shared" si="30"/>
        <v>5.1778658985521622</v>
      </c>
      <c r="T103" s="12">
        <v>3.9328897722093661</v>
      </c>
      <c r="U103" s="12">
        <v>4.6070729561439565</v>
      </c>
      <c r="V103" s="13">
        <v>0</v>
      </c>
      <c r="W103">
        <v>0</v>
      </c>
      <c r="X103">
        <v>0</v>
      </c>
      <c r="Y103">
        <v>0</v>
      </c>
    </row>
    <row r="104" spans="1:25" x14ac:dyDescent="0.3">
      <c r="A104" s="1">
        <v>41851</v>
      </c>
      <c r="B104" s="7">
        <v>11</v>
      </c>
      <c r="C104" s="4">
        <f t="shared" si="31"/>
        <v>0</v>
      </c>
      <c r="D104" s="4">
        <v>149.85</v>
      </c>
      <c r="E104" s="4">
        <v>144.33000000000001</v>
      </c>
      <c r="F104" s="4">
        <f t="shared" si="24"/>
        <v>4.9721023443794721</v>
      </c>
      <c r="G104" s="4">
        <v>104.43759</v>
      </c>
      <c r="H104" s="4">
        <v>98.648759999999996</v>
      </c>
      <c r="I104" s="4">
        <f t="shared" si="25"/>
        <v>4.5915656626987991</v>
      </c>
      <c r="J104" s="8">
        <v>97.962339999999998</v>
      </c>
      <c r="K104" s="4">
        <f t="shared" si="26"/>
        <v>4.5845831190996087</v>
      </c>
      <c r="L104" s="4">
        <v>100.77</v>
      </c>
      <c r="M104" s="4">
        <f t="shared" si="27"/>
        <v>4.6128406922923109</v>
      </c>
      <c r="N104" s="9">
        <v>3958.72</v>
      </c>
      <c r="O104" s="9">
        <f t="shared" si="28"/>
        <v>8.2836760196744663</v>
      </c>
      <c r="P104" s="9">
        <v>144.43604583661099</v>
      </c>
      <c r="Q104" s="9">
        <f t="shared" si="29"/>
        <v>4.9728368202148907</v>
      </c>
      <c r="R104" s="10">
        <v>179.20759562604101</v>
      </c>
      <c r="S104" s="10">
        <f t="shared" si="30"/>
        <v>5.1885448859485885</v>
      </c>
      <c r="T104" s="12">
        <v>3.9284650904613176</v>
      </c>
      <c r="U104" s="12">
        <v>4.6071479518252678</v>
      </c>
      <c r="V104" s="13">
        <v>-2.0572836734238101E-2</v>
      </c>
      <c r="W104">
        <v>5.8140459318614987E-2</v>
      </c>
      <c r="X104">
        <v>5.8140459318614987E-2</v>
      </c>
      <c r="Y104">
        <v>5.8140459318614987E-2</v>
      </c>
    </row>
    <row r="105" spans="1:25" x14ac:dyDescent="0.3">
      <c r="A105" s="1">
        <v>41882</v>
      </c>
      <c r="B105" s="7">
        <v>11</v>
      </c>
      <c r="C105" s="4">
        <f t="shared" si="31"/>
        <v>0</v>
      </c>
      <c r="D105" s="4">
        <v>148.27000000000001</v>
      </c>
      <c r="E105" s="4">
        <v>145.65</v>
      </c>
      <c r="F105" s="4">
        <f t="shared" si="24"/>
        <v>4.9812064834054439</v>
      </c>
      <c r="G105" s="4">
        <v>106.34208</v>
      </c>
      <c r="H105" s="4">
        <v>99.069410000000005</v>
      </c>
      <c r="I105" s="4">
        <f t="shared" si="25"/>
        <v>4.595820715582124</v>
      </c>
      <c r="J105" s="8">
        <v>98.471010000000007</v>
      </c>
      <c r="K105" s="4">
        <f t="shared" si="26"/>
        <v>4.5897621901381536</v>
      </c>
      <c r="L105" s="4">
        <v>100.17</v>
      </c>
      <c r="M105" s="4">
        <f t="shared" si="27"/>
        <v>4.6068687426236732</v>
      </c>
      <c r="N105" s="9">
        <v>3968.62</v>
      </c>
      <c r="O105" s="9">
        <f t="shared" si="28"/>
        <v>8.2861737061990031</v>
      </c>
      <c r="P105" s="9">
        <v>145.57819934130799</v>
      </c>
      <c r="Q105" s="9">
        <f t="shared" si="29"/>
        <v>4.9807133947532511</v>
      </c>
      <c r="R105" s="10">
        <v>179.20972676353699</v>
      </c>
      <c r="S105" s="10">
        <f t="shared" si="30"/>
        <v>5.1885567778821695</v>
      </c>
      <c r="T105" s="12">
        <v>3.9460630141848698</v>
      </c>
      <c r="U105" s="12">
        <v>4.6066857964996419</v>
      </c>
      <c r="V105" s="13">
        <v>0</v>
      </c>
      <c r="W105">
        <v>0</v>
      </c>
      <c r="X105">
        <v>0</v>
      </c>
      <c r="Y105">
        <v>0</v>
      </c>
    </row>
    <row r="106" spans="1:25" x14ac:dyDescent="0.3">
      <c r="A106" s="1">
        <v>41912</v>
      </c>
      <c r="B106" s="7">
        <v>11</v>
      </c>
      <c r="C106" s="4">
        <f t="shared" si="31"/>
        <v>0</v>
      </c>
      <c r="D106" s="4">
        <v>148.12</v>
      </c>
      <c r="E106" s="4">
        <v>146.29</v>
      </c>
      <c r="F106" s="4">
        <f t="shared" si="24"/>
        <v>4.9855909529899947</v>
      </c>
      <c r="G106" s="4">
        <v>105.61239</v>
      </c>
      <c r="H106" s="4">
        <v>99.183679999999995</v>
      </c>
      <c r="I106" s="4">
        <f t="shared" si="25"/>
        <v>4.5969734846275321</v>
      </c>
      <c r="J106" s="8">
        <v>99.259270000000001</v>
      </c>
      <c r="K106" s="4">
        <f t="shared" si="26"/>
        <v>4.5977353157095227</v>
      </c>
      <c r="L106" s="4">
        <v>101.36</v>
      </c>
      <c r="M106" s="4">
        <f t="shared" si="27"/>
        <v>4.6186785360128839</v>
      </c>
      <c r="N106" s="9">
        <v>3991.24</v>
      </c>
      <c r="O106" s="9">
        <f t="shared" si="28"/>
        <v>8.2918572385451146</v>
      </c>
      <c r="P106" s="9">
        <v>145.282376836065</v>
      </c>
      <c r="Q106" s="9">
        <f t="shared" si="29"/>
        <v>4.978679275099557</v>
      </c>
      <c r="R106" s="10">
        <v>179.443387704038</v>
      </c>
      <c r="S106" s="10">
        <f t="shared" si="30"/>
        <v>5.1898597693473718</v>
      </c>
      <c r="T106" s="12">
        <v>3.8944637399131858</v>
      </c>
      <c r="U106" s="12">
        <v>4.606767430649743</v>
      </c>
      <c r="V106" s="13">
        <v>1.2999999999997699E-2</v>
      </c>
      <c r="W106">
        <v>5.0535668843347592E-2</v>
      </c>
      <c r="X106">
        <v>5.0535668843347592E-2</v>
      </c>
      <c r="Y106">
        <v>5.0535668843347592E-2</v>
      </c>
    </row>
    <row r="107" spans="1:25" x14ac:dyDescent="0.3">
      <c r="A107" s="1">
        <v>41943</v>
      </c>
      <c r="B107" s="7">
        <v>11.25</v>
      </c>
      <c r="C107" s="4">
        <f t="shared" si="31"/>
        <v>0.25</v>
      </c>
      <c r="D107" s="4">
        <v>149.69999999999999</v>
      </c>
      <c r="E107" s="4">
        <v>145.4</v>
      </c>
      <c r="F107" s="4">
        <f t="shared" si="24"/>
        <v>4.9794885650994187</v>
      </c>
      <c r="G107" s="4">
        <v>109.26309000000001</v>
      </c>
      <c r="H107" s="4">
        <v>99.28013</v>
      </c>
      <c r="I107" s="4">
        <f t="shared" si="25"/>
        <v>4.5979454503233752</v>
      </c>
      <c r="J107" s="8">
        <v>100.31453999999999</v>
      </c>
      <c r="K107" s="4">
        <f t="shared" si="26"/>
        <v>4.6083106495661506</v>
      </c>
      <c r="L107" s="4">
        <v>103.62</v>
      </c>
      <c r="M107" s="4">
        <f t="shared" si="27"/>
        <v>4.640730361386642</v>
      </c>
      <c r="N107" s="9">
        <v>4008</v>
      </c>
      <c r="O107" s="9">
        <f t="shared" si="28"/>
        <v>8.2960476427646999</v>
      </c>
      <c r="P107" s="9">
        <v>145.80785667395801</v>
      </c>
      <c r="Q107" s="9">
        <f t="shared" si="29"/>
        <v>4.9822897047753854</v>
      </c>
      <c r="R107" s="10">
        <v>179.741383834179</v>
      </c>
      <c r="S107" s="10">
        <f t="shared" si="30"/>
        <v>5.1915190612891564</v>
      </c>
      <c r="T107" s="12">
        <v>3.8809594916758399</v>
      </c>
      <c r="U107" s="12">
        <v>4.6035029226339805</v>
      </c>
      <c r="V107" s="13">
        <v>0.355033743656194</v>
      </c>
      <c r="W107">
        <v>0.31062920032082048</v>
      </c>
      <c r="X107">
        <v>0.31062920032082048</v>
      </c>
      <c r="Y107">
        <v>0.31062920032082048</v>
      </c>
    </row>
    <row r="108" spans="1:25" x14ac:dyDescent="0.3">
      <c r="A108" s="1">
        <v>41973</v>
      </c>
      <c r="B108" s="7">
        <v>11.25</v>
      </c>
      <c r="C108" s="4">
        <f t="shared" si="31"/>
        <v>0</v>
      </c>
      <c r="D108" s="4">
        <v>144.91999999999999</v>
      </c>
      <c r="E108" s="4">
        <v>145.61000000000001</v>
      </c>
      <c r="F108" s="4">
        <f t="shared" si="24"/>
        <v>4.9809318147228137</v>
      </c>
      <c r="G108" s="4">
        <v>99.791899999999998</v>
      </c>
      <c r="H108" s="4">
        <v>98.544690000000003</v>
      </c>
      <c r="I108" s="4">
        <f t="shared" si="25"/>
        <v>4.5905101508685417</v>
      </c>
      <c r="J108" s="8">
        <v>102.30757</v>
      </c>
      <c r="K108" s="4">
        <f t="shared" si="26"/>
        <v>4.6279836682648261</v>
      </c>
      <c r="L108" s="4">
        <v>101.63</v>
      </c>
      <c r="M108" s="4">
        <f t="shared" si="27"/>
        <v>4.6213387671496751</v>
      </c>
      <c r="N108" s="9">
        <v>4028.44</v>
      </c>
      <c r="O108" s="9">
        <f t="shared" si="28"/>
        <v>8.3011344832252387</v>
      </c>
      <c r="P108" s="9">
        <v>145.566869819993</v>
      </c>
      <c r="Q108" s="9">
        <f t="shared" si="29"/>
        <v>4.9806355674257725</v>
      </c>
      <c r="R108" s="10">
        <v>178.89090821108701</v>
      </c>
      <c r="S108" s="10">
        <f t="shared" si="30"/>
        <v>5.18677616871509</v>
      </c>
      <c r="T108" s="12">
        <v>3.8731158431126627</v>
      </c>
      <c r="U108" s="12">
        <v>4.6037694934257312</v>
      </c>
      <c r="V108" s="13">
        <v>0</v>
      </c>
      <c r="W108">
        <v>0</v>
      </c>
      <c r="X108">
        <v>0</v>
      </c>
      <c r="Y108">
        <v>0</v>
      </c>
    </row>
    <row r="109" spans="1:25" x14ac:dyDescent="0.3">
      <c r="A109" s="1">
        <v>42004</v>
      </c>
      <c r="B109" s="7">
        <v>11.75</v>
      </c>
      <c r="C109" s="4">
        <f t="shared" si="31"/>
        <v>0.5</v>
      </c>
      <c r="D109" s="4">
        <v>145.47999999999999</v>
      </c>
      <c r="E109" s="4">
        <v>146.26</v>
      </c>
      <c r="F109" s="4">
        <f t="shared" si="24"/>
        <v>4.9853858598428049</v>
      </c>
      <c r="G109" s="4">
        <v>87.713560000000001</v>
      </c>
      <c r="H109" s="4">
        <v>95.601309999999998</v>
      </c>
      <c r="I109" s="4">
        <f t="shared" si="25"/>
        <v>4.5601865228923417</v>
      </c>
      <c r="J109" s="8">
        <v>98.498800000000003</v>
      </c>
      <c r="K109" s="4">
        <f t="shared" si="26"/>
        <v>4.5900443653627159</v>
      </c>
      <c r="L109" s="4">
        <v>107.5</v>
      </c>
      <c r="M109" s="4">
        <f t="shared" si="27"/>
        <v>4.677490847567717</v>
      </c>
      <c r="N109" s="9">
        <v>4059.86</v>
      </c>
      <c r="O109" s="9">
        <f t="shared" si="28"/>
        <v>8.3089037692426135</v>
      </c>
      <c r="P109" s="9">
        <v>144.769951397265</v>
      </c>
      <c r="Q109" s="9">
        <f t="shared" si="29"/>
        <v>4.9751459404420926</v>
      </c>
      <c r="R109" s="10">
        <v>179.80343103584499</v>
      </c>
      <c r="S109" s="10">
        <f t="shared" si="30"/>
        <v>5.1918642043684935</v>
      </c>
      <c r="T109" s="12">
        <v>3.8821409509462255</v>
      </c>
      <c r="U109" s="12">
        <v>4.603256192818316</v>
      </c>
      <c r="V109" s="13">
        <v>-0.10333530014616001</v>
      </c>
      <c r="W109">
        <v>-0.1590621258431279</v>
      </c>
      <c r="X109">
        <v>-0.1590621258431279</v>
      </c>
      <c r="Y109">
        <v>-0.1590621258431279</v>
      </c>
    </row>
    <row r="110" spans="1:25" x14ac:dyDescent="0.3">
      <c r="A110" s="1">
        <v>42035</v>
      </c>
      <c r="B110" s="7">
        <v>12.25</v>
      </c>
      <c r="C110" s="4">
        <f t="shared" si="31"/>
        <v>0.5</v>
      </c>
      <c r="D110" s="4">
        <v>138.84</v>
      </c>
      <c r="E110" s="4">
        <v>145.1</v>
      </c>
      <c r="F110" s="4">
        <f t="shared" si="24"/>
        <v>4.9774231598901419</v>
      </c>
      <c r="G110" s="4">
        <v>88.099419999999995</v>
      </c>
      <c r="H110" s="4">
        <v>96.183239999999998</v>
      </c>
      <c r="I110" s="4">
        <f t="shared" si="25"/>
        <v>4.5662551221193084</v>
      </c>
      <c r="J110" s="8">
        <v>98.268709999999999</v>
      </c>
      <c r="K110" s="4">
        <f t="shared" si="26"/>
        <v>4.5877056651893646</v>
      </c>
      <c r="L110" s="4">
        <v>94.04</v>
      </c>
      <c r="M110" s="4">
        <f t="shared" si="27"/>
        <v>4.543720223671869</v>
      </c>
      <c r="N110" s="9">
        <v>4110.2</v>
      </c>
      <c r="O110" s="9">
        <f t="shared" si="28"/>
        <v>8.3212269681068207</v>
      </c>
      <c r="P110" s="9">
        <v>145.863539908787</v>
      </c>
      <c r="Q110" s="9">
        <f t="shared" si="29"/>
        <v>4.9826715264840473</v>
      </c>
      <c r="R110" s="10">
        <v>178.645088146061</v>
      </c>
      <c r="S110" s="10">
        <f t="shared" si="30"/>
        <v>5.185401089806871</v>
      </c>
      <c r="T110" s="12">
        <v>3.899428020558378</v>
      </c>
      <c r="U110" s="12">
        <v>4.6006174814257808</v>
      </c>
      <c r="V110" s="13">
        <v>2.65797461197342E-2</v>
      </c>
      <c r="W110">
        <v>6.4592658438204524E-3</v>
      </c>
      <c r="X110">
        <v>6.4592658438204524E-3</v>
      </c>
      <c r="Y110">
        <v>6.4592658438204524E-3</v>
      </c>
    </row>
    <row r="111" spans="1:25" x14ac:dyDescent="0.3">
      <c r="A111" s="1">
        <v>42063</v>
      </c>
      <c r="B111" s="7">
        <v>12.25</v>
      </c>
      <c r="C111" s="4">
        <f t="shared" si="31"/>
        <v>0</v>
      </c>
      <c r="D111" s="4">
        <v>136.65</v>
      </c>
      <c r="E111" s="4">
        <v>144.16999999999999</v>
      </c>
      <c r="F111" s="4">
        <f t="shared" si="24"/>
        <v>4.9709931588238119</v>
      </c>
      <c r="G111" s="4">
        <v>83.729939999999999</v>
      </c>
      <c r="H111" s="4">
        <v>95.480779999999996</v>
      </c>
      <c r="I111" s="4">
        <f t="shared" si="25"/>
        <v>4.5589249706873662</v>
      </c>
      <c r="J111" s="8">
        <v>95.737520000000004</v>
      </c>
      <c r="K111" s="4">
        <f t="shared" si="26"/>
        <v>4.5616102801402469</v>
      </c>
      <c r="L111" s="4">
        <v>90.59</v>
      </c>
      <c r="M111" s="4">
        <f t="shared" si="27"/>
        <v>4.5063438316811961</v>
      </c>
      <c r="N111" s="9">
        <v>4160.34</v>
      </c>
      <c r="O111" s="9">
        <f t="shared" si="28"/>
        <v>8.3333520806847616</v>
      </c>
      <c r="P111" s="9">
        <v>144.65310819999601</v>
      </c>
      <c r="Q111" s="9">
        <f t="shared" si="29"/>
        <v>4.97433851892026</v>
      </c>
      <c r="R111" s="10">
        <v>177.11279503515399</v>
      </c>
      <c r="S111" s="10">
        <f t="shared" si="30"/>
        <v>5.1767867896954591</v>
      </c>
      <c r="T111" s="12">
        <v>3.8342452308560473</v>
      </c>
      <c r="U111" s="12">
        <v>4.6003947109073247</v>
      </c>
      <c r="V111" s="13">
        <v>0</v>
      </c>
      <c r="W111">
        <v>0</v>
      </c>
      <c r="X111">
        <v>0</v>
      </c>
      <c r="Y111">
        <v>0</v>
      </c>
    </row>
    <row r="112" spans="1:25" x14ac:dyDescent="0.3">
      <c r="A112" s="1">
        <v>42094</v>
      </c>
      <c r="B112" s="7">
        <v>12.75</v>
      </c>
      <c r="C112" s="4">
        <f t="shared" si="31"/>
        <v>0.5</v>
      </c>
      <c r="D112" s="4">
        <v>149.59</v>
      </c>
      <c r="E112" s="4">
        <v>143.83000000000001</v>
      </c>
      <c r="F112" s="4">
        <f t="shared" si="24"/>
        <v>4.9686320466157978</v>
      </c>
      <c r="G112" s="4">
        <v>94.333579999999998</v>
      </c>
      <c r="H112" s="4">
        <v>94.929490000000001</v>
      </c>
      <c r="I112" s="4">
        <f t="shared" si="25"/>
        <v>4.5531344054996277</v>
      </c>
      <c r="J112" s="8">
        <v>94.339389999999995</v>
      </c>
      <c r="K112" s="4">
        <f t="shared" si="26"/>
        <v>4.5468988118610749</v>
      </c>
      <c r="L112" s="4">
        <v>100.22</v>
      </c>
      <c r="M112" s="4">
        <f t="shared" si="27"/>
        <v>4.6073677695315789</v>
      </c>
      <c r="N112" s="9">
        <v>4215.26</v>
      </c>
      <c r="O112" s="9">
        <f t="shared" si="28"/>
        <v>8.3464665529938085</v>
      </c>
      <c r="P112" s="9">
        <v>144.207178006829</v>
      </c>
      <c r="Q112" s="9">
        <f t="shared" si="29"/>
        <v>4.9712510017453084</v>
      </c>
      <c r="R112" s="10">
        <v>178.63688096230501</v>
      </c>
      <c r="S112" s="10">
        <f t="shared" si="30"/>
        <v>5.1853551474729889</v>
      </c>
      <c r="T112" s="12">
        <v>3.7442195491471009</v>
      </c>
      <c r="U112" s="12">
        <v>4.6001852691964231</v>
      </c>
      <c r="V112" s="13">
        <v>5.0213086670142203E-2</v>
      </c>
      <c r="W112">
        <v>3.3170894537318399E-3</v>
      </c>
      <c r="X112">
        <v>3.3170894537318399E-3</v>
      </c>
      <c r="Y112">
        <v>3.3170894537318399E-3</v>
      </c>
    </row>
    <row r="113" spans="1:25" x14ac:dyDescent="0.3">
      <c r="A113" s="1">
        <v>42124</v>
      </c>
      <c r="B113" s="7">
        <v>13.25</v>
      </c>
      <c r="C113" s="4">
        <f t="shared" si="31"/>
        <v>0.5</v>
      </c>
      <c r="D113" s="4">
        <v>142.53</v>
      </c>
      <c r="E113" s="4">
        <v>142.22</v>
      </c>
      <c r="F113" s="4">
        <f t="shared" si="24"/>
        <v>4.9573751544553719</v>
      </c>
      <c r="G113" s="4">
        <v>88.828540000000004</v>
      </c>
      <c r="H113" s="4">
        <v>93.078729999999993</v>
      </c>
      <c r="I113" s="4">
        <f t="shared" si="25"/>
        <v>4.533445694163956</v>
      </c>
      <c r="J113" s="8">
        <v>93.545419999999993</v>
      </c>
      <c r="K113" s="4">
        <f t="shared" si="26"/>
        <v>4.5384470937450372</v>
      </c>
      <c r="L113" s="4">
        <v>95.19</v>
      </c>
      <c r="M113" s="4">
        <f t="shared" si="27"/>
        <v>4.5558748942632139</v>
      </c>
      <c r="N113" s="9">
        <v>4245.1899999999996</v>
      </c>
      <c r="O113" s="9">
        <f t="shared" si="28"/>
        <v>8.3535418562832717</v>
      </c>
      <c r="P113" s="9">
        <v>141.51301871491401</v>
      </c>
      <c r="Q113" s="9">
        <f t="shared" si="29"/>
        <v>4.9523917179034829</v>
      </c>
      <c r="R113" s="10">
        <v>176.123270148995</v>
      </c>
      <c r="S113" s="10">
        <f t="shared" si="30"/>
        <v>5.1711841484473746</v>
      </c>
      <c r="T113" s="12">
        <v>3.7777965141356518</v>
      </c>
      <c r="U113" s="12">
        <v>4.5995564101215516</v>
      </c>
      <c r="V113" s="13">
        <v>0.112769376181479</v>
      </c>
      <c r="W113">
        <v>0.16579807180550329</v>
      </c>
      <c r="X113">
        <v>0.16579807180550329</v>
      </c>
      <c r="Y113">
        <v>0.16579807180550329</v>
      </c>
    </row>
    <row r="114" spans="1:25" x14ac:dyDescent="0.3">
      <c r="A114" s="1">
        <v>42155</v>
      </c>
      <c r="B114" s="7">
        <v>13.25</v>
      </c>
      <c r="C114" s="4">
        <f t="shared" si="31"/>
        <v>0</v>
      </c>
      <c r="D114" s="4">
        <v>139.93</v>
      </c>
      <c r="E114" s="4">
        <v>141.08000000000001</v>
      </c>
      <c r="F114" s="4">
        <f t="shared" si="24"/>
        <v>4.9493271053678516</v>
      </c>
      <c r="G114" s="4">
        <v>93.060659999999999</v>
      </c>
      <c r="H114" s="4">
        <v>92.231570000000005</v>
      </c>
      <c r="I114" s="4">
        <f t="shared" si="25"/>
        <v>4.5243024797634828</v>
      </c>
      <c r="J114" s="8">
        <v>92.067520000000002</v>
      </c>
      <c r="K114" s="4">
        <f t="shared" si="26"/>
        <v>4.5225222209100373</v>
      </c>
      <c r="L114" s="4">
        <v>96.9</v>
      </c>
      <c r="M114" s="4">
        <f t="shared" si="27"/>
        <v>4.5736795188967205</v>
      </c>
      <c r="N114" s="9">
        <v>4276.6000000000004</v>
      </c>
      <c r="O114" s="9">
        <f t="shared" si="28"/>
        <v>8.3609135803555343</v>
      </c>
      <c r="P114" s="9">
        <v>140.130602162657</v>
      </c>
      <c r="Q114" s="9">
        <f t="shared" si="29"/>
        <v>4.9425748603444983</v>
      </c>
      <c r="R114" s="10">
        <v>175.323765996009</v>
      </c>
      <c r="S114" s="10">
        <f t="shared" si="30"/>
        <v>5.1666343560181049</v>
      </c>
      <c r="T114" s="12">
        <v>3.7428371957073203</v>
      </c>
      <c r="U114" s="12">
        <v>4.6000660652556942</v>
      </c>
      <c r="V114" s="13">
        <v>0</v>
      </c>
      <c r="W114">
        <v>0</v>
      </c>
      <c r="X114">
        <v>0</v>
      </c>
      <c r="Y114">
        <v>0</v>
      </c>
    </row>
    <row r="115" spans="1:25" x14ac:dyDescent="0.3">
      <c r="A115" s="1">
        <v>42185</v>
      </c>
      <c r="B115" s="7">
        <v>13.75</v>
      </c>
      <c r="C115" s="4">
        <f t="shared" si="31"/>
        <v>0.5</v>
      </c>
      <c r="D115" s="4">
        <v>138.63999999999999</v>
      </c>
      <c r="E115" s="4">
        <v>139.65</v>
      </c>
      <c r="F115" s="4">
        <f t="shared" si="24"/>
        <v>4.9391392923911859</v>
      </c>
      <c r="G115" s="4">
        <v>92.494489999999999</v>
      </c>
      <c r="H115" s="4">
        <v>91.274199999999993</v>
      </c>
      <c r="I115" s="4">
        <f t="shared" si="25"/>
        <v>4.5138681627812964</v>
      </c>
      <c r="J115" s="8">
        <v>90.874380000000002</v>
      </c>
      <c r="K115" s="4">
        <f t="shared" si="26"/>
        <v>4.5094781132719506</v>
      </c>
      <c r="L115" s="4">
        <v>95.51</v>
      </c>
      <c r="M115" s="4">
        <f t="shared" si="27"/>
        <v>4.5592309540466465</v>
      </c>
      <c r="N115" s="9">
        <v>4310.3900000000003</v>
      </c>
      <c r="O115" s="9">
        <f t="shared" si="28"/>
        <v>8.3687836662430488</v>
      </c>
      <c r="P115" s="9">
        <v>137.88505369722299</v>
      </c>
      <c r="Q115" s="9">
        <f t="shared" si="29"/>
        <v>4.9264203938433919</v>
      </c>
      <c r="R115" s="10">
        <v>174.10702676301599</v>
      </c>
      <c r="S115" s="10">
        <f t="shared" si="30"/>
        <v>5.1596702064594853</v>
      </c>
      <c r="T115" s="12">
        <v>3.7755455631721198</v>
      </c>
      <c r="U115" s="12">
        <v>4.6011020807330025</v>
      </c>
      <c r="V115" s="13">
        <v>5.5990173847314501E-2</v>
      </c>
      <c r="W115">
        <v>-3.6021799108953693E-2</v>
      </c>
      <c r="X115">
        <v>-3.6021799108953693E-2</v>
      </c>
      <c r="Y115">
        <v>-3.6021799108953693E-2</v>
      </c>
    </row>
    <row r="116" spans="1:25" x14ac:dyDescent="0.3">
      <c r="A116" s="1">
        <v>42216</v>
      </c>
      <c r="B116" s="7">
        <v>14.25</v>
      </c>
      <c r="C116" s="4">
        <f t="shared" si="31"/>
        <v>0.5</v>
      </c>
      <c r="D116" s="4">
        <v>143.26</v>
      </c>
      <c r="E116" s="4">
        <v>138.15</v>
      </c>
      <c r="F116" s="4">
        <f t="shared" si="24"/>
        <v>4.9283400513694255</v>
      </c>
      <c r="G116" s="4">
        <v>95.464920000000006</v>
      </c>
      <c r="H116" s="4">
        <v>89.671530000000004</v>
      </c>
      <c r="I116" s="4">
        <f t="shared" si="25"/>
        <v>4.4961533273811227</v>
      </c>
      <c r="J116" s="8">
        <v>90.822479999999999</v>
      </c>
      <c r="K116" s="4">
        <f t="shared" si="26"/>
        <v>4.5089068320576073</v>
      </c>
      <c r="L116" s="4">
        <v>96.51</v>
      </c>
      <c r="M116" s="4">
        <f t="shared" si="27"/>
        <v>4.5696466299190446</v>
      </c>
      <c r="N116" s="9">
        <v>4337.1099999999997</v>
      </c>
      <c r="O116" s="9">
        <f t="shared" si="28"/>
        <v>8.3749635066679815</v>
      </c>
      <c r="P116" s="9">
        <v>137.03562976105499</v>
      </c>
      <c r="Q116" s="9">
        <f t="shared" si="29"/>
        <v>4.9202409632640363</v>
      </c>
      <c r="R116" s="10">
        <v>173.904552834111</v>
      </c>
      <c r="S116" s="10">
        <f t="shared" si="30"/>
        <v>5.1585066017772228</v>
      </c>
      <c r="T116" s="12">
        <v>3.7113818650847934</v>
      </c>
      <c r="U116" s="12">
        <v>4.6012662276969323</v>
      </c>
      <c r="V116" s="13">
        <v>-5.40210560414617E-2</v>
      </c>
      <c r="W116">
        <v>-0.1088636004393021</v>
      </c>
      <c r="X116">
        <v>-0.1088636004393021</v>
      </c>
      <c r="Y116">
        <v>-0.1088636004393021</v>
      </c>
    </row>
    <row r="117" spans="1:25" x14ac:dyDescent="0.3">
      <c r="A117" s="1">
        <v>42247</v>
      </c>
      <c r="B117" s="7">
        <v>14.25</v>
      </c>
      <c r="C117" s="4">
        <f t="shared" si="31"/>
        <v>0</v>
      </c>
      <c r="D117" s="4">
        <v>140.93</v>
      </c>
      <c r="E117" s="4">
        <v>138.91999999999999</v>
      </c>
      <c r="F117" s="4">
        <f t="shared" si="24"/>
        <v>4.933898227875873</v>
      </c>
      <c r="G117" s="4">
        <v>97.599360000000004</v>
      </c>
      <c r="H117" s="4">
        <v>90.158850000000001</v>
      </c>
      <c r="I117" s="4">
        <f t="shared" si="25"/>
        <v>4.5015731145481332</v>
      </c>
      <c r="J117" s="8">
        <v>89.691860000000005</v>
      </c>
      <c r="K117" s="4">
        <f t="shared" si="26"/>
        <v>4.4963800180127729</v>
      </c>
      <c r="L117" s="4">
        <v>96.65</v>
      </c>
      <c r="M117" s="4">
        <f t="shared" si="27"/>
        <v>4.5710962056543396</v>
      </c>
      <c r="N117" s="9">
        <v>4346.6499999999996</v>
      </c>
      <c r="O117" s="9">
        <f t="shared" si="28"/>
        <v>8.3771607124493546</v>
      </c>
      <c r="P117" s="9">
        <v>139.049221167718</v>
      </c>
      <c r="Q117" s="9">
        <f t="shared" si="29"/>
        <v>4.9348279795691274</v>
      </c>
      <c r="R117" s="10">
        <v>173.473794659643</v>
      </c>
      <c r="S117" s="10">
        <f t="shared" si="30"/>
        <v>5.1560265485536227</v>
      </c>
      <c r="T117" s="12">
        <v>3.6995696102387869</v>
      </c>
      <c r="U117" s="12">
        <v>4.6000606693895634</v>
      </c>
      <c r="V117" s="13">
        <v>0</v>
      </c>
      <c r="W117">
        <v>0</v>
      </c>
      <c r="X117">
        <v>0</v>
      </c>
      <c r="Y117">
        <v>0</v>
      </c>
    </row>
    <row r="118" spans="1:25" x14ac:dyDescent="0.3">
      <c r="A118" s="1">
        <v>42277</v>
      </c>
      <c r="B118" s="7">
        <v>14.25</v>
      </c>
      <c r="C118" s="4">
        <f t="shared" si="31"/>
        <v>0</v>
      </c>
      <c r="D118" s="4">
        <v>138.16</v>
      </c>
      <c r="E118" s="4">
        <v>137.56</v>
      </c>
      <c r="F118" s="4">
        <f t="shared" si="24"/>
        <v>4.9240601855640653</v>
      </c>
      <c r="G118" s="4">
        <v>94.319299999999998</v>
      </c>
      <c r="H118" s="4">
        <v>88.129589999999993</v>
      </c>
      <c r="I118" s="4">
        <f t="shared" si="25"/>
        <v>4.4788083448824336</v>
      </c>
      <c r="J118" s="8">
        <v>88.320549999999997</v>
      </c>
      <c r="K118" s="4">
        <f t="shared" si="26"/>
        <v>4.4809728098644674</v>
      </c>
      <c r="L118" s="4">
        <v>96.5</v>
      </c>
      <c r="M118" s="4">
        <f t="shared" si="27"/>
        <v>4.5695430083449402</v>
      </c>
      <c r="N118" s="9">
        <v>4370.12</v>
      </c>
      <c r="O118" s="9">
        <f t="shared" si="28"/>
        <v>8.3825457476668515</v>
      </c>
      <c r="P118" s="9">
        <v>136.12636901072401</v>
      </c>
      <c r="Q118" s="9">
        <f t="shared" si="29"/>
        <v>4.9135836382143001</v>
      </c>
      <c r="R118" s="10">
        <v>173.01572562461999</v>
      </c>
      <c r="S118" s="10">
        <f t="shared" si="30"/>
        <v>5.1533824899309417</v>
      </c>
      <c r="T118" s="12">
        <v>3.6268843623824605</v>
      </c>
      <c r="U118" s="12">
        <v>4.5975709280057258</v>
      </c>
      <c r="V118" s="13">
        <v>-7.7419625000002504E-2</v>
      </c>
      <c r="W118">
        <v>-6.7812331083727709E-2</v>
      </c>
      <c r="X118">
        <v>-6.7812331083727709E-2</v>
      </c>
      <c r="Y118">
        <v>-6.7812331083727709E-2</v>
      </c>
    </row>
    <row r="119" spans="1:25" x14ac:dyDescent="0.3">
      <c r="A119" s="1">
        <v>42308</v>
      </c>
      <c r="B119" s="7">
        <v>14.25</v>
      </c>
      <c r="C119" s="4">
        <f t="shared" si="31"/>
        <v>0</v>
      </c>
      <c r="D119" s="4">
        <v>140.30000000000001</v>
      </c>
      <c r="E119" s="4">
        <v>138.59</v>
      </c>
      <c r="F119" s="4">
        <f t="shared" si="24"/>
        <v>4.9315199340807112</v>
      </c>
      <c r="G119" s="4">
        <v>97.244370000000004</v>
      </c>
      <c r="H119" s="4">
        <v>87.931849999999997</v>
      </c>
      <c r="I119" s="4">
        <f t="shared" si="25"/>
        <v>4.4765620826327934</v>
      </c>
      <c r="J119" s="8">
        <v>88.573229999999995</v>
      </c>
      <c r="K119" s="4">
        <f t="shared" si="26"/>
        <v>4.4838296674866722</v>
      </c>
      <c r="L119" s="4">
        <v>97.58</v>
      </c>
      <c r="M119" s="4">
        <f t="shared" si="27"/>
        <v>4.5806725543876912</v>
      </c>
      <c r="N119" s="9">
        <v>4405.95</v>
      </c>
      <c r="O119" s="9">
        <f t="shared" si="28"/>
        <v>8.3907111791363</v>
      </c>
      <c r="P119" s="9">
        <v>136.16618462308301</v>
      </c>
      <c r="Q119" s="9">
        <f t="shared" si="29"/>
        <v>4.9138760855259243</v>
      </c>
      <c r="R119" s="10">
        <v>173.93900140733899</v>
      </c>
      <c r="S119" s="10">
        <f t="shared" si="30"/>
        <v>5.1587046711271967</v>
      </c>
      <c r="T119" s="12">
        <v>3.6356210723114737</v>
      </c>
      <c r="U119" s="12">
        <v>4.5957503540695743</v>
      </c>
      <c r="V119" s="13">
        <v>-8.5651934210526096E-2</v>
      </c>
      <c r="W119">
        <v>3.5906877454481997E-2</v>
      </c>
      <c r="X119">
        <v>3.5906877454481997E-2</v>
      </c>
      <c r="Y119">
        <v>3.5906877454481997E-2</v>
      </c>
    </row>
    <row r="120" spans="1:25" x14ac:dyDescent="0.3">
      <c r="A120" s="1">
        <v>42338</v>
      </c>
      <c r="B120" s="7">
        <v>14.25</v>
      </c>
      <c r="C120" s="4">
        <f t="shared" si="31"/>
        <v>0</v>
      </c>
      <c r="D120" s="4">
        <v>136.05000000000001</v>
      </c>
      <c r="E120" s="4">
        <v>136.72999999999999</v>
      </c>
      <c r="F120" s="4">
        <f t="shared" si="24"/>
        <v>4.9180081783209904</v>
      </c>
      <c r="G120" s="4">
        <v>87.550420000000003</v>
      </c>
      <c r="H120" s="4">
        <v>86.388379999999998</v>
      </c>
      <c r="I120" s="4">
        <f t="shared" si="25"/>
        <v>4.4588531760245784</v>
      </c>
      <c r="J120" s="8">
        <v>88.027869999999993</v>
      </c>
      <c r="K120" s="4">
        <f t="shared" si="26"/>
        <v>4.4776534688833625</v>
      </c>
      <c r="L120" s="4">
        <v>95.15</v>
      </c>
      <c r="M120" s="4">
        <f t="shared" si="27"/>
        <v>4.5554545937421587</v>
      </c>
      <c r="N120" s="9">
        <v>4450.45</v>
      </c>
      <c r="O120" s="9">
        <f t="shared" si="28"/>
        <v>8.4007604936431459</v>
      </c>
      <c r="P120" s="9">
        <v>133.188574121823</v>
      </c>
      <c r="Q120" s="9">
        <f t="shared" si="29"/>
        <v>4.8917659745607915</v>
      </c>
      <c r="R120" s="10">
        <v>171.53757095149899</v>
      </c>
      <c r="S120" s="10">
        <f t="shared" si="30"/>
        <v>5.1448023152165883</v>
      </c>
      <c r="T120" s="12">
        <v>3.6517745011606948</v>
      </c>
      <c r="U120" s="12">
        <v>4.5976202758352409</v>
      </c>
      <c r="V120" s="13">
        <v>-1.19099311953808E-2</v>
      </c>
      <c r="W120">
        <v>-1.873932000465435E-2</v>
      </c>
      <c r="X120">
        <v>-1.873932000465435E-2</v>
      </c>
      <c r="Y120">
        <v>-1.873932000465435E-2</v>
      </c>
    </row>
    <row r="121" spans="1:25" x14ac:dyDescent="0.3">
      <c r="A121" s="1">
        <v>42369</v>
      </c>
      <c r="B121" s="7">
        <v>14.25</v>
      </c>
      <c r="C121" s="4">
        <f t="shared" si="31"/>
        <v>0</v>
      </c>
      <c r="D121" s="4">
        <v>136.34</v>
      </c>
      <c r="E121" s="4">
        <v>136.35</v>
      </c>
      <c r="F121" s="4">
        <f t="shared" si="24"/>
        <v>4.9152251092915975</v>
      </c>
      <c r="G121" s="4">
        <v>77.208820000000003</v>
      </c>
      <c r="H121" s="4">
        <v>85.061199999999999</v>
      </c>
      <c r="I121" s="4">
        <f t="shared" si="25"/>
        <v>4.4433709974146653</v>
      </c>
      <c r="J121" s="8">
        <v>88.294179999999997</v>
      </c>
      <c r="K121" s="4">
        <f t="shared" si="26"/>
        <v>4.4806741937728658</v>
      </c>
      <c r="L121" s="4">
        <v>102.09</v>
      </c>
      <c r="M121" s="4">
        <f t="shared" si="27"/>
        <v>4.6258547771809244</v>
      </c>
      <c r="N121" s="9">
        <v>4493.17</v>
      </c>
      <c r="O121" s="9">
        <f t="shared" si="28"/>
        <v>8.4103137449891374</v>
      </c>
      <c r="P121" s="9">
        <v>132.75951269719801</v>
      </c>
      <c r="Q121" s="9">
        <f t="shared" si="29"/>
        <v>4.8885393162906388</v>
      </c>
      <c r="R121" s="10">
        <v>172.50175696090801</v>
      </c>
      <c r="S121" s="10">
        <f t="shared" si="30"/>
        <v>5.1504074217001712</v>
      </c>
      <c r="T121" s="12">
        <v>3.6498423241082376</v>
      </c>
      <c r="U121" s="12">
        <v>4.5978911594088867</v>
      </c>
      <c r="V121" s="13">
        <v>0</v>
      </c>
      <c r="W121">
        <v>0</v>
      </c>
      <c r="X121">
        <v>0</v>
      </c>
      <c r="Y121">
        <v>0</v>
      </c>
    </row>
    <row r="122" spans="1:25" x14ac:dyDescent="0.3">
      <c r="A122" s="1">
        <v>42400</v>
      </c>
      <c r="B122" s="7">
        <v>14.25</v>
      </c>
      <c r="C122" s="4">
        <f t="shared" si="31"/>
        <v>0</v>
      </c>
      <c r="D122" s="4">
        <v>128.34</v>
      </c>
      <c r="E122" s="4">
        <v>135.69999999999999</v>
      </c>
      <c r="F122" s="4">
        <f t="shared" si="24"/>
        <v>4.9104465668408235</v>
      </c>
      <c r="G122" s="4">
        <v>76.267870000000002</v>
      </c>
      <c r="H122" s="4">
        <v>85.967550000000003</v>
      </c>
      <c r="I122" s="4">
        <f t="shared" si="25"/>
        <v>4.4539698994669026</v>
      </c>
      <c r="J122" s="8">
        <v>85.718199999999996</v>
      </c>
      <c r="K122" s="4">
        <f t="shared" si="26"/>
        <v>4.4510651717848093</v>
      </c>
      <c r="L122" s="4">
        <v>89.34</v>
      </c>
      <c r="M122" s="4">
        <f t="shared" si="27"/>
        <v>4.4924493159239729</v>
      </c>
      <c r="N122" s="9">
        <v>4550.2299999999996</v>
      </c>
      <c r="O122" s="9">
        <f t="shared" si="28"/>
        <v>8.4229330601179644</v>
      </c>
      <c r="P122" s="9">
        <v>133.67947401999999</v>
      </c>
      <c r="Q122" s="9">
        <f t="shared" si="29"/>
        <v>4.8954449496594092</v>
      </c>
      <c r="R122" s="10">
        <v>172.82728076371501</v>
      </c>
      <c r="S122" s="10">
        <f t="shared" si="30"/>
        <v>5.1522927186990595</v>
      </c>
      <c r="T122" s="12">
        <v>3.6579227001931129</v>
      </c>
      <c r="U122" s="12">
        <v>4.5976283163578895</v>
      </c>
      <c r="V122" s="13">
        <v>-0.27495162337662099</v>
      </c>
      <c r="W122">
        <v>-0.24479808142044629</v>
      </c>
      <c r="X122">
        <v>-0.24479808142044629</v>
      </c>
      <c r="Y122">
        <v>-0.24479808142044629</v>
      </c>
    </row>
    <row r="123" spans="1:25" x14ac:dyDescent="0.3">
      <c r="A123" s="1">
        <v>42429</v>
      </c>
      <c r="B123" s="7">
        <v>14.25</v>
      </c>
      <c r="C123" s="4">
        <f t="shared" si="31"/>
        <v>0</v>
      </c>
      <c r="D123" s="4">
        <v>130.88999999999999</v>
      </c>
      <c r="E123" s="4">
        <v>135.71</v>
      </c>
      <c r="F123" s="4">
        <f t="shared" si="24"/>
        <v>4.910520256093279</v>
      </c>
      <c r="G123" s="4">
        <v>75.82159</v>
      </c>
      <c r="H123" s="4">
        <v>84.965180000000004</v>
      </c>
      <c r="I123" s="4">
        <f t="shared" si="25"/>
        <v>4.4422415255032153</v>
      </c>
      <c r="J123" s="8">
        <v>86.91592</v>
      </c>
      <c r="K123" s="4">
        <f t="shared" si="26"/>
        <v>4.4649412145718461</v>
      </c>
      <c r="L123" s="4">
        <v>87.07</v>
      </c>
      <c r="M123" s="4">
        <f t="shared" si="27"/>
        <v>4.4667123928405239</v>
      </c>
      <c r="N123" s="9">
        <v>4591.18</v>
      </c>
      <c r="O123" s="9">
        <f t="shared" si="28"/>
        <v>8.4318923506250556</v>
      </c>
      <c r="P123" s="9">
        <v>133.70302010738899</v>
      </c>
      <c r="Q123" s="9">
        <f t="shared" si="29"/>
        <v>4.8956210725393063</v>
      </c>
      <c r="R123" s="10">
        <v>172.847757832197</v>
      </c>
      <c r="S123" s="10">
        <f t="shared" si="30"/>
        <v>5.1524111945287814</v>
      </c>
      <c r="T123" s="12">
        <v>3.6477292807488944</v>
      </c>
      <c r="U123" s="12">
        <v>4.6032739883154816</v>
      </c>
      <c r="V123" s="13">
        <v>0</v>
      </c>
      <c r="W123">
        <v>0</v>
      </c>
      <c r="X123">
        <v>0</v>
      </c>
      <c r="Y123">
        <v>0</v>
      </c>
    </row>
    <row r="124" spans="1:25" x14ac:dyDescent="0.3">
      <c r="A124" s="1">
        <v>42460</v>
      </c>
      <c r="B124" s="7">
        <v>14.25</v>
      </c>
      <c r="C124" s="4">
        <f t="shared" si="31"/>
        <v>0</v>
      </c>
      <c r="D124" s="4">
        <v>140.37</v>
      </c>
      <c r="E124" s="4">
        <v>134.65</v>
      </c>
      <c r="F124" s="4">
        <f t="shared" si="24"/>
        <v>4.9026788192576083</v>
      </c>
      <c r="G124" s="4">
        <v>83.684269999999998</v>
      </c>
      <c r="H124" s="4">
        <v>85.416269999999997</v>
      </c>
      <c r="I124" s="4">
        <f t="shared" si="25"/>
        <v>4.4475365978712862</v>
      </c>
      <c r="J124" s="8">
        <v>85.776910000000001</v>
      </c>
      <c r="K124" s="4">
        <f t="shared" si="26"/>
        <v>4.4517498560570727</v>
      </c>
      <c r="L124" s="4">
        <v>94.31</v>
      </c>
      <c r="M124" s="4">
        <f t="shared" si="27"/>
        <v>4.5465872285557936</v>
      </c>
      <c r="N124" s="9">
        <v>4610.92</v>
      </c>
      <c r="O124" s="9">
        <f t="shared" si="28"/>
        <v>8.4361826822405384</v>
      </c>
      <c r="P124" s="9">
        <v>133.48892752438101</v>
      </c>
      <c r="Q124" s="9">
        <f t="shared" si="29"/>
        <v>4.8940185345083238</v>
      </c>
      <c r="R124" s="10">
        <v>172.384429024307</v>
      </c>
      <c r="S124" s="10">
        <f t="shared" si="30"/>
        <v>5.1497270352660669</v>
      </c>
      <c r="T124" s="12">
        <v>3.7040365034816891</v>
      </c>
      <c r="U124" s="12">
        <v>4.6078203706476542</v>
      </c>
      <c r="V124" s="13">
        <v>5.6555668849073096E-3</v>
      </c>
      <c r="W124">
        <v>-5.6087473776084643E-3</v>
      </c>
      <c r="X124">
        <v>-5.6087473776084643E-3</v>
      </c>
      <c r="Y124">
        <v>-5.6087473776084643E-3</v>
      </c>
    </row>
    <row r="125" spans="1:25" x14ac:dyDescent="0.3">
      <c r="A125" s="1">
        <v>42490</v>
      </c>
      <c r="B125" s="7">
        <v>14.25</v>
      </c>
      <c r="C125" s="4">
        <f t="shared" si="31"/>
        <v>0</v>
      </c>
      <c r="D125" s="4">
        <v>136.1</v>
      </c>
      <c r="E125" s="4">
        <v>134.68</v>
      </c>
      <c r="F125" s="4">
        <f t="shared" si="24"/>
        <v>4.9029015942928735</v>
      </c>
      <c r="G125" s="4">
        <v>83.006069999999994</v>
      </c>
      <c r="H125" s="4">
        <v>85.468400000000003</v>
      </c>
      <c r="I125" s="4">
        <f t="shared" si="25"/>
        <v>4.4481467169839846</v>
      </c>
      <c r="J125" s="8">
        <v>84.091059999999999</v>
      </c>
      <c r="K125" s="4">
        <f t="shared" si="26"/>
        <v>4.4319002593070387</v>
      </c>
      <c r="L125" s="4">
        <v>90.64</v>
      </c>
      <c r="M125" s="4">
        <f t="shared" si="27"/>
        <v>4.5068956167197509</v>
      </c>
      <c r="N125" s="9">
        <v>4639.05</v>
      </c>
      <c r="O125" s="9">
        <f t="shared" si="28"/>
        <v>8.4422648828786127</v>
      </c>
      <c r="P125" s="9">
        <v>133.50821354253699</v>
      </c>
      <c r="Q125" s="9">
        <f t="shared" si="29"/>
        <v>4.8941630006109378</v>
      </c>
      <c r="R125" s="10">
        <v>172.12044581933199</v>
      </c>
      <c r="S125" s="10">
        <f t="shared" si="30"/>
        <v>5.1481944981328125</v>
      </c>
      <c r="T125" s="12">
        <v>3.7342781594972188</v>
      </c>
      <c r="U125" s="12">
        <v>4.6107379049771815</v>
      </c>
      <c r="V125" s="13">
        <v>6.4000724701696E-3</v>
      </c>
      <c r="W125">
        <v>-3.7758106910396189E-2</v>
      </c>
      <c r="X125">
        <v>-3.7758106910396189E-2</v>
      </c>
      <c r="Y125">
        <v>-3.7758106910396189E-2</v>
      </c>
    </row>
    <row r="126" spans="1:25" x14ac:dyDescent="0.3">
      <c r="A126" s="1">
        <v>42521</v>
      </c>
      <c r="B126" s="7">
        <v>14.25</v>
      </c>
      <c r="C126" s="4">
        <f t="shared" si="31"/>
        <v>0</v>
      </c>
      <c r="D126" s="4">
        <v>133.63999999999999</v>
      </c>
      <c r="E126" s="4">
        <v>134.26</v>
      </c>
      <c r="F126" s="4">
        <f t="shared" si="24"/>
        <v>4.8997782185106056</v>
      </c>
      <c r="G126" s="4">
        <v>86.251999999999995</v>
      </c>
      <c r="H126" s="4">
        <v>85.647559999999999</v>
      </c>
      <c r="I126" s="4">
        <f t="shared" si="25"/>
        <v>4.4502407363316463</v>
      </c>
      <c r="J126" s="8">
        <v>84.221410000000006</v>
      </c>
      <c r="K126" s="4">
        <f t="shared" si="26"/>
        <v>4.4334491644601783</v>
      </c>
      <c r="L126" s="4">
        <v>91.04</v>
      </c>
      <c r="M126" s="4">
        <f t="shared" si="27"/>
        <v>4.5112989703780206</v>
      </c>
      <c r="N126" s="9">
        <v>4675.2299999999996</v>
      </c>
      <c r="O126" s="9">
        <f t="shared" si="28"/>
        <v>8.4500336383735739</v>
      </c>
      <c r="P126" s="9">
        <v>132.709466415978</v>
      </c>
      <c r="Q126" s="9">
        <f t="shared" si="29"/>
        <v>4.8881622757642456</v>
      </c>
      <c r="R126" s="10">
        <v>169.493002351798</v>
      </c>
      <c r="S126" s="10">
        <f t="shared" si="30"/>
        <v>5.1328116419081056</v>
      </c>
      <c r="T126" s="12">
        <v>3.7255126880127367</v>
      </c>
      <c r="U126" s="12">
        <v>4.6109513774959314</v>
      </c>
      <c r="V126" s="13">
        <v>0</v>
      </c>
      <c r="W126">
        <v>0</v>
      </c>
      <c r="X126">
        <v>0</v>
      </c>
      <c r="Y126">
        <v>0</v>
      </c>
    </row>
    <row r="127" spans="1:25" x14ac:dyDescent="0.3">
      <c r="A127" s="1">
        <v>42551</v>
      </c>
      <c r="B127" s="7">
        <v>14.25</v>
      </c>
      <c r="C127" s="4">
        <f t="shared" si="31"/>
        <v>0</v>
      </c>
      <c r="D127" s="4">
        <v>135.36000000000001</v>
      </c>
      <c r="E127" s="4">
        <v>134.74</v>
      </c>
      <c r="F127" s="4">
        <f t="shared" si="24"/>
        <v>4.9033469955325142</v>
      </c>
      <c r="G127" s="4">
        <v>87.658670000000001</v>
      </c>
      <c r="H127" s="4">
        <v>84.733310000000003</v>
      </c>
      <c r="I127" s="4">
        <f t="shared" si="25"/>
        <v>4.4395087947134844</v>
      </c>
      <c r="J127" s="8">
        <v>82.863489999999999</v>
      </c>
      <c r="K127" s="4">
        <f t="shared" si="26"/>
        <v>4.4171945549995328</v>
      </c>
      <c r="L127" s="4">
        <v>92.27</v>
      </c>
      <c r="M127" s="4">
        <f t="shared" si="27"/>
        <v>4.5247190615904644</v>
      </c>
      <c r="N127" s="9">
        <v>4691.59</v>
      </c>
      <c r="O127" s="9">
        <f t="shared" si="28"/>
        <v>8.4535268231760696</v>
      </c>
      <c r="P127" s="9">
        <v>133.10094997454601</v>
      </c>
      <c r="Q127" s="9">
        <f t="shared" si="29"/>
        <v>4.8911078626749642</v>
      </c>
      <c r="R127" s="10">
        <v>170.91624065192701</v>
      </c>
      <c r="S127" s="10">
        <f t="shared" si="30"/>
        <v>5.141173615752324</v>
      </c>
      <c r="T127" s="12">
        <v>3.8153557051522782</v>
      </c>
      <c r="U127" s="12">
        <v>4.611265845950526</v>
      </c>
      <c r="V127" s="13">
        <v>3.4687137270367201E-2</v>
      </c>
      <c r="W127">
        <v>3.0079619723777509E-2</v>
      </c>
      <c r="X127">
        <v>3.0079619723777509E-2</v>
      </c>
      <c r="Y127">
        <v>3.0079619723777509E-2</v>
      </c>
    </row>
    <row r="128" spans="1:25" x14ac:dyDescent="0.3">
      <c r="A128" s="1">
        <v>42582</v>
      </c>
      <c r="B128" s="7">
        <v>14.25</v>
      </c>
      <c r="C128" s="4">
        <f t="shared" si="31"/>
        <v>0</v>
      </c>
      <c r="D128" s="4">
        <v>136.82</v>
      </c>
      <c r="E128" s="4">
        <v>134.24</v>
      </c>
      <c r="F128" s="4">
        <f t="shared" si="24"/>
        <v>4.8996292427188965</v>
      </c>
      <c r="G128" s="4">
        <v>89.616510000000005</v>
      </c>
      <c r="H128" s="4">
        <v>85.318550000000002</v>
      </c>
      <c r="I128" s="4">
        <f t="shared" si="25"/>
        <v>4.4463918986157918</v>
      </c>
      <c r="J128" s="8">
        <v>82.256519999999995</v>
      </c>
      <c r="K128" s="4">
        <f t="shared" si="26"/>
        <v>4.409842657020457</v>
      </c>
      <c r="L128" s="4">
        <v>92.2</v>
      </c>
      <c r="M128" s="4">
        <f t="shared" si="27"/>
        <v>4.5239601305625481</v>
      </c>
      <c r="N128" s="9">
        <v>4715.99</v>
      </c>
      <c r="O128" s="9">
        <f t="shared" si="28"/>
        <v>8.4587141412139619</v>
      </c>
      <c r="P128" s="9">
        <v>134.47533669233101</v>
      </c>
      <c r="Q128" s="9">
        <f t="shared" si="29"/>
        <v>4.9013808119102604</v>
      </c>
      <c r="R128" s="10">
        <v>171.012316860688</v>
      </c>
      <c r="S128" s="10">
        <f t="shared" si="30"/>
        <v>5.1417355823338138</v>
      </c>
      <c r="T128" s="12">
        <v>3.805646418188823</v>
      </c>
      <c r="U128" s="12">
        <v>4.6129812327319923</v>
      </c>
      <c r="V128" s="13">
        <v>2.90346339285735E-2</v>
      </c>
      <c r="W128">
        <v>5.2807134744324892E-2</v>
      </c>
      <c r="X128">
        <v>5.2807134744324892E-2</v>
      </c>
      <c r="Y128">
        <v>5.2807134744324892E-2</v>
      </c>
    </row>
    <row r="129" spans="1:25" x14ac:dyDescent="0.3">
      <c r="A129" s="1">
        <v>42613</v>
      </c>
      <c r="B129" s="7">
        <v>14.25</v>
      </c>
      <c r="C129" s="4">
        <f t="shared" si="31"/>
        <v>0</v>
      </c>
      <c r="D129" s="4">
        <v>138.26</v>
      </c>
      <c r="E129" s="4">
        <v>133.87</v>
      </c>
      <c r="F129" s="4">
        <f t="shared" si="24"/>
        <v>4.8968691797978066</v>
      </c>
      <c r="G129" s="4">
        <v>92.998400000000004</v>
      </c>
      <c r="H129" s="4">
        <v>83.610259999999997</v>
      </c>
      <c r="I129" s="4">
        <f t="shared" si="25"/>
        <v>4.4261662398330079</v>
      </c>
      <c r="J129" s="8">
        <v>80.871960000000001</v>
      </c>
      <c r="K129" s="4">
        <f t="shared" si="26"/>
        <v>4.3928671632428697</v>
      </c>
      <c r="L129" s="4">
        <v>92.85</v>
      </c>
      <c r="M129" s="4">
        <f t="shared" si="27"/>
        <v>4.5309852877987149</v>
      </c>
      <c r="N129" s="9">
        <v>4736.74</v>
      </c>
      <c r="O129" s="9">
        <f t="shared" si="28"/>
        <v>8.4631044143580816</v>
      </c>
      <c r="P129" s="9">
        <v>132.05318584004601</v>
      </c>
      <c r="Q129" s="9">
        <f t="shared" si="29"/>
        <v>4.8832047644653356</v>
      </c>
      <c r="R129" s="10">
        <v>170.49451311658501</v>
      </c>
      <c r="S129" s="10">
        <f t="shared" si="30"/>
        <v>5.1387031150713485</v>
      </c>
      <c r="T129" s="12">
        <v>3.8195172894364116</v>
      </c>
      <c r="U129" s="12">
        <v>4.6121575380320063</v>
      </c>
      <c r="V129" s="13">
        <v>0</v>
      </c>
      <c r="W129">
        <v>0</v>
      </c>
      <c r="X129">
        <v>0</v>
      </c>
      <c r="Y129">
        <v>0</v>
      </c>
    </row>
    <row r="130" spans="1:25" x14ac:dyDescent="0.3">
      <c r="A130" s="1">
        <v>42643</v>
      </c>
      <c r="B130" s="7">
        <v>14.25</v>
      </c>
      <c r="C130" s="4">
        <f t="shared" si="31"/>
        <v>0</v>
      </c>
      <c r="D130" s="4">
        <v>133.96</v>
      </c>
      <c r="E130" s="4">
        <v>133.72</v>
      </c>
      <c r="F130" s="4">
        <f t="shared" ref="F130:F161" si="32">LN(E130)</f>
        <v>4.895748061551898</v>
      </c>
      <c r="G130" s="4">
        <v>90.665000000000006</v>
      </c>
      <c r="H130" s="4">
        <v>84.45187</v>
      </c>
      <c r="I130" s="4">
        <f t="shared" ref="I130:I161" si="33">LN(H130)</f>
        <v>4.4361817862886976</v>
      </c>
      <c r="J130" s="8">
        <v>80.721980000000002</v>
      </c>
      <c r="K130" s="4">
        <f t="shared" ref="K130:K161" si="34">LN(J130)</f>
        <v>4.3910109049813846</v>
      </c>
      <c r="L130" s="4">
        <v>91.79</v>
      </c>
      <c r="M130" s="4">
        <f t="shared" ref="M130:M161" si="35">LN(L130)</f>
        <v>4.5195033592309999</v>
      </c>
      <c r="N130" s="9">
        <v>4740.53</v>
      </c>
      <c r="O130" s="9">
        <f t="shared" ref="O130:O161" si="36">LN(N130)</f>
        <v>8.4639042227843557</v>
      </c>
      <c r="P130" s="9">
        <v>130.926229441076</v>
      </c>
      <c r="Q130" s="9">
        <f t="shared" ref="Q130:Q161" si="37">LN(P130)</f>
        <v>4.8746340305440397</v>
      </c>
      <c r="R130" s="10">
        <v>170.13071437049501</v>
      </c>
      <c r="S130" s="10">
        <f t="shared" ref="S130:S161" si="38">LN(R130)</f>
        <v>5.1365670496536371</v>
      </c>
      <c r="T130" s="12">
        <v>3.8015784769394059</v>
      </c>
      <c r="U130" s="12">
        <v>4.6124510369986762</v>
      </c>
      <c r="V130" s="13">
        <v>-4.44521741172016E-2</v>
      </c>
      <c r="W130">
        <v>-8.9603755847101479E-2</v>
      </c>
      <c r="X130">
        <v>-8.9603755847101479E-2</v>
      </c>
      <c r="Y130">
        <v>-8.9603755847101479E-2</v>
      </c>
    </row>
    <row r="131" spans="1:25" x14ac:dyDescent="0.3">
      <c r="A131" s="1">
        <v>42674</v>
      </c>
      <c r="B131" s="7">
        <v>14</v>
      </c>
      <c r="C131" s="4">
        <f t="shared" ref="C131:C162" si="39">B131-B130</f>
        <v>-0.25</v>
      </c>
      <c r="D131" s="4">
        <v>132.83000000000001</v>
      </c>
      <c r="E131" s="4">
        <v>133.41</v>
      </c>
      <c r="F131" s="4">
        <f t="shared" si="32"/>
        <v>4.8934270931907147</v>
      </c>
      <c r="G131" s="4">
        <v>90.171899999999994</v>
      </c>
      <c r="H131" s="4">
        <v>83.40231</v>
      </c>
      <c r="I131" s="4">
        <f t="shared" si="33"/>
        <v>4.4236760068228493</v>
      </c>
      <c r="J131" s="8">
        <v>81.499499999999998</v>
      </c>
      <c r="K131" s="4">
        <f t="shared" si="34"/>
        <v>4.4005968852586728</v>
      </c>
      <c r="L131" s="4">
        <v>90.15</v>
      </c>
      <c r="M131" s="4">
        <f t="shared" si="35"/>
        <v>4.5014749496493263</v>
      </c>
      <c r="N131" s="9">
        <v>4752.8599999999997</v>
      </c>
      <c r="O131" s="9">
        <f t="shared" si="36"/>
        <v>8.4665018210991985</v>
      </c>
      <c r="P131" s="9">
        <v>130.01900863284899</v>
      </c>
      <c r="Q131" s="9">
        <f t="shared" si="37"/>
        <v>4.8676806600191282</v>
      </c>
      <c r="R131" s="10">
        <v>169.887018152888</v>
      </c>
      <c r="S131" s="10">
        <f t="shared" si="38"/>
        <v>5.1351336170057227</v>
      </c>
      <c r="T131" s="12">
        <v>3.8235217919102866</v>
      </c>
      <c r="U131" s="12">
        <v>4.611180700103656</v>
      </c>
      <c r="V131" s="13">
        <v>0.13189542637115101</v>
      </c>
      <c r="W131">
        <v>0.1411433863131964</v>
      </c>
      <c r="X131">
        <v>0.1411433863131964</v>
      </c>
      <c r="Y131">
        <v>0.1411433863131964</v>
      </c>
    </row>
    <row r="132" spans="1:25" x14ac:dyDescent="0.3">
      <c r="A132" s="1">
        <v>42704</v>
      </c>
      <c r="B132" s="7">
        <v>14</v>
      </c>
      <c r="C132" s="4">
        <f t="shared" si="39"/>
        <v>0</v>
      </c>
      <c r="D132" s="4">
        <v>132.47999999999999</v>
      </c>
      <c r="E132" s="4">
        <v>133.1</v>
      </c>
      <c r="F132" s="4">
        <f t="shared" si="32"/>
        <v>4.8911007254010661</v>
      </c>
      <c r="G132" s="4">
        <v>86.474620000000002</v>
      </c>
      <c r="H132" s="4">
        <v>84.203130000000002</v>
      </c>
      <c r="I132" s="4">
        <f t="shared" si="33"/>
        <v>4.4332320939540422</v>
      </c>
      <c r="J132" s="8">
        <v>81.375799999999998</v>
      </c>
      <c r="K132" s="4">
        <f t="shared" si="34"/>
        <v>4.3990779315095949</v>
      </c>
      <c r="L132" s="4">
        <v>90.75</v>
      </c>
      <c r="M132" s="4">
        <f t="shared" si="35"/>
        <v>4.5081084731449605</v>
      </c>
      <c r="N132" s="9">
        <v>4761.42</v>
      </c>
      <c r="O132" s="9">
        <f t="shared" si="36"/>
        <v>8.4683012220648344</v>
      </c>
      <c r="P132" s="9">
        <v>130.47801408718999</v>
      </c>
      <c r="Q132" s="9">
        <f t="shared" si="37"/>
        <v>4.8712047381416745</v>
      </c>
      <c r="R132" s="10">
        <v>170.12186522503001</v>
      </c>
      <c r="S132" s="10">
        <f t="shared" si="38"/>
        <v>5.1365150344978519</v>
      </c>
      <c r="T132" s="12">
        <v>3.8091726699635871</v>
      </c>
      <c r="U132" s="12">
        <v>4.6102965871273236</v>
      </c>
      <c r="V132" s="13">
        <v>0</v>
      </c>
      <c r="W132">
        <v>0</v>
      </c>
      <c r="X132">
        <v>0</v>
      </c>
      <c r="Y132">
        <v>0</v>
      </c>
    </row>
    <row r="133" spans="1:25" x14ac:dyDescent="0.3">
      <c r="A133" s="1">
        <v>42735</v>
      </c>
      <c r="B133" s="7">
        <v>13.75</v>
      </c>
      <c r="C133" s="4">
        <f t="shared" si="39"/>
        <v>-0.25</v>
      </c>
      <c r="D133" s="4">
        <v>133.44</v>
      </c>
      <c r="E133" s="4">
        <v>132.49</v>
      </c>
      <c r="F133" s="4">
        <f t="shared" si="32"/>
        <v>4.8865071708800318</v>
      </c>
      <c r="G133" s="4">
        <v>77.234729999999999</v>
      </c>
      <c r="H133" s="4">
        <v>85.551820000000006</v>
      </c>
      <c r="I133" s="4">
        <f t="shared" si="33"/>
        <v>4.4491222742206205</v>
      </c>
      <c r="J133" s="8">
        <v>82.552809999999994</v>
      </c>
      <c r="K133" s="4">
        <f t="shared" si="34"/>
        <v>4.4134382097625622</v>
      </c>
      <c r="L133" s="4">
        <v>96.25</v>
      </c>
      <c r="M133" s="4">
        <f t="shared" si="35"/>
        <v>4.5669489731678938</v>
      </c>
      <c r="N133" s="9">
        <v>4775.7</v>
      </c>
      <c r="O133" s="9">
        <f t="shared" si="36"/>
        <v>8.4712958390291995</v>
      </c>
      <c r="P133" s="9">
        <v>129.057640348387</v>
      </c>
      <c r="Q133" s="9">
        <f t="shared" si="37"/>
        <v>4.8602591289714745</v>
      </c>
      <c r="R133" s="10">
        <v>168.53214343018001</v>
      </c>
      <c r="S133" s="10">
        <f t="shared" si="38"/>
        <v>5.1271264937965366</v>
      </c>
      <c r="T133" s="12">
        <v>3.8408985780749751</v>
      </c>
      <c r="U133" s="12">
        <v>4.6089809823409515</v>
      </c>
      <c r="V133" s="13">
        <v>6.44927673214446E-2</v>
      </c>
      <c r="W133">
        <v>-0.1010067390800326</v>
      </c>
      <c r="X133">
        <v>-0.1010067390800326</v>
      </c>
      <c r="Y133">
        <v>-0.1010067390800326</v>
      </c>
    </row>
    <row r="134" spans="1:25" x14ac:dyDescent="0.3">
      <c r="A134" s="1">
        <v>42766</v>
      </c>
      <c r="B134" s="7">
        <v>13</v>
      </c>
      <c r="C134" s="4">
        <f t="shared" si="39"/>
        <v>-0.75</v>
      </c>
      <c r="D134" s="4">
        <v>128.56</v>
      </c>
      <c r="E134" s="4">
        <v>133.69</v>
      </c>
      <c r="F134" s="4">
        <f t="shared" si="32"/>
        <v>4.8955236869950314</v>
      </c>
      <c r="G134" s="4">
        <v>77.886409999999998</v>
      </c>
      <c r="H134" s="4">
        <v>86.184030000000007</v>
      </c>
      <c r="I134" s="4">
        <f t="shared" si="33"/>
        <v>4.4564848936842845</v>
      </c>
      <c r="J134" s="8">
        <v>85.786590000000004</v>
      </c>
      <c r="K134" s="4">
        <f t="shared" si="34"/>
        <v>4.4518627005724891</v>
      </c>
      <c r="L134" s="4">
        <v>86.19</v>
      </c>
      <c r="M134" s="4">
        <f t="shared" si="35"/>
        <v>4.4565541616593078</v>
      </c>
      <c r="N134" s="9">
        <v>4793.8500000000004</v>
      </c>
      <c r="O134" s="9">
        <f t="shared" si="36"/>
        <v>8.475089125393426</v>
      </c>
      <c r="P134" s="9">
        <v>129.05795188046</v>
      </c>
      <c r="Q134" s="9">
        <f t="shared" si="37"/>
        <v>4.8602615428672822</v>
      </c>
      <c r="R134" s="10">
        <v>169.23608984025</v>
      </c>
      <c r="S134" s="10">
        <f t="shared" si="38"/>
        <v>5.1312947213557587</v>
      </c>
      <c r="T134" s="12">
        <v>3.8618238490952939</v>
      </c>
      <c r="U134" s="12">
        <v>4.6094483879894446</v>
      </c>
      <c r="V134" s="13">
        <v>-0.27417485645504602</v>
      </c>
      <c r="W134">
        <v>-7.1237370194415922E-2</v>
      </c>
      <c r="X134">
        <v>-7.1237370194415922E-2</v>
      </c>
      <c r="Y134">
        <v>-7.1237370194415922E-2</v>
      </c>
    </row>
    <row r="135" spans="1:25" x14ac:dyDescent="0.3">
      <c r="A135" s="1">
        <v>42794</v>
      </c>
      <c r="B135" s="7">
        <v>12.25</v>
      </c>
      <c r="C135" s="4">
        <f t="shared" si="39"/>
        <v>-0.75</v>
      </c>
      <c r="D135" s="4">
        <v>129.46</v>
      </c>
      <c r="E135" s="4">
        <v>135.82</v>
      </c>
      <c r="F135" s="4">
        <f t="shared" si="32"/>
        <v>4.9113304796856454</v>
      </c>
      <c r="G135" s="4">
        <v>75.869990000000001</v>
      </c>
      <c r="H135" s="4">
        <v>87.404970000000006</v>
      </c>
      <c r="I135" s="4">
        <f t="shared" si="33"/>
        <v>4.4705521460332962</v>
      </c>
      <c r="J135" s="8">
        <v>85.999690000000001</v>
      </c>
      <c r="K135" s="4">
        <f t="shared" si="34"/>
        <v>4.4543436915958479</v>
      </c>
      <c r="L135" s="4">
        <v>82.43</v>
      </c>
      <c r="M135" s="4">
        <f t="shared" si="35"/>
        <v>4.411949448325136</v>
      </c>
      <c r="N135" s="9">
        <v>4809.67</v>
      </c>
      <c r="O135" s="9">
        <f t="shared" si="36"/>
        <v>8.4783837536776279</v>
      </c>
      <c r="P135" s="9">
        <v>130.80665260328999</v>
      </c>
      <c r="Q135" s="9">
        <f t="shared" si="37"/>
        <v>4.8737202986111496</v>
      </c>
      <c r="R135" s="10">
        <v>169.89092885954099</v>
      </c>
      <c r="S135" s="10">
        <f t="shared" si="38"/>
        <v>5.1351566361962702</v>
      </c>
      <c r="T135" s="12">
        <v>3.8593287301249672</v>
      </c>
      <c r="U135" s="12">
        <v>4.6114775477053049</v>
      </c>
      <c r="V135" s="13">
        <v>-2.0155841174439301E-2</v>
      </c>
      <c r="W135">
        <v>-1.7647158427800239E-2</v>
      </c>
      <c r="X135">
        <v>-1.7647158427800239E-2</v>
      </c>
      <c r="Y135">
        <v>-1.7647158427800239E-2</v>
      </c>
    </row>
    <row r="136" spans="1:25" x14ac:dyDescent="0.3">
      <c r="A136" s="1">
        <v>42825</v>
      </c>
      <c r="B136" s="7">
        <v>12.25</v>
      </c>
      <c r="C136" s="4">
        <f t="shared" si="39"/>
        <v>0</v>
      </c>
      <c r="D136" s="4">
        <v>141.97999999999999</v>
      </c>
      <c r="E136" s="4">
        <v>135.62</v>
      </c>
      <c r="F136" s="4">
        <f t="shared" si="32"/>
        <v>4.9098568572556962</v>
      </c>
      <c r="G136" s="4">
        <v>85.429500000000004</v>
      </c>
      <c r="H136" s="4">
        <v>85.686109999999999</v>
      </c>
      <c r="I136" s="4">
        <f t="shared" si="33"/>
        <v>4.4506907354549998</v>
      </c>
      <c r="J136" s="8">
        <v>83.94444</v>
      </c>
      <c r="K136" s="4">
        <f t="shared" si="34"/>
        <v>4.4301551514315038</v>
      </c>
      <c r="L136" s="4">
        <v>89.36</v>
      </c>
      <c r="M136" s="4">
        <f t="shared" si="35"/>
        <v>4.4926731547609453</v>
      </c>
      <c r="N136" s="9">
        <v>4821.6899999999996</v>
      </c>
      <c r="O136" s="9">
        <f t="shared" si="36"/>
        <v>8.4808797679976138</v>
      </c>
      <c r="P136" s="9">
        <v>131.574833908816</v>
      </c>
      <c r="Q136" s="9">
        <f t="shared" si="37"/>
        <v>4.879575768908178</v>
      </c>
      <c r="R136" s="10">
        <v>170.324008292001</v>
      </c>
      <c r="S136" s="10">
        <f t="shared" si="38"/>
        <v>5.1377025541974621</v>
      </c>
      <c r="T136" s="12">
        <v>3.8499858865072003</v>
      </c>
      <c r="U136" s="12">
        <v>4.6117401287684645</v>
      </c>
      <c r="V136" s="13">
        <v>0</v>
      </c>
      <c r="W136">
        <v>0</v>
      </c>
      <c r="X136">
        <v>0</v>
      </c>
      <c r="Y136">
        <v>0</v>
      </c>
    </row>
    <row r="137" spans="1:25" x14ac:dyDescent="0.3">
      <c r="A137" s="1">
        <v>42855</v>
      </c>
      <c r="B137" s="7">
        <v>11.25</v>
      </c>
      <c r="C137" s="4">
        <f t="shared" si="39"/>
        <v>-1</v>
      </c>
      <c r="D137" s="4">
        <v>133.84</v>
      </c>
      <c r="E137" s="4">
        <v>135.59</v>
      </c>
      <c r="F137" s="4">
        <f t="shared" si="32"/>
        <v>4.909635626474218</v>
      </c>
      <c r="G137" s="4">
        <v>79.309989999999999</v>
      </c>
      <c r="H137" s="4">
        <v>85.870429999999999</v>
      </c>
      <c r="I137" s="4">
        <f t="shared" si="33"/>
        <v>4.4528395322414376</v>
      </c>
      <c r="J137" s="8">
        <v>85.904920000000004</v>
      </c>
      <c r="K137" s="4">
        <f t="shared" si="34"/>
        <v>4.4532411032522194</v>
      </c>
      <c r="L137" s="4">
        <v>85.43</v>
      </c>
      <c r="M137" s="4">
        <f t="shared" si="35"/>
        <v>4.4476973271635272</v>
      </c>
      <c r="N137" s="9">
        <v>4828.4399999999996</v>
      </c>
      <c r="O137" s="9">
        <f t="shared" si="36"/>
        <v>8.4822787131104445</v>
      </c>
      <c r="P137" s="9">
        <v>129.81418176679699</v>
      </c>
      <c r="Q137" s="9">
        <f t="shared" si="37"/>
        <v>4.8661040569056864</v>
      </c>
      <c r="R137" s="10">
        <v>170.89597290053899</v>
      </c>
      <c r="S137" s="10">
        <f t="shared" si="38"/>
        <v>5.1410550257745049</v>
      </c>
      <c r="T137" s="12">
        <v>3.8318882935223502</v>
      </c>
      <c r="U137" s="12">
        <v>4.6124256798389309</v>
      </c>
      <c r="V137" s="13">
        <v>6.7360694450346904E-3</v>
      </c>
      <c r="W137">
        <v>-2.2935089772919841E-2</v>
      </c>
      <c r="X137">
        <v>-2.2935089772919841E-2</v>
      </c>
      <c r="Y137">
        <v>-2.2935089772919841E-2</v>
      </c>
    </row>
    <row r="138" spans="1:25" x14ac:dyDescent="0.3">
      <c r="A138" s="1">
        <v>42886</v>
      </c>
      <c r="B138" s="7">
        <v>11.25</v>
      </c>
      <c r="C138" s="4">
        <f t="shared" si="39"/>
        <v>0</v>
      </c>
      <c r="D138" s="4">
        <v>136.11000000000001</v>
      </c>
      <c r="E138" s="4">
        <v>135.05000000000001</v>
      </c>
      <c r="F138" s="4">
        <f t="shared" si="32"/>
        <v>4.9056450802386244</v>
      </c>
      <c r="G138" s="4">
        <v>90.126800000000003</v>
      </c>
      <c r="H138" s="4">
        <v>86.113950000000003</v>
      </c>
      <c r="I138" s="4">
        <f t="shared" si="33"/>
        <v>4.4556714192156388</v>
      </c>
      <c r="J138" s="8">
        <v>85.371380000000002</v>
      </c>
      <c r="K138" s="4">
        <f t="shared" si="34"/>
        <v>4.4470109158206963</v>
      </c>
      <c r="L138" s="4">
        <v>89.28</v>
      </c>
      <c r="M138" s="4">
        <f t="shared" si="35"/>
        <v>4.4917774986330006</v>
      </c>
      <c r="N138" s="9">
        <v>4843.41</v>
      </c>
      <c r="O138" s="9">
        <f t="shared" si="36"/>
        <v>8.4853742970895869</v>
      </c>
      <c r="P138" s="9">
        <v>131.14496521030301</v>
      </c>
      <c r="Q138" s="9">
        <f t="shared" si="37"/>
        <v>4.8763033160243499</v>
      </c>
      <c r="R138" s="10">
        <v>172.26122579371599</v>
      </c>
      <c r="S138" s="10">
        <f t="shared" si="38"/>
        <v>5.14901207928669</v>
      </c>
      <c r="T138" s="12">
        <v>3.8107474682065896</v>
      </c>
      <c r="U138" s="12">
        <v>4.612311811493452</v>
      </c>
      <c r="V138" s="13">
        <v>0</v>
      </c>
      <c r="W138">
        <v>0</v>
      </c>
      <c r="X138">
        <v>0</v>
      </c>
      <c r="Y138">
        <v>0</v>
      </c>
    </row>
    <row r="139" spans="1:25" x14ac:dyDescent="0.3">
      <c r="A139" s="1">
        <v>42916</v>
      </c>
      <c r="B139" s="7">
        <v>10.25</v>
      </c>
      <c r="C139" s="4">
        <f t="shared" si="39"/>
        <v>-1</v>
      </c>
      <c r="D139" s="4">
        <v>135</v>
      </c>
      <c r="E139" s="4">
        <v>135.91999999999999</v>
      </c>
      <c r="F139" s="4">
        <f t="shared" si="32"/>
        <v>4.9120664773636769</v>
      </c>
      <c r="G139" s="4">
        <v>88.446489999999997</v>
      </c>
      <c r="H139" s="4">
        <v>86.801850000000002</v>
      </c>
      <c r="I139" s="4">
        <f t="shared" si="33"/>
        <v>4.4636279348032337</v>
      </c>
      <c r="J139" s="8">
        <v>86.99709</v>
      </c>
      <c r="K139" s="4">
        <f t="shared" si="34"/>
        <v>4.4658746698193159</v>
      </c>
      <c r="L139" s="4">
        <v>89.52</v>
      </c>
      <c r="M139" s="4">
        <f t="shared" si="35"/>
        <v>4.4944620640036694</v>
      </c>
      <c r="N139" s="9">
        <v>4832.2700000000004</v>
      </c>
      <c r="O139" s="9">
        <f t="shared" si="36"/>
        <v>8.4830716155370069</v>
      </c>
      <c r="P139" s="9">
        <v>132.775635603892</v>
      </c>
      <c r="Q139" s="9">
        <f t="shared" si="37"/>
        <v>4.8886607533720721</v>
      </c>
      <c r="R139" s="10">
        <v>173.08956157298601</v>
      </c>
      <c r="S139" s="10">
        <f t="shared" si="38"/>
        <v>5.1538091574926188</v>
      </c>
      <c r="T139" s="12">
        <v>3.7838327520616883</v>
      </c>
      <c r="U139" s="12">
        <v>4.6124332496588138</v>
      </c>
      <c r="V139" s="13">
        <v>3.1587561255749801E-3</v>
      </c>
      <c r="W139">
        <v>0.10566535563092259</v>
      </c>
      <c r="X139">
        <v>0.10566535563092259</v>
      </c>
      <c r="Y139">
        <v>0.10566535563092259</v>
      </c>
    </row>
    <row r="140" spans="1:25" x14ac:dyDescent="0.3">
      <c r="A140" s="1">
        <v>42947</v>
      </c>
      <c r="B140" s="7">
        <v>9.25</v>
      </c>
      <c r="C140" s="4">
        <f t="shared" si="39"/>
        <v>-1</v>
      </c>
      <c r="D140" s="4">
        <v>138.53</v>
      </c>
      <c r="E140" s="4">
        <v>136.16999999999999</v>
      </c>
      <c r="F140" s="4">
        <f t="shared" si="32"/>
        <v>4.913904105136484</v>
      </c>
      <c r="G140" s="4">
        <v>92.11994</v>
      </c>
      <c r="H140" s="4">
        <v>87.090789999999998</v>
      </c>
      <c r="I140" s="4">
        <f t="shared" si="33"/>
        <v>4.4669511377394047</v>
      </c>
      <c r="J140" s="8">
        <v>86.997540000000001</v>
      </c>
      <c r="K140" s="4">
        <f t="shared" si="34"/>
        <v>4.465879842392745</v>
      </c>
      <c r="L140" s="4">
        <v>89.22</v>
      </c>
      <c r="M140" s="4">
        <f t="shared" si="35"/>
        <v>4.4911052297001186</v>
      </c>
      <c r="N140" s="9">
        <v>4843.87</v>
      </c>
      <c r="O140" s="9">
        <f t="shared" si="36"/>
        <v>8.4854692669883303</v>
      </c>
      <c r="P140" s="9">
        <v>132.59057145697099</v>
      </c>
      <c r="Q140" s="9">
        <f t="shared" si="37"/>
        <v>4.8872659700726224</v>
      </c>
      <c r="R140" s="10">
        <v>173.45920817339899</v>
      </c>
      <c r="S140" s="10">
        <f t="shared" si="38"/>
        <v>5.1559424603513841</v>
      </c>
      <c r="T140" s="12">
        <v>3.8250589000484689</v>
      </c>
      <c r="U140" s="12">
        <v>4.6120504750290667</v>
      </c>
      <c r="V140" s="13">
        <v>-0.153724133462907</v>
      </c>
      <c r="W140">
        <v>-4.0008413531481511E-2</v>
      </c>
      <c r="X140">
        <v>-4.0008413531481511E-2</v>
      </c>
      <c r="Y140">
        <v>-4.0008413531481511E-2</v>
      </c>
    </row>
    <row r="141" spans="1:25" x14ac:dyDescent="0.3">
      <c r="A141" s="1">
        <v>42978</v>
      </c>
      <c r="B141" s="7">
        <v>9.25</v>
      </c>
      <c r="C141" s="4">
        <f t="shared" si="39"/>
        <v>0</v>
      </c>
      <c r="D141" s="4">
        <v>140.25</v>
      </c>
      <c r="E141" s="4">
        <v>135.51</v>
      </c>
      <c r="F141" s="4">
        <f t="shared" si="32"/>
        <v>4.9090454383346227</v>
      </c>
      <c r="G141" s="4">
        <v>96.661950000000004</v>
      </c>
      <c r="H141" s="4">
        <v>87.087040000000002</v>
      </c>
      <c r="I141" s="4">
        <f t="shared" si="33"/>
        <v>4.4669080782983661</v>
      </c>
      <c r="J141" s="8">
        <v>87.262320000000003</v>
      </c>
      <c r="K141" s="4">
        <f t="shared" si="34"/>
        <v>4.4689187545526652</v>
      </c>
      <c r="L141" s="4">
        <v>90.47</v>
      </c>
      <c r="M141" s="4">
        <f t="shared" si="35"/>
        <v>4.5050183040376499</v>
      </c>
      <c r="N141" s="9">
        <v>4853.07</v>
      </c>
      <c r="O141" s="9">
        <f t="shared" si="36"/>
        <v>8.4873667733687768</v>
      </c>
      <c r="P141" s="9">
        <v>131.786631307286</v>
      </c>
      <c r="Q141" s="9">
        <f t="shared" si="37"/>
        <v>4.8811841852644298</v>
      </c>
      <c r="R141" s="10">
        <v>173.02051667711299</v>
      </c>
      <c r="S141" s="10">
        <f t="shared" si="38"/>
        <v>5.153410180975448</v>
      </c>
      <c r="T141" s="12">
        <v>3.8068291425496406</v>
      </c>
      <c r="U141" s="12">
        <v>4.6133841857779325</v>
      </c>
      <c r="V141" s="13">
        <v>0</v>
      </c>
      <c r="W141">
        <v>0</v>
      </c>
      <c r="X141">
        <v>0</v>
      </c>
      <c r="Y141">
        <v>0</v>
      </c>
    </row>
    <row r="142" spans="1:25" x14ac:dyDescent="0.3">
      <c r="A142" s="1">
        <v>43008</v>
      </c>
      <c r="B142" s="7">
        <v>8.25</v>
      </c>
      <c r="C142" s="4">
        <f t="shared" si="39"/>
        <v>-1</v>
      </c>
      <c r="D142" s="4">
        <v>134.94999999999999</v>
      </c>
      <c r="E142" s="4">
        <v>135.47999999999999</v>
      </c>
      <c r="F142" s="4">
        <f t="shared" si="32"/>
        <v>4.9088240279495707</v>
      </c>
      <c r="G142" s="4">
        <v>92.978870000000001</v>
      </c>
      <c r="H142" s="4">
        <v>87.470950000000002</v>
      </c>
      <c r="I142" s="4">
        <f t="shared" si="33"/>
        <v>4.4713067382393676</v>
      </c>
      <c r="J142" s="8">
        <v>87.851420000000005</v>
      </c>
      <c r="K142" s="4">
        <f t="shared" si="34"/>
        <v>4.4756469784182373</v>
      </c>
      <c r="L142" s="4">
        <v>88.86</v>
      </c>
      <c r="M142" s="4">
        <f t="shared" si="35"/>
        <v>4.4870620975077626</v>
      </c>
      <c r="N142" s="9">
        <v>4860.83</v>
      </c>
      <c r="O142" s="9">
        <f t="shared" si="36"/>
        <v>8.4889644842059759</v>
      </c>
      <c r="P142" s="9">
        <v>132.97418264287199</v>
      </c>
      <c r="Q142" s="9">
        <f t="shared" si="37"/>
        <v>4.8901549939117803</v>
      </c>
      <c r="R142" s="10">
        <v>173.20364934851699</v>
      </c>
      <c r="S142" s="10">
        <f t="shared" si="38"/>
        <v>5.1544680660479152</v>
      </c>
      <c r="T142" s="12">
        <v>3.8168130206041364</v>
      </c>
      <c r="U142" s="12">
        <v>4.6138993336811884</v>
      </c>
      <c r="V142" s="13">
        <v>-4.0058460163389098E-3</v>
      </c>
      <c r="W142">
        <v>4.1530372079744401E-2</v>
      </c>
      <c r="X142">
        <v>4.1530372079744401E-2</v>
      </c>
      <c r="Y142">
        <v>4.1530372079744401E-2</v>
      </c>
    </row>
    <row r="143" spans="1:25" x14ac:dyDescent="0.3">
      <c r="A143" s="1">
        <v>43039</v>
      </c>
      <c r="B143" s="7">
        <v>7.5</v>
      </c>
      <c r="C143" s="4">
        <f t="shared" si="39"/>
        <v>-0.75</v>
      </c>
      <c r="D143" s="4">
        <v>136.18</v>
      </c>
      <c r="E143" s="4">
        <v>135.84</v>
      </c>
      <c r="F143" s="4">
        <f t="shared" si="32"/>
        <v>4.9114777225630375</v>
      </c>
      <c r="G143" s="4">
        <v>95.149979999999999</v>
      </c>
      <c r="H143" s="4">
        <v>88.226219999999998</v>
      </c>
      <c r="I143" s="4">
        <f t="shared" si="33"/>
        <v>4.4799041977456904</v>
      </c>
      <c r="J143" s="8">
        <v>87.163179999999997</v>
      </c>
      <c r="K143" s="4">
        <f t="shared" si="34"/>
        <v>4.4677819940368462</v>
      </c>
      <c r="L143" s="4">
        <v>89.82</v>
      </c>
      <c r="M143" s="4">
        <f t="shared" si="35"/>
        <v>4.4978076676595915</v>
      </c>
      <c r="N143" s="9">
        <v>4881.25</v>
      </c>
      <c r="O143" s="9">
        <f t="shared" si="36"/>
        <v>8.4931566135879955</v>
      </c>
      <c r="P143" s="9">
        <v>133.468154411379</v>
      </c>
      <c r="Q143" s="9">
        <f t="shared" si="37"/>
        <v>4.8938629056492333</v>
      </c>
      <c r="R143" s="10">
        <v>174.20660945127099</v>
      </c>
      <c r="S143" s="10">
        <f t="shared" si="38"/>
        <v>5.1602420054395681</v>
      </c>
      <c r="T143" s="12">
        <v>3.8018888920383449</v>
      </c>
      <c r="U143" s="12">
        <v>4.6134591634286037</v>
      </c>
      <c r="V143" s="13">
        <v>-3.0943230586809301E-2</v>
      </c>
      <c r="W143">
        <v>4.0958062001857858E-2</v>
      </c>
      <c r="X143">
        <v>4.0958062001857858E-2</v>
      </c>
      <c r="Y143">
        <v>4.0958062001857858E-2</v>
      </c>
    </row>
    <row r="144" spans="1:25" x14ac:dyDescent="0.3">
      <c r="A144" s="1">
        <v>43069</v>
      </c>
      <c r="B144" s="7">
        <v>7.5</v>
      </c>
      <c r="C144" s="4">
        <f t="shared" si="39"/>
        <v>0</v>
      </c>
      <c r="D144" s="4">
        <v>135.21</v>
      </c>
      <c r="E144" s="4">
        <v>135.74</v>
      </c>
      <c r="F144" s="4">
        <f t="shared" si="32"/>
        <v>4.9107412912756123</v>
      </c>
      <c r="G144" s="4">
        <v>90.602410000000006</v>
      </c>
      <c r="H144" s="4">
        <v>88.584180000000003</v>
      </c>
      <c r="I144" s="4">
        <f t="shared" si="33"/>
        <v>4.4839532863633984</v>
      </c>
      <c r="J144" s="8">
        <v>88.760509999999996</v>
      </c>
      <c r="K144" s="4">
        <f t="shared" si="34"/>
        <v>4.4859418438793419</v>
      </c>
      <c r="L144" s="4">
        <v>90.13</v>
      </c>
      <c r="M144" s="4">
        <f t="shared" si="35"/>
        <v>4.5012530725683186</v>
      </c>
      <c r="N144" s="9">
        <v>4894.92</v>
      </c>
      <c r="O144" s="9">
        <f t="shared" si="36"/>
        <v>8.4959532116237053</v>
      </c>
      <c r="P144" s="9">
        <v>133.88543356367501</v>
      </c>
      <c r="Q144" s="9">
        <f t="shared" si="37"/>
        <v>4.8969844608472828</v>
      </c>
      <c r="R144" s="10">
        <v>173.78935711605499</v>
      </c>
      <c r="S144" s="10">
        <f t="shared" si="38"/>
        <v>5.1578439745699329</v>
      </c>
      <c r="T144" s="12">
        <v>3.7952217376798956</v>
      </c>
      <c r="U144" s="12">
        <v>4.6132169874143232</v>
      </c>
      <c r="V144" s="13">
        <v>0</v>
      </c>
      <c r="W144">
        <v>0</v>
      </c>
      <c r="X144">
        <v>0</v>
      </c>
      <c r="Y144">
        <v>0</v>
      </c>
    </row>
    <row r="145" spans="1:25" x14ac:dyDescent="0.3">
      <c r="A145" s="1">
        <v>43100</v>
      </c>
      <c r="B145" s="7">
        <v>7</v>
      </c>
      <c r="C145" s="4">
        <f t="shared" si="39"/>
        <v>-0.5</v>
      </c>
      <c r="D145" s="4">
        <v>135.88999999999999</v>
      </c>
      <c r="E145" s="4">
        <v>137.77000000000001</v>
      </c>
      <c r="F145" s="4">
        <f t="shared" si="32"/>
        <v>4.925585628056508</v>
      </c>
      <c r="G145" s="4">
        <v>81.003190000000004</v>
      </c>
      <c r="H145" s="4">
        <v>91.26267</v>
      </c>
      <c r="I145" s="4">
        <f t="shared" si="33"/>
        <v>4.5137418321389955</v>
      </c>
      <c r="J145" s="8">
        <v>90.192740000000001</v>
      </c>
      <c r="K145" s="4">
        <f t="shared" si="34"/>
        <v>4.501948936024383</v>
      </c>
      <c r="L145" s="4">
        <v>96.79</v>
      </c>
      <c r="M145" s="4">
        <f t="shared" si="35"/>
        <v>4.5725436831609976</v>
      </c>
      <c r="N145" s="9">
        <v>4916.46</v>
      </c>
      <c r="O145" s="9">
        <f t="shared" si="36"/>
        <v>8.5003440383181026</v>
      </c>
      <c r="P145" s="9">
        <v>135.22438869974101</v>
      </c>
      <c r="Q145" s="9">
        <f t="shared" si="37"/>
        <v>4.9069355371315657</v>
      </c>
      <c r="R145" s="10">
        <v>174.485837346605</v>
      </c>
      <c r="S145" s="10">
        <f t="shared" si="38"/>
        <v>5.161843577011215</v>
      </c>
      <c r="T145" s="12">
        <v>3.768323521099425</v>
      </c>
      <c r="U145" s="12">
        <v>4.6131770607160121</v>
      </c>
      <c r="V145" s="13">
        <v>-7.4732750242959001E-3</v>
      </c>
      <c r="W145">
        <v>-2.7091261361963041E-2</v>
      </c>
      <c r="X145">
        <v>-2.7091261361963041E-2</v>
      </c>
      <c r="Y145">
        <v>-2.7091261361963041E-2</v>
      </c>
    </row>
    <row r="146" spans="1:25" x14ac:dyDescent="0.3">
      <c r="A146" s="1">
        <v>43131</v>
      </c>
      <c r="B146" s="7">
        <v>7</v>
      </c>
      <c r="C146" s="4">
        <f t="shared" si="39"/>
        <v>0</v>
      </c>
      <c r="D146" s="4">
        <v>132.22999999999999</v>
      </c>
      <c r="E146" s="4">
        <v>137.31</v>
      </c>
      <c r="F146" s="4">
        <f t="shared" si="32"/>
        <v>4.9222411433336601</v>
      </c>
      <c r="G146" s="4">
        <v>82.253410000000002</v>
      </c>
      <c r="H146" s="4">
        <v>88.913910000000001</v>
      </c>
      <c r="I146" s="4">
        <f t="shared" si="33"/>
        <v>4.4876685982215347</v>
      </c>
      <c r="J146" s="8">
        <v>90.264700000000005</v>
      </c>
      <c r="K146" s="4">
        <f t="shared" si="34"/>
        <v>4.5027464648357656</v>
      </c>
      <c r="L146" s="4">
        <v>84.91</v>
      </c>
      <c r="M146" s="4">
        <f t="shared" si="35"/>
        <v>4.4415918720112719</v>
      </c>
      <c r="N146" s="9">
        <v>4930.72</v>
      </c>
      <c r="O146" s="9">
        <f t="shared" si="36"/>
        <v>8.5032403009980051</v>
      </c>
      <c r="P146" s="9">
        <v>133.81074518752899</v>
      </c>
      <c r="Q146" s="9">
        <f t="shared" si="37"/>
        <v>4.8964264522986927</v>
      </c>
      <c r="R146" s="10">
        <v>174.566449333701</v>
      </c>
      <c r="S146" s="10">
        <f t="shared" si="38"/>
        <v>5.1623054676310751</v>
      </c>
      <c r="T146" s="12">
        <v>3.7791839445152773</v>
      </c>
      <c r="U146" s="12">
        <v>4.6123925879065464</v>
      </c>
      <c r="V146" s="13">
        <v>0</v>
      </c>
      <c r="W146">
        <v>0</v>
      </c>
      <c r="X146">
        <v>0</v>
      </c>
      <c r="Y146">
        <v>0</v>
      </c>
    </row>
    <row r="147" spans="1:25" x14ac:dyDescent="0.3">
      <c r="A147" s="1">
        <v>43159</v>
      </c>
      <c r="B147" s="7">
        <v>6.75</v>
      </c>
      <c r="C147" s="4">
        <f t="shared" si="39"/>
        <v>-0.25</v>
      </c>
      <c r="D147" s="4">
        <v>130.04</v>
      </c>
      <c r="E147" s="4">
        <v>137.32</v>
      </c>
      <c r="F147" s="4">
        <f t="shared" si="32"/>
        <v>4.9223139685894912</v>
      </c>
      <c r="G147" s="4">
        <v>77.269400000000005</v>
      </c>
      <c r="H147" s="4">
        <v>88.633480000000006</v>
      </c>
      <c r="I147" s="4">
        <f t="shared" si="33"/>
        <v>4.4845096643369233</v>
      </c>
      <c r="J147" s="8">
        <v>90.991010000000003</v>
      </c>
      <c r="K147" s="4">
        <f t="shared" si="34"/>
        <v>4.5107607104278857</v>
      </c>
      <c r="L147" s="4">
        <v>80.55</v>
      </c>
      <c r="M147" s="4">
        <f t="shared" si="35"/>
        <v>4.3888781096229836</v>
      </c>
      <c r="N147" s="9">
        <v>4946.5</v>
      </c>
      <c r="O147" s="9">
        <f t="shared" si="36"/>
        <v>8.506435534763277</v>
      </c>
      <c r="P147" s="9">
        <v>132.830358817789</v>
      </c>
      <c r="Q147" s="9">
        <f t="shared" si="37"/>
        <v>4.889072816471705</v>
      </c>
      <c r="R147" s="10">
        <v>174.53714285158901</v>
      </c>
      <c r="S147" s="10">
        <f t="shared" si="38"/>
        <v>5.1621375720101943</v>
      </c>
      <c r="T147" s="12">
        <v>3.7722757629449433</v>
      </c>
      <c r="U147" s="12">
        <v>4.6111071837369799</v>
      </c>
      <c r="V147" s="13">
        <v>-6.0495626822171201E-3</v>
      </c>
      <c r="W147">
        <v>-7.146842268566013E-2</v>
      </c>
      <c r="X147">
        <v>-7.146842268566013E-2</v>
      </c>
      <c r="Y147">
        <v>-7.146842268566013E-2</v>
      </c>
    </row>
    <row r="148" spans="1:25" x14ac:dyDescent="0.3">
      <c r="A148" s="1">
        <v>43190</v>
      </c>
      <c r="B148" s="7">
        <v>6.5</v>
      </c>
      <c r="C148" s="4">
        <f t="shared" si="39"/>
        <v>-0.25</v>
      </c>
      <c r="D148" s="4">
        <v>141.69</v>
      </c>
      <c r="E148" s="4">
        <v>137.1</v>
      </c>
      <c r="F148" s="4">
        <f t="shared" si="32"/>
        <v>4.9207105865682683</v>
      </c>
      <c r="G148" s="4">
        <v>86.241280000000003</v>
      </c>
      <c r="H148" s="4">
        <v>89.663030000000006</v>
      </c>
      <c r="I148" s="4">
        <f t="shared" si="33"/>
        <v>4.4960585324904292</v>
      </c>
      <c r="J148" s="8">
        <v>91.705190000000002</v>
      </c>
      <c r="K148" s="4">
        <f t="shared" si="34"/>
        <v>4.5185789752617076</v>
      </c>
      <c r="L148" s="4">
        <v>88.56</v>
      </c>
      <c r="M148" s="4">
        <f t="shared" si="35"/>
        <v>4.4836802884003815</v>
      </c>
      <c r="N148" s="9">
        <v>4950.95</v>
      </c>
      <c r="O148" s="9">
        <f t="shared" si="36"/>
        <v>8.5073347563405228</v>
      </c>
      <c r="P148" s="9">
        <v>133.38639950057899</v>
      </c>
      <c r="Q148" s="9">
        <f t="shared" si="37"/>
        <v>4.893250175514714</v>
      </c>
      <c r="R148" s="10">
        <v>175.72399735689601</v>
      </c>
      <c r="S148" s="10">
        <f t="shared" si="38"/>
        <v>5.1689145672946371</v>
      </c>
      <c r="T148" s="12">
        <v>3.7557621006415283</v>
      </c>
      <c r="U148" s="12">
        <v>4.6099563342526739</v>
      </c>
      <c r="V148" s="13">
        <v>-7.9551162745039594E-2</v>
      </c>
      <c r="W148">
        <v>-8.6494035881720763E-2</v>
      </c>
      <c r="X148">
        <v>-8.6494035881720763E-2</v>
      </c>
      <c r="Y148">
        <v>-8.6494035881720763E-2</v>
      </c>
    </row>
    <row r="149" spans="1:25" x14ac:dyDescent="0.3">
      <c r="A149" s="1">
        <v>43220</v>
      </c>
      <c r="B149" s="7">
        <v>6.5</v>
      </c>
      <c r="C149" s="4">
        <f t="shared" si="39"/>
        <v>0</v>
      </c>
      <c r="D149" s="4">
        <v>139.21</v>
      </c>
      <c r="E149" s="4">
        <v>137.97</v>
      </c>
      <c r="F149" s="4">
        <f t="shared" si="32"/>
        <v>4.9270362702199417</v>
      </c>
      <c r="G149" s="4">
        <v>86.480459999999994</v>
      </c>
      <c r="H149" s="4">
        <v>89.939440000000005</v>
      </c>
      <c r="I149" s="4">
        <f t="shared" si="33"/>
        <v>4.4991365549500397</v>
      </c>
      <c r="J149" s="8">
        <v>92.964380000000006</v>
      </c>
      <c r="K149" s="4">
        <f t="shared" si="34"/>
        <v>4.5322164090332153</v>
      </c>
      <c r="L149" s="4">
        <v>87.16</v>
      </c>
      <c r="M149" s="4">
        <f t="shared" si="35"/>
        <v>4.4677455100764192</v>
      </c>
      <c r="N149" s="9">
        <v>4961.84</v>
      </c>
      <c r="O149" s="9">
        <f t="shared" si="36"/>
        <v>8.5095319186693885</v>
      </c>
      <c r="P149" s="9">
        <v>135.34036439742701</v>
      </c>
      <c r="Q149" s="9">
        <f t="shared" si="37"/>
        <v>4.9077928232596468</v>
      </c>
      <c r="R149" s="10">
        <v>176.627186701357</v>
      </c>
      <c r="S149" s="10">
        <f t="shared" si="38"/>
        <v>5.1740412214028284</v>
      </c>
      <c r="T149" s="12">
        <v>3.7261583793706188</v>
      </c>
      <c r="U149" s="12">
        <v>4.609476319976145</v>
      </c>
      <c r="V149" s="13">
        <v>0</v>
      </c>
      <c r="W149">
        <v>0</v>
      </c>
      <c r="X149">
        <v>0</v>
      </c>
      <c r="Y149">
        <v>0</v>
      </c>
    </row>
    <row r="150" spans="1:25" x14ac:dyDescent="0.3">
      <c r="A150" s="1">
        <v>43251</v>
      </c>
      <c r="B150" s="7">
        <v>6.5</v>
      </c>
      <c r="C150" s="4">
        <f t="shared" si="39"/>
        <v>0</v>
      </c>
      <c r="D150" s="4">
        <v>132.4</v>
      </c>
      <c r="E150" s="4">
        <v>133.13999999999999</v>
      </c>
      <c r="F150" s="4">
        <f t="shared" si="32"/>
        <v>4.8914012061725574</v>
      </c>
      <c r="G150" s="4">
        <v>84.406800000000004</v>
      </c>
      <c r="H150" s="4">
        <v>80.118579999999994</v>
      </c>
      <c r="I150" s="4">
        <f t="shared" si="33"/>
        <v>4.3835077872256782</v>
      </c>
      <c r="J150" s="8">
        <v>87.596819999999994</v>
      </c>
      <c r="K150" s="4">
        <f t="shared" si="34"/>
        <v>4.4727446959135717</v>
      </c>
      <c r="L150" s="4">
        <v>85.91</v>
      </c>
      <c r="M150" s="4">
        <f t="shared" si="35"/>
        <v>4.453300236649965</v>
      </c>
      <c r="N150" s="9">
        <v>4981.6899999999996</v>
      </c>
      <c r="O150" s="9">
        <f t="shared" si="36"/>
        <v>8.5135244698797088</v>
      </c>
      <c r="P150" s="9">
        <v>126.51409160635799</v>
      </c>
      <c r="Q150" s="9">
        <f t="shared" si="37"/>
        <v>4.8403536980611817</v>
      </c>
      <c r="R150" s="10">
        <v>172.26147172687701</v>
      </c>
      <c r="S150" s="10">
        <f t="shared" si="38"/>
        <v>5.1490135069613414</v>
      </c>
      <c r="T150" s="12">
        <v>3.7012599979228638</v>
      </c>
      <c r="U150" s="12">
        <v>4.60808688728335</v>
      </c>
      <c r="V150" s="13">
        <v>0.202578511644954</v>
      </c>
      <c r="W150">
        <v>5.0667214308771732E-2</v>
      </c>
      <c r="X150">
        <v>5.0667214308771732E-2</v>
      </c>
      <c r="Y150">
        <v>5.0667214308771732E-2</v>
      </c>
    </row>
    <row r="151" spans="1:25" x14ac:dyDescent="0.3">
      <c r="A151" s="1">
        <v>43281</v>
      </c>
      <c r="B151" s="7">
        <v>6.5</v>
      </c>
      <c r="C151" s="4">
        <f t="shared" si="39"/>
        <v>0</v>
      </c>
      <c r="D151" s="4">
        <v>137.08000000000001</v>
      </c>
      <c r="E151" s="4">
        <v>137.21</v>
      </c>
      <c r="F151" s="4">
        <f t="shared" si="32"/>
        <v>4.9215125989330835</v>
      </c>
      <c r="G151" s="4">
        <v>91.050730000000001</v>
      </c>
      <c r="H151" s="4">
        <v>90.117720000000006</v>
      </c>
      <c r="I151" s="4">
        <f t="shared" si="33"/>
        <v>4.5011168156434707</v>
      </c>
      <c r="J151" s="8">
        <v>89.715500000000006</v>
      </c>
      <c r="K151" s="4">
        <f t="shared" si="34"/>
        <v>4.4966435523531345</v>
      </c>
      <c r="L151" s="4">
        <v>90.4</v>
      </c>
      <c r="M151" s="4">
        <f t="shared" si="35"/>
        <v>4.5042442673981311</v>
      </c>
      <c r="N151" s="9">
        <v>5044.46</v>
      </c>
      <c r="O151" s="9">
        <f t="shared" si="36"/>
        <v>8.5260458903889056</v>
      </c>
      <c r="P151" s="9">
        <v>133.934396334491</v>
      </c>
      <c r="Q151" s="9">
        <f t="shared" si="37"/>
        <v>4.897350100474342</v>
      </c>
      <c r="R151" s="10">
        <v>176.308353065354</v>
      </c>
      <c r="S151" s="10">
        <f t="shared" si="38"/>
        <v>5.1722344681189512</v>
      </c>
      <c r="T151" s="12">
        <v>3.6870202268215162</v>
      </c>
      <c r="U151" s="12">
        <v>4.6049471542451847</v>
      </c>
      <c r="V151" s="13">
        <v>-3.4072039448473902E-2</v>
      </c>
      <c r="W151">
        <v>9.514068877626819E-2</v>
      </c>
      <c r="X151">
        <v>9.514068877626819E-2</v>
      </c>
      <c r="Y151">
        <v>9.514068877626819E-2</v>
      </c>
    </row>
    <row r="152" spans="1:25" x14ac:dyDescent="0.3">
      <c r="A152" s="1">
        <v>43312</v>
      </c>
      <c r="B152" s="7">
        <v>6.5</v>
      </c>
      <c r="C152" s="4">
        <f t="shared" si="39"/>
        <v>0</v>
      </c>
      <c r="D152" s="4">
        <v>141.19999999999999</v>
      </c>
      <c r="E152" s="4">
        <v>137.75</v>
      </c>
      <c r="F152" s="4">
        <f t="shared" si="32"/>
        <v>4.9254404480330241</v>
      </c>
      <c r="G152" s="4">
        <v>95.785110000000003</v>
      </c>
      <c r="H152" s="4">
        <v>89.832279999999997</v>
      </c>
      <c r="I152" s="4">
        <f t="shared" si="33"/>
        <v>4.4979443761947593</v>
      </c>
      <c r="J152" s="8">
        <v>88.381299999999996</v>
      </c>
      <c r="K152" s="4">
        <f t="shared" si="34"/>
        <v>4.4816604088046432</v>
      </c>
      <c r="L152" s="4">
        <v>89.14</v>
      </c>
      <c r="M152" s="4">
        <f t="shared" si="35"/>
        <v>4.4902081675184098</v>
      </c>
      <c r="N152" s="9">
        <v>5061.1099999999997</v>
      </c>
      <c r="O152" s="9">
        <f t="shared" si="36"/>
        <v>8.5293411058128932</v>
      </c>
      <c r="P152" s="9">
        <v>135.070375609519</v>
      </c>
      <c r="Q152" s="9">
        <f t="shared" si="37"/>
        <v>4.9057959434196166</v>
      </c>
      <c r="R152" s="10">
        <v>175.89226632784701</v>
      </c>
      <c r="S152" s="10">
        <f t="shared" si="38"/>
        <v>5.1698716844770631</v>
      </c>
      <c r="T152" s="12">
        <v>3.7093264815828566</v>
      </c>
      <c r="U152" s="12">
        <v>4.6029261829148922</v>
      </c>
      <c r="V152" s="13">
        <v>0</v>
      </c>
      <c r="W152">
        <v>0</v>
      </c>
      <c r="X152">
        <v>0</v>
      </c>
      <c r="Y152">
        <v>0</v>
      </c>
    </row>
    <row r="153" spans="1:25" x14ac:dyDescent="0.3">
      <c r="A153" s="1">
        <v>43343</v>
      </c>
      <c r="B153" s="7">
        <v>6.5</v>
      </c>
      <c r="C153" s="4">
        <f t="shared" si="39"/>
        <v>0</v>
      </c>
      <c r="D153" s="4">
        <v>143.55000000000001</v>
      </c>
      <c r="E153" s="4">
        <v>138.79</v>
      </c>
      <c r="F153" s="4">
        <f t="shared" si="32"/>
        <v>4.9329619993677483</v>
      </c>
      <c r="G153" s="4">
        <v>98.224170000000001</v>
      </c>
      <c r="H153" s="4">
        <v>88.977109999999996</v>
      </c>
      <c r="I153" s="4">
        <f t="shared" si="33"/>
        <v>4.4883791456416242</v>
      </c>
      <c r="J153" s="8">
        <v>92.512550000000005</v>
      </c>
      <c r="K153" s="4">
        <f t="shared" si="34"/>
        <v>4.5273443109909435</v>
      </c>
      <c r="L153" s="4">
        <v>91.98</v>
      </c>
      <c r="M153" s="4">
        <f t="shared" si="35"/>
        <v>4.521571162111778</v>
      </c>
      <c r="N153" s="9">
        <v>5056.5600000000004</v>
      </c>
      <c r="O153" s="9">
        <f t="shared" si="36"/>
        <v>8.5284416891869839</v>
      </c>
      <c r="P153" s="9">
        <v>133.66694090434399</v>
      </c>
      <c r="Q153" s="9">
        <f t="shared" si="37"/>
        <v>4.8953511902898015</v>
      </c>
      <c r="R153" s="10">
        <v>177.329611451462</v>
      </c>
      <c r="S153" s="10">
        <f t="shared" si="38"/>
        <v>5.1780102123976173</v>
      </c>
      <c r="T153" s="12">
        <v>3.7013439485401967</v>
      </c>
      <c r="U153" s="12">
        <v>4.6042681780726378</v>
      </c>
      <c r="V153" s="13">
        <v>-3.52129359603021E-3</v>
      </c>
      <c r="W153">
        <v>-6.9251284618220763E-2</v>
      </c>
      <c r="X153">
        <v>-6.9251284618220763E-2</v>
      </c>
      <c r="Y153">
        <v>-6.9251284618220763E-2</v>
      </c>
    </row>
    <row r="154" spans="1:25" x14ac:dyDescent="0.3">
      <c r="A154" s="1">
        <v>43373</v>
      </c>
      <c r="B154" s="7">
        <v>6.5</v>
      </c>
      <c r="C154" s="4">
        <f t="shared" si="39"/>
        <v>0</v>
      </c>
      <c r="D154" s="4">
        <v>135.9</v>
      </c>
      <c r="E154" s="4">
        <v>137.97</v>
      </c>
      <c r="F154" s="4">
        <f t="shared" si="32"/>
        <v>4.9270362702199417</v>
      </c>
      <c r="G154" s="4">
        <v>90.735050000000001</v>
      </c>
      <c r="H154" s="4">
        <v>86.599130000000002</v>
      </c>
      <c r="I154" s="4">
        <f t="shared" si="33"/>
        <v>4.46128976932855</v>
      </c>
      <c r="J154" s="8">
        <v>91.893829999999994</v>
      </c>
      <c r="K154" s="4">
        <f t="shared" si="34"/>
        <v>4.5206338889140829</v>
      </c>
      <c r="L154" s="4">
        <v>89.27</v>
      </c>
      <c r="M154" s="4">
        <f t="shared" si="35"/>
        <v>4.4916654851912705</v>
      </c>
      <c r="N154" s="9">
        <v>5080.83</v>
      </c>
      <c r="O154" s="9">
        <f t="shared" si="36"/>
        <v>8.5332299130532885</v>
      </c>
      <c r="P154" s="9">
        <v>132.97718607062799</v>
      </c>
      <c r="Q154" s="9">
        <f t="shared" si="37"/>
        <v>4.8901775802046847</v>
      </c>
      <c r="R154" s="10">
        <v>177.27364959302699</v>
      </c>
      <c r="S154" s="10">
        <f t="shared" si="38"/>
        <v>5.1776945815783471</v>
      </c>
      <c r="T154" s="12">
        <v>3.6815677889185441</v>
      </c>
      <c r="U154" s="12">
        <v>4.6000317926329801</v>
      </c>
      <c r="V154" s="13">
        <v>-4.3756134648959E-2</v>
      </c>
      <c r="W154">
        <v>8.3113127515006185E-2</v>
      </c>
      <c r="X154">
        <v>8.3113127515006185E-2</v>
      </c>
      <c r="Y154">
        <v>8.3113127515006185E-2</v>
      </c>
    </row>
    <row r="155" spans="1:25" x14ac:dyDescent="0.3">
      <c r="A155" s="1">
        <v>43404</v>
      </c>
      <c r="B155" s="7">
        <v>6.5</v>
      </c>
      <c r="C155" s="4">
        <f t="shared" si="39"/>
        <v>0</v>
      </c>
      <c r="D155" s="4">
        <v>139.97999999999999</v>
      </c>
      <c r="E155" s="4">
        <v>138.07</v>
      </c>
      <c r="F155" s="4">
        <f t="shared" si="32"/>
        <v>4.9277608029280611</v>
      </c>
      <c r="G155" s="4">
        <v>95.782020000000003</v>
      </c>
      <c r="H155" s="4">
        <v>87.641649999999998</v>
      </c>
      <c r="I155" s="4">
        <f t="shared" si="33"/>
        <v>4.4732563415696651</v>
      </c>
      <c r="J155" s="8">
        <v>91.07499</v>
      </c>
      <c r="K155" s="4">
        <f t="shared" si="34"/>
        <v>4.5116832330950061</v>
      </c>
      <c r="L155" s="4">
        <v>91.17</v>
      </c>
      <c r="M155" s="4">
        <f t="shared" si="35"/>
        <v>4.5127258955968115</v>
      </c>
      <c r="N155" s="9">
        <v>5103.6899999999996</v>
      </c>
      <c r="O155" s="9">
        <f t="shared" si="36"/>
        <v>8.537719086502964</v>
      </c>
      <c r="P155" s="9">
        <v>133.14746196610801</v>
      </c>
      <c r="Q155" s="9">
        <f t="shared" si="37"/>
        <v>4.8914572506145664</v>
      </c>
      <c r="R155" s="10">
        <v>177.20397212394201</v>
      </c>
      <c r="S155" s="10">
        <f t="shared" si="38"/>
        <v>5.1773014539690791</v>
      </c>
      <c r="T155" s="12">
        <v>3.7778445463584207</v>
      </c>
      <c r="U155" s="12">
        <v>4.6027691937750355</v>
      </c>
      <c r="V155" s="13">
        <v>0</v>
      </c>
      <c r="W155">
        <v>0</v>
      </c>
      <c r="X155">
        <v>0</v>
      </c>
      <c r="Y155">
        <v>0</v>
      </c>
    </row>
    <row r="156" spans="1:25" x14ac:dyDescent="0.3">
      <c r="A156" s="1">
        <v>43434</v>
      </c>
      <c r="B156" s="7">
        <v>6.5</v>
      </c>
      <c r="C156" s="4">
        <f t="shared" si="39"/>
        <v>0</v>
      </c>
      <c r="D156" s="4">
        <v>137.80000000000001</v>
      </c>
      <c r="E156" s="4">
        <v>138.19</v>
      </c>
      <c r="F156" s="4">
        <f t="shared" si="32"/>
        <v>4.9286295498153931</v>
      </c>
      <c r="G156" s="4">
        <v>89.488150000000005</v>
      </c>
      <c r="H156" s="4">
        <v>87.552109999999999</v>
      </c>
      <c r="I156" s="4">
        <f t="shared" si="33"/>
        <v>4.4722341589554402</v>
      </c>
      <c r="J156" s="8">
        <v>92.933930000000004</v>
      </c>
      <c r="K156" s="4">
        <f t="shared" si="34"/>
        <v>4.5318888105706758</v>
      </c>
      <c r="L156" s="4">
        <v>90.94</v>
      </c>
      <c r="M156" s="4">
        <f t="shared" si="35"/>
        <v>4.5101999483968642</v>
      </c>
      <c r="N156" s="9">
        <v>5092.97</v>
      </c>
      <c r="O156" s="9">
        <f t="shared" si="36"/>
        <v>8.5356164364294003</v>
      </c>
      <c r="P156" s="9">
        <v>133.122893690154</v>
      </c>
      <c r="Q156" s="9">
        <f t="shared" si="37"/>
        <v>4.8912727142927279</v>
      </c>
      <c r="R156" s="10">
        <v>177.13748635836799</v>
      </c>
      <c r="S156" s="10">
        <f t="shared" si="38"/>
        <v>5.1769261901394437</v>
      </c>
      <c r="T156" s="12">
        <v>3.7209593475773479</v>
      </c>
      <c r="U156" s="12">
        <v>4.6071083339383208</v>
      </c>
      <c r="V156" s="13">
        <v>-4.1357266746422398E-3</v>
      </c>
      <c r="W156">
        <v>9.0843250084807092E-2</v>
      </c>
      <c r="X156">
        <v>9.0843250084807092E-2</v>
      </c>
      <c r="Y156">
        <v>9.0843250084807092E-2</v>
      </c>
    </row>
    <row r="157" spans="1:25" x14ac:dyDescent="0.3">
      <c r="A157" s="1">
        <v>43465</v>
      </c>
      <c r="B157" s="7">
        <v>6.5</v>
      </c>
      <c r="C157" s="4">
        <f t="shared" si="39"/>
        <v>0</v>
      </c>
      <c r="D157" s="4">
        <v>136.43</v>
      </c>
      <c r="E157" s="4">
        <v>139.04</v>
      </c>
      <c r="F157" s="4">
        <f t="shared" si="32"/>
        <v>4.934761661517082</v>
      </c>
      <c r="G157" s="4">
        <v>77.95478</v>
      </c>
      <c r="H157" s="4">
        <v>87.774349999999998</v>
      </c>
      <c r="I157" s="4">
        <f t="shared" si="33"/>
        <v>4.4747693167294402</v>
      </c>
      <c r="J157" s="8">
        <v>93.179969999999997</v>
      </c>
      <c r="K157" s="4">
        <f t="shared" si="34"/>
        <v>4.5345327844310974</v>
      </c>
      <c r="L157" s="4">
        <v>97.18</v>
      </c>
      <c r="M157" s="4">
        <f t="shared" si="35"/>
        <v>4.5765649289777572</v>
      </c>
      <c r="N157" s="9">
        <v>5100.6099999999997</v>
      </c>
      <c r="O157" s="9">
        <f t="shared" si="36"/>
        <v>8.537115419403106</v>
      </c>
      <c r="P157" s="9">
        <v>132.21491628470301</v>
      </c>
      <c r="Q157" s="9">
        <f t="shared" si="37"/>
        <v>4.8844287522531014</v>
      </c>
      <c r="R157" s="10">
        <v>175.475751610038</v>
      </c>
      <c r="S157" s="10">
        <f t="shared" si="38"/>
        <v>5.1675008658957458</v>
      </c>
      <c r="T157" s="12">
        <v>3.7232035831578902</v>
      </c>
      <c r="U157" s="12">
        <v>4.606600638983684</v>
      </c>
      <c r="V157" s="13">
        <v>-1.09123959483204E-2</v>
      </c>
      <c r="W157">
        <v>5.2536080192491147E-2</v>
      </c>
      <c r="X157">
        <v>5.2536080192491147E-2</v>
      </c>
      <c r="Y157">
        <v>5.2536080192491147E-2</v>
      </c>
    </row>
    <row r="158" spans="1:25" x14ac:dyDescent="0.3">
      <c r="A158" s="1">
        <v>43496</v>
      </c>
      <c r="B158" s="7">
        <v>6.5</v>
      </c>
      <c r="C158" s="4">
        <f t="shared" si="39"/>
        <v>0</v>
      </c>
      <c r="D158" s="4">
        <v>133.63999999999999</v>
      </c>
      <c r="E158" s="4">
        <v>139.04</v>
      </c>
      <c r="F158" s="4">
        <f t="shared" si="32"/>
        <v>4.934761661517082</v>
      </c>
      <c r="G158" s="4">
        <v>80.684920000000005</v>
      </c>
      <c r="H158" s="4">
        <v>87.202060000000003</v>
      </c>
      <c r="I158" s="4">
        <f t="shared" si="33"/>
        <v>4.4682279544891061</v>
      </c>
      <c r="J158" s="8">
        <v>94.469639999999998</v>
      </c>
      <c r="K158" s="4">
        <f t="shared" si="34"/>
        <v>4.5482785130402155</v>
      </c>
      <c r="L158" s="4">
        <v>86.57</v>
      </c>
      <c r="M158" s="4">
        <f t="shared" si="35"/>
        <v>4.460953335227682</v>
      </c>
      <c r="N158" s="9">
        <v>5116.93</v>
      </c>
      <c r="O158" s="9">
        <f t="shared" si="36"/>
        <v>8.5403099288209603</v>
      </c>
      <c r="P158" s="9">
        <v>132.97395772631401</v>
      </c>
      <c r="Q158" s="9">
        <f t="shared" si="37"/>
        <v>4.8901533024800772</v>
      </c>
      <c r="R158" s="10">
        <v>178.182484059187</v>
      </c>
      <c r="S158" s="10">
        <f t="shared" si="38"/>
        <v>5.1828082164860758</v>
      </c>
      <c r="T158" s="12">
        <v>3.7520889675118205</v>
      </c>
      <c r="U158" s="12">
        <v>4.6077841362934375</v>
      </c>
      <c r="V158" s="13">
        <v>0</v>
      </c>
      <c r="W158">
        <v>0</v>
      </c>
      <c r="X158">
        <v>0</v>
      </c>
      <c r="Y158">
        <v>0</v>
      </c>
    </row>
    <row r="159" spans="1:25" x14ac:dyDescent="0.3">
      <c r="A159" s="1">
        <v>43524</v>
      </c>
      <c r="B159" s="7">
        <v>6.5</v>
      </c>
      <c r="C159" s="4">
        <f t="shared" si="39"/>
        <v>0</v>
      </c>
      <c r="D159" s="4">
        <v>133.99</v>
      </c>
      <c r="E159" s="4">
        <v>138.34</v>
      </c>
      <c r="F159" s="4">
        <f t="shared" si="32"/>
        <v>4.929714423172439</v>
      </c>
      <c r="G159" s="4">
        <v>79.079250000000002</v>
      </c>
      <c r="H159" s="4">
        <v>87.398409999999998</v>
      </c>
      <c r="I159" s="4">
        <f t="shared" si="33"/>
        <v>4.4704770902763293</v>
      </c>
      <c r="J159" s="8">
        <v>93.794619999999995</v>
      </c>
      <c r="K159" s="4">
        <f t="shared" si="34"/>
        <v>4.5411074982904971</v>
      </c>
      <c r="L159" s="4">
        <v>83.62</v>
      </c>
      <c r="M159" s="4">
        <f t="shared" si="35"/>
        <v>4.4262827259284192</v>
      </c>
      <c r="N159" s="9">
        <v>5138.93</v>
      </c>
      <c r="O159" s="9">
        <f t="shared" si="36"/>
        <v>8.5446001655723514</v>
      </c>
      <c r="P159" s="9">
        <v>131.238040810672</v>
      </c>
      <c r="Q159" s="9">
        <f t="shared" si="37"/>
        <v>4.877012779687294</v>
      </c>
      <c r="R159" s="10">
        <v>178.31905843734901</v>
      </c>
      <c r="S159" s="10">
        <f t="shared" si="38"/>
        <v>5.1835744088783269</v>
      </c>
      <c r="T159" s="12">
        <v>3.7327264686441386</v>
      </c>
      <c r="U159" s="12">
        <v>4.6090151574561284</v>
      </c>
      <c r="V159" s="13">
        <v>1.7180715923918701E-2</v>
      </c>
      <c r="W159">
        <v>9.015303099416519E-3</v>
      </c>
      <c r="X159">
        <v>9.015303099416519E-3</v>
      </c>
      <c r="Y159">
        <v>9.015303099416519E-3</v>
      </c>
    </row>
    <row r="160" spans="1:25" x14ac:dyDescent="0.3">
      <c r="A160" s="1">
        <v>43555</v>
      </c>
      <c r="B160" s="7">
        <v>6.5</v>
      </c>
      <c r="C160" s="4">
        <f t="shared" si="39"/>
        <v>0</v>
      </c>
      <c r="D160" s="4">
        <v>139.13</v>
      </c>
      <c r="E160" s="4">
        <v>137.88999999999999</v>
      </c>
      <c r="F160" s="4">
        <f t="shared" si="32"/>
        <v>4.9264562658536502</v>
      </c>
      <c r="G160" s="4">
        <v>81.005409999999998</v>
      </c>
      <c r="H160" s="4">
        <v>87.064400000000006</v>
      </c>
      <c r="I160" s="4">
        <f t="shared" si="33"/>
        <v>4.4666480747046258</v>
      </c>
      <c r="J160" s="8">
        <v>94.831190000000007</v>
      </c>
      <c r="K160" s="4">
        <f t="shared" si="34"/>
        <v>4.5520983635883869</v>
      </c>
      <c r="L160" s="4">
        <v>86.5</v>
      </c>
      <c r="M160" s="4">
        <f t="shared" si="35"/>
        <v>4.4601444139378339</v>
      </c>
      <c r="N160" s="9">
        <v>5177.47</v>
      </c>
      <c r="O160" s="9">
        <f t="shared" si="36"/>
        <v>8.5520717989506831</v>
      </c>
      <c r="P160" s="9">
        <v>130.33223261482101</v>
      </c>
      <c r="Q160" s="9">
        <f t="shared" si="37"/>
        <v>4.870086825871013</v>
      </c>
      <c r="R160" s="10">
        <v>177.623151459322</v>
      </c>
      <c r="S160" s="10">
        <f t="shared" si="38"/>
        <v>5.1796641793782952</v>
      </c>
      <c r="T160" s="12">
        <v>3.7064934135131589</v>
      </c>
      <c r="U160" s="12">
        <v>4.6095566658129918</v>
      </c>
      <c r="V160" s="13">
        <v>2.1823844151563899E-2</v>
      </c>
      <c r="W160">
        <v>1.831272341113243E-2</v>
      </c>
      <c r="X160">
        <v>1.831272341113243E-2</v>
      </c>
      <c r="Y160">
        <v>1.831272341113243E-2</v>
      </c>
    </row>
    <row r="161" spans="1:25" x14ac:dyDescent="0.3">
      <c r="A161" s="1">
        <v>43585</v>
      </c>
      <c r="B161" s="7">
        <v>6.5</v>
      </c>
      <c r="C161" s="4">
        <f t="shared" si="39"/>
        <v>0</v>
      </c>
      <c r="D161" s="4">
        <v>139.79</v>
      </c>
      <c r="E161" s="4">
        <v>137.63</v>
      </c>
      <c r="F161" s="4">
        <f t="shared" si="32"/>
        <v>4.9245689249914415</v>
      </c>
      <c r="G161" s="4">
        <v>83.347999999999999</v>
      </c>
      <c r="H161" s="4">
        <v>87.355720000000005</v>
      </c>
      <c r="I161" s="4">
        <f t="shared" si="33"/>
        <v>4.4699885181224221</v>
      </c>
      <c r="J161" s="8">
        <v>93.859889999999993</v>
      </c>
      <c r="K161" s="4">
        <f t="shared" si="34"/>
        <v>4.5418031384073494</v>
      </c>
      <c r="L161" s="4">
        <v>86.56</v>
      </c>
      <c r="M161" s="4">
        <f t="shared" si="35"/>
        <v>4.4608378150981718</v>
      </c>
      <c r="N161" s="9">
        <v>5206.9799999999996</v>
      </c>
      <c r="O161" s="9">
        <f t="shared" si="36"/>
        <v>8.5577553121722314</v>
      </c>
      <c r="P161" s="9">
        <v>130.52650183768799</v>
      </c>
      <c r="Q161" s="9">
        <f t="shared" si="37"/>
        <v>4.8715762853609554</v>
      </c>
      <c r="R161" s="10">
        <v>178.263440068802</v>
      </c>
      <c r="S161" s="10">
        <f t="shared" si="38"/>
        <v>5.1832624565574417</v>
      </c>
      <c r="T161" s="12">
        <v>3.7118950515440243</v>
      </c>
      <c r="U161" s="12">
        <v>4.6084244442395139</v>
      </c>
      <c r="V161" s="13">
        <v>0</v>
      </c>
      <c r="W161">
        <v>0</v>
      </c>
      <c r="X161">
        <v>0</v>
      </c>
      <c r="Y161">
        <v>0</v>
      </c>
    </row>
    <row r="162" spans="1:25" x14ac:dyDescent="0.3">
      <c r="A162" s="1">
        <v>43616</v>
      </c>
      <c r="B162" s="7">
        <v>6.5</v>
      </c>
      <c r="C162" s="4">
        <f t="shared" si="39"/>
        <v>0</v>
      </c>
      <c r="D162" s="4">
        <v>139.53</v>
      </c>
      <c r="E162" s="4">
        <v>138.68</v>
      </c>
      <c r="F162" s="4">
        <f t="shared" ref="F162:F193" si="40">LN(E162)</f>
        <v>4.9321691208168223</v>
      </c>
      <c r="G162" s="4">
        <v>90.993799999999993</v>
      </c>
      <c r="H162" s="4">
        <v>87.260739999999998</v>
      </c>
      <c r="I162" s="4">
        <f t="shared" ref="I162:I193" si="41">LN(H162)</f>
        <v>4.4689006480628972</v>
      </c>
      <c r="J162" s="8">
        <v>93.055229999999995</v>
      </c>
      <c r="K162" s="4">
        <f t="shared" ref="K162:K193" si="42">LN(J162)</f>
        <v>4.5331931878494194</v>
      </c>
      <c r="L162" s="4">
        <v>90.03</v>
      </c>
      <c r="M162" s="4">
        <f t="shared" ref="M162:M193" si="43">LN(L162)</f>
        <v>4.5001429481203852</v>
      </c>
      <c r="N162" s="9">
        <v>5213.75</v>
      </c>
      <c r="O162" s="9">
        <f t="shared" ref="O162:O193" si="44">LN(N162)</f>
        <v>8.5590546455111554</v>
      </c>
      <c r="P162" s="9">
        <v>132.18788724752099</v>
      </c>
      <c r="Q162" s="9">
        <f t="shared" ref="Q162:Q193" si="45">LN(P162)</f>
        <v>4.8842242987683795</v>
      </c>
      <c r="R162" s="10">
        <v>177.91607209651701</v>
      </c>
      <c r="S162" s="10">
        <f t="shared" ref="S162:S193" si="46">LN(R162)</f>
        <v>5.1813119340228662</v>
      </c>
      <c r="T162" s="12">
        <v>3.7258837705659946</v>
      </c>
      <c r="U162" s="12">
        <v>4.607073561489516</v>
      </c>
      <c r="V162" s="13">
        <v>-9.7427388457777004E-3</v>
      </c>
      <c r="W162">
        <v>-1.4320028867934299E-2</v>
      </c>
      <c r="X162">
        <v>-1.4320028867934299E-2</v>
      </c>
      <c r="Y162">
        <v>-1.4320028867934299E-2</v>
      </c>
    </row>
    <row r="163" spans="1:25" x14ac:dyDescent="0.3">
      <c r="A163" s="1">
        <v>43646</v>
      </c>
      <c r="B163" s="7">
        <v>6.5</v>
      </c>
      <c r="C163" s="4">
        <f t="shared" ref="C163:C194" si="47">B163-B162</f>
        <v>0</v>
      </c>
      <c r="D163" s="4">
        <v>135.24</v>
      </c>
      <c r="E163" s="4">
        <v>138.56</v>
      </c>
      <c r="F163" s="4">
        <f t="shared" si="40"/>
        <v>4.9313034448141249</v>
      </c>
      <c r="G163" s="4">
        <v>85.804270000000002</v>
      </c>
      <c r="H163" s="4">
        <v>86.583470000000005</v>
      </c>
      <c r="I163" s="4">
        <f t="shared" si="41"/>
        <v>4.4611089197507896</v>
      </c>
      <c r="J163" s="8">
        <v>93.274010000000004</v>
      </c>
      <c r="K163" s="4">
        <f t="shared" si="42"/>
        <v>4.5355415052744279</v>
      </c>
      <c r="L163" s="4">
        <v>87.21</v>
      </c>
      <c r="M163" s="4">
        <f t="shared" si="43"/>
        <v>4.4683190032388937</v>
      </c>
      <c r="N163" s="9">
        <v>5214.2700000000004</v>
      </c>
      <c r="O163" s="9">
        <f t="shared" si="44"/>
        <v>8.5591543768120975</v>
      </c>
      <c r="P163" s="9">
        <v>132.36291514379499</v>
      </c>
      <c r="Q163" s="9">
        <f t="shared" si="45"/>
        <v>4.8855475071671419</v>
      </c>
      <c r="R163" s="10">
        <v>177.99784232992599</v>
      </c>
      <c r="S163" s="10">
        <f t="shared" si="46"/>
        <v>5.181771428476627</v>
      </c>
      <c r="T163" s="12">
        <v>3.7212207892845992</v>
      </c>
      <c r="U163" s="12">
        <v>4.6079496293668809</v>
      </c>
      <c r="V163" s="13">
        <v>-8.7407198276767701E-3</v>
      </c>
      <c r="W163">
        <v>-0.10095465363100919</v>
      </c>
      <c r="X163">
        <v>-0.10095465363100919</v>
      </c>
      <c r="Y163">
        <v>-0.10095465363100919</v>
      </c>
    </row>
    <row r="164" spans="1:25" x14ac:dyDescent="0.3">
      <c r="A164" s="1">
        <v>43677</v>
      </c>
      <c r="B164" s="7">
        <v>6.5</v>
      </c>
      <c r="C164" s="4">
        <f t="shared" si="47"/>
        <v>0</v>
      </c>
      <c r="D164" s="4">
        <v>143.27000000000001</v>
      </c>
      <c r="E164" s="4">
        <v>138.15</v>
      </c>
      <c r="F164" s="4">
        <f t="shared" si="40"/>
        <v>4.9283400513694255</v>
      </c>
      <c r="G164" s="4">
        <v>93.438109999999995</v>
      </c>
      <c r="H164" s="4">
        <v>86.066879999999998</v>
      </c>
      <c r="I164" s="4">
        <f t="shared" si="41"/>
        <v>4.4551246684400434</v>
      </c>
      <c r="J164" s="8">
        <v>92.943719999999999</v>
      </c>
      <c r="K164" s="4">
        <f t="shared" si="42"/>
        <v>4.5319941486789324</v>
      </c>
      <c r="L164" s="4">
        <v>90.75</v>
      </c>
      <c r="M164" s="4">
        <f t="shared" si="43"/>
        <v>4.5081084731449605</v>
      </c>
      <c r="N164" s="9">
        <v>5224.18</v>
      </c>
      <c r="O164" s="9">
        <f t="shared" si="44"/>
        <v>8.5610531267179439</v>
      </c>
      <c r="P164" s="9">
        <v>131.67377502067299</v>
      </c>
      <c r="Q164" s="9">
        <f t="shared" si="45"/>
        <v>4.8803274622745221</v>
      </c>
      <c r="R164" s="10">
        <v>178.08917104887001</v>
      </c>
      <c r="S164" s="10">
        <f t="shared" si="46"/>
        <v>5.1822843858017489</v>
      </c>
      <c r="T164" s="12">
        <v>3.7330901006621162</v>
      </c>
      <c r="U164" s="12">
        <v>4.6086780713389857</v>
      </c>
      <c r="V164" s="13">
        <v>0</v>
      </c>
      <c r="W164">
        <v>0</v>
      </c>
      <c r="X164">
        <v>0</v>
      </c>
      <c r="Y164">
        <v>0</v>
      </c>
    </row>
    <row r="165" spans="1:25" x14ac:dyDescent="0.3">
      <c r="A165" s="1">
        <v>43708</v>
      </c>
      <c r="B165" s="7">
        <v>6</v>
      </c>
      <c r="C165" s="4">
        <f t="shared" si="47"/>
        <v>-0.5</v>
      </c>
      <c r="D165" s="4">
        <v>142.06</v>
      </c>
      <c r="E165" s="4">
        <v>138.04</v>
      </c>
      <c r="F165" s="4">
        <f t="shared" si="40"/>
        <v>4.9275434982298023</v>
      </c>
      <c r="G165" s="4">
        <v>96.209159999999997</v>
      </c>
      <c r="H165" s="4">
        <v>86.841989999999996</v>
      </c>
      <c r="I165" s="4">
        <f t="shared" si="41"/>
        <v>4.4640902604545776</v>
      </c>
      <c r="J165" s="8">
        <v>93.48845</v>
      </c>
      <c r="K165" s="4">
        <f t="shared" si="42"/>
        <v>4.5378378992524908</v>
      </c>
      <c r="L165" s="4">
        <v>90.78</v>
      </c>
      <c r="M165" s="4">
        <f t="shared" si="43"/>
        <v>4.5084389970283194</v>
      </c>
      <c r="N165" s="9">
        <v>5229.93</v>
      </c>
      <c r="O165" s="9">
        <f t="shared" si="44"/>
        <v>8.5621531726481734</v>
      </c>
      <c r="P165" s="9">
        <v>131.94772078825</v>
      </c>
      <c r="Q165" s="9">
        <f t="shared" si="45"/>
        <v>4.8824057895015498</v>
      </c>
      <c r="R165" s="10">
        <v>177.369444090218</v>
      </c>
      <c r="S165" s="10">
        <f t="shared" si="46"/>
        <v>5.1782348120310306</v>
      </c>
      <c r="T165" s="12">
        <v>3.6945508413511683</v>
      </c>
      <c r="U165" s="12">
        <v>4.6091052378630186</v>
      </c>
      <c r="V165" s="13">
        <v>-0.10911355657575</v>
      </c>
      <c r="W165">
        <v>-2.8534303959231819E-2</v>
      </c>
      <c r="X165">
        <v>-2.8534303959231819E-2</v>
      </c>
      <c r="Y165">
        <v>-2.8534303959231819E-2</v>
      </c>
    </row>
    <row r="166" spans="1:25" x14ac:dyDescent="0.3">
      <c r="A166" s="1">
        <v>43738</v>
      </c>
      <c r="B166" s="7">
        <v>5.5</v>
      </c>
      <c r="C166" s="4">
        <f t="shared" si="47"/>
        <v>-0.5</v>
      </c>
      <c r="D166" s="4">
        <v>138.44</v>
      </c>
      <c r="E166" s="4">
        <v>139.04</v>
      </c>
      <c r="F166" s="4">
        <f t="shared" si="40"/>
        <v>4.934761661517082</v>
      </c>
      <c r="G166" s="4">
        <v>91.773849999999996</v>
      </c>
      <c r="H166" s="4">
        <v>86.834900000000005</v>
      </c>
      <c r="I166" s="4">
        <f t="shared" si="41"/>
        <v>4.4640086145890407</v>
      </c>
      <c r="J166" s="8">
        <v>95.344059999999999</v>
      </c>
      <c r="K166" s="4">
        <f t="shared" si="42"/>
        <v>4.5574920333046434</v>
      </c>
      <c r="L166" s="4">
        <v>90.73</v>
      </c>
      <c r="M166" s="4">
        <f t="shared" si="43"/>
        <v>4.5078880631815377</v>
      </c>
      <c r="N166" s="9">
        <v>5227.84</v>
      </c>
      <c r="O166" s="9">
        <f t="shared" si="44"/>
        <v>8.561753469838143</v>
      </c>
      <c r="P166" s="9">
        <v>132.15891325187101</v>
      </c>
      <c r="Q166" s="9">
        <f t="shared" si="45"/>
        <v>4.8840050867657281</v>
      </c>
      <c r="R166" s="10">
        <v>179.31824622491899</v>
      </c>
      <c r="S166" s="10">
        <f t="shared" si="46"/>
        <v>5.1891621390973146</v>
      </c>
      <c r="T166" s="12">
        <v>3.6855413889684736</v>
      </c>
      <c r="U166" s="12">
        <v>4.6075526944263885</v>
      </c>
      <c r="V166" s="13">
        <v>-6.8894500921150306E-2</v>
      </c>
      <c r="W166">
        <v>-1.543012048560433E-2</v>
      </c>
      <c r="X166">
        <v>-1.543012048560433E-2</v>
      </c>
      <c r="Y166">
        <v>-1.543012048560433E-2</v>
      </c>
    </row>
    <row r="167" spans="1:25" x14ac:dyDescent="0.3">
      <c r="A167" s="1">
        <v>43769</v>
      </c>
      <c r="B167" s="7">
        <v>5</v>
      </c>
      <c r="C167" s="4">
        <f t="shared" si="47"/>
        <v>-0.5</v>
      </c>
      <c r="D167" s="4">
        <v>143.08000000000001</v>
      </c>
      <c r="E167" s="4">
        <v>140.01</v>
      </c>
      <c r="F167" s="4">
        <f t="shared" si="40"/>
        <v>4.941713848629834</v>
      </c>
      <c r="G167" s="4">
        <v>97.024839999999998</v>
      </c>
      <c r="H167" s="4">
        <v>88.693100000000001</v>
      </c>
      <c r="I167" s="4">
        <f t="shared" si="41"/>
        <v>4.4851820959853139</v>
      </c>
      <c r="J167" s="8">
        <v>96.645439999999994</v>
      </c>
      <c r="K167" s="4">
        <f t="shared" si="42"/>
        <v>4.5710490239929324</v>
      </c>
      <c r="L167" s="4">
        <v>93.73</v>
      </c>
      <c r="M167" s="4">
        <f t="shared" si="43"/>
        <v>4.5404183087583947</v>
      </c>
      <c r="N167" s="9">
        <v>5233.07</v>
      </c>
      <c r="O167" s="9">
        <f t="shared" si="44"/>
        <v>8.5627533829309357</v>
      </c>
      <c r="P167" s="9">
        <v>132.21376174180699</v>
      </c>
      <c r="Q167" s="9">
        <f t="shared" si="45"/>
        <v>4.8844200198954413</v>
      </c>
      <c r="R167" s="10">
        <v>180.362591744882</v>
      </c>
      <c r="S167" s="10">
        <f t="shared" si="46"/>
        <v>5.1949692232926301</v>
      </c>
      <c r="T167" s="12">
        <v>3.7060904908442907</v>
      </c>
      <c r="U167" s="12">
        <v>4.6081257451740862</v>
      </c>
      <c r="V167" s="13">
        <v>2.5302282080059298E-2</v>
      </c>
      <c r="W167">
        <v>8.7636491891129958E-2</v>
      </c>
      <c r="X167">
        <v>8.7636491891129958E-2</v>
      </c>
      <c r="Y167">
        <v>8.7636491891129958E-2</v>
      </c>
    </row>
    <row r="168" spans="1:25" x14ac:dyDescent="0.3">
      <c r="A168" s="1">
        <v>43799</v>
      </c>
      <c r="B168" s="7">
        <v>5</v>
      </c>
      <c r="C168" s="4">
        <f t="shared" si="47"/>
        <v>0</v>
      </c>
      <c r="D168" s="4">
        <v>139.05000000000001</v>
      </c>
      <c r="E168" s="4">
        <v>139.32</v>
      </c>
      <c r="F168" s="4">
        <f t="shared" si="40"/>
        <v>4.9367734454978001</v>
      </c>
      <c r="G168" s="4">
        <v>87.966350000000006</v>
      </c>
      <c r="H168" s="4">
        <v>86.795540000000003</v>
      </c>
      <c r="I168" s="4">
        <f t="shared" si="41"/>
        <v>4.4635552378577001</v>
      </c>
      <c r="J168" s="8">
        <v>96.346180000000004</v>
      </c>
      <c r="K168" s="4">
        <f t="shared" si="42"/>
        <v>4.5679477469545322</v>
      </c>
      <c r="L168" s="4">
        <v>92.63</v>
      </c>
      <c r="M168" s="4">
        <f t="shared" si="43"/>
        <v>4.5286130632659365</v>
      </c>
      <c r="N168" s="9">
        <v>5259.76</v>
      </c>
      <c r="O168" s="9">
        <f t="shared" si="44"/>
        <v>8.5678406773143685</v>
      </c>
      <c r="P168" s="9">
        <v>132.011595705921</v>
      </c>
      <c r="Q168" s="9">
        <f t="shared" si="45"/>
        <v>4.8828897649850918</v>
      </c>
      <c r="R168" s="10">
        <v>178.416526747326</v>
      </c>
      <c r="S168" s="10">
        <f t="shared" si="46"/>
        <v>5.1841208545734032</v>
      </c>
      <c r="T168" s="12">
        <v>3.6746917834030866</v>
      </c>
      <c r="U168" s="12">
        <v>4.6094222693089471</v>
      </c>
      <c r="V168" s="13">
        <v>0</v>
      </c>
      <c r="W168">
        <v>0</v>
      </c>
      <c r="X168">
        <v>0</v>
      </c>
      <c r="Y168">
        <v>0</v>
      </c>
    </row>
    <row r="169" spans="1:25" x14ac:dyDescent="0.3">
      <c r="A169" s="1">
        <v>43830</v>
      </c>
      <c r="B169" s="7">
        <v>4.5</v>
      </c>
      <c r="C169" s="4">
        <f t="shared" si="47"/>
        <v>-0.5</v>
      </c>
      <c r="D169" s="4">
        <v>137.61000000000001</v>
      </c>
      <c r="E169" s="4">
        <v>139.04</v>
      </c>
      <c r="F169" s="4">
        <f t="shared" si="40"/>
        <v>4.934761661517082</v>
      </c>
      <c r="G169" s="4">
        <v>76.933300000000003</v>
      </c>
      <c r="H169" s="4">
        <v>86.044150000000002</v>
      </c>
      <c r="I169" s="4">
        <f t="shared" si="41"/>
        <v>4.4548605366161604</v>
      </c>
      <c r="J169" s="8">
        <v>97.365610000000004</v>
      </c>
      <c r="K169" s="4">
        <f t="shared" si="42"/>
        <v>4.5784730682189059</v>
      </c>
      <c r="L169" s="4">
        <v>98.66</v>
      </c>
      <c r="M169" s="4">
        <f t="shared" si="43"/>
        <v>4.5916795958055925</v>
      </c>
      <c r="N169" s="9">
        <v>5320.25</v>
      </c>
      <c r="O169" s="9">
        <f t="shared" si="44"/>
        <v>8.5792755737127813</v>
      </c>
      <c r="P169" s="9">
        <v>130.52716473657799</v>
      </c>
      <c r="Q169" s="9">
        <f t="shared" si="45"/>
        <v>4.8715813640016705</v>
      </c>
      <c r="R169" s="10">
        <v>178.13655413782101</v>
      </c>
      <c r="S169" s="10">
        <f t="shared" si="46"/>
        <v>5.1825504142543855</v>
      </c>
      <c r="T169" s="12">
        <v>3.7002124919533892</v>
      </c>
      <c r="U169" s="12">
        <v>4.6077763742515181</v>
      </c>
      <c r="V169" s="13">
        <v>-4.56666666666668E-2</v>
      </c>
      <c r="W169">
        <v>1.0171214422067421E-2</v>
      </c>
      <c r="X169">
        <v>1.0171214422067421E-2</v>
      </c>
      <c r="Y169">
        <v>1.0171214422067421E-2</v>
      </c>
    </row>
    <row r="170" spans="1:25" x14ac:dyDescent="0.3">
      <c r="A170" s="1">
        <v>43861</v>
      </c>
      <c r="B170" s="7">
        <v>4.5</v>
      </c>
      <c r="C170" s="4">
        <f t="shared" si="47"/>
        <v>0</v>
      </c>
      <c r="D170" s="4">
        <v>134.15</v>
      </c>
      <c r="E170" s="4">
        <v>139.65</v>
      </c>
      <c r="F170" s="4">
        <f t="shared" si="40"/>
        <v>4.9391392923911859</v>
      </c>
      <c r="G170" s="4">
        <v>80.023970000000006</v>
      </c>
      <c r="H170" s="4">
        <v>87.081729999999993</v>
      </c>
      <c r="I170" s="4">
        <f t="shared" si="41"/>
        <v>4.4668471029581642</v>
      </c>
      <c r="J170" s="8">
        <v>98.190659999999994</v>
      </c>
      <c r="K170" s="4">
        <f t="shared" si="42"/>
        <v>4.5869110988206918</v>
      </c>
      <c r="L170" s="4">
        <v>88</v>
      </c>
      <c r="M170" s="4">
        <f t="shared" si="43"/>
        <v>4.4773368144782069</v>
      </c>
      <c r="N170" s="9">
        <v>5331.42</v>
      </c>
      <c r="O170" s="9">
        <f t="shared" si="44"/>
        <v>8.5813728981876327</v>
      </c>
      <c r="P170" s="9">
        <v>131.14524399588399</v>
      </c>
      <c r="Q170" s="9">
        <f t="shared" si="45"/>
        <v>4.876305441803896</v>
      </c>
      <c r="R170" s="10">
        <v>178.64521501154201</v>
      </c>
      <c r="S170" s="10">
        <f t="shared" si="46"/>
        <v>5.1854017999603785</v>
      </c>
      <c r="T170" s="12">
        <v>3.6628562692046986</v>
      </c>
      <c r="U170" s="12">
        <v>4.6086230150285408</v>
      </c>
      <c r="V170" s="13">
        <v>0</v>
      </c>
      <c r="W170">
        <v>0</v>
      </c>
      <c r="X170">
        <v>0</v>
      </c>
      <c r="Y170">
        <v>0</v>
      </c>
    </row>
    <row r="171" spans="1:25" x14ac:dyDescent="0.3">
      <c r="A171" s="1">
        <v>43890</v>
      </c>
      <c r="B171" s="7">
        <v>4.25</v>
      </c>
      <c r="C171" s="4">
        <f t="shared" si="47"/>
        <v>-0.25</v>
      </c>
      <c r="D171" s="4">
        <v>134.62</v>
      </c>
      <c r="E171" s="4">
        <v>140.57</v>
      </c>
      <c r="F171" s="4">
        <f t="shared" si="40"/>
        <v>4.9457055853436742</v>
      </c>
      <c r="G171" s="4">
        <v>78.864109999999997</v>
      </c>
      <c r="H171" s="4">
        <v>87.485990000000001</v>
      </c>
      <c r="I171" s="4">
        <f t="shared" si="41"/>
        <v>4.4714786662581938</v>
      </c>
      <c r="J171" s="8">
        <v>98.495490000000004</v>
      </c>
      <c r="K171" s="4">
        <f t="shared" si="42"/>
        <v>4.5900107603277656</v>
      </c>
      <c r="L171" s="4">
        <v>84.11</v>
      </c>
      <c r="M171" s="4">
        <f t="shared" si="43"/>
        <v>4.4321254659743463</v>
      </c>
      <c r="N171" s="9">
        <v>5344.75</v>
      </c>
      <c r="O171" s="9">
        <f t="shared" si="44"/>
        <v>8.5838700496805167</v>
      </c>
      <c r="P171" s="9">
        <v>132.35321311083499</v>
      </c>
      <c r="Q171" s="9">
        <f t="shared" si="45"/>
        <v>4.8854742057553366</v>
      </c>
      <c r="R171" s="10">
        <v>179.23127780486499</v>
      </c>
      <c r="S171" s="10">
        <f t="shared" si="46"/>
        <v>5.1886770266320568</v>
      </c>
      <c r="T171" s="12">
        <v>3.6513618897789639</v>
      </c>
      <c r="U171" s="12">
        <v>4.607387283156263</v>
      </c>
      <c r="V171" s="13">
        <v>1.00396607142859E-2</v>
      </c>
      <c r="W171">
        <v>4.184233505540199E-2</v>
      </c>
      <c r="X171">
        <v>4.184233505540199E-2</v>
      </c>
      <c r="Y171">
        <v>4.184233505540199E-2</v>
      </c>
    </row>
    <row r="172" spans="1:25" x14ac:dyDescent="0.3">
      <c r="A172" s="1">
        <v>43921</v>
      </c>
      <c r="B172" s="7">
        <v>3.75</v>
      </c>
      <c r="C172" s="4">
        <f t="shared" si="47"/>
        <v>-0.5</v>
      </c>
      <c r="D172" s="4">
        <v>136.29</v>
      </c>
      <c r="E172" s="4">
        <v>131.18</v>
      </c>
      <c r="F172" s="4">
        <f t="shared" si="40"/>
        <v>4.8765704258655891</v>
      </c>
      <c r="G172" s="4">
        <v>77.885360000000006</v>
      </c>
      <c r="H172" s="4">
        <v>80.484309999999994</v>
      </c>
      <c r="I172" s="4">
        <f t="shared" si="41"/>
        <v>4.3880622585954141</v>
      </c>
      <c r="J172" s="8">
        <v>84.737020000000001</v>
      </c>
      <c r="K172" s="4">
        <f t="shared" si="42"/>
        <v>4.4395525781887466</v>
      </c>
      <c r="L172" s="4">
        <v>84.08</v>
      </c>
      <c r="M172" s="4">
        <f t="shared" si="43"/>
        <v>4.4317687265686958</v>
      </c>
      <c r="N172" s="9">
        <v>5348.49</v>
      </c>
      <c r="O172" s="9">
        <f t="shared" si="44"/>
        <v>8.5845695570613483</v>
      </c>
      <c r="P172" s="9">
        <v>123.79498949900101</v>
      </c>
      <c r="Q172" s="9">
        <f t="shared" si="45"/>
        <v>4.8186268868870421</v>
      </c>
      <c r="R172" s="10">
        <v>174.32367290948801</v>
      </c>
      <c r="S172" s="10">
        <f t="shared" si="46"/>
        <v>5.1609137603403257</v>
      </c>
      <c r="T172" s="12">
        <v>3.580152166122156</v>
      </c>
      <c r="U172" s="12">
        <v>4.6061372306524566</v>
      </c>
      <c r="V172" s="13">
        <v>-0.109946751923682</v>
      </c>
      <c r="W172">
        <v>-4.2846182191367863E-2</v>
      </c>
      <c r="X172">
        <v>-4.2846182191367863E-2</v>
      </c>
      <c r="Y172">
        <v>-4.2846182191367863E-2</v>
      </c>
    </row>
    <row r="173" spans="1:25" x14ac:dyDescent="0.3">
      <c r="A173" s="1">
        <v>43951</v>
      </c>
      <c r="B173" s="7">
        <v>3.75</v>
      </c>
      <c r="C173" s="4">
        <f t="shared" si="47"/>
        <v>0</v>
      </c>
      <c r="D173" s="4">
        <v>118.63</v>
      </c>
      <c r="E173" s="4">
        <v>118.31</v>
      </c>
      <c r="F173" s="4">
        <f t="shared" si="40"/>
        <v>4.7733082982655715</v>
      </c>
      <c r="G173" s="4">
        <v>60.281599999999997</v>
      </c>
      <c r="H173" s="4">
        <v>64.710549999999998</v>
      </c>
      <c r="I173" s="4">
        <f t="shared" si="41"/>
        <v>4.1699242484921797</v>
      </c>
      <c r="J173" s="8">
        <v>68.769900000000007</v>
      </c>
      <c r="K173" s="4">
        <f t="shared" si="42"/>
        <v>4.2307661492082502</v>
      </c>
      <c r="L173" s="4">
        <v>71.62</v>
      </c>
      <c r="M173" s="4">
        <f t="shared" si="43"/>
        <v>4.2713743645702866</v>
      </c>
      <c r="N173" s="9">
        <v>5331.91</v>
      </c>
      <c r="O173" s="9">
        <f t="shared" si="44"/>
        <v>8.5814648019363382</v>
      </c>
      <c r="P173" s="9">
        <v>109.066108934456</v>
      </c>
      <c r="Q173" s="9">
        <f t="shared" si="45"/>
        <v>4.6919542023657694</v>
      </c>
      <c r="R173" s="10">
        <v>158.04794880871199</v>
      </c>
      <c r="S173" s="10">
        <f t="shared" si="46"/>
        <v>5.0628984604610672</v>
      </c>
      <c r="T173" s="12">
        <v>3.5307655142701986</v>
      </c>
      <c r="U173" s="12">
        <v>4.5993099803399842</v>
      </c>
      <c r="V173" s="13">
        <v>0</v>
      </c>
      <c r="W173">
        <v>0</v>
      </c>
      <c r="X173">
        <v>0</v>
      </c>
      <c r="Y173">
        <v>0</v>
      </c>
    </row>
    <row r="174" spans="1:25" x14ac:dyDescent="0.3">
      <c r="A174" s="1">
        <v>43982</v>
      </c>
      <c r="B174" s="7">
        <v>3</v>
      </c>
      <c r="C174" s="4">
        <f t="shared" si="47"/>
        <v>-0.75</v>
      </c>
      <c r="D174" s="4">
        <v>119.75</v>
      </c>
      <c r="E174" s="4">
        <v>121.19</v>
      </c>
      <c r="F174" s="4">
        <f t="shared" si="40"/>
        <v>4.7973595619803957</v>
      </c>
      <c r="G174" s="4">
        <v>71.170810000000003</v>
      </c>
      <c r="H174" s="4">
        <v>69.840389999999999</v>
      </c>
      <c r="I174" s="4">
        <f t="shared" si="41"/>
        <v>4.2462124957081953</v>
      </c>
      <c r="J174" s="8">
        <v>79.005369999999999</v>
      </c>
      <c r="K174" s="4">
        <f t="shared" si="42"/>
        <v>4.3695158248403914</v>
      </c>
      <c r="L174" s="4">
        <v>72.62</v>
      </c>
      <c r="M174" s="4">
        <f t="shared" si="43"/>
        <v>4.2852403659861897</v>
      </c>
      <c r="N174" s="9">
        <v>5311.65</v>
      </c>
      <c r="O174" s="9">
        <f t="shared" si="44"/>
        <v>8.5776578004313073</v>
      </c>
      <c r="P174" s="9">
        <v>113.72936193234101</v>
      </c>
      <c r="Q174" s="9">
        <f t="shared" si="45"/>
        <v>4.7338216078081627</v>
      </c>
      <c r="R174" s="10">
        <v>157.98410542870499</v>
      </c>
      <c r="S174" s="10">
        <f t="shared" si="46"/>
        <v>5.0624944294140928</v>
      </c>
      <c r="T174" s="12">
        <v>3.5371346278985807</v>
      </c>
      <c r="U174" s="12">
        <v>4.5987064014928629</v>
      </c>
      <c r="V174" s="13">
        <v>-0.20927965803298601</v>
      </c>
      <c r="W174">
        <v>-0.23423761215485961</v>
      </c>
      <c r="X174">
        <v>-0.23423761215485961</v>
      </c>
      <c r="Y174">
        <v>-0.23423761215485961</v>
      </c>
    </row>
    <row r="175" spans="1:25" x14ac:dyDescent="0.3">
      <c r="A175" s="1">
        <v>44012</v>
      </c>
      <c r="B175" s="7">
        <v>2.25</v>
      </c>
      <c r="C175" s="4">
        <f t="shared" si="47"/>
        <v>-0.75</v>
      </c>
      <c r="D175" s="4">
        <v>126.17</v>
      </c>
      <c r="E175" s="4">
        <v>127.04</v>
      </c>
      <c r="F175" s="4">
        <f t="shared" si="40"/>
        <v>4.8445019974988259</v>
      </c>
      <c r="G175" s="4">
        <v>78.38194</v>
      </c>
      <c r="H175" s="4">
        <v>76.730670000000003</v>
      </c>
      <c r="I175" s="4">
        <f t="shared" si="41"/>
        <v>4.3403014980685626</v>
      </c>
      <c r="J175" s="8">
        <v>88.232529999999997</v>
      </c>
      <c r="K175" s="4">
        <f t="shared" si="42"/>
        <v>4.4799757158767282</v>
      </c>
      <c r="L175" s="4">
        <v>76.55</v>
      </c>
      <c r="M175" s="4">
        <f t="shared" si="43"/>
        <v>4.3379441221036927</v>
      </c>
      <c r="N175" s="9">
        <v>5325.46</v>
      </c>
      <c r="O175" s="9">
        <f t="shared" si="44"/>
        <v>8.5802543718231838</v>
      </c>
      <c r="P175" s="9">
        <v>122.14633851679601</v>
      </c>
      <c r="Q175" s="9">
        <f t="shared" si="45"/>
        <v>4.8052198219519511</v>
      </c>
      <c r="R175" s="10">
        <v>164.02567762893099</v>
      </c>
      <c r="S175" s="10">
        <f t="shared" si="46"/>
        <v>5.1000229864763691</v>
      </c>
      <c r="T175" s="12">
        <v>3.5187463158448531</v>
      </c>
      <c r="U175" s="12">
        <v>4.6035303672636223</v>
      </c>
      <c r="V175" s="13">
        <v>-2.9403412158513598E-2</v>
      </c>
      <c r="W175">
        <v>-6.9328124304565114E-2</v>
      </c>
      <c r="X175">
        <v>-6.9328124304565114E-2</v>
      </c>
      <c r="Y175">
        <v>-6.9328124304565114E-2</v>
      </c>
    </row>
    <row r="176" spans="1:25" x14ac:dyDescent="0.3">
      <c r="A176" s="1">
        <v>44043</v>
      </c>
      <c r="B176" s="7">
        <v>2.25</v>
      </c>
      <c r="C176" s="4">
        <f t="shared" si="47"/>
        <v>0</v>
      </c>
      <c r="D176" s="4">
        <v>136.21</v>
      </c>
      <c r="E176" s="4">
        <v>131.22</v>
      </c>
      <c r="F176" s="4">
        <f t="shared" si="40"/>
        <v>4.8768753039167319</v>
      </c>
      <c r="G176" s="4">
        <v>90.992519999999999</v>
      </c>
      <c r="H176" s="4">
        <v>83.863820000000004</v>
      </c>
      <c r="I176" s="4">
        <f t="shared" si="41"/>
        <v>4.4291942928158115</v>
      </c>
      <c r="J176" s="8">
        <v>93.975340000000003</v>
      </c>
      <c r="K176" s="4">
        <f t="shared" si="42"/>
        <v>4.5430324074272033</v>
      </c>
      <c r="L176" s="4">
        <v>79.88</v>
      </c>
      <c r="M176" s="4">
        <f t="shared" si="43"/>
        <v>4.3805255085476142</v>
      </c>
      <c r="N176" s="9">
        <v>5344.63</v>
      </c>
      <c r="O176" s="9">
        <f t="shared" si="44"/>
        <v>8.5838475974896511</v>
      </c>
      <c r="P176" s="9">
        <v>128.802788012684</v>
      </c>
      <c r="Q176" s="9">
        <f t="shared" si="45"/>
        <v>4.8582824594971923</v>
      </c>
      <c r="R176" s="10">
        <v>166.38599781984701</v>
      </c>
      <c r="S176" s="10">
        <f t="shared" si="46"/>
        <v>5.1143103771292244</v>
      </c>
      <c r="T176" s="12">
        <v>3.5372946462864898</v>
      </c>
      <c r="U176" s="12">
        <v>4.6038844564794816</v>
      </c>
      <c r="V176" s="13">
        <v>0</v>
      </c>
      <c r="W176">
        <v>0</v>
      </c>
      <c r="X176">
        <v>0</v>
      </c>
      <c r="Y176">
        <v>0</v>
      </c>
    </row>
    <row r="177" spans="1:25" x14ac:dyDescent="0.3">
      <c r="A177" s="1">
        <v>44074</v>
      </c>
      <c r="B177" s="7">
        <v>2</v>
      </c>
      <c r="C177" s="4">
        <f t="shared" si="47"/>
        <v>-0.25</v>
      </c>
      <c r="D177" s="4">
        <v>136.01</v>
      </c>
      <c r="E177" s="4">
        <v>133.91999999999999</v>
      </c>
      <c r="F177" s="4">
        <f t="shared" si="40"/>
        <v>4.8972426067411652</v>
      </c>
      <c r="G177" s="4">
        <v>93.895060000000001</v>
      </c>
      <c r="H177" s="4">
        <v>86.229060000000004</v>
      </c>
      <c r="I177" s="4">
        <f t="shared" si="41"/>
        <v>4.4570072438263049</v>
      </c>
      <c r="J177" s="8">
        <v>98.712900000000005</v>
      </c>
      <c r="K177" s="4">
        <f t="shared" si="42"/>
        <v>4.5922156369872003</v>
      </c>
      <c r="L177" s="4">
        <v>81.67</v>
      </c>
      <c r="M177" s="4">
        <f t="shared" si="43"/>
        <v>4.4026867373701846</v>
      </c>
      <c r="N177" s="9">
        <v>5357.46</v>
      </c>
      <c r="O177" s="9">
        <f t="shared" si="44"/>
        <v>8.5862452611509372</v>
      </c>
      <c r="P177" s="9">
        <v>131.84668302001199</v>
      </c>
      <c r="Q177" s="9">
        <f t="shared" si="45"/>
        <v>4.8816397552588198</v>
      </c>
      <c r="R177" s="10">
        <v>168.85008243847301</v>
      </c>
      <c r="S177" s="10">
        <f t="shared" si="46"/>
        <v>5.1290112350664172</v>
      </c>
      <c r="T177" s="12">
        <v>3.4935304068636936</v>
      </c>
      <c r="U177" s="12">
        <v>4.6064576047682531</v>
      </c>
      <c r="V177" s="13">
        <v>-8.5462553571428998E-2</v>
      </c>
      <c r="W177">
        <v>-8.1528623327890085E-2</v>
      </c>
      <c r="X177">
        <v>-8.1528623327890085E-2</v>
      </c>
      <c r="Y177">
        <v>-8.1528623327890085E-2</v>
      </c>
    </row>
    <row r="178" spans="1:25" x14ac:dyDescent="0.3">
      <c r="A178" s="1">
        <v>44104</v>
      </c>
      <c r="B178" s="7">
        <v>2</v>
      </c>
      <c r="C178" s="4">
        <f t="shared" si="47"/>
        <v>0</v>
      </c>
      <c r="D178" s="4">
        <v>137.43</v>
      </c>
      <c r="E178" s="4">
        <v>136.51</v>
      </c>
      <c r="F178" s="4">
        <f t="shared" si="40"/>
        <v>4.916397872014886</v>
      </c>
      <c r="G178" s="4">
        <v>95.366609999999994</v>
      </c>
      <c r="H178" s="4">
        <v>88.531030000000001</v>
      </c>
      <c r="I178" s="4">
        <f t="shared" si="41"/>
        <v>4.4833531120294676</v>
      </c>
      <c r="J178" s="8">
        <v>100.24704</v>
      </c>
      <c r="K178" s="4">
        <f t="shared" si="42"/>
        <v>4.6076375395662339</v>
      </c>
      <c r="L178" s="4">
        <v>84.37</v>
      </c>
      <c r="M178" s="4">
        <f t="shared" si="43"/>
        <v>4.4352118881775358</v>
      </c>
      <c r="N178" s="9">
        <v>5391.75</v>
      </c>
      <c r="O178" s="9">
        <f t="shared" si="44"/>
        <v>8.5926252865320905</v>
      </c>
      <c r="P178" s="9">
        <v>134.10680733226101</v>
      </c>
      <c r="Q178" s="9">
        <f t="shared" si="45"/>
        <v>4.8986365521033388</v>
      </c>
      <c r="R178" s="10">
        <v>174.33854994412201</v>
      </c>
      <c r="S178" s="10">
        <f t="shared" si="46"/>
        <v>5.1609990981467639</v>
      </c>
      <c r="T178" s="12">
        <v>3.4917325428254014</v>
      </c>
      <c r="U178" s="12">
        <v>4.6073250850014524</v>
      </c>
      <c r="V178" s="13">
        <v>-8.5308289473683806E-3</v>
      </c>
      <c r="W178">
        <v>1.231467756705814E-2</v>
      </c>
      <c r="X178">
        <v>1.231467756705814E-2</v>
      </c>
      <c r="Y178">
        <v>1.231467756705814E-2</v>
      </c>
    </row>
    <row r="179" spans="1:25" x14ac:dyDescent="0.3">
      <c r="A179" s="1">
        <v>44135</v>
      </c>
      <c r="B179" s="7">
        <v>2</v>
      </c>
      <c r="C179" s="4">
        <f t="shared" si="47"/>
        <v>0</v>
      </c>
      <c r="D179" s="4">
        <v>140.09</v>
      </c>
      <c r="E179" s="4">
        <v>138.63</v>
      </c>
      <c r="F179" s="4">
        <f t="shared" si="40"/>
        <v>4.9318085135502843</v>
      </c>
      <c r="G179" s="4">
        <v>97.338179999999994</v>
      </c>
      <c r="H179" s="4">
        <v>89.720460000000003</v>
      </c>
      <c r="I179" s="4">
        <f t="shared" si="41"/>
        <v>4.4966988367008351</v>
      </c>
      <c r="J179" s="8">
        <v>102.33719000000001</v>
      </c>
      <c r="K179" s="4">
        <f t="shared" si="42"/>
        <v>4.6282731455053563</v>
      </c>
      <c r="L179" s="4">
        <v>86.82</v>
      </c>
      <c r="M179" s="4">
        <f t="shared" si="43"/>
        <v>4.4638370098714475</v>
      </c>
      <c r="N179" s="9">
        <v>5438.12</v>
      </c>
      <c r="O179" s="9">
        <f t="shared" si="44"/>
        <v>8.6011886918853175</v>
      </c>
      <c r="P179" s="9">
        <v>132.885188096728</v>
      </c>
      <c r="Q179" s="9">
        <f t="shared" si="45"/>
        <v>4.8894855080161319</v>
      </c>
      <c r="R179" s="10">
        <v>174.49653158325</v>
      </c>
      <c r="S179" s="10">
        <f t="shared" si="46"/>
        <v>5.1619048651311914</v>
      </c>
      <c r="T179" s="12">
        <v>3.4678929497004218</v>
      </c>
      <c r="U179" s="12">
        <v>4.6067956179224829</v>
      </c>
      <c r="V179" s="13">
        <v>-6.3596143584045098E-2</v>
      </c>
      <c r="W179">
        <v>-4.5935319595280903E-2</v>
      </c>
      <c r="X179">
        <v>-4.5935319595280903E-2</v>
      </c>
      <c r="Y179">
        <v>-4.5935319595280903E-2</v>
      </c>
    </row>
    <row r="180" spans="1:25" x14ac:dyDescent="0.3">
      <c r="A180" s="1">
        <v>44165</v>
      </c>
      <c r="B180" s="7">
        <v>2</v>
      </c>
      <c r="C180" s="4">
        <f t="shared" si="47"/>
        <v>0</v>
      </c>
      <c r="D180" s="4">
        <v>138.44999999999999</v>
      </c>
      <c r="E180" s="4">
        <v>138.61000000000001</v>
      </c>
      <c r="F180" s="4">
        <f t="shared" si="40"/>
        <v>4.9316642342252619</v>
      </c>
      <c r="G180" s="4">
        <v>90.220489999999998</v>
      </c>
      <c r="H180" s="4">
        <v>90.241159999999994</v>
      </c>
      <c r="I180" s="4">
        <f t="shared" si="41"/>
        <v>4.5024856422770583</v>
      </c>
      <c r="J180" s="8">
        <v>102.47064</v>
      </c>
      <c r="K180" s="4">
        <f t="shared" si="42"/>
        <v>4.62957631852258</v>
      </c>
      <c r="L180" s="4">
        <v>88.02</v>
      </c>
      <c r="M180" s="4">
        <f t="shared" si="43"/>
        <v>4.477564061382945</v>
      </c>
      <c r="N180" s="9">
        <v>5486.52</v>
      </c>
      <c r="O180" s="9">
        <f t="shared" si="44"/>
        <v>8.610049453735428</v>
      </c>
      <c r="P180" s="9">
        <v>131.39365616066499</v>
      </c>
      <c r="Q180" s="9">
        <f t="shared" si="45"/>
        <v>4.8781978260468835</v>
      </c>
      <c r="R180" s="10">
        <v>175.690623884156</v>
      </c>
      <c r="S180" s="10">
        <f t="shared" si="46"/>
        <v>5.1687246294216909</v>
      </c>
      <c r="T180" s="12">
        <v>3.5040728120518341</v>
      </c>
      <c r="U180" s="12">
        <v>4.6091659334020463</v>
      </c>
      <c r="V180" s="13">
        <v>0</v>
      </c>
      <c r="W180">
        <v>0</v>
      </c>
      <c r="X180">
        <v>0</v>
      </c>
      <c r="Y180">
        <v>0</v>
      </c>
    </row>
    <row r="181" spans="1:25" x14ac:dyDescent="0.3">
      <c r="A181" s="1">
        <v>44196</v>
      </c>
      <c r="B181" s="7">
        <v>2</v>
      </c>
      <c r="C181" s="4">
        <f t="shared" si="47"/>
        <v>0</v>
      </c>
      <c r="D181" s="4">
        <v>139.66999999999999</v>
      </c>
      <c r="E181" s="4">
        <v>139.31</v>
      </c>
      <c r="F181" s="4">
        <f t="shared" si="40"/>
        <v>4.9367016657181333</v>
      </c>
      <c r="G181" s="4">
        <v>83.330770000000001</v>
      </c>
      <c r="H181" s="4">
        <v>90.447370000000006</v>
      </c>
      <c r="I181" s="4">
        <f t="shared" si="41"/>
        <v>4.5047681345805328</v>
      </c>
      <c r="J181" s="8">
        <v>99.679959999999994</v>
      </c>
      <c r="K181" s="4">
        <f t="shared" si="42"/>
        <v>4.601964653754953</v>
      </c>
      <c r="L181" s="4">
        <v>95.61</v>
      </c>
      <c r="M181" s="4">
        <f t="shared" si="43"/>
        <v>4.560277417097355</v>
      </c>
      <c r="N181" s="9">
        <v>5560.59</v>
      </c>
      <c r="O181" s="9">
        <f t="shared" si="44"/>
        <v>8.6234594967227327</v>
      </c>
      <c r="P181" s="9">
        <v>134.43379628400399</v>
      </c>
      <c r="Q181" s="9">
        <f t="shared" si="45"/>
        <v>4.9010718569246281</v>
      </c>
      <c r="R181" s="10">
        <v>176.294662434717</v>
      </c>
      <c r="S181" s="10">
        <f t="shared" si="46"/>
        <v>5.1721568134759552</v>
      </c>
      <c r="T181" s="12">
        <v>3.5031340426132496</v>
      </c>
      <c r="U181" s="12">
        <v>4.6116922418939001</v>
      </c>
      <c r="V181" s="13">
        <v>-6.8043455430443602E-3</v>
      </c>
      <c r="W181">
        <v>5.8710113806813603E-2</v>
      </c>
      <c r="X181">
        <v>5.8710113806813603E-2</v>
      </c>
      <c r="Y181">
        <v>5.8710113806813603E-2</v>
      </c>
    </row>
    <row r="182" spans="1:25" x14ac:dyDescent="0.3">
      <c r="A182" s="1">
        <v>44227</v>
      </c>
      <c r="B182" s="7">
        <v>2</v>
      </c>
      <c r="C182" s="4">
        <f t="shared" si="47"/>
        <v>0</v>
      </c>
      <c r="D182" s="4">
        <v>131.99</v>
      </c>
      <c r="E182" s="4">
        <v>140.04</v>
      </c>
      <c r="F182" s="4">
        <f t="shared" si="40"/>
        <v>4.9419280960864649</v>
      </c>
      <c r="G182" s="4">
        <v>81.910809999999998</v>
      </c>
      <c r="H182" s="4">
        <v>91.276589999999999</v>
      </c>
      <c r="I182" s="4">
        <f t="shared" si="41"/>
        <v>4.5138943472749391</v>
      </c>
      <c r="J182" s="8">
        <v>97.521199999999993</v>
      </c>
      <c r="K182" s="4">
        <f t="shared" si="42"/>
        <v>4.5800697902654788</v>
      </c>
      <c r="L182" s="4">
        <v>83.57</v>
      </c>
      <c r="M182" s="4">
        <f t="shared" si="43"/>
        <v>4.4256846040133446</v>
      </c>
      <c r="N182" s="9">
        <v>5574.49</v>
      </c>
      <c r="O182" s="9">
        <f t="shared" si="44"/>
        <v>8.6259561123231574</v>
      </c>
      <c r="P182" s="9">
        <v>137.30152661718</v>
      </c>
      <c r="Q182" s="9">
        <f t="shared" si="45"/>
        <v>4.9221794315553744</v>
      </c>
      <c r="R182" s="10">
        <v>176.09251714373701</v>
      </c>
      <c r="S182" s="10">
        <f t="shared" si="46"/>
        <v>5.1710095225138097</v>
      </c>
      <c r="T182" s="12">
        <v>3.4661108325047998</v>
      </c>
      <c r="U182" s="12">
        <v>4.6124273268402982</v>
      </c>
      <c r="V182" s="13">
        <v>1.8144215838509399E-2</v>
      </c>
      <c r="W182">
        <v>-0.18542518984189879</v>
      </c>
      <c r="X182">
        <v>-0.18542518984189879</v>
      </c>
      <c r="Y182">
        <v>-0.18542518984189879</v>
      </c>
    </row>
    <row r="183" spans="1:25" x14ac:dyDescent="0.3">
      <c r="A183" s="1">
        <v>44255</v>
      </c>
      <c r="B183" s="7">
        <v>2</v>
      </c>
      <c r="C183" s="4">
        <f t="shared" si="47"/>
        <v>0</v>
      </c>
      <c r="D183" s="4">
        <v>134.63</v>
      </c>
      <c r="E183" s="4">
        <v>142.56</v>
      </c>
      <c r="F183" s="4">
        <f t="shared" si="40"/>
        <v>4.9597629637224996</v>
      </c>
      <c r="G183" s="4">
        <v>79.080650000000006</v>
      </c>
      <c r="H183" s="4">
        <v>89.509900000000002</v>
      </c>
      <c r="I183" s="4">
        <f t="shared" si="41"/>
        <v>4.4943492336886139</v>
      </c>
      <c r="J183" s="8">
        <v>100.16367</v>
      </c>
      <c r="K183" s="4">
        <f t="shared" si="42"/>
        <v>4.6068055480543117</v>
      </c>
      <c r="L183" s="4">
        <v>82.56</v>
      </c>
      <c r="M183" s="4">
        <f t="shared" si="43"/>
        <v>4.4135253017332525</v>
      </c>
      <c r="N183" s="9">
        <v>5622.43</v>
      </c>
      <c r="O183" s="9">
        <f t="shared" si="44"/>
        <v>8.6345192337782013</v>
      </c>
      <c r="P183" s="9">
        <v>135.265963013917</v>
      </c>
      <c r="Q183" s="9">
        <f t="shared" si="45"/>
        <v>4.9072429367429748</v>
      </c>
      <c r="R183" s="10">
        <v>177.700742895552</v>
      </c>
      <c r="S183" s="10">
        <f t="shared" si="46"/>
        <v>5.1801009157683664</v>
      </c>
      <c r="T183" s="12">
        <v>3.4443845768886914</v>
      </c>
      <c r="U183" s="12">
        <v>4.6106672861467954</v>
      </c>
      <c r="V183" s="13">
        <v>0</v>
      </c>
      <c r="W183">
        <v>0</v>
      </c>
      <c r="X183">
        <v>0</v>
      </c>
      <c r="Y183">
        <v>0</v>
      </c>
    </row>
    <row r="184" spans="1:25" x14ac:dyDescent="0.3">
      <c r="A184" s="1">
        <v>44286</v>
      </c>
      <c r="B184" s="7">
        <v>2.75</v>
      </c>
      <c r="C184" s="4">
        <f t="shared" si="47"/>
        <v>0.75</v>
      </c>
      <c r="D184" s="4">
        <v>144.52000000000001</v>
      </c>
      <c r="E184" s="4">
        <v>137.35</v>
      </c>
      <c r="F184" s="4">
        <f t="shared" si="40"/>
        <v>4.9225324125412833</v>
      </c>
      <c r="G184" s="4">
        <v>86.086439999999996</v>
      </c>
      <c r="H184" s="4">
        <v>87.275390000000002</v>
      </c>
      <c r="I184" s="4">
        <f t="shared" si="41"/>
        <v>4.4690685216147443</v>
      </c>
      <c r="J184" s="8">
        <v>91.787549999999996</v>
      </c>
      <c r="K184" s="4">
        <f t="shared" si="42"/>
        <v>4.5194766675140645</v>
      </c>
      <c r="L184" s="4">
        <v>87.94</v>
      </c>
      <c r="M184" s="4">
        <f t="shared" si="43"/>
        <v>4.4766547637526637</v>
      </c>
      <c r="N184" s="9">
        <v>5674.72</v>
      </c>
      <c r="O184" s="9">
        <f t="shared" si="44"/>
        <v>8.6437765019253359</v>
      </c>
      <c r="P184" s="9">
        <v>131.17676683083701</v>
      </c>
      <c r="Q184" s="9">
        <f t="shared" si="45"/>
        <v>4.8765457787470705</v>
      </c>
      <c r="R184" s="10">
        <v>175.25066736876599</v>
      </c>
      <c r="S184" s="10">
        <f t="shared" si="46"/>
        <v>5.1662173340031181</v>
      </c>
      <c r="T184" s="12">
        <v>3.4556319038902275</v>
      </c>
      <c r="U184" s="12">
        <v>4.6094271202504711</v>
      </c>
      <c r="V184" s="13">
        <v>0.28757372068596598</v>
      </c>
      <c r="W184">
        <v>0.34037913115007862</v>
      </c>
      <c r="X184">
        <v>0.34037913115007862</v>
      </c>
      <c r="Y184">
        <v>0.34037913115007862</v>
      </c>
    </row>
    <row r="185" spans="1:25" x14ac:dyDescent="0.3">
      <c r="A185" s="1">
        <v>44316</v>
      </c>
      <c r="B185" s="7">
        <v>2.75</v>
      </c>
      <c r="C185" s="4">
        <f t="shared" si="47"/>
        <v>0</v>
      </c>
      <c r="D185" s="4">
        <v>139.16</v>
      </c>
      <c r="E185" s="4">
        <v>138.57</v>
      </c>
      <c r="F185" s="4">
        <f t="shared" si="40"/>
        <v>4.9313756131106237</v>
      </c>
      <c r="G185" s="4">
        <v>81.28537</v>
      </c>
      <c r="H185" s="4">
        <v>85.800669999999997</v>
      </c>
      <c r="I185" s="4">
        <f t="shared" si="41"/>
        <v>4.4520268153212363</v>
      </c>
      <c r="J185" s="8">
        <v>96.145259999999993</v>
      </c>
      <c r="K185" s="4">
        <f t="shared" si="42"/>
        <v>4.5658601728476844</v>
      </c>
      <c r="L185" s="4">
        <v>86.04</v>
      </c>
      <c r="M185" s="4">
        <f t="shared" si="43"/>
        <v>4.4548123043995291</v>
      </c>
      <c r="N185" s="9">
        <v>5692.31</v>
      </c>
      <c r="O185" s="9">
        <f t="shared" si="44"/>
        <v>8.6468714201300934</v>
      </c>
      <c r="P185" s="9">
        <v>132.61246666323899</v>
      </c>
      <c r="Q185" s="9">
        <f t="shared" si="45"/>
        <v>4.887431090400602</v>
      </c>
      <c r="R185" s="10">
        <v>176.36057324691299</v>
      </c>
      <c r="S185" s="10">
        <f t="shared" si="46"/>
        <v>5.1725306109205675</v>
      </c>
      <c r="T185" s="12">
        <v>3.473452924842555</v>
      </c>
      <c r="U185" s="12">
        <v>4.6076614555432833</v>
      </c>
      <c r="V185" s="13">
        <v>0</v>
      </c>
      <c r="W185">
        <v>0</v>
      </c>
      <c r="X185">
        <v>0</v>
      </c>
      <c r="Y185">
        <v>0</v>
      </c>
    </row>
    <row r="186" spans="1:25" x14ac:dyDescent="0.3">
      <c r="A186" s="1">
        <v>44347</v>
      </c>
      <c r="B186" s="7">
        <v>3.5</v>
      </c>
      <c r="C186" s="4">
        <f t="shared" si="47"/>
        <v>0.75</v>
      </c>
      <c r="D186" s="4">
        <v>137.75</v>
      </c>
      <c r="E186" s="4">
        <v>138.9</v>
      </c>
      <c r="F186" s="4">
        <f t="shared" si="40"/>
        <v>4.9337542497602982</v>
      </c>
      <c r="G186" s="4">
        <v>88.353980000000007</v>
      </c>
      <c r="H186" s="4">
        <v>86.802620000000005</v>
      </c>
      <c r="I186" s="4">
        <f t="shared" si="41"/>
        <v>4.4636368055425644</v>
      </c>
      <c r="J186" s="8">
        <v>99.697559999999996</v>
      </c>
      <c r="K186" s="4">
        <f t="shared" si="42"/>
        <v>4.6021412032480526</v>
      </c>
      <c r="L186" s="4">
        <v>89.52</v>
      </c>
      <c r="M186" s="4">
        <f t="shared" si="43"/>
        <v>4.4944620640036694</v>
      </c>
      <c r="N186" s="9">
        <v>5739.56</v>
      </c>
      <c r="O186" s="9">
        <f t="shared" si="44"/>
        <v>8.6551378313231986</v>
      </c>
      <c r="P186" s="9">
        <v>133.83173083007301</v>
      </c>
      <c r="Q186" s="9">
        <f t="shared" si="45"/>
        <v>4.8965832707745882</v>
      </c>
      <c r="R186" s="10">
        <v>178.07032921940899</v>
      </c>
      <c r="S186" s="10">
        <f t="shared" si="46"/>
        <v>5.1821785802316915</v>
      </c>
      <c r="T186" s="12">
        <v>3.4989318931255284</v>
      </c>
      <c r="U186" s="12">
        <v>4.608214557799732</v>
      </c>
      <c r="V186" s="13">
        <v>2.2718221172766302E-2</v>
      </c>
      <c r="W186">
        <v>1.5636414378342081E-2</v>
      </c>
      <c r="X186">
        <v>1.5636414378342081E-2</v>
      </c>
      <c r="Y186">
        <v>1.5636414378342081E-2</v>
      </c>
    </row>
    <row r="187" spans="1:25" x14ac:dyDescent="0.3">
      <c r="A187" s="1">
        <v>44377</v>
      </c>
      <c r="B187" s="7">
        <v>4.25</v>
      </c>
      <c r="C187" s="4">
        <f t="shared" si="47"/>
        <v>0.75</v>
      </c>
      <c r="D187" s="4">
        <v>138.1</v>
      </c>
      <c r="E187" s="4">
        <v>138.71</v>
      </c>
      <c r="F187" s="4">
        <f t="shared" si="40"/>
        <v>4.9323854227751989</v>
      </c>
      <c r="G187" s="4">
        <v>87.886240000000001</v>
      </c>
      <c r="H187" s="4">
        <v>86.576179999999994</v>
      </c>
      <c r="I187" s="4">
        <f t="shared" si="41"/>
        <v>4.4610247199963515</v>
      </c>
      <c r="J187" s="8">
        <v>98.159319999999994</v>
      </c>
      <c r="K187" s="4">
        <f t="shared" si="42"/>
        <v>4.5865918729132984</v>
      </c>
      <c r="L187" s="4">
        <v>92.7</v>
      </c>
      <c r="M187" s="4">
        <f t="shared" si="43"/>
        <v>4.5293684725718091</v>
      </c>
      <c r="N187" s="9">
        <v>5769.98</v>
      </c>
      <c r="O187" s="9">
        <f t="shared" si="44"/>
        <v>8.6604238932916324</v>
      </c>
      <c r="P187" s="9">
        <v>134.359893298511</v>
      </c>
      <c r="Q187" s="9">
        <f t="shared" si="45"/>
        <v>4.9005219705975351</v>
      </c>
      <c r="R187" s="10">
        <v>178.583003939739</v>
      </c>
      <c r="S187" s="10">
        <f t="shared" si="46"/>
        <v>5.185053501202713</v>
      </c>
      <c r="T187" s="12">
        <v>3.5585571924303618</v>
      </c>
      <c r="U187" s="12">
        <v>4.6068858390459075</v>
      </c>
      <c r="V187" s="13">
        <v>2.1362851056728301E-2</v>
      </c>
      <c r="W187">
        <v>0.11068512863053941</v>
      </c>
      <c r="X187">
        <v>0.11068512863053941</v>
      </c>
      <c r="Y187">
        <v>0.11068512863053941</v>
      </c>
    </row>
    <row r="188" spans="1:25" x14ac:dyDescent="0.3">
      <c r="A188" s="1">
        <v>44408</v>
      </c>
      <c r="B188" s="7">
        <v>4.25</v>
      </c>
      <c r="C188" s="4">
        <f t="shared" si="47"/>
        <v>0</v>
      </c>
      <c r="D188" s="4">
        <v>143.31</v>
      </c>
      <c r="E188" s="4">
        <v>138.88</v>
      </c>
      <c r="F188" s="4">
        <f t="shared" si="40"/>
        <v>4.9336102509120403</v>
      </c>
      <c r="G188" s="4">
        <v>92.279600000000002</v>
      </c>
      <c r="H188" s="4">
        <v>85.406689999999998</v>
      </c>
      <c r="I188" s="4">
        <f t="shared" si="41"/>
        <v>4.4474244349628567</v>
      </c>
      <c r="J188" s="8">
        <v>100.29264000000001</v>
      </c>
      <c r="K188" s="4">
        <f t="shared" si="42"/>
        <v>4.6080923124150379</v>
      </c>
      <c r="L188" s="4">
        <v>94.09</v>
      </c>
      <c r="M188" s="4">
        <f t="shared" si="43"/>
        <v>4.5442517710186747</v>
      </c>
      <c r="N188" s="9">
        <v>5825.37</v>
      </c>
      <c r="O188" s="9">
        <f t="shared" si="44"/>
        <v>8.66997779572994</v>
      </c>
      <c r="P188" s="9">
        <v>132.97583746837799</v>
      </c>
      <c r="Q188" s="9">
        <f t="shared" si="45"/>
        <v>4.8901674385470937</v>
      </c>
      <c r="R188" s="10">
        <v>179.240247785452</v>
      </c>
      <c r="S188" s="10">
        <f t="shared" si="46"/>
        <v>5.1887270723397272</v>
      </c>
      <c r="T188" s="12">
        <v>3.5184647288185222</v>
      </c>
      <c r="U188" s="12">
        <v>4.6048042359915184</v>
      </c>
      <c r="V188" s="13">
        <v>0</v>
      </c>
      <c r="W188">
        <v>0</v>
      </c>
      <c r="X188">
        <v>0</v>
      </c>
      <c r="Y188">
        <v>0</v>
      </c>
    </row>
    <row r="189" spans="1:25" x14ac:dyDescent="0.3">
      <c r="A189" s="1">
        <v>44439</v>
      </c>
      <c r="B189" s="7">
        <v>5.25</v>
      </c>
      <c r="C189" s="4">
        <f t="shared" si="47"/>
        <v>1</v>
      </c>
      <c r="D189" s="4">
        <v>142.22</v>
      </c>
      <c r="E189" s="4">
        <v>138.94</v>
      </c>
      <c r="F189" s="4">
        <f t="shared" si="40"/>
        <v>4.9340421852647349</v>
      </c>
      <c r="G189" s="4">
        <v>93.377440000000007</v>
      </c>
      <c r="H189" s="4">
        <v>84.996510000000001</v>
      </c>
      <c r="I189" s="4">
        <f t="shared" si="41"/>
        <v>4.4426101968238507</v>
      </c>
      <c r="J189" s="8">
        <v>97.719409999999996</v>
      </c>
      <c r="K189" s="4">
        <f t="shared" si="42"/>
        <v>4.5821002087126965</v>
      </c>
      <c r="L189" s="4">
        <v>95.2</v>
      </c>
      <c r="M189" s="4">
        <f t="shared" si="43"/>
        <v>4.5559799417973199</v>
      </c>
      <c r="N189" s="9">
        <v>5876.05</v>
      </c>
      <c r="O189" s="9">
        <f t="shared" si="44"/>
        <v>8.6786400464474909</v>
      </c>
      <c r="P189" s="9">
        <v>133.18824187349699</v>
      </c>
      <c r="Q189" s="9">
        <f t="shared" si="45"/>
        <v>4.8917634799868948</v>
      </c>
      <c r="R189" s="10">
        <v>179.72021423693599</v>
      </c>
      <c r="S189" s="10">
        <f t="shared" si="46"/>
        <v>5.1914012762607635</v>
      </c>
      <c r="T189" s="12">
        <v>3.5299159612597282</v>
      </c>
      <c r="U189" s="12">
        <v>4.6028950474993877</v>
      </c>
      <c r="V189" s="13">
        <v>4.2874366071428402E-2</v>
      </c>
      <c r="W189">
        <v>-2.7893680057978699E-2</v>
      </c>
      <c r="X189">
        <v>-2.7893680057978699E-2</v>
      </c>
      <c r="Y189">
        <v>-2.7893680057978699E-2</v>
      </c>
    </row>
    <row r="190" spans="1:25" x14ac:dyDescent="0.3">
      <c r="A190" s="1">
        <v>44469</v>
      </c>
      <c r="B190" s="7">
        <v>6.25</v>
      </c>
      <c r="C190" s="4">
        <f t="shared" si="47"/>
        <v>1</v>
      </c>
      <c r="D190" s="4">
        <v>139.02000000000001</v>
      </c>
      <c r="E190" s="4">
        <v>138.74</v>
      </c>
      <c r="F190" s="4">
        <f t="shared" si="40"/>
        <v>4.9326016779571553</v>
      </c>
      <c r="G190" s="4">
        <v>91.486599999999996</v>
      </c>
      <c r="H190" s="4">
        <v>84.641279999999995</v>
      </c>
      <c r="I190" s="4">
        <f t="shared" si="41"/>
        <v>4.4384220908689853</v>
      </c>
      <c r="J190" s="8">
        <v>97.036699999999996</v>
      </c>
      <c r="K190" s="4">
        <f t="shared" si="42"/>
        <v>4.5750892574623387</v>
      </c>
      <c r="L190" s="4">
        <v>94.1</v>
      </c>
      <c r="M190" s="4">
        <f t="shared" si="43"/>
        <v>4.5443580465913342</v>
      </c>
      <c r="N190" s="9">
        <v>5944.21</v>
      </c>
      <c r="O190" s="9">
        <f t="shared" si="44"/>
        <v>8.6901729155177936</v>
      </c>
      <c r="P190" s="9">
        <v>133.21308264096899</v>
      </c>
      <c r="Q190" s="9">
        <f t="shared" si="45"/>
        <v>4.8919499713085068</v>
      </c>
      <c r="R190" s="10">
        <v>179.63170276736</v>
      </c>
      <c r="S190" s="10">
        <f t="shared" si="46"/>
        <v>5.1909086590397182</v>
      </c>
      <c r="T190" s="12">
        <v>3.5034591010062304</v>
      </c>
      <c r="U190" s="12">
        <v>4.6010070077476302</v>
      </c>
      <c r="V190" s="13">
        <v>-1.3573372206025801E-2</v>
      </c>
      <c r="W190">
        <v>-7.8497076367699953E-2</v>
      </c>
      <c r="X190">
        <v>-7.8497076367699953E-2</v>
      </c>
      <c r="Y190">
        <v>-7.8497076367699953E-2</v>
      </c>
    </row>
    <row r="191" spans="1:25" x14ac:dyDescent="0.3">
      <c r="A191" s="1">
        <v>44500</v>
      </c>
      <c r="B191" s="7">
        <v>7.75</v>
      </c>
      <c r="C191" s="4">
        <f t="shared" si="47"/>
        <v>1.5</v>
      </c>
      <c r="D191" s="4">
        <v>138.41</v>
      </c>
      <c r="E191" s="4">
        <v>139.08000000000001</v>
      </c>
      <c r="F191" s="4">
        <f t="shared" si="40"/>
        <v>4.9350493071396606</v>
      </c>
      <c r="G191" s="4">
        <v>89.734539999999996</v>
      </c>
      <c r="H191" s="4">
        <v>84.226619999999997</v>
      </c>
      <c r="I191" s="4">
        <f t="shared" si="41"/>
        <v>4.4335110233017643</v>
      </c>
      <c r="J191" s="8">
        <v>96.557580000000002</v>
      </c>
      <c r="K191" s="4">
        <f t="shared" si="42"/>
        <v>4.5701395143376846</v>
      </c>
      <c r="L191" s="4">
        <v>93.17</v>
      </c>
      <c r="M191" s="4">
        <f t="shared" si="43"/>
        <v>4.5344257814623337</v>
      </c>
      <c r="N191" s="9">
        <v>6018.51</v>
      </c>
      <c r="O191" s="9">
        <f t="shared" si="44"/>
        <v>8.7025949993619829</v>
      </c>
      <c r="P191" s="9">
        <v>130.05752103246701</v>
      </c>
      <c r="Q191" s="9">
        <f t="shared" si="45"/>
        <v>4.8679768220753434</v>
      </c>
      <c r="R191" s="10">
        <v>179.87837153727</v>
      </c>
      <c r="S191" s="10">
        <f t="shared" si="46"/>
        <v>5.1922809088109938</v>
      </c>
      <c r="T191" s="12">
        <v>3.4750238856359967</v>
      </c>
      <c r="U191" s="12">
        <v>4.5993927703531572</v>
      </c>
      <c r="V191" s="13">
        <v>3.4588796253676203E-2</v>
      </c>
      <c r="W191">
        <v>0.32903778534160127</v>
      </c>
      <c r="X191">
        <v>0.32903778534160127</v>
      </c>
      <c r="Y191">
        <v>0.32903778534160127</v>
      </c>
    </row>
    <row r="192" spans="1:25" x14ac:dyDescent="0.3">
      <c r="A192" s="1">
        <v>44530</v>
      </c>
      <c r="B192" s="7">
        <v>7.75</v>
      </c>
      <c r="C192" s="4">
        <f t="shared" si="47"/>
        <v>0</v>
      </c>
      <c r="D192" s="4">
        <v>140.19999999999999</v>
      </c>
      <c r="E192" s="4">
        <v>140.32</v>
      </c>
      <c r="F192" s="4">
        <f t="shared" si="40"/>
        <v>4.9439255286238728</v>
      </c>
      <c r="G192" s="4">
        <v>86.29316</v>
      </c>
      <c r="H192" s="4">
        <v>84.346090000000004</v>
      </c>
      <c r="I192" s="4">
        <f t="shared" si="41"/>
        <v>4.4349284534421756</v>
      </c>
      <c r="J192" s="8">
        <v>97.323139999999995</v>
      </c>
      <c r="K192" s="4">
        <f t="shared" si="42"/>
        <v>4.5780367820886214</v>
      </c>
      <c r="L192" s="4">
        <v>97.02</v>
      </c>
      <c r="M192" s="4">
        <f t="shared" si="43"/>
        <v>4.5749171428170703</v>
      </c>
      <c r="N192" s="9">
        <v>6075.69</v>
      </c>
      <c r="O192" s="9">
        <f t="shared" si="44"/>
        <v>8.7120508420059153</v>
      </c>
      <c r="P192" s="9">
        <v>131.558615754035</v>
      </c>
      <c r="Q192" s="9">
        <f t="shared" si="45"/>
        <v>4.8794524994810313</v>
      </c>
      <c r="R192" s="10">
        <v>181.93711686109199</v>
      </c>
      <c r="S192" s="10">
        <f t="shared" si="46"/>
        <v>5.2036611156216157</v>
      </c>
      <c r="T192" s="12">
        <v>3.5265722669030635</v>
      </c>
      <c r="U192" s="12">
        <v>4.5931388151081158</v>
      </c>
      <c r="V192" s="13">
        <v>0</v>
      </c>
      <c r="W192">
        <v>0</v>
      </c>
      <c r="X192">
        <v>0</v>
      </c>
      <c r="Y192">
        <v>0</v>
      </c>
    </row>
    <row r="193" spans="1:25" x14ac:dyDescent="0.3">
      <c r="A193" s="1">
        <v>44561</v>
      </c>
      <c r="B193" s="7">
        <v>9.25</v>
      </c>
      <c r="C193" s="4">
        <f t="shared" si="47"/>
        <v>1.5</v>
      </c>
      <c r="D193" s="4">
        <v>142.13999999999999</v>
      </c>
      <c r="E193" s="4">
        <v>141.16</v>
      </c>
      <c r="F193" s="4">
        <f t="shared" si="40"/>
        <v>4.9498939988070694</v>
      </c>
      <c r="G193" s="4">
        <v>79.205259999999996</v>
      </c>
      <c r="H193" s="4">
        <v>86.607770000000002</v>
      </c>
      <c r="I193" s="4">
        <f t="shared" si="41"/>
        <v>4.4613895344072754</v>
      </c>
      <c r="J193" s="8">
        <v>97.2667</v>
      </c>
      <c r="K193" s="4">
        <f t="shared" si="42"/>
        <v>4.5774566901209965</v>
      </c>
      <c r="L193" s="4">
        <v>106.05</v>
      </c>
      <c r="M193" s="4">
        <f t="shared" si="43"/>
        <v>4.6639106810106918</v>
      </c>
      <c r="N193" s="9">
        <v>6120.04</v>
      </c>
      <c r="O193" s="9">
        <f t="shared" si="44"/>
        <v>8.7193239114327241</v>
      </c>
      <c r="P193" s="9">
        <v>133.520823804527</v>
      </c>
      <c r="Q193" s="9">
        <f t="shared" si="45"/>
        <v>4.8942574492306434</v>
      </c>
      <c r="R193" s="10">
        <v>182.036962973442</v>
      </c>
      <c r="S193" s="10">
        <f t="shared" si="46"/>
        <v>5.2042097597168215</v>
      </c>
      <c r="T193" s="12">
        <v>3.5294733218907224</v>
      </c>
      <c r="U193" s="12">
        <v>4.5925012596311641</v>
      </c>
      <c r="V193" s="13">
        <v>3.8939010043893801E-2</v>
      </c>
      <c r="W193">
        <v>0.14930500840630509</v>
      </c>
      <c r="X193">
        <v>0.14930500840630509</v>
      </c>
      <c r="Y193">
        <v>0.14930500840630509</v>
      </c>
    </row>
    <row r="194" spans="1:25" x14ac:dyDescent="0.3">
      <c r="A194" s="1">
        <v>44592</v>
      </c>
      <c r="B194" s="7">
        <v>9.25</v>
      </c>
      <c r="C194" s="4">
        <f t="shared" si="47"/>
        <v>0</v>
      </c>
      <c r="D194" s="4">
        <v>132.66999999999999</v>
      </c>
      <c r="E194" s="4">
        <v>140.33000000000001</v>
      </c>
      <c r="F194" s="4">
        <f t="shared" ref="F194:F225" si="48">LN(E194)</f>
        <v>4.9439967917630447</v>
      </c>
      <c r="G194" s="4">
        <v>75.926950000000005</v>
      </c>
      <c r="H194" s="4">
        <v>84.989810000000006</v>
      </c>
      <c r="I194" s="4">
        <f t="shared" ref="I194:I225" si="49">LN(H194)</f>
        <v>4.4425313669509121</v>
      </c>
      <c r="J194" s="8">
        <v>97.147120000000001</v>
      </c>
      <c r="K194" s="4">
        <f t="shared" ref="K194:K225" si="50">LN(J194)</f>
        <v>4.5762265305049779</v>
      </c>
      <c r="L194" s="4">
        <v>91.38</v>
      </c>
      <c r="M194" s="4">
        <f t="shared" ref="M194:M225" si="51">LN(L194)</f>
        <v>4.5150266361351257</v>
      </c>
      <c r="N194" s="9">
        <v>6153.09</v>
      </c>
      <c r="O194" s="9">
        <f t="shared" ref="O194:O225" si="52">LN(N194)</f>
        <v>8.72470967364473</v>
      </c>
      <c r="P194" s="9">
        <v>132.254412120539</v>
      </c>
      <c r="Q194" s="9">
        <f t="shared" ref="Q194:Q225" si="53">LN(P194)</f>
        <v>4.8847274321519594</v>
      </c>
      <c r="R194" s="10">
        <v>180.09523678165499</v>
      </c>
      <c r="S194" s="10">
        <f t="shared" ref="S194:S225" si="54">LN(R194)</f>
        <v>5.1934858042011554</v>
      </c>
      <c r="T194" s="12">
        <v>3.5700339792688611</v>
      </c>
      <c r="U194" s="12">
        <v>4.5929705786522668</v>
      </c>
      <c r="V194" s="13">
        <v>0</v>
      </c>
      <c r="W194">
        <v>0</v>
      </c>
      <c r="X194">
        <v>0</v>
      </c>
      <c r="Y194">
        <v>0</v>
      </c>
    </row>
    <row r="195" spans="1:25" x14ac:dyDescent="0.3">
      <c r="A195" s="1">
        <v>44620</v>
      </c>
      <c r="B195" s="7">
        <v>10.75</v>
      </c>
      <c r="C195" s="4">
        <f t="shared" ref="C195:C226" si="55">B195-B194</f>
        <v>1.5</v>
      </c>
      <c r="D195" s="4">
        <v>136.31</v>
      </c>
      <c r="E195" s="4">
        <v>141.71</v>
      </c>
      <c r="F195" s="4">
        <f t="shared" si="48"/>
        <v>4.9537827158367795</v>
      </c>
      <c r="G195" s="4">
        <v>75.874020000000002</v>
      </c>
      <c r="H195" s="4">
        <v>85.565880000000007</v>
      </c>
      <c r="I195" s="4">
        <f t="shared" si="49"/>
        <v>4.4492866055555043</v>
      </c>
      <c r="J195" s="8">
        <v>99.310069999999996</v>
      </c>
      <c r="K195" s="4">
        <f t="shared" si="50"/>
        <v>4.5982469757785775</v>
      </c>
      <c r="L195" s="4">
        <v>88.67</v>
      </c>
      <c r="M195" s="4">
        <f t="shared" si="51"/>
        <v>4.4849216133919159</v>
      </c>
      <c r="N195" s="9">
        <v>6215.24</v>
      </c>
      <c r="O195" s="9">
        <f t="shared" si="52"/>
        <v>8.7347596194502284</v>
      </c>
      <c r="P195" s="9">
        <v>130.32312653670701</v>
      </c>
      <c r="Q195" s="9">
        <f t="shared" si="53"/>
        <v>4.8700169552330381</v>
      </c>
      <c r="R195" s="10">
        <v>182.783918178703</v>
      </c>
      <c r="S195" s="10">
        <f t="shared" si="54"/>
        <v>5.208304680197636</v>
      </c>
      <c r="T195" s="12">
        <v>3.6204828334055832</v>
      </c>
      <c r="U195" s="12">
        <v>4.593053072887658</v>
      </c>
      <c r="V195" s="13">
        <v>-5.17329440712977E-2</v>
      </c>
      <c r="W195">
        <v>-0.18329267895545051</v>
      </c>
      <c r="X195">
        <v>-0.18329267895545051</v>
      </c>
      <c r="Y195">
        <v>-0.18329267895545051</v>
      </c>
    </row>
    <row r="196" spans="1:25" x14ac:dyDescent="0.3">
      <c r="A196" s="1">
        <v>44651</v>
      </c>
      <c r="B196" s="7">
        <v>11.75</v>
      </c>
      <c r="C196" s="4">
        <f t="shared" si="55"/>
        <v>1</v>
      </c>
      <c r="D196" s="4">
        <v>148.41999999999999</v>
      </c>
      <c r="E196" s="4">
        <v>143.22</v>
      </c>
      <c r="F196" s="4">
        <f t="shared" si="48"/>
        <v>4.964381909578794</v>
      </c>
      <c r="G196" s="4">
        <v>84.492850000000004</v>
      </c>
      <c r="H196" s="4">
        <v>86.071309999999997</v>
      </c>
      <c r="I196" s="4">
        <f t="shared" si="49"/>
        <v>4.4551761387151867</v>
      </c>
      <c r="J196" s="8">
        <v>98.573610000000002</v>
      </c>
      <c r="K196" s="4">
        <f t="shared" si="50"/>
        <v>4.5908035787259003</v>
      </c>
      <c r="L196" s="4">
        <v>98.11</v>
      </c>
      <c r="M196" s="4">
        <f t="shared" si="51"/>
        <v>4.5860892981752999</v>
      </c>
      <c r="N196" s="9">
        <v>6315.93</v>
      </c>
      <c r="O196" s="9">
        <f t="shared" si="52"/>
        <v>8.7508302923502157</v>
      </c>
      <c r="P196" s="9">
        <v>133.32132759944301</v>
      </c>
      <c r="Q196" s="9">
        <f t="shared" si="53"/>
        <v>4.8927622113815801</v>
      </c>
      <c r="R196" s="10">
        <v>184.968117568016</v>
      </c>
      <c r="S196" s="10">
        <f t="shared" si="54"/>
        <v>5.2201834727563332</v>
      </c>
      <c r="T196" s="12">
        <v>3.6746740331916681</v>
      </c>
      <c r="U196" s="12">
        <v>4.5933628619030626</v>
      </c>
      <c r="V196" s="13">
        <v>-6.7462477054317004E-3</v>
      </c>
      <c r="W196">
        <v>-7.2535166797560752E-2</v>
      </c>
      <c r="X196">
        <v>-7.2535166797560752E-2</v>
      </c>
      <c r="Y196">
        <v>-7.2535166797560752E-2</v>
      </c>
    </row>
    <row r="197" spans="1:25" x14ac:dyDescent="0.3">
      <c r="A197" s="1">
        <v>44681</v>
      </c>
      <c r="B197" s="7">
        <v>11.75</v>
      </c>
      <c r="C197" s="4">
        <f t="shared" si="55"/>
        <v>0</v>
      </c>
      <c r="D197" s="4">
        <v>142.16999999999999</v>
      </c>
      <c r="E197" s="4">
        <v>142.47999999999999</v>
      </c>
      <c r="F197" s="4">
        <f t="shared" si="48"/>
        <v>4.9592016389814058</v>
      </c>
      <c r="G197" s="4">
        <v>80.889099999999999</v>
      </c>
      <c r="H197" s="4">
        <v>86.208070000000006</v>
      </c>
      <c r="I197" s="4">
        <f t="shared" si="49"/>
        <v>4.4567637927771759</v>
      </c>
      <c r="J197" s="8">
        <v>97.517489999999995</v>
      </c>
      <c r="K197" s="4">
        <f t="shared" si="50"/>
        <v>4.5800317465316898</v>
      </c>
      <c r="L197" s="4">
        <v>94.11</v>
      </c>
      <c r="M197" s="4">
        <f t="shared" si="51"/>
        <v>4.5444643108706968</v>
      </c>
      <c r="N197" s="9">
        <v>6382.88</v>
      </c>
      <c r="O197" s="9">
        <f t="shared" si="52"/>
        <v>8.7613746851420036</v>
      </c>
      <c r="P197" s="9">
        <v>136.12757424604999</v>
      </c>
      <c r="Q197" s="9">
        <f t="shared" si="53"/>
        <v>4.9135924919727545</v>
      </c>
      <c r="R197" s="10">
        <v>183.36309025249199</v>
      </c>
      <c r="S197" s="10">
        <f t="shared" si="54"/>
        <v>5.2114682868556264</v>
      </c>
      <c r="T197" s="12">
        <v>3.6520520746513556</v>
      </c>
      <c r="U197" s="12">
        <v>4.5953960158076192</v>
      </c>
      <c r="V197" s="13">
        <v>0</v>
      </c>
      <c r="W197">
        <v>0</v>
      </c>
      <c r="X197">
        <v>0</v>
      </c>
      <c r="Y197">
        <v>0</v>
      </c>
    </row>
    <row r="198" spans="1:25" x14ac:dyDescent="0.3">
      <c r="A198" s="1">
        <v>44712</v>
      </c>
      <c r="B198" s="7">
        <v>12.75</v>
      </c>
      <c r="C198" s="4">
        <f t="shared" si="55"/>
        <v>1</v>
      </c>
      <c r="D198" s="4">
        <v>142.75</v>
      </c>
      <c r="E198" s="4">
        <v>142.11000000000001</v>
      </c>
      <c r="F198" s="4">
        <f t="shared" si="48"/>
        <v>4.9566014056037702</v>
      </c>
      <c r="G198" s="4">
        <v>88.757310000000004</v>
      </c>
      <c r="H198" s="4">
        <v>86.488730000000004</v>
      </c>
      <c r="I198" s="4">
        <f t="shared" si="49"/>
        <v>4.4600141164321414</v>
      </c>
      <c r="J198" s="8">
        <v>97.831400000000002</v>
      </c>
      <c r="K198" s="4">
        <f t="shared" si="50"/>
        <v>4.5832455889056325</v>
      </c>
      <c r="L198" s="4">
        <v>97.65</v>
      </c>
      <c r="M198" s="4">
        <f t="shared" si="51"/>
        <v>4.5813896573226884</v>
      </c>
      <c r="N198" s="9">
        <v>6412.88</v>
      </c>
      <c r="O198" s="9">
        <f t="shared" si="52"/>
        <v>8.7660637469825229</v>
      </c>
      <c r="P198" s="9">
        <v>133.45099195563699</v>
      </c>
      <c r="Q198" s="9">
        <f t="shared" si="53"/>
        <v>4.8937343089861667</v>
      </c>
      <c r="R198" s="10">
        <v>184.508534182277</v>
      </c>
      <c r="S198" s="10">
        <f t="shared" si="54"/>
        <v>5.2176957181413171</v>
      </c>
      <c r="T198" s="12">
        <v>3.6878939686826437</v>
      </c>
      <c r="U198" s="12">
        <v>4.5943278195988668</v>
      </c>
      <c r="V198" s="13">
        <v>6.9890574426531599E-2</v>
      </c>
      <c r="W198">
        <v>3.3472623952253991E-2</v>
      </c>
      <c r="X198">
        <v>3.3472623952253991E-2</v>
      </c>
      <c r="Y198">
        <v>3.3472623952253991E-2</v>
      </c>
    </row>
    <row r="199" spans="1:25" x14ac:dyDescent="0.3">
      <c r="A199" s="1">
        <v>44742</v>
      </c>
      <c r="B199" s="7">
        <v>13.25</v>
      </c>
      <c r="C199" s="4">
        <f t="shared" si="55"/>
        <v>0.5</v>
      </c>
      <c r="D199" s="4">
        <v>142.37</v>
      </c>
      <c r="E199" s="4">
        <v>143.09</v>
      </c>
      <c r="F199" s="4">
        <f t="shared" si="48"/>
        <v>4.963473802918644</v>
      </c>
      <c r="G199" s="4">
        <v>87.45102</v>
      </c>
      <c r="H199" s="4">
        <v>86.134879999999995</v>
      </c>
      <c r="I199" s="4">
        <f t="shared" si="49"/>
        <v>4.4559144397354649</v>
      </c>
      <c r="J199" s="8">
        <v>95.534300000000002</v>
      </c>
      <c r="K199" s="4">
        <f t="shared" si="50"/>
        <v>4.5594853453070092</v>
      </c>
      <c r="L199" s="4">
        <v>98.64</v>
      </c>
      <c r="M199" s="4">
        <f t="shared" si="51"/>
        <v>4.5914768588560886</v>
      </c>
      <c r="N199" s="9">
        <v>6455.85</v>
      </c>
      <c r="O199" s="9">
        <f t="shared" si="52"/>
        <v>8.7727419754791232</v>
      </c>
      <c r="P199" s="9">
        <v>133.70935036421801</v>
      </c>
      <c r="Q199" s="9">
        <f t="shared" si="53"/>
        <v>4.8956684170717901</v>
      </c>
      <c r="R199" s="10">
        <v>185.28616827975901</v>
      </c>
      <c r="S199" s="10">
        <f t="shared" si="54"/>
        <v>5.2219014854958417</v>
      </c>
      <c r="T199" s="12">
        <v>3.6099931608687492</v>
      </c>
      <c r="U199" s="12">
        <v>4.5964399220068808</v>
      </c>
      <c r="V199" s="13">
        <v>-3.84797092059741E-2</v>
      </c>
      <c r="W199">
        <v>-7.3268488366327419E-2</v>
      </c>
      <c r="X199">
        <v>-7.3268488366327419E-2</v>
      </c>
      <c r="Y199">
        <v>-7.3268488366327419E-2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CEA3-88A0-45D4-8B39-C1BD3D9688A2}">
  <dimension ref="A1:Y12"/>
  <sheetViews>
    <sheetView workbookViewId="0">
      <selection activeCell="B19" sqref="B19"/>
    </sheetView>
  </sheetViews>
  <sheetFormatPr defaultRowHeight="14.4" x14ac:dyDescent="0.3"/>
  <sheetData>
    <row r="1" spans="1:25" x14ac:dyDescent="0.3">
      <c r="A1" s="1">
        <v>44773</v>
      </c>
      <c r="B1" s="7">
        <v>13.25</v>
      </c>
      <c r="C1" s="4">
        <f>B1-IPCA!B199</f>
        <v>0</v>
      </c>
      <c r="D1">
        <v>149.94999999999999</v>
      </c>
      <c r="E1">
        <v>146.58000000000001</v>
      </c>
      <c r="F1" s="4">
        <f t="shared" ref="F1:F12" si="0">LN(E1)</f>
        <v>4.9875713544977041</v>
      </c>
      <c r="N1">
        <v>6411.95</v>
      </c>
      <c r="O1" s="9">
        <f t="shared" ref="O1:O12" si="1">LN(N1)</f>
        <v>8.7659187158200638</v>
      </c>
      <c r="W1">
        <v>0</v>
      </c>
      <c r="X1">
        <v>0</v>
      </c>
      <c r="Y1">
        <v>0</v>
      </c>
    </row>
    <row r="2" spans="1:25" x14ac:dyDescent="0.3">
      <c r="A2" s="1">
        <v>44804</v>
      </c>
      <c r="B2" s="7">
        <v>13.75</v>
      </c>
      <c r="C2" s="4">
        <f t="shared" ref="C2:C12" si="2">B2-B1</f>
        <v>0.5</v>
      </c>
      <c r="D2">
        <v>150.11000000000001</v>
      </c>
      <c r="E2">
        <v>144.94999999999999</v>
      </c>
      <c r="F2" s="4">
        <f t="shared" si="0"/>
        <v>4.9763888553676647</v>
      </c>
      <c r="N2">
        <v>6388.87</v>
      </c>
      <c r="O2" s="9">
        <f t="shared" si="1"/>
        <v>8.7623126929231123</v>
      </c>
      <c r="W2">
        <v>-7.8134073128913448E-2</v>
      </c>
      <c r="X2">
        <v>-7.8134073128913448E-2</v>
      </c>
      <c r="Y2">
        <v>-7.8134073128913448E-2</v>
      </c>
    </row>
    <row r="3" spans="1:25" x14ac:dyDescent="0.3">
      <c r="A3" s="1">
        <v>44834</v>
      </c>
      <c r="B3" s="7">
        <v>13.75</v>
      </c>
      <c r="C3" s="4">
        <f t="shared" si="2"/>
        <v>0</v>
      </c>
      <c r="D3">
        <v>144.80000000000001</v>
      </c>
      <c r="E3">
        <v>144.52000000000001</v>
      </c>
      <c r="F3" s="4">
        <f t="shared" si="0"/>
        <v>4.9734179062794395</v>
      </c>
      <c r="N3">
        <v>6370.34</v>
      </c>
      <c r="O3" s="9">
        <f t="shared" si="1"/>
        <v>8.7594081223380371</v>
      </c>
      <c r="W3">
        <v>-4.6977132659928408E-2</v>
      </c>
      <c r="X3">
        <v>-4.6977132659928408E-2</v>
      </c>
      <c r="Y3">
        <v>-4.6977132659928408E-2</v>
      </c>
    </row>
    <row r="4" spans="1:25" x14ac:dyDescent="0.3">
      <c r="A4" s="1">
        <v>44865</v>
      </c>
      <c r="B4" s="7">
        <v>13.75</v>
      </c>
      <c r="C4" s="4">
        <f t="shared" si="2"/>
        <v>0</v>
      </c>
      <c r="D4">
        <v>142.68</v>
      </c>
      <c r="E4">
        <v>144.19999999999999</v>
      </c>
      <c r="F4" s="4">
        <f t="shared" si="0"/>
        <v>4.9712012248508488</v>
      </c>
      <c r="N4">
        <v>6407.93</v>
      </c>
      <c r="O4" s="9">
        <f t="shared" si="1"/>
        <v>8.765291564843336</v>
      </c>
      <c r="W4">
        <v>5.2482574726113132E-2</v>
      </c>
      <c r="X4">
        <v>5.2482574726113132E-2</v>
      </c>
      <c r="Y4">
        <v>5.2482574726113132E-2</v>
      </c>
    </row>
    <row r="5" spans="1:25" x14ac:dyDescent="0.3">
      <c r="A5" s="1">
        <v>44895</v>
      </c>
      <c r="B5" s="7">
        <v>13.75</v>
      </c>
      <c r="C5" s="4">
        <f t="shared" si="2"/>
        <v>0</v>
      </c>
      <c r="D5">
        <v>141.11000000000001</v>
      </c>
      <c r="E5">
        <v>142.29</v>
      </c>
      <c r="F5" s="4">
        <f t="shared" si="0"/>
        <v>4.9578672285575998</v>
      </c>
      <c r="N5">
        <v>6434.2</v>
      </c>
      <c r="O5" s="9">
        <f t="shared" si="1"/>
        <v>8.7693827921775203</v>
      </c>
      <c r="W5">
        <v>0</v>
      </c>
      <c r="X5">
        <v>0</v>
      </c>
      <c r="Y5">
        <v>0</v>
      </c>
    </row>
    <row r="6" spans="1:25" x14ac:dyDescent="0.3">
      <c r="A6" s="1">
        <v>44926</v>
      </c>
      <c r="B6" s="7">
        <v>13.75</v>
      </c>
      <c r="C6" s="4">
        <f t="shared" si="2"/>
        <v>0</v>
      </c>
      <c r="D6">
        <v>143.03</v>
      </c>
      <c r="E6">
        <v>143.47</v>
      </c>
      <c r="F6" s="4">
        <f t="shared" si="0"/>
        <v>4.9661259541102982</v>
      </c>
      <c r="N6">
        <v>6474.09</v>
      </c>
      <c r="O6" s="9">
        <f t="shared" si="1"/>
        <v>8.7755633361504515</v>
      </c>
      <c r="W6">
        <v>-7.0623049485545181E-2</v>
      </c>
      <c r="X6">
        <v>-7.0623049485545181E-2</v>
      </c>
      <c r="Y6">
        <v>-7.0623049485545181E-2</v>
      </c>
    </row>
    <row r="7" spans="1:25" x14ac:dyDescent="0.3">
      <c r="A7" s="1">
        <v>44957</v>
      </c>
      <c r="B7" s="7">
        <v>13.75</v>
      </c>
      <c r="C7" s="4">
        <f t="shared" si="2"/>
        <v>0</v>
      </c>
      <c r="D7">
        <v>136.19</v>
      </c>
      <c r="E7">
        <v>143.75</v>
      </c>
      <c r="F7" s="4">
        <f t="shared" si="0"/>
        <v>4.9680756796774599</v>
      </c>
      <c r="N7">
        <v>6508.4</v>
      </c>
      <c r="O7" s="9">
        <f t="shared" si="1"/>
        <v>8.7808489292651632</v>
      </c>
      <c r="W7">
        <v>0</v>
      </c>
      <c r="X7">
        <v>0</v>
      </c>
      <c r="Y7">
        <v>0</v>
      </c>
    </row>
    <row r="8" spans="1:25" x14ac:dyDescent="0.3">
      <c r="A8" s="1">
        <v>44985</v>
      </c>
      <c r="B8" s="7">
        <v>13.75</v>
      </c>
      <c r="C8" s="4">
        <f t="shared" si="2"/>
        <v>0</v>
      </c>
      <c r="D8">
        <v>141.26</v>
      </c>
      <c r="E8">
        <v>148.19</v>
      </c>
      <c r="F8" s="4">
        <f t="shared" si="0"/>
        <v>4.9984952342020872</v>
      </c>
      <c r="N8">
        <v>6563.07</v>
      </c>
      <c r="O8" s="9">
        <f t="shared" si="1"/>
        <v>8.7892137602708722</v>
      </c>
      <c r="W8">
        <v>0.10294259559934241</v>
      </c>
      <c r="X8">
        <v>0.10294259559934241</v>
      </c>
      <c r="Y8">
        <v>0.10294259559934241</v>
      </c>
    </row>
    <row r="9" spans="1:25" x14ac:dyDescent="0.3">
      <c r="A9" s="1">
        <v>45016</v>
      </c>
      <c r="B9" s="7">
        <v>13.75</v>
      </c>
      <c r="C9" s="4">
        <f t="shared" si="2"/>
        <v>0</v>
      </c>
      <c r="D9">
        <v>158.46</v>
      </c>
      <c r="E9">
        <v>147.83000000000001</v>
      </c>
      <c r="F9" s="4">
        <f t="shared" si="0"/>
        <v>4.9960629649129986</v>
      </c>
      <c r="N9">
        <v>6609.67</v>
      </c>
      <c r="O9" s="9">
        <f t="shared" si="1"/>
        <v>8.7962890072424358</v>
      </c>
      <c r="W9">
        <v>-2.1250776319048911E-2</v>
      </c>
      <c r="X9">
        <v>-2.1250776319048911E-2</v>
      </c>
      <c r="Y9">
        <v>-2.1250776319048911E-2</v>
      </c>
    </row>
    <row r="10" spans="1:25" x14ac:dyDescent="0.3">
      <c r="A10" s="1">
        <v>45046</v>
      </c>
      <c r="B10" s="7">
        <v>13.75</v>
      </c>
      <c r="C10" s="4">
        <f t="shared" si="2"/>
        <v>0</v>
      </c>
      <c r="D10">
        <v>148.66</v>
      </c>
      <c r="E10">
        <v>149.30000000000001</v>
      </c>
      <c r="F10" s="4">
        <f t="shared" si="0"/>
        <v>5.0059577045451444</v>
      </c>
      <c r="N10">
        <v>6649.99</v>
      </c>
      <c r="O10" s="9">
        <f t="shared" si="1"/>
        <v>8.8023706298893707</v>
      </c>
      <c r="W10">
        <v>0</v>
      </c>
      <c r="X10">
        <v>0</v>
      </c>
      <c r="Y10">
        <v>0</v>
      </c>
    </row>
    <row r="11" spans="1:25" x14ac:dyDescent="0.3">
      <c r="A11" s="1">
        <v>45077</v>
      </c>
      <c r="B11" s="7">
        <v>13.75</v>
      </c>
      <c r="C11" s="4">
        <f t="shared" si="2"/>
        <v>0</v>
      </c>
      <c r="D11">
        <v>146.88999999999999</v>
      </c>
      <c r="E11">
        <v>146.57</v>
      </c>
      <c r="F11" s="4">
        <f t="shared" si="0"/>
        <v>4.987503130039209</v>
      </c>
      <c r="N11">
        <v>6665.28</v>
      </c>
      <c r="O11" s="9">
        <f t="shared" si="1"/>
        <v>8.8046672422330179</v>
      </c>
      <c r="W11">
        <v>-4.6660200647660008E-2</v>
      </c>
      <c r="X11">
        <v>-4.6660200647660008E-2</v>
      </c>
      <c r="Y11">
        <v>-4.6660200647660008E-2</v>
      </c>
    </row>
    <row r="12" spans="1:25" x14ac:dyDescent="0.3">
      <c r="A12" s="1">
        <v>45107</v>
      </c>
      <c r="B12" s="7">
        <v>13.75</v>
      </c>
      <c r="C12" s="4">
        <f t="shared" si="2"/>
        <v>0</v>
      </c>
      <c r="D12">
        <v>146.05000000000001</v>
      </c>
      <c r="E12">
        <v>146.88999999999999</v>
      </c>
      <c r="F12" s="4">
        <f t="shared" si="0"/>
        <v>4.9896840073433237</v>
      </c>
      <c r="N12">
        <v>6659.95</v>
      </c>
      <c r="O12" s="9">
        <f t="shared" si="1"/>
        <v>8.8038672559987461</v>
      </c>
      <c r="W12">
        <v>0</v>
      </c>
      <c r="X12">
        <v>0</v>
      </c>
      <c r="Y1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Alysson</cp:lastModifiedBy>
  <dcterms:created xsi:type="dcterms:W3CDTF">2022-08-18T01:32:17Z</dcterms:created>
  <dcterms:modified xsi:type="dcterms:W3CDTF">2023-12-02T13:46:12Z</dcterms:modified>
</cp:coreProperties>
</file>