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tatus" sheetId="3" r:id="rId1"/>
    <sheet name="Downtime" sheetId="4" r:id="rId2"/>
    <sheet name="Defect Details" sheetId="6" r:id="rId3"/>
    <sheet name="RAG Status" sheetId="5" r:id="rId4"/>
    <sheet name="Sheet1" sheetId="7" r:id="rId5"/>
  </sheets>
  <definedNames>
    <definedName name="_xlnm._FilterDatabase" localSheetId="2" hidden="1">'Defect Details'!$A$1:$G$3</definedName>
  </definedNames>
  <calcPr calcId="124519"/>
</workbook>
</file>

<file path=xl/calcChain.xml><?xml version="1.0" encoding="utf-8"?>
<calcChain xmlns="http://schemas.openxmlformats.org/spreadsheetml/2006/main">
  <c r="F4" i="3"/>
  <c r="F5"/>
  <c r="O5" s="1"/>
  <c r="F6"/>
  <c r="O6" s="1"/>
  <c r="F7"/>
  <c r="O7" s="1"/>
  <c r="F8"/>
  <c r="Q7"/>
  <c r="E8"/>
  <c r="D8"/>
  <c r="N8"/>
  <c r="M8"/>
  <c r="L8"/>
  <c r="K8"/>
  <c r="J8"/>
  <c r="I8"/>
  <c r="H8"/>
  <c r="G8"/>
  <c r="Q4"/>
  <c r="F3"/>
  <c r="O3" s="1"/>
  <c r="P7" l="1"/>
  <c r="O8"/>
  <c r="P4"/>
  <c r="Q3"/>
  <c r="P3"/>
  <c r="Q5"/>
  <c r="P5"/>
  <c r="Q6"/>
  <c r="P6"/>
  <c r="Q8" l="1"/>
  <c r="P8"/>
</calcChain>
</file>

<file path=xl/sharedStrings.xml><?xml version="1.0" encoding="utf-8"?>
<sst xmlns="http://schemas.openxmlformats.org/spreadsheetml/2006/main" count="126" uniqueCount="110">
  <si>
    <t>S.No</t>
  </si>
  <si>
    <t>Requirements</t>
  </si>
  <si>
    <t>Requirement Details</t>
  </si>
  <si>
    <t>Total Test Cases</t>
  </si>
  <si>
    <t>Descoped</t>
  </si>
  <si>
    <t>Revised Total test cases</t>
  </si>
  <si>
    <t>CASHPAY-4259</t>
  </si>
  <si>
    <t>CASHPAY-5678</t>
  </si>
  <si>
    <t>CASHPAY-6321</t>
  </si>
  <si>
    <t>CASHPAY-7231</t>
  </si>
  <si>
    <t>Passed</t>
  </si>
  <si>
    <t>Failed</t>
  </si>
  <si>
    <t>WIP</t>
  </si>
  <si>
    <t>Total</t>
  </si>
  <si>
    <t>Today</t>
  </si>
  <si>
    <t>Total Executed</t>
  </si>
  <si>
    <t>Today Executed</t>
  </si>
  <si>
    <t>Pending to Pass</t>
  </si>
  <si>
    <t>Execution Completion %</t>
  </si>
  <si>
    <t>Pass Percentage %</t>
  </si>
  <si>
    <t xml:space="preserve">Application </t>
  </si>
  <si>
    <t>Hours Down Today</t>
  </si>
  <si>
    <t>Remarks</t>
  </si>
  <si>
    <t>Credit Card Team</t>
  </si>
  <si>
    <t>Due to Technical Issue</t>
  </si>
  <si>
    <t>5 Hrs</t>
  </si>
  <si>
    <t>5 hrs</t>
  </si>
  <si>
    <t>Catch</t>
  </si>
  <si>
    <t>Database</t>
  </si>
  <si>
    <t>RAG STATUS</t>
  </si>
  <si>
    <t>Defect ID</t>
  </si>
  <si>
    <t xml:space="preserve">Defect Summary </t>
  </si>
  <si>
    <t>Assignee</t>
  </si>
  <si>
    <t>Status</t>
  </si>
  <si>
    <t>Aging</t>
  </si>
  <si>
    <t>CASHPAY-8001</t>
  </si>
  <si>
    <t>Chandru</t>
  </si>
  <si>
    <t>Closed</t>
  </si>
  <si>
    <t>CASHPAY-8041</t>
  </si>
  <si>
    <t>Green</t>
  </si>
  <si>
    <t>1 Hr</t>
  </si>
  <si>
    <t>1 Hrs</t>
  </si>
  <si>
    <t>Dev Status</t>
  </si>
  <si>
    <t>Yet to Deploy</t>
  </si>
  <si>
    <t>PB-2345</t>
  </si>
  <si>
    <t>TC_UT_01</t>
  </si>
  <si>
    <t>TC_UT_02</t>
  </si>
  <si>
    <t>TC_IT_21</t>
  </si>
  <si>
    <t>TC_IT_01</t>
  </si>
  <si>
    <t>TC_IT_02</t>
  </si>
  <si>
    <t>TC_IT_03</t>
  </si>
  <si>
    <t>TC_IT_04</t>
  </si>
  <si>
    <t>TC_IT_05</t>
  </si>
  <si>
    <t>TC_IT_06</t>
  </si>
  <si>
    <t>TC_IT_07</t>
  </si>
  <si>
    <t>TC_IT_08</t>
  </si>
  <si>
    <t>TC_IT_09</t>
  </si>
  <si>
    <t>TC_IT_10</t>
  </si>
  <si>
    <t>TC_IT_11</t>
  </si>
  <si>
    <t>TC_IT_12</t>
  </si>
  <si>
    <t>TC_IT_13</t>
  </si>
  <si>
    <t>TC_IT_14</t>
  </si>
  <si>
    <t>TC_IT_15</t>
  </si>
  <si>
    <t>TC_IT_16</t>
  </si>
  <si>
    <t>TC_IT_17</t>
  </si>
  <si>
    <t>TC_IT_18</t>
  </si>
  <si>
    <t>TC_IT_19</t>
  </si>
  <si>
    <t>TC_IT_20</t>
  </si>
  <si>
    <t>TC_SIT_01</t>
  </si>
  <si>
    <t>TC_UAT_01</t>
  </si>
  <si>
    <t>TC_SIT_02</t>
  </si>
  <si>
    <t>TC_SIT_03</t>
  </si>
  <si>
    <t>TC_SIT_04</t>
  </si>
  <si>
    <t>TC_SIT_05</t>
  </si>
  <si>
    <t>TC_SIT_06</t>
  </si>
  <si>
    <t>TC_SIT_07</t>
  </si>
  <si>
    <t>TC_SIT_08</t>
  </si>
  <si>
    <t>TC_SIT_09</t>
  </si>
  <si>
    <t>TC_UAT_02</t>
  </si>
  <si>
    <t>TC_UAT_03</t>
  </si>
  <si>
    <t>TC_UAT_04</t>
  </si>
  <si>
    <t>TC_UAT_05</t>
  </si>
  <si>
    <t>TC_UAT_06</t>
  </si>
  <si>
    <t>TC_UAT_07</t>
  </si>
  <si>
    <t>TC_UAT_08</t>
  </si>
  <si>
    <t>TC_UAT_09</t>
  </si>
  <si>
    <t>TC_UAT_10</t>
  </si>
  <si>
    <t>TC_UAT_11</t>
  </si>
  <si>
    <t>TC_UAT_12</t>
  </si>
  <si>
    <t>TC_UAT_13</t>
  </si>
  <si>
    <t>TC_UAT_14</t>
  </si>
  <si>
    <t>TC_UAT_15</t>
  </si>
  <si>
    <t>TC_UAT_16</t>
  </si>
  <si>
    <t>TC_UAT_17</t>
  </si>
  <si>
    <t>CASHPAY-7232</t>
  </si>
  <si>
    <t>Creating a Group Chat</t>
  </si>
  <si>
    <t>Adding Images and Emojis and Stickers</t>
  </si>
  <si>
    <t>Removing Partipants from Chat</t>
  </si>
  <si>
    <t>Adding Videos or Photos in Chat</t>
  </si>
  <si>
    <t xml:space="preserve">Message Delivery time creation </t>
  </si>
  <si>
    <t>Tester</t>
  </si>
  <si>
    <t>Ganesh</t>
  </si>
  <si>
    <t>Prabha</t>
  </si>
  <si>
    <t>Dev Completed</t>
  </si>
  <si>
    <t>User Story</t>
  </si>
  <si>
    <t>Unable to add Emoji in Chat</t>
  </si>
  <si>
    <t>Unable to use different fonts</t>
  </si>
  <si>
    <t>Dataserver Error</t>
  </si>
  <si>
    <t>IT Planned End Date</t>
  </si>
  <si>
    <t>Open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</si>
</sst>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"/>
  <sheetViews>
    <sheetView tabSelected="1" topLeftCell="E1" workbookViewId="0">
      <selection activeCell="Q3" sqref="Q3"/>
    </sheetView>
  </sheetViews>
  <sheetFormatPr defaultRowHeight="15"/>
  <cols>
    <col min="1" max="1" width="5.140625" bestFit="1" customWidth="1"/>
    <col min="2" max="2" width="14.28515625" bestFit="1" customWidth="1"/>
    <col min="3" max="3" width="33.7109375" bestFit="1" customWidth="1"/>
    <col min="4" max="4" width="15" style="7" bestFit="1" customWidth="1"/>
    <col min="5" max="5" width="9.7109375" bestFit="1" customWidth="1"/>
    <col min="6" max="7" width="14.28515625" customWidth="1"/>
    <col min="16" max="16" width="23" bestFit="1" customWidth="1"/>
    <col min="17" max="17" width="17.5703125" bestFit="1" customWidth="1"/>
    <col min="18" max="18" width="17.5703125" customWidth="1"/>
    <col min="19" max="19" width="17.5703125" bestFit="1" customWidth="1"/>
  </cols>
  <sheetData>
    <row r="1" spans="1:19" s="8" customFormat="1" ht="15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15</v>
      </c>
      <c r="H1" s="23" t="s">
        <v>13</v>
      </c>
      <c r="I1" s="23"/>
      <c r="J1" s="23"/>
      <c r="K1" s="23" t="s">
        <v>16</v>
      </c>
      <c r="L1" s="23" t="s">
        <v>14</v>
      </c>
      <c r="M1" s="23"/>
      <c r="N1" s="23"/>
      <c r="O1" s="23" t="s">
        <v>17</v>
      </c>
      <c r="P1" s="23" t="s">
        <v>18</v>
      </c>
      <c r="Q1" s="23" t="s">
        <v>19</v>
      </c>
      <c r="R1" s="25" t="s">
        <v>100</v>
      </c>
      <c r="S1" s="23" t="s">
        <v>42</v>
      </c>
    </row>
    <row r="2" spans="1:19" s="8" customFormat="1">
      <c r="A2" s="23"/>
      <c r="B2" s="23"/>
      <c r="C2" s="23"/>
      <c r="D2" s="23"/>
      <c r="E2" s="23"/>
      <c r="F2" s="23"/>
      <c r="G2" s="23"/>
      <c r="H2" s="11" t="s">
        <v>10</v>
      </c>
      <c r="I2" s="11" t="s">
        <v>11</v>
      </c>
      <c r="J2" s="11" t="s">
        <v>12</v>
      </c>
      <c r="K2" s="23"/>
      <c r="L2" s="11" t="s">
        <v>10</v>
      </c>
      <c r="M2" s="11" t="s">
        <v>11</v>
      </c>
      <c r="N2" s="11" t="s">
        <v>12</v>
      </c>
      <c r="O2" s="23"/>
      <c r="P2" s="23"/>
      <c r="Q2" s="23"/>
      <c r="R2" s="26"/>
      <c r="S2" s="23"/>
    </row>
    <row r="3" spans="1:19">
      <c r="A3" s="1">
        <v>1</v>
      </c>
      <c r="B3" s="13" t="s">
        <v>6</v>
      </c>
      <c r="C3" s="1" t="s">
        <v>95</v>
      </c>
      <c r="D3" s="6">
        <v>12</v>
      </c>
      <c r="E3" s="4">
        <v>0</v>
      </c>
      <c r="F3" s="4">
        <f>(D3-E3)</f>
        <v>12</v>
      </c>
      <c r="G3" s="4">
        <v>5</v>
      </c>
      <c r="H3" s="4">
        <v>5</v>
      </c>
      <c r="I3" s="4">
        <v>0</v>
      </c>
      <c r="J3" s="4">
        <v>0</v>
      </c>
      <c r="K3" s="4">
        <v>5</v>
      </c>
      <c r="L3" s="4">
        <v>5</v>
      </c>
      <c r="M3" s="4">
        <v>0</v>
      </c>
      <c r="N3" s="4">
        <v>0</v>
      </c>
      <c r="O3" s="4">
        <f>(F3-H3)</f>
        <v>7</v>
      </c>
      <c r="P3" s="9">
        <f>(G3/F3)</f>
        <v>0.41666666666666669</v>
      </c>
      <c r="Q3" s="9">
        <f>(H3/F3)</f>
        <v>0.41666666666666669</v>
      </c>
      <c r="R3" s="9" t="s">
        <v>101</v>
      </c>
      <c r="S3" s="17" t="s">
        <v>103</v>
      </c>
    </row>
    <row r="4" spans="1:19">
      <c r="A4" s="1">
        <v>2</v>
      </c>
      <c r="B4" s="1" t="s">
        <v>7</v>
      </c>
      <c r="C4" s="1" t="s">
        <v>96</v>
      </c>
      <c r="D4" s="6">
        <v>14</v>
      </c>
      <c r="E4" s="4">
        <v>2</v>
      </c>
      <c r="F4" s="4">
        <f t="shared" ref="F4:F8" si="0">(D4-E4)</f>
        <v>12</v>
      </c>
      <c r="G4" s="4">
        <v>12</v>
      </c>
      <c r="H4" s="4">
        <v>9</v>
      </c>
      <c r="I4" s="4">
        <v>1</v>
      </c>
      <c r="J4" s="4">
        <v>2</v>
      </c>
      <c r="K4" s="4">
        <v>6</v>
      </c>
      <c r="L4" s="4">
        <v>0</v>
      </c>
      <c r="M4" s="4">
        <v>0</v>
      </c>
      <c r="N4" s="4">
        <v>0</v>
      </c>
      <c r="O4" s="4">
        <v>0</v>
      </c>
      <c r="P4" s="19">
        <f t="shared" ref="P4:P8" si="1">(G4/F4)</f>
        <v>1</v>
      </c>
      <c r="Q4" s="20">
        <f t="shared" ref="Q4:Q8" si="2">(H4/F4)</f>
        <v>0.75</v>
      </c>
      <c r="R4" s="9" t="s">
        <v>102</v>
      </c>
      <c r="S4" s="17" t="s">
        <v>103</v>
      </c>
    </row>
    <row r="5" spans="1:19">
      <c r="A5" s="1">
        <v>3</v>
      </c>
      <c r="B5" s="1" t="s">
        <v>8</v>
      </c>
      <c r="C5" s="1" t="s">
        <v>97</v>
      </c>
      <c r="D5" s="6">
        <v>11</v>
      </c>
      <c r="E5" s="4">
        <v>1</v>
      </c>
      <c r="F5" s="4">
        <f t="shared" si="0"/>
        <v>10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f t="shared" ref="O5:O8" si="3">(F5-H5)</f>
        <v>10</v>
      </c>
      <c r="P5" s="9">
        <f t="shared" si="1"/>
        <v>0</v>
      </c>
      <c r="Q5" s="9">
        <f t="shared" si="2"/>
        <v>0</v>
      </c>
      <c r="R5" s="9" t="s">
        <v>101</v>
      </c>
      <c r="S5" s="16" t="s">
        <v>43</v>
      </c>
    </row>
    <row r="6" spans="1:19">
      <c r="A6" s="1">
        <v>4</v>
      </c>
      <c r="B6" s="1" t="s">
        <v>9</v>
      </c>
      <c r="C6" s="1" t="s">
        <v>98</v>
      </c>
      <c r="D6" s="6">
        <v>20</v>
      </c>
      <c r="E6" s="4">
        <v>0</v>
      </c>
      <c r="F6" s="4">
        <f t="shared" si="0"/>
        <v>20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f t="shared" si="3"/>
        <v>20</v>
      </c>
      <c r="P6" s="9">
        <f t="shared" si="1"/>
        <v>0</v>
      </c>
      <c r="Q6" s="9">
        <f t="shared" si="2"/>
        <v>0</v>
      </c>
      <c r="R6" s="9" t="s">
        <v>102</v>
      </c>
      <c r="S6" s="16" t="s">
        <v>43</v>
      </c>
    </row>
    <row r="7" spans="1:19">
      <c r="A7" s="1">
        <v>5</v>
      </c>
      <c r="B7" s="1" t="s">
        <v>94</v>
      </c>
      <c r="C7" s="1" t="s">
        <v>99</v>
      </c>
      <c r="D7" s="6">
        <v>13</v>
      </c>
      <c r="E7" s="4">
        <v>2</v>
      </c>
      <c r="F7" s="4">
        <f t="shared" si="0"/>
        <v>11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f t="shared" si="3"/>
        <v>11</v>
      </c>
      <c r="P7" s="9">
        <f t="shared" si="1"/>
        <v>0</v>
      </c>
      <c r="Q7" s="9">
        <f t="shared" si="2"/>
        <v>0</v>
      </c>
      <c r="R7" s="9" t="s">
        <v>101</v>
      </c>
      <c r="S7" s="16" t="s">
        <v>43</v>
      </c>
    </row>
    <row r="8" spans="1:19">
      <c r="A8" s="24" t="s">
        <v>13</v>
      </c>
      <c r="B8" s="24"/>
      <c r="C8" s="24"/>
      <c r="D8" s="5">
        <f>SUM(D3:D7)</f>
        <v>70</v>
      </c>
      <c r="E8" s="3">
        <f>SUM(E3:E7)</f>
        <v>5</v>
      </c>
      <c r="F8" s="4">
        <f t="shared" si="0"/>
        <v>65</v>
      </c>
      <c r="G8" s="3">
        <f t="shared" ref="G8:N8" si="4">SUM(G3:G6)</f>
        <v>17</v>
      </c>
      <c r="H8" s="3">
        <f t="shared" si="4"/>
        <v>14</v>
      </c>
      <c r="I8" s="3">
        <f t="shared" si="4"/>
        <v>1</v>
      </c>
      <c r="J8" s="3">
        <f t="shared" si="4"/>
        <v>2</v>
      </c>
      <c r="K8" s="3">
        <f t="shared" si="4"/>
        <v>11</v>
      </c>
      <c r="L8" s="3">
        <f t="shared" si="4"/>
        <v>5</v>
      </c>
      <c r="M8" s="3">
        <f t="shared" si="4"/>
        <v>0</v>
      </c>
      <c r="N8" s="3">
        <f t="shared" si="4"/>
        <v>0</v>
      </c>
      <c r="O8" s="4">
        <f t="shared" si="3"/>
        <v>51</v>
      </c>
      <c r="P8" s="10">
        <f t="shared" si="1"/>
        <v>0.26153846153846155</v>
      </c>
      <c r="Q8" s="10">
        <f t="shared" si="2"/>
        <v>0.2153846153846154</v>
      </c>
      <c r="R8" s="10"/>
      <c r="S8" s="16"/>
    </row>
  </sheetData>
  <mergeCells count="16">
    <mergeCell ref="S1:S2"/>
    <mergeCell ref="O1:O2"/>
    <mergeCell ref="A8:C8"/>
    <mergeCell ref="P1:P2"/>
    <mergeCell ref="Q1:Q2"/>
    <mergeCell ref="H1:J1"/>
    <mergeCell ref="L1:N1"/>
    <mergeCell ref="A1:A2"/>
    <mergeCell ref="B1:B2"/>
    <mergeCell ref="C1:C2"/>
    <mergeCell ref="D1:D2"/>
    <mergeCell ref="E1:E2"/>
    <mergeCell ref="F1:F2"/>
    <mergeCell ref="G1:G2"/>
    <mergeCell ref="K1:K2"/>
    <mergeCell ref="R1:R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C14" sqref="C14"/>
    </sheetView>
  </sheetViews>
  <sheetFormatPr defaultRowHeight="15"/>
  <cols>
    <col min="1" max="1" width="5.140625" bestFit="1" customWidth="1"/>
    <col min="2" max="2" width="16.28515625" bestFit="1" customWidth="1"/>
    <col min="3" max="3" width="17.7109375" bestFit="1" customWidth="1"/>
    <col min="4" max="4" width="5.42578125" bestFit="1" customWidth="1"/>
    <col min="5" max="5" width="20.85546875" bestFit="1" customWidth="1"/>
  </cols>
  <sheetData>
    <row r="1" spans="1:5">
      <c r="A1" s="2" t="s">
        <v>0</v>
      </c>
      <c r="B1" s="2" t="s">
        <v>20</v>
      </c>
      <c r="C1" s="12" t="s">
        <v>21</v>
      </c>
      <c r="D1" s="12" t="s">
        <v>13</v>
      </c>
      <c r="E1" s="2" t="s">
        <v>22</v>
      </c>
    </row>
    <row r="2" spans="1:5">
      <c r="A2" s="4">
        <v>1</v>
      </c>
      <c r="B2" s="4" t="s">
        <v>23</v>
      </c>
      <c r="C2" s="4" t="s">
        <v>25</v>
      </c>
      <c r="D2" s="4" t="s">
        <v>26</v>
      </c>
      <c r="E2" s="4" t="s">
        <v>24</v>
      </c>
    </row>
    <row r="3" spans="1:5">
      <c r="A3" s="4">
        <v>2</v>
      </c>
      <c r="B3" s="4" t="s">
        <v>27</v>
      </c>
      <c r="C3" s="4">
        <v>0</v>
      </c>
      <c r="D3" s="4">
        <v>0</v>
      </c>
      <c r="E3" s="4"/>
    </row>
    <row r="4" spans="1:5">
      <c r="A4" s="4">
        <v>3</v>
      </c>
      <c r="B4" s="4" t="s">
        <v>28</v>
      </c>
      <c r="C4" s="4" t="s">
        <v>40</v>
      </c>
      <c r="D4" s="4" t="s">
        <v>41</v>
      </c>
      <c r="E4" s="4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sqref="A1:G2"/>
    </sheetView>
  </sheetViews>
  <sheetFormatPr defaultRowHeight="15"/>
  <cols>
    <col min="1" max="1" width="5.140625" bestFit="1" customWidth="1"/>
    <col min="2" max="2" width="14" bestFit="1" customWidth="1"/>
    <col min="3" max="3" width="25.85546875" bestFit="1" customWidth="1"/>
    <col min="4" max="4" width="14" bestFit="1" customWidth="1"/>
    <col min="5" max="5" width="9" bestFit="1" customWidth="1"/>
    <col min="6" max="6" width="10.42578125" bestFit="1" customWidth="1"/>
    <col min="7" max="7" width="6" bestFit="1" customWidth="1"/>
  </cols>
  <sheetData>
    <row r="1" spans="1:7">
      <c r="A1" s="18" t="s">
        <v>0</v>
      </c>
      <c r="B1" s="18" t="s">
        <v>30</v>
      </c>
      <c r="C1" s="18" t="s">
        <v>31</v>
      </c>
      <c r="D1" s="18" t="s">
        <v>104</v>
      </c>
      <c r="E1" s="18" t="s">
        <v>32</v>
      </c>
      <c r="F1" s="18" t="s">
        <v>33</v>
      </c>
      <c r="G1" s="18" t="s">
        <v>34</v>
      </c>
    </row>
    <row r="2" spans="1:7">
      <c r="A2" s="4">
        <v>1</v>
      </c>
      <c r="B2" s="4" t="s">
        <v>35</v>
      </c>
      <c r="C2" s="4" t="s">
        <v>105</v>
      </c>
      <c r="D2" s="4" t="s">
        <v>7</v>
      </c>
      <c r="E2" s="4" t="s">
        <v>36</v>
      </c>
      <c r="F2" s="22" t="s">
        <v>109</v>
      </c>
      <c r="G2" s="4">
        <v>5</v>
      </c>
    </row>
    <row r="3" spans="1:7">
      <c r="A3" s="4">
        <v>2</v>
      </c>
      <c r="B3" s="4" t="s">
        <v>38</v>
      </c>
      <c r="C3" s="4" t="s">
        <v>106</v>
      </c>
      <c r="D3" s="4" t="s">
        <v>7</v>
      </c>
      <c r="E3" s="4" t="s">
        <v>36</v>
      </c>
      <c r="F3" s="15" t="s">
        <v>37</v>
      </c>
      <c r="G3" s="4">
        <v>0</v>
      </c>
    </row>
  </sheetData>
  <autoFilter ref="A1:G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2" sqref="B2"/>
    </sheetView>
  </sheetViews>
  <sheetFormatPr defaultRowHeight="15"/>
  <cols>
    <col min="1" max="1" width="18.85546875" bestFit="1" customWidth="1"/>
    <col min="2" max="2" width="12" bestFit="1" customWidth="1"/>
  </cols>
  <sheetData>
    <row r="1" spans="1:2">
      <c r="A1" s="2" t="s">
        <v>108</v>
      </c>
      <c r="B1" s="2" t="s">
        <v>29</v>
      </c>
    </row>
    <row r="2" spans="1:2">
      <c r="A2" s="14">
        <v>44458</v>
      </c>
      <c r="B2" s="21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1"/>
  <sheetViews>
    <sheetView zoomScale="130" zoomScaleNormal="130" workbookViewId="0">
      <selection sqref="A1:A21"/>
    </sheetView>
  </sheetViews>
  <sheetFormatPr defaultRowHeight="15"/>
  <cols>
    <col min="4" max="4" width="9.7109375" bestFit="1" customWidth="1"/>
    <col min="5" max="5" width="10.7109375" bestFit="1" customWidth="1"/>
  </cols>
  <sheetData>
    <row r="1" spans="1:5">
      <c r="A1" s="27" t="s">
        <v>44</v>
      </c>
      <c r="B1" s="13" t="s">
        <v>45</v>
      </c>
      <c r="C1" s="13" t="s">
        <v>48</v>
      </c>
      <c r="D1" s="13" t="s">
        <v>68</v>
      </c>
      <c r="E1" s="13" t="s">
        <v>69</v>
      </c>
    </row>
    <row r="2" spans="1:5">
      <c r="A2" s="28"/>
      <c r="B2" s="13" t="s">
        <v>46</v>
      </c>
      <c r="C2" s="13" t="s">
        <v>49</v>
      </c>
      <c r="D2" s="13" t="s">
        <v>70</v>
      </c>
      <c r="E2" s="13" t="s">
        <v>78</v>
      </c>
    </row>
    <row r="3" spans="1:5">
      <c r="A3" s="28"/>
      <c r="B3" s="13"/>
      <c r="C3" s="13" t="s">
        <v>50</v>
      </c>
      <c r="D3" s="13" t="s">
        <v>71</v>
      </c>
      <c r="E3" s="13" t="s">
        <v>79</v>
      </c>
    </row>
    <row r="4" spans="1:5">
      <c r="A4" s="28"/>
      <c r="B4" s="13"/>
      <c r="C4" s="13" t="s">
        <v>51</v>
      </c>
      <c r="D4" s="13" t="s">
        <v>72</v>
      </c>
      <c r="E4" s="13" t="s">
        <v>80</v>
      </c>
    </row>
    <row r="5" spans="1:5">
      <c r="A5" s="28"/>
      <c r="B5" s="13"/>
      <c r="C5" s="13" t="s">
        <v>52</v>
      </c>
      <c r="D5" s="13" t="s">
        <v>73</v>
      </c>
      <c r="E5" s="13" t="s">
        <v>81</v>
      </c>
    </row>
    <row r="6" spans="1:5">
      <c r="A6" s="28"/>
      <c r="B6" s="13"/>
      <c r="C6" s="13" t="s">
        <v>53</v>
      </c>
      <c r="D6" s="13" t="s">
        <v>74</v>
      </c>
      <c r="E6" s="13" t="s">
        <v>82</v>
      </c>
    </row>
    <row r="7" spans="1:5">
      <c r="A7" s="28"/>
      <c r="B7" s="13"/>
      <c r="C7" s="13" t="s">
        <v>54</v>
      </c>
      <c r="D7" s="13" t="s">
        <v>75</v>
      </c>
      <c r="E7" s="13" t="s">
        <v>83</v>
      </c>
    </row>
    <row r="8" spans="1:5">
      <c r="A8" s="28"/>
      <c r="B8" s="13"/>
      <c r="C8" s="13" t="s">
        <v>55</v>
      </c>
      <c r="D8" s="13" t="s">
        <v>76</v>
      </c>
      <c r="E8" s="13" t="s">
        <v>84</v>
      </c>
    </row>
    <row r="9" spans="1:5">
      <c r="A9" s="28"/>
      <c r="B9" s="13"/>
      <c r="C9" s="13" t="s">
        <v>56</v>
      </c>
      <c r="D9" s="13" t="s">
        <v>77</v>
      </c>
      <c r="E9" s="13" t="s">
        <v>85</v>
      </c>
    </row>
    <row r="10" spans="1:5">
      <c r="A10" s="28"/>
      <c r="B10" s="13"/>
      <c r="C10" s="13" t="s">
        <v>57</v>
      </c>
      <c r="D10" s="13"/>
      <c r="E10" s="13" t="s">
        <v>86</v>
      </c>
    </row>
    <row r="11" spans="1:5">
      <c r="A11" s="28"/>
      <c r="B11" s="13"/>
      <c r="C11" s="13" t="s">
        <v>58</v>
      </c>
      <c r="D11" s="13"/>
      <c r="E11" s="13" t="s">
        <v>87</v>
      </c>
    </row>
    <row r="12" spans="1:5">
      <c r="A12" s="28"/>
      <c r="B12" s="13"/>
      <c r="C12" s="13" t="s">
        <v>59</v>
      </c>
      <c r="D12" s="13"/>
      <c r="E12" s="13" t="s">
        <v>88</v>
      </c>
    </row>
    <row r="13" spans="1:5">
      <c r="A13" s="28"/>
      <c r="B13" s="13"/>
      <c r="C13" s="13" t="s">
        <v>60</v>
      </c>
      <c r="D13" s="13"/>
      <c r="E13" s="13" t="s">
        <v>89</v>
      </c>
    </row>
    <row r="14" spans="1:5">
      <c r="A14" s="28"/>
      <c r="B14" s="13"/>
      <c r="C14" s="13" t="s">
        <v>61</v>
      </c>
      <c r="D14" s="13"/>
      <c r="E14" s="13" t="s">
        <v>90</v>
      </c>
    </row>
    <row r="15" spans="1:5">
      <c r="A15" s="28"/>
      <c r="B15" s="13"/>
      <c r="C15" s="13" t="s">
        <v>62</v>
      </c>
      <c r="D15" s="13"/>
      <c r="E15" s="13" t="s">
        <v>91</v>
      </c>
    </row>
    <row r="16" spans="1:5">
      <c r="A16" s="28"/>
      <c r="B16" s="13"/>
      <c r="C16" s="13" t="s">
        <v>63</v>
      </c>
      <c r="D16" s="13"/>
      <c r="E16" s="13" t="s">
        <v>92</v>
      </c>
    </row>
    <row r="17" spans="1:5">
      <c r="A17" s="28"/>
      <c r="B17" s="13"/>
      <c r="C17" s="13" t="s">
        <v>64</v>
      </c>
      <c r="D17" s="13"/>
      <c r="E17" s="13" t="s">
        <v>93</v>
      </c>
    </row>
    <row r="18" spans="1:5">
      <c r="A18" s="28"/>
      <c r="B18" s="13"/>
      <c r="C18" s="13" t="s">
        <v>65</v>
      </c>
      <c r="D18" s="13"/>
      <c r="E18" s="13"/>
    </row>
    <row r="19" spans="1:5">
      <c r="A19" s="28"/>
      <c r="B19" s="13"/>
      <c r="C19" s="13" t="s">
        <v>66</v>
      </c>
      <c r="D19" s="13"/>
      <c r="E19" s="13"/>
    </row>
    <row r="20" spans="1:5">
      <c r="A20" s="28"/>
      <c r="B20" s="13"/>
      <c r="C20" s="13" t="s">
        <v>67</v>
      </c>
      <c r="D20" s="13"/>
      <c r="E20" s="13"/>
    </row>
    <row r="21" spans="1:5">
      <c r="A21" s="29"/>
      <c r="B21" s="13"/>
      <c r="C21" s="13" t="s">
        <v>47</v>
      </c>
      <c r="D21" s="13"/>
      <c r="E21" s="13"/>
    </row>
  </sheetData>
  <mergeCells count="1">
    <mergeCell ref="A1:A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Status</vt:lpstr>
      <vt:lpstr>Downtime</vt:lpstr>
      <vt:lpstr>Defect Details</vt:lpstr>
      <vt:lpstr>RAG Status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2021-09-09T17:26:07Z</dcterms:modified>
</cp:coreProperties>
</file>