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bookViews>
    <workbookView xWindow="0" yWindow="0" windowWidth="26145" windowHeight="14250" activeTab="7"/>
  </bookViews>
  <sheets>
    <sheet name="First Page" sheetId="1" r:id="rId1"/>
    <sheet name="Diets" sheetId="2" r:id="rId2"/>
    <sheet name="New words" sheetId="4" r:id="rId3"/>
    <sheet name="Python" sheetId="5" r:id="rId4"/>
    <sheet name="Eng" sheetId="7" r:id="rId5"/>
    <sheet name="Exercise" sheetId="8" r:id="rId6"/>
    <sheet name="Bood&amp;Code" sheetId="3" r:id="rId7"/>
    <sheet name="Ohter" sheetId="9" r:id="rId8"/>
  </sheets>
  <calcPr calcId="152511"/>
</workbook>
</file>

<file path=xl/calcChain.xml><?xml version="1.0" encoding="utf-8"?>
<calcChain xmlns="http://schemas.openxmlformats.org/spreadsheetml/2006/main">
  <c r="AI40" i="8" l="1"/>
  <c r="AI41" i="8"/>
  <c r="F38" i="3" l="1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L20" i="3"/>
  <c r="F20" i="3"/>
  <c r="L18" i="3"/>
  <c r="F18" i="3"/>
  <c r="F17" i="3"/>
  <c r="F5" i="3"/>
  <c r="F4" i="3"/>
  <c r="F3" i="3"/>
  <c r="F2" i="3"/>
  <c r="AI74" i="8"/>
  <c r="AI73" i="8"/>
  <c r="AI72" i="8"/>
  <c r="AI71" i="8"/>
  <c r="AI70" i="8"/>
  <c r="AI69" i="8"/>
  <c r="AI68" i="8"/>
  <c r="AI67" i="8"/>
  <c r="AI66" i="8"/>
  <c r="AI65" i="8"/>
  <c r="AI64" i="8"/>
  <c r="AI63" i="8"/>
  <c r="AI62" i="8"/>
  <c r="AI61" i="8"/>
  <c r="AI60" i="8"/>
  <c r="AI59" i="8"/>
  <c r="AI58" i="8"/>
  <c r="AI57" i="8"/>
  <c r="AI56" i="8"/>
  <c r="AI55" i="8"/>
  <c r="AI54" i="8"/>
  <c r="AI53" i="8"/>
  <c r="AI52" i="8"/>
  <c r="AI51" i="8"/>
  <c r="AI50" i="8"/>
  <c r="AI49" i="8"/>
  <c r="AI48" i="8"/>
  <c r="AI47" i="8"/>
  <c r="AI46" i="8"/>
  <c r="AI45" i="8"/>
  <c r="AI33" i="8"/>
  <c r="AI32" i="8"/>
  <c r="AI31" i="8"/>
  <c r="AI30" i="8"/>
  <c r="AI29" i="8"/>
  <c r="AI28" i="8"/>
  <c r="AI27" i="8"/>
  <c r="AI26" i="8"/>
  <c r="AI25" i="8"/>
  <c r="AI24" i="8"/>
  <c r="AI23" i="8"/>
  <c r="AI22" i="8"/>
  <c r="AI21" i="8"/>
  <c r="AI20" i="8"/>
  <c r="AI19" i="8"/>
  <c r="AI18" i="8"/>
  <c r="AI17" i="8"/>
  <c r="AI16" i="8"/>
  <c r="AI15" i="8"/>
  <c r="AI14" i="8"/>
  <c r="AI13" i="8"/>
  <c r="AI12" i="8"/>
  <c r="AI11" i="8"/>
  <c r="AI10" i="8"/>
  <c r="AI9" i="8"/>
  <c r="AI8" i="8"/>
  <c r="AI7" i="8"/>
  <c r="AI6" i="8"/>
  <c r="AI5" i="8"/>
  <c r="AI4" i="8"/>
  <c r="AI3" i="8"/>
  <c r="AI2" i="8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I2" i="7"/>
  <c r="H2" i="7"/>
  <c r="G2" i="7"/>
  <c r="F2" i="7"/>
  <c r="J2" i="7" s="1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G63" i="2" s="1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G4" i="2" l="1"/>
</calcChain>
</file>

<file path=xl/sharedStrings.xml><?xml version="1.0" encoding="utf-8"?>
<sst xmlns="http://schemas.openxmlformats.org/spreadsheetml/2006/main" count="241" uniqueCount="132">
  <si>
    <t>Daily Managements</t>
  </si>
  <si>
    <t>breakfirst
(早餐)</t>
  </si>
  <si>
    <t>lunch
（午餐）</t>
  </si>
  <si>
    <t>dinner
（晚餐）</t>
  </si>
  <si>
    <t>weight
（体重）</t>
  </si>
  <si>
    <t>daily cost
（日常花费）</t>
  </si>
  <si>
    <t>totaly cost
（总花销）</t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</si>
  <si>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ilk+bun</t>
    </r>
  </si>
  <si>
    <t>take-out</t>
  </si>
  <si>
    <r>
      <rPr>
        <sz val="11"/>
        <color theme="1"/>
        <rFont val="宋体"/>
        <family val="3"/>
        <charset val="134"/>
      </rPr>
      <t>n</t>
    </r>
    <r>
      <rPr>
        <sz val="11"/>
        <color theme="1"/>
        <rFont val="宋体"/>
        <family val="3"/>
        <charset val="134"/>
      </rPr>
      <t>oodle+soymilk…</t>
    </r>
  </si>
  <si>
    <t>milk+pancake</t>
  </si>
  <si>
    <t>6.3-4</t>
  </si>
  <si>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milk+bun</t>
    </r>
  </si>
  <si>
    <t>noodle+soymilk+potato+tofu</t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</si>
  <si>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ilk</t>
    </r>
  </si>
  <si>
    <r>
      <rPr>
        <sz val="11"/>
        <color theme="1"/>
        <rFont val="宋体"/>
        <family val="3"/>
        <charset val="134"/>
      </rPr>
      <t>f</t>
    </r>
    <r>
      <rPr>
        <sz val="11"/>
        <color theme="1"/>
        <rFont val="宋体"/>
        <family val="3"/>
        <charset val="134"/>
      </rPr>
      <t>ired tofu+puncake+fired dumpling</t>
    </r>
  </si>
  <si>
    <t>milk+meat bun</t>
  </si>
  <si>
    <t>193(pm)</t>
  </si>
  <si>
    <t>194.1(am)</t>
  </si>
  <si>
    <t>noodle+milk+hair cut</t>
  </si>
  <si>
    <t>6.10</t>
  </si>
  <si>
    <t>fired-rice</t>
  </si>
  <si>
    <t>ticket+ice cream</t>
  </si>
  <si>
    <t>193.1(noon)</t>
  </si>
  <si>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.11</t>
    </r>
  </si>
  <si>
    <t>noodle+egg with beer+milk</t>
  </si>
  <si>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icket</t>
    </r>
  </si>
  <si>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.12</t>
    </r>
  </si>
  <si>
    <t>fruits</t>
  </si>
  <si>
    <r>
      <rPr>
        <b/>
        <i/>
        <sz val="11"/>
        <color theme="1"/>
        <rFont val="宋体"/>
        <family val="3"/>
        <charset val="134"/>
      </rPr>
      <t>191.8</t>
    </r>
    <r>
      <rPr>
        <b/>
        <i/>
        <sz val="11"/>
        <color theme="1"/>
        <rFont val="宋体"/>
        <family val="3"/>
        <charset val="134"/>
      </rPr>
      <t>(am)</t>
    </r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</si>
  <si>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ay</t>
    </r>
  </si>
  <si>
    <t>home</t>
  </si>
  <si>
    <t>fruits and milk</t>
  </si>
  <si>
    <t>cake</t>
  </si>
  <si>
    <r>
      <rPr>
        <sz val="11"/>
        <color theme="1"/>
        <rFont val="宋体"/>
        <family val="3"/>
        <charset val="134"/>
      </rPr>
      <t>f</t>
    </r>
    <r>
      <rPr>
        <sz val="11"/>
        <color theme="1"/>
        <rFont val="宋体"/>
        <family val="3"/>
        <charset val="134"/>
      </rPr>
      <t>ast food</t>
    </r>
  </si>
  <si>
    <r>
      <rPr>
        <sz val="11"/>
        <color theme="1"/>
        <rFont val="宋体"/>
        <family val="3"/>
        <charset val="134"/>
      </rPr>
      <t>take-out</t>
    </r>
    <r>
      <rPr>
        <sz val="11"/>
        <color theme="1"/>
        <rFont val="宋体"/>
        <family val="3"/>
        <charset val="134"/>
      </rPr>
      <t>(叉烧鸡腿饭)</t>
    </r>
  </si>
  <si>
    <t>fast food&amp;chicken fillet</t>
  </si>
  <si>
    <t>fast food&amp;drumstick</t>
  </si>
  <si>
    <t>play</t>
  </si>
  <si>
    <t>5.6-8</t>
  </si>
  <si>
    <t>5.10-5.15</t>
  </si>
  <si>
    <t>cake+milk</t>
  </si>
  <si>
    <t>take-out+dinner+wash card</t>
  </si>
  <si>
    <t>breakfirst</t>
  </si>
  <si>
    <t>5.20-21</t>
  </si>
  <si>
    <t>car fee</t>
  </si>
  <si>
    <r>
      <rPr>
        <sz val="11"/>
        <color theme="1"/>
        <rFont val="宋体"/>
        <family val="3"/>
        <charset val="134"/>
      </rPr>
      <t>take-out</t>
    </r>
    <r>
      <rPr>
        <sz val="11"/>
        <color theme="1"/>
        <rFont val="宋体"/>
        <family val="3"/>
        <charset val="134"/>
      </rPr>
      <t>+member card</t>
    </r>
  </si>
  <si>
    <r>
      <rPr>
        <sz val="11"/>
        <color theme="1"/>
        <rFont val="宋体"/>
        <family val="3"/>
        <charset val="134"/>
      </rPr>
      <t>n</t>
    </r>
    <r>
      <rPr>
        <sz val="11"/>
        <color theme="1"/>
        <rFont val="宋体"/>
        <family val="3"/>
        <charset val="134"/>
      </rPr>
      <t>oodle+egg tart</t>
    </r>
  </si>
  <si>
    <t>pancake+milk</t>
  </si>
  <si>
    <t>sausage+water+coca cola+noodle+banana+apple</t>
  </si>
  <si>
    <t>pancake+milk+hamburger</t>
  </si>
  <si>
    <t>noodle+wilk with tea</t>
  </si>
  <si>
    <t>pancake</t>
  </si>
  <si>
    <t>noodle+beer egg +mosquto spellent iscense</t>
  </si>
  <si>
    <t>fire noodle</t>
  </si>
  <si>
    <t>fire cake+rice dumpling</t>
  </si>
  <si>
    <t>5.27-29</t>
  </si>
  <si>
    <r>
      <rPr>
        <sz val="11"/>
        <color theme="1"/>
        <rFont val="宋体"/>
        <family val="3"/>
        <charset val="134"/>
      </rPr>
      <t>5.3</t>
    </r>
    <r>
      <rPr>
        <sz val="11"/>
        <color theme="1"/>
        <rFont val="宋体"/>
        <family val="3"/>
        <charset val="134"/>
      </rPr>
      <t>0</t>
    </r>
  </si>
  <si>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.31</t>
    </r>
  </si>
  <si>
    <t>milk+bun</t>
  </si>
  <si>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ake-out</t>
    </r>
  </si>
  <si>
    <r>
      <rPr>
        <sz val="11"/>
        <color theme="1"/>
        <rFont val="宋体"/>
        <family val="3"/>
        <charset val="134"/>
      </rPr>
      <t>n</t>
    </r>
    <r>
      <rPr>
        <sz val="11"/>
        <color theme="1"/>
        <rFont val="宋体"/>
        <family val="3"/>
        <charset val="134"/>
      </rPr>
      <t>oodle+soymilk+glass</t>
    </r>
  </si>
  <si>
    <t>Date
（日期）</t>
  </si>
  <si>
    <t>Reviewed words
（今日复习单词数）</t>
  </si>
  <si>
    <t>Today new
(今日新单词数）</t>
  </si>
  <si>
    <t>Sum new words
（新单词数）</t>
  </si>
  <si>
    <t>Vocabulary
(单词量)</t>
  </si>
  <si>
    <r>
      <rPr>
        <sz val="11"/>
        <color theme="1"/>
        <rFont val="宋体"/>
        <family val="3"/>
        <charset val="134"/>
      </rPr>
      <t>6.</t>
    </r>
    <r>
      <rPr>
        <sz val="11"/>
        <color theme="1"/>
        <rFont val="宋体"/>
        <family val="3"/>
        <charset val="134"/>
      </rPr>
      <t>1</t>
    </r>
  </si>
  <si>
    <t>6.4</t>
  </si>
  <si>
    <t>6.6</t>
  </si>
  <si>
    <t>Read pages
（当前阅读页码）</t>
  </si>
  <si>
    <t>Today expect
(今日预期阅读页数）</t>
  </si>
  <si>
    <t>Today truly finished
（今日实际阅读页数）</t>
  </si>
  <si>
    <t>Percent
(百分比)</t>
  </si>
  <si>
    <t xml:space="preserve">listening
</t>
  </si>
  <si>
    <t xml:space="preserve">reading
</t>
  </si>
  <si>
    <t xml:space="preserve">writing
</t>
  </si>
  <si>
    <t xml:space="preserve">speaking
</t>
  </si>
  <si>
    <t>listening
（听力总时长）</t>
  </si>
  <si>
    <t>reading
(阅读时长）</t>
  </si>
  <si>
    <t>writing
（写作时长）</t>
  </si>
  <si>
    <t>speaking
（说读时长）</t>
  </si>
  <si>
    <t>6.11</t>
  </si>
  <si>
    <t>6.12</t>
  </si>
  <si>
    <t>Project
（项目）</t>
  </si>
  <si>
    <t>Types
（类型）</t>
  </si>
  <si>
    <t>Times
(个数）</t>
  </si>
  <si>
    <t>Sum</t>
  </si>
  <si>
    <t>抬腿收腹</t>
  </si>
  <si>
    <t>push-ups</t>
  </si>
  <si>
    <t>手握</t>
  </si>
  <si>
    <t>手撑地</t>
  </si>
  <si>
    <t>肱二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</si>
  <si>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5LB</t>
    </r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</si>
  <si>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0LB</t>
    </r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</si>
  <si>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5LB</t>
    </r>
  </si>
  <si>
    <t>30LB</t>
  </si>
  <si>
    <t>挥拳</t>
  </si>
  <si>
    <t>10LB</t>
  </si>
  <si>
    <t>平板撑</t>
  </si>
  <si>
    <t>squat and rise</t>
  </si>
  <si>
    <t>平举哑铃</t>
  </si>
  <si>
    <t>20LB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</si>
  <si>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0LB</t>
    </r>
  </si>
  <si>
    <t>侧举哑铃</t>
  </si>
  <si>
    <t>biking（min）</t>
  </si>
  <si>
    <t>屈身收腹</t>
  </si>
  <si>
    <t>leg pressing（min）</t>
  </si>
  <si>
    <t>脚踏板（min）</t>
  </si>
  <si>
    <t>耸肩</t>
  </si>
  <si>
    <t>体操</t>
  </si>
  <si>
    <t>30s</t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</si>
  <si>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ode all</t>
    </r>
  </si>
  <si>
    <r>
      <rPr>
        <sz val="11"/>
        <color theme="1"/>
        <rFont val="宋体"/>
        <family val="3"/>
        <charset val="134"/>
      </rPr>
      <t>L</t>
    </r>
    <r>
      <rPr>
        <sz val="11"/>
        <color theme="1"/>
        <rFont val="宋体"/>
        <family val="3"/>
        <charset val="134"/>
      </rPr>
      <t>R</t>
    </r>
  </si>
  <si>
    <t>Java Vedio</t>
  </si>
  <si>
    <t>Study time
（学习时长）</t>
  </si>
  <si>
    <t>Today expect
(今日预期学习时长）</t>
  </si>
  <si>
    <t>Today truly finished
（今日实际学习时长）</t>
  </si>
  <si>
    <t>Times
（时长）</t>
  </si>
  <si>
    <r>
      <rPr>
        <sz val="11"/>
        <color theme="1"/>
        <rFont val="宋体"/>
        <family val="3"/>
        <charset val="134"/>
      </rPr>
      <t>L</t>
    </r>
    <r>
      <rPr>
        <sz val="11"/>
        <color theme="1"/>
        <rFont val="宋体"/>
        <family val="3"/>
        <charset val="134"/>
      </rPr>
      <t>inux</t>
    </r>
  </si>
  <si>
    <r>
      <rPr>
        <sz val="11"/>
        <color theme="1"/>
        <rFont val="宋体"/>
        <family val="3"/>
        <charset val="134"/>
      </rPr>
      <t>s</t>
    </r>
    <r>
      <rPr>
        <sz val="11"/>
        <color theme="1"/>
        <rFont val="宋体"/>
        <family val="3"/>
        <charset val="134"/>
      </rPr>
      <t>hell</t>
    </r>
  </si>
  <si>
    <t>appium</t>
  </si>
  <si>
    <t>象棋</t>
  </si>
  <si>
    <r>
      <t>6</t>
    </r>
    <r>
      <rPr>
        <sz val="11"/>
        <color theme="1"/>
        <rFont val="宋体"/>
        <family val="3"/>
        <charset val="134"/>
        <scheme val="minor"/>
      </rPr>
      <t>.13</t>
    </r>
    <phoneticPr fontId="9" type="noConversion"/>
  </si>
  <si>
    <t>take-out</t>
    <phoneticPr fontId="9" type="noConversion"/>
  </si>
  <si>
    <t>191.1(am)</t>
    <phoneticPr fontId="9" type="noConversion"/>
  </si>
  <si>
    <t>滚轮</t>
    <phoneticPr fontId="9" type="noConversion"/>
  </si>
  <si>
    <r>
      <t>6</t>
    </r>
    <r>
      <rPr>
        <sz val="11"/>
        <color theme="1"/>
        <rFont val="宋体"/>
        <family val="3"/>
        <charset val="134"/>
        <scheme val="minor"/>
      </rPr>
      <t>.14</t>
    </r>
    <phoneticPr fontId="9" type="noConversion"/>
  </si>
  <si>
    <t>194（am)</t>
    <phoneticPr fontId="9" type="noConversion"/>
  </si>
  <si>
    <r>
      <t>n</t>
    </r>
    <r>
      <rPr>
        <sz val="11"/>
        <color theme="1"/>
        <rFont val="宋体"/>
        <family val="3"/>
        <charset val="134"/>
        <scheme val="minor"/>
      </rPr>
      <t>oodles</t>
    </r>
    <phoneticPr fontId="9" type="noConversion"/>
  </si>
  <si>
    <t>take-out</t>
    <phoneticPr fontId="9" type="noConversion"/>
  </si>
  <si>
    <r>
      <t>6</t>
    </r>
    <r>
      <rPr>
        <sz val="11"/>
        <color theme="1"/>
        <rFont val="宋体"/>
        <family val="3"/>
        <charset val="134"/>
        <scheme val="minor"/>
      </rPr>
      <t>.13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</si>
</sst>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theme="0"/>
      <name val="宋体"/>
      <family val="3"/>
      <charset val="134"/>
      <scheme val="minor"/>
    </font>
    <font>
      <b/>
      <sz val="48"/>
      <color theme="3" tint="0.39976195562608724"/>
      <name val="Edwardian Script ITC"/>
      <family val="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i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10" fontId="1" fillId="2" borderId="3" xfId="1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10" fontId="0" fillId="4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10" fontId="2" fillId="7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49" fontId="1" fillId="2" borderId="0" xfId="1" applyNumberFormat="1" applyAlignment="1">
      <alignment horizontal="left" vertical="center" wrapText="1"/>
    </xf>
    <xf numFmtId="0" fontId="1" fillId="2" borderId="0" xfId="1" applyAlignment="1">
      <alignment horizontal="center" vertical="center" wrapText="1"/>
    </xf>
    <xf numFmtId="0" fontId="4" fillId="2" borderId="0" xfId="1" applyFont="1" applyFill="1" applyAlignment="1">
      <alignment horizontal="center" vertical="center" wrapText="1"/>
    </xf>
    <xf numFmtId="0" fontId="1" fillId="2" borderId="0" xfId="1" applyFont="1" applyFill="1" applyAlignment="1">
      <alignment horizontal="center" vertical="center" wrapText="1"/>
    </xf>
    <xf numFmtId="49" fontId="0" fillId="8" borderId="0" xfId="0" applyNumberFormat="1" applyFill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3" fillId="8" borderId="0" xfId="0" applyFont="1" applyFill="1" applyAlignment="1">
      <alignment horizontal="center" vertical="center" wrapText="1"/>
    </xf>
    <xf numFmtId="0" fontId="1" fillId="8" borderId="0" xfId="1" applyFont="1" applyFill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  <xf numFmtId="49" fontId="0" fillId="6" borderId="0" xfId="0" applyNumberFormat="1" applyFont="1" applyFill="1" applyAlignment="1">
      <alignment horizontal="left" vertical="center" wrapText="1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着色 1" xfId="1" builtinId="29"/>
  </cellStyles>
  <dxfs count="2"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76195562608724"/>
  </sheetPr>
  <dimension ref="H12:Q19"/>
  <sheetViews>
    <sheetView workbookViewId="0">
      <selection activeCell="I29" sqref="I29"/>
    </sheetView>
  </sheetViews>
  <sheetFormatPr defaultColWidth="9" defaultRowHeight="13.5" x14ac:dyDescent="0.15"/>
  <sheetData>
    <row r="12" spans="8:17" ht="13.5" customHeight="1" x14ac:dyDescent="0.15">
      <c r="H12" s="38" t="s">
        <v>0</v>
      </c>
      <c r="I12" s="38"/>
      <c r="J12" s="38"/>
      <c r="K12" s="38"/>
      <c r="L12" s="38"/>
      <c r="M12" s="38"/>
      <c r="N12" s="38"/>
      <c r="O12" s="38"/>
      <c r="P12" s="38"/>
      <c r="Q12" s="38"/>
    </row>
    <row r="13" spans="8:17" ht="13.5" customHeight="1" x14ac:dyDescent="0.15">
      <c r="H13" s="38"/>
      <c r="I13" s="38"/>
      <c r="J13" s="38"/>
      <c r="K13" s="38"/>
      <c r="L13" s="38"/>
      <c r="M13" s="38"/>
      <c r="N13" s="38"/>
      <c r="O13" s="38"/>
      <c r="P13" s="38"/>
      <c r="Q13" s="38"/>
    </row>
    <row r="14" spans="8:17" ht="13.5" customHeight="1" x14ac:dyDescent="0.15"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8:17" ht="13.5" customHeight="1" x14ac:dyDescent="0.15"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8:17" ht="13.5" customHeight="1" x14ac:dyDescent="0.15"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8:17" ht="13.5" customHeight="1" x14ac:dyDescent="0.15"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8:17" ht="13.5" customHeight="1" x14ac:dyDescent="0.15">
      <c r="H18" s="38"/>
      <c r="I18" s="38"/>
      <c r="J18" s="38"/>
      <c r="K18" s="38"/>
      <c r="L18" s="38"/>
      <c r="M18" s="38"/>
      <c r="N18" s="38"/>
      <c r="O18" s="38"/>
      <c r="P18" s="38"/>
      <c r="Q18" s="38"/>
    </row>
    <row r="19" spans="8:17" ht="13.5" customHeight="1" x14ac:dyDescent="0.15">
      <c r="H19" s="38"/>
      <c r="I19" s="38"/>
      <c r="J19" s="38"/>
      <c r="K19" s="38"/>
      <c r="L19" s="38"/>
      <c r="M19" s="38"/>
      <c r="N19" s="38"/>
      <c r="O19" s="38"/>
      <c r="P19" s="38"/>
      <c r="Q19" s="38"/>
    </row>
  </sheetData>
  <mergeCells count="1">
    <mergeCell ref="H12:Q19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  <pageSetUpPr autoPageBreaks="0"/>
  </sheetPr>
  <dimension ref="A1:H113"/>
  <sheetViews>
    <sheetView showZeros="0" workbookViewId="0">
      <pane ySplit="1" topLeftCell="A5" activePane="bottomLeft" state="frozen"/>
      <selection pane="bottomLeft" activeCell="C28" sqref="C28"/>
    </sheetView>
  </sheetViews>
  <sheetFormatPr defaultColWidth="9" defaultRowHeight="13.5" x14ac:dyDescent="0.15"/>
  <cols>
    <col min="1" max="1" width="9" style="21"/>
    <col min="2" max="2" width="14.125" style="22" customWidth="1"/>
    <col min="3" max="3" width="26.375" style="22" customWidth="1"/>
    <col min="4" max="4" width="27.25" style="22" customWidth="1"/>
    <col min="5" max="5" width="15.125" style="23" customWidth="1"/>
    <col min="6" max="6" width="13" style="22" customWidth="1"/>
    <col min="7" max="7" width="13.75" style="22" customWidth="1"/>
    <col min="8" max="9" width="9" style="22"/>
    <col min="10" max="10" width="11.125" style="22" customWidth="1"/>
    <col min="11" max="11" width="21" style="22" customWidth="1"/>
    <col min="12" max="12" width="28" style="22" customWidth="1"/>
    <col min="13" max="13" width="24.25" style="22" customWidth="1"/>
    <col min="14" max="14" width="9" style="22"/>
    <col min="15" max="15" width="11" style="22" customWidth="1"/>
    <col min="16" max="16384" width="9" style="22"/>
  </cols>
  <sheetData>
    <row r="1" spans="1:8" ht="27" x14ac:dyDescent="0.15">
      <c r="A1" s="24"/>
      <c r="B1" s="25" t="s">
        <v>1</v>
      </c>
      <c r="C1" s="25" t="s">
        <v>2</v>
      </c>
      <c r="D1" s="25" t="s">
        <v>3</v>
      </c>
      <c r="E1" s="26" t="s">
        <v>4</v>
      </c>
      <c r="F1" s="27" t="s">
        <v>5</v>
      </c>
      <c r="G1" s="27" t="s">
        <v>6</v>
      </c>
      <c r="H1" s="27"/>
    </row>
    <row r="2" spans="1:8" ht="3" customHeight="1" x14ac:dyDescent="0.15">
      <c r="A2" s="28"/>
      <c r="B2" s="29"/>
      <c r="C2" s="29"/>
      <c r="D2" s="29"/>
      <c r="E2" s="30"/>
      <c r="F2" s="31"/>
      <c r="G2" s="31"/>
    </row>
    <row r="3" spans="1:8" x14ac:dyDescent="0.15">
      <c r="A3" s="21">
        <v>6.1</v>
      </c>
      <c r="B3" s="32" t="s">
        <v>7</v>
      </c>
      <c r="C3" s="22" t="s">
        <v>8</v>
      </c>
      <c r="D3" s="32" t="s">
        <v>9</v>
      </c>
    </row>
    <row r="4" spans="1:8" x14ac:dyDescent="0.15">
      <c r="B4" s="22">
        <v>8</v>
      </c>
      <c r="C4" s="22">
        <v>20</v>
      </c>
      <c r="D4" s="22">
        <v>17</v>
      </c>
      <c r="F4" s="22">
        <f>SUM(B4:D4)</f>
        <v>45</v>
      </c>
      <c r="G4" s="22">
        <f>SUM(F4:F35)</f>
        <v>1244.58</v>
      </c>
    </row>
    <row r="5" spans="1:8" x14ac:dyDescent="0.15">
      <c r="A5" s="21">
        <v>6.2</v>
      </c>
      <c r="B5" s="22" t="s">
        <v>10</v>
      </c>
      <c r="C5" s="22" t="s">
        <v>8</v>
      </c>
      <c r="D5" s="32"/>
      <c r="F5" s="22">
        <f t="shared" ref="F5:F57" si="0">SUM(B5:D5)</f>
        <v>0</v>
      </c>
    </row>
    <row r="6" spans="1:8" x14ac:dyDescent="0.15">
      <c r="B6" s="22">
        <v>4</v>
      </c>
      <c r="C6" s="22">
        <v>20</v>
      </c>
      <c r="E6" s="23">
        <v>194.7</v>
      </c>
      <c r="F6" s="22">
        <f t="shared" si="0"/>
        <v>24</v>
      </c>
    </row>
    <row r="7" spans="1:8" x14ac:dyDescent="0.15">
      <c r="A7" s="21" t="s">
        <v>11</v>
      </c>
      <c r="C7" s="32"/>
      <c r="F7" s="22">
        <f t="shared" si="0"/>
        <v>0</v>
      </c>
    </row>
    <row r="8" spans="1:8" x14ac:dyDescent="0.15">
      <c r="B8" s="22">
        <v>650</v>
      </c>
      <c r="F8" s="22">
        <f t="shared" si="0"/>
        <v>650</v>
      </c>
    </row>
    <row r="9" spans="1:8" x14ac:dyDescent="0.15">
      <c r="A9" s="21">
        <v>6.5</v>
      </c>
      <c r="B9" s="32" t="s">
        <v>12</v>
      </c>
      <c r="C9" s="32" t="s">
        <v>8</v>
      </c>
      <c r="D9" s="32" t="s">
        <v>13</v>
      </c>
      <c r="F9" s="22">
        <f t="shared" si="0"/>
        <v>0</v>
      </c>
    </row>
    <row r="10" spans="1:8" x14ac:dyDescent="0.15">
      <c r="B10" s="22">
        <v>4</v>
      </c>
      <c r="C10" s="22">
        <v>16</v>
      </c>
      <c r="D10" s="22">
        <v>20</v>
      </c>
      <c r="E10" s="23">
        <v>194.3</v>
      </c>
      <c r="F10" s="22">
        <f t="shared" si="0"/>
        <v>40</v>
      </c>
    </row>
    <row r="11" spans="1:8" ht="27" x14ac:dyDescent="0.15">
      <c r="A11" s="21">
        <v>6.6</v>
      </c>
      <c r="B11" s="32" t="s">
        <v>14</v>
      </c>
      <c r="C11" s="32" t="s">
        <v>8</v>
      </c>
      <c r="D11" s="32" t="s">
        <v>15</v>
      </c>
      <c r="F11" s="22">
        <f t="shared" si="0"/>
        <v>0</v>
      </c>
    </row>
    <row r="12" spans="1:8" x14ac:dyDescent="0.15">
      <c r="B12" s="22">
        <v>1</v>
      </c>
      <c r="C12" s="22">
        <v>15.8</v>
      </c>
      <c r="D12" s="22">
        <v>20</v>
      </c>
      <c r="E12" s="23">
        <v>194.6</v>
      </c>
      <c r="F12" s="22">
        <f t="shared" si="0"/>
        <v>36.799999999999997</v>
      </c>
    </row>
    <row r="13" spans="1:8" x14ac:dyDescent="0.15">
      <c r="A13" s="21">
        <v>6.7</v>
      </c>
      <c r="B13" s="32" t="s">
        <v>16</v>
      </c>
      <c r="C13" s="32" t="s">
        <v>8</v>
      </c>
      <c r="F13" s="22">
        <f t="shared" si="0"/>
        <v>0</v>
      </c>
    </row>
    <row r="14" spans="1:8" x14ac:dyDescent="0.15">
      <c r="B14" s="22">
        <v>3.5</v>
      </c>
      <c r="C14" s="22">
        <v>12</v>
      </c>
      <c r="E14" s="23">
        <v>194.7</v>
      </c>
      <c r="F14" s="22">
        <f t="shared" si="0"/>
        <v>15.5</v>
      </c>
    </row>
    <row r="15" spans="1:8" x14ac:dyDescent="0.15">
      <c r="A15" s="21">
        <v>6.8</v>
      </c>
      <c r="B15" s="32" t="s">
        <v>7</v>
      </c>
      <c r="C15" s="32" t="s">
        <v>8</v>
      </c>
      <c r="E15" s="23" t="s">
        <v>17</v>
      </c>
      <c r="F15" s="22">
        <f t="shared" si="0"/>
        <v>0</v>
      </c>
    </row>
    <row r="16" spans="1:8" x14ac:dyDescent="0.15">
      <c r="B16" s="22">
        <v>3.5</v>
      </c>
      <c r="C16" s="22">
        <v>17</v>
      </c>
      <c r="E16" s="23" t="s">
        <v>18</v>
      </c>
      <c r="F16" s="22">
        <f t="shared" si="0"/>
        <v>20.5</v>
      </c>
    </row>
    <row r="17" spans="1:6" x14ac:dyDescent="0.15">
      <c r="A17" s="21">
        <v>6.9</v>
      </c>
      <c r="B17" s="22" t="s">
        <v>10</v>
      </c>
      <c r="C17" s="22" t="s">
        <v>8</v>
      </c>
      <c r="D17" s="22" t="s">
        <v>19</v>
      </c>
      <c r="F17" s="22">
        <f t="shared" si="0"/>
        <v>0</v>
      </c>
    </row>
    <row r="18" spans="1:6" x14ac:dyDescent="0.15">
      <c r="B18" s="22">
        <v>3.2</v>
      </c>
      <c r="C18" s="22">
        <v>10</v>
      </c>
      <c r="D18" s="22">
        <v>212</v>
      </c>
      <c r="E18" s="23" t="s">
        <v>18</v>
      </c>
      <c r="F18" s="22">
        <f t="shared" si="0"/>
        <v>225.2</v>
      </c>
    </row>
    <row r="19" spans="1:6" x14ac:dyDescent="0.15">
      <c r="A19" s="33" t="s">
        <v>20</v>
      </c>
      <c r="C19" s="22" t="s">
        <v>21</v>
      </c>
      <c r="D19" s="32" t="s">
        <v>22</v>
      </c>
      <c r="F19" s="22">
        <f t="shared" si="0"/>
        <v>0</v>
      </c>
    </row>
    <row r="20" spans="1:6" x14ac:dyDescent="0.15">
      <c r="C20" s="22">
        <v>15</v>
      </c>
      <c r="D20" s="22">
        <v>15</v>
      </c>
      <c r="E20" s="23" t="s">
        <v>23</v>
      </c>
      <c r="F20" s="22">
        <f t="shared" si="0"/>
        <v>30</v>
      </c>
    </row>
    <row r="21" spans="1:6" x14ac:dyDescent="0.15">
      <c r="A21" s="33" t="s">
        <v>24</v>
      </c>
      <c r="C21" s="32" t="s">
        <v>25</v>
      </c>
      <c r="D21" s="32" t="s">
        <v>26</v>
      </c>
      <c r="F21" s="22">
        <f t="shared" si="0"/>
        <v>0</v>
      </c>
    </row>
    <row r="22" spans="1:6" x14ac:dyDescent="0.15">
      <c r="C22" s="22">
        <v>30</v>
      </c>
      <c r="D22" s="22">
        <v>50</v>
      </c>
      <c r="F22" s="22">
        <f t="shared" si="0"/>
        <v>80</v>
      </c>
    </row>
    <row r="23" spans="1:6" x14ac:dyDescent="0.15">
      <c r="A23" s="33" t="s">
        <v>27</v>
      </c>
      <c r="B23" s="32" t="s">
        <v>7</v>
      </c>
      <c r="C23" s="32" t="s">
        <v>8</v>
      </c>
      <c r="D23" s="22" t="s">
        <v>28</v>
      </c>
      <c r="E23" s="23" t="s">
        <v>29</v>
      </c>
      <c r="F23" s="22">
        <f t="shared" si="0"/>
        <v>0</v>
      </c>
    </row>
    <row r="24" spans="1:6" x14ac:dyDescent="0.15">
      <c r="B24" s="22">
        <v>8</v>
      </c>
      <c r="C24" s="22">
        <v>10</v>
      </c>
      <c r="D24" s="22">
        <v>10.8</v>
      </c>
      <c r="F24" s="22">
        <f t="shared" si="0"/>
        <v>28.8</v>
      </c>
    </row>
    <row r="25" spans="1:6" x14ac:dyDescent="0.15">
      <c r="A25" s="36" t="s">
        <v>123</v>
      </c>
      <c r="C25" s="37" t="s">
        <v>124</v>
      </c>
      <c r="D25" s="37" t="s">
        <v>129</v>
      </c>
      <c r="E25" s="23" t="s">
        <v>125</v>
      </c>
      <c r="F25" s="22">
        <f t="shared" si="0"/>
        <v>0</v>
      </c>
    </row>
    <row r="26" spans="1:6" x14ac:dyDescent="0.15">
      <c r="B26" s="22">
        <v>3.5</v>
      </c>
      <c r="C26" s="22">
        <v>12.5</v>
      </c>
      <c r="D26" s="37">
        <v>14</v>
      </c>
      <c r="F26" s="22">
        <f t="shared" si="0"/>
        <v>30</v>
      </c>
    </row>
    <row r="27" spans="1:6" x14ac:dyDescent="0.15">
      <c r="A27" s="36" t="s">
        <v>127</v>
      </c>
      <c r="C27" s="37" t="s">
        <v>130</v>
      </c>
      <c r="F27" s="22">
        <f t="shared" si="0"/>
        <v>0</v>
      </c>
    </row>
    <row r="28" spans="1:6" x14ac:dyDescent="0.15">
      <c r="B28" s="22">
        <v>3.5</v>
      </c>
      <c r="C28" s="22">
        <v>15.28</v>
      </c>
      <c r="E28" s="23" t="s">
        <v>128</v>
      </c>
      <c r="F28" s="22">
        <f t="shared" si="0"/>
        <v>18.78</v>
      </c>
    </row>
    <row r="29" spans="1:6" x14ac:dyDescent="0.15">
      <c r="F29" s="22">
        <f t="shared" si="0"/>
        <v>0</v>
      </c>
    </row>
    <row r="30" spans="1:6" x14ac:dyDescent="0.15">
      <c r="F30" s="22">
        <f t="shared" si="0"/>
        <v>0</v>
      </c>
    </row>
    <row r="31" spans="1:6" x14ac:dyDescent="0.15">
      <c r="F31" s="22">
        <f t="shared" si="0"/>
        <v>0</v>
      </c>
    </row>
    <row r="32" spans="1:6" x14ac:dyDescent="0.15">
      <c r="F32" s="22">
        <f t="shared" si="0"/>
        <v>0</v>
      </c>
    </row>
    <row r="33" spans="2:6" x14ac:dyDescent="0.15">
      <c r="F33" s="22">
        <f t="shared" si="0"/>
        <v>0</v>
      </c>
    </row>
    <row r="34" spans="2:6" x14ac:dyDescent="0.15">
      <c r="F34" s="22">
        <f t="shared" si="0"/>
        <v>0</v>
      </c>
    </row>
    <row r="35" spans="2:6" x14ac:dyDescent="0.15">
      <c r="F35" s="22">
        <f t="shared" si="0"/>
        <v>0</v>
      </c>
    </row>
    <row r="36" spans="2:6" x14ac:dyDescent="0.15">
      <c r="F36" s="22">
        <f t="shared" si="0"/>
        <v>0</v>
      </c>
    </row>
    <row r="37" spans="2:6" x14ac:dyDescent="0.15">
      <c r="F37" s="22">
        <f t="shared" si="0"/>
        <v>0</v>
      </c>
    </row>
    <row r="38" spans="2:6" x14ac:dyDescent="0.15">
      <c r="F38" s="22">
        <f t="shared" si="0"/>
        <v>0</v>
      </c>
    </row>
    <row r="39" spans="2:6" x14ac:dyDescent="0.15">
      <c r="C39" s="32"/>
      <c r="D39" s="32"/>
      <c r="F39" s="22">
        <f t="shared" si="0"/>
        <v>0</v>
      </c>
    </row>
    <row r="40" spans="2:6" x14ac:dyDescent="0.15">
      <c r="F40" s="22">
        <f t="shared" si="0"/>
        <v>0</v>
      </c>
    </row>
    <row r="41" spans="2:6" x14ac:dyDescent="0.15">
      <c r="B41" s="32"/>
      <c r="F41" s="22">
        <f t="shared" si="0"/>
        <v>0</v>
      </c>
    </row>
    <row r="42" spans="2:6" x14ac:dyDescent="0.15">
      <c r="F42" s="22">
        <f t="shared" si="0"/>
        <v>0</v>
      </c>
    </row>
    <row r="43" spans="2:6" x14ac:dyDescent="0.15">
      <c r="B43" s="32"/>
      <c r="F43" s="22">
        <f t="shared" si="0"/>
        <v>0</v>
      </c>
    </row>
    <row r="44" spans="2:6" x14ac:dyDescent="0.15">
      <c r="F44" s="22">
        <f t="shared" si="0"/>
        <v>0</v>
      </c>
    </row>
    <row r="45" spans="2:6" x14ac:dyDescent="0.15">
      <c r="F45" s="22">
        <f t="shared" si="0"/>
        <v>0</v>
      </c>
    </row>
    <row r="46" spans="2:6" x14ac:dyDescent="0.15">
      <c r="F46" s="22">
        <f t="shared" si="0"/>
        <v>0</v>
      </c>
    </row>
    <row r="47" spans="2:6" x14ac:dyDescent="0.15">
      <c r="F47" s="22">
        <f t="shared" si="0"/>
        <v>0</v>
      </c>
    </row>
    <row r="48" spans="2:6" x14ac:dyDescent="0.15">
      <c r="F48" s="22">
        <f t="shared" si="0"/>
        <v>0</v>
      </c>
    </row>
    <row r="49" spans="1:8" x14ac:dyDescent="0.15">
      <c r="F49" s="22">
        <f t="shared" si="0"/>
        <v>0</v>
      </c>
    </row>
    <row r="50" spans="1:8" x14ac:dyDescent="0.15">
      <c r="B50" s="23"/>
      <c r="E50" s="22"/>
      <c r="F50" s="22">
        <f t="shared" si="0"/>
        <v>0</v>
      </c>
    </row>
    <row r="51" spans="1:8" x14ac:dyDescent="0.15">
      <c r="A51" s="33"/>
      <c r="F51" s="22">
        <f t="shared" si="0"/>
        <v>0</v>
      </c>
    </row>
    <row r="52" spans="1:8" x14ac:dyDescent="0.15">
      <c r="F52" s="22">
        <f t="shared" si="0"/>
        <v>0</v>
      </c>
    </row>
    <row r="53" spans="1:8" x14ac:dyDescent="0.15">
      <c r="A53" s="33"/>
      <c r="B53" s="32"/>
      <c r="C53" s="32"/>
      <c r="D53" s="32"/>
      <c r="F53" s="22">
        <f t="shared" si="0"/>
        <v>0</v>
      </c>
    </row>
    <row r="54" spans="1:8" x14ac:dyDescent="0.15">
      <c r="F54" s="22">
        <f t="shared" si="0"/>
        <v>0</v>
      </c>
    </row>
    <row r="55" spans="1:8" x14ac:dyDescent="0.15">
      <c r="F55" s="22">
        <f t="shared" si="0"/>
        <v>0</v>
      </c>
    </row>
    <row r="56" spans="1:8" x14ac:dyDescent="0.15">
      <c r="F56" s="22">
        <f t="shared" si="0"/>
        <v>0</v>
      </c>
    </row>
    <row r="57" spans="1:8" x14ac:dyDescent="0.15">
      <c r="F57" s="22">
        <f t="shared" si="0"/>
        <v>0</v>
      </c>
    </row>
    <row r="58" spans="1:8" x14ac:dyDescent="0.15">
      <c r="A58" s="34" t="s">
        <v>30</v>
      </c>
      <c r="E58" s="22"/>
    </row>
    <row r="59" spans="1:8" x14ac:dyDescent="0.15">
      <c r="E59" s="22"/>
    </row>
    <row r="60" spans="1:8" ht="27" x14ac:dyDescent="0.15">
      <c r="A60" s="24"/>
      <c r="B60" s="25" t="s">
        <v>1</v>
      </c>
      <c r="C60" s="25" t="s">
        <v>2</v>
      </c>
      <c r="D60" s="25" t="s">
        <v>3</v>
      </c>
      <c r="E60" s="26" t="s">
        <v>4</v>
      </c>
      <c r="F60" s="27" t="s">
        <v>5</v>
      </c>
      <c r="G60" s="27" t="s">
        <v>6</v>
      </c>
      <c r="H60" s="27"/>
    </row>
    <row r="61" spans="1:8" x14ac:dyDescent="0.15">
      <c r="A61" s="28"/>
      <c r="B61" s="29"/>
      <c r="C61" s="29"/>
      <c r="D61" s="29"/>
      <c r="E61" s="30"/>
      <c r="F61" s="31"/>
      <c r="G61" s="31"/>
    </row>
    <row r="62" spans="1:8" x14ac:dyDescent="0.15">
      <c r="A62" s="21">
        <v>4.24</v>
      </c>
      <c r="B62" s="22" t="s">
        <v>31</v>
      </c>
      <c r="C62" s="22" t="s">
        <v>8</v>
      </c>
      <c r="D62" s="22" t="s">
        <v>32</v>
      </c>
    </row>
    <row r="63" spans="1:8" x14ac:dyDescent="0.15">
      <c r="C63" s="22">
        <v>12.2</v>
      </c>
      <c r="D63" s="22">
        <v>12</v>
      </c>
      <c r="F63" s="22">
        <f>SUM(B63:D63)</f>
        <v>24.2</v>
      </c>
      <c r="G63" s="22">
        <f>SUM(F63:F94)</f>
        <v>2574.5000000000005</v>
      </c>
    </row>
    <row r="64" spans="1:8" x14ac:dyDescent="0.15">
      <c r="A64" s="21">
        <v>4.25</v>
      </c>
      <c r="B64" s="22" t="s">
        <v>33</v>
      </c>
      <c r="C64" s="22" t="s">
        <v>8</v>
      </c>
      <c r="D64" s="32" t="s">
        <v>34</v>
      </c>
      <c r="F64" s="22">
        <f t="shared" ref="F64:F113" si="1">SUM(B64:D64)</f>
        <v>0</v>
      </c>
    </row>
    <row r="65" spans="1:6" x14ac:dyDescent="0.15">
      <c r="B65" s="22">
        <v>3</v>
      </c>
      <c r="C65" s="22">
        <v>10.85</v>
      </c>
      <c r="D65" s="22">
        <v>18</v>
      </c>
      <c r="F65" s="22">
        <f t="shared" si="1"/>
        <v>31.85</v>
      </c>
    </row>
    <row r="66" spans="1:6" x14ac:dyDescent="0.15">
      <c r="A66" s="21">
        <v>4.26</v>
      </c>
      <c r="B66" s="22" t="s">
        <v>33</v>
      </c>
      <c r="C66" s="32" t="s">
        <v>35</v>
      </c>
      <c r="D66" s="22" t="s">
        <v>36</v>
      </c>
      <c r="F66" s="22">
        <f t="shared" si="1"/>
        <v>0</v>
      </c>
    </row>
    <row r="67" spans="1:6" x14ac:dyDescent="0.15">
      <c r="B67" s="22">
        <v>3</v>
      </c>
      <c r="C67" s="22">
        <v>14</v>
      </c>
      <c r="D67" s="22">
        <v>19.7</v>
      </c>
      <c r="F67" s="22">
        <f t="shared" si="1"/>
        <v>36.700000000000003</v>
      </c>
    </row>
    <row r="68" spans="1:6" x14ac:dyDescent="0.15">
      <c r="A68" s="21">
        <v>4.2699999999999996</v>
      </c>
      <c r="B68" s="22" t="s">
        <v>33</v>
      </c>
      <c r="C68" s="22" t="s">
        <v>8</v>
      </c>
      <c r="D68" s="22" t="s">
        <v>37</v>
      </c>
      <c r="F68" s="22">
        <f t="shared" si="1"/>
        <v>0</v>
      </c>
    </row>
    <row r="69" spans="1:6" x14ac:dyDescent="0.15">
      <c r="B69" s="22">
        <v>3</v>
      </c>
      <c r="C69" s="22">
        <v>16.7</v>
      </c>
      <c r="D69" s="22">
        <v>26</v>
      </c>
      <c r="F69" s="22">
        <f t="shared" si="1"/>
        <v>45.7</v>
      </c>
    </row>
    <row r="70" spans="1:6" x14ac:dyDescent="0.15">
      <c r="A70" s="21">
        <v>4.28</v>
      </c>
      <c r="B70" s="22" t="s">
        <v>33</v>
      </c>
      <c r="C70" s="22" t="s">
        <v>8</v>
      </c>
      <c r="F70" s="22">
        <f t="shared" si="1"/>
        <v>0</v>
      </c>
    </row>
    <row r="71" spans="1:6" x14ac:dyDescent="0.15">
      <c r="B71" s="22">
        <v>3</v>
      </c>
      <c r="C71" s="22">
        <v>16.2</v>
      </c>
      <c r="F71" s="22">
        <f t="shared" si="1"/>
        <v>19.2</v>
      </c>
    </row>
    <row r="72" spans="1:6" x14ac:dyDescent="0.15">
      <c r="A72" s="21">
        <v>5.0999999999999996</v>
      </c>
      <c r="B72" s="22" t="s">
        <v>38</v>
      </c>
      <c r="C72" s="22" t="s">
        <v>38</v>
      </c>
      <c r="D72" s="22" t="s">
        <v>38</v>
      </c>
      <c r="F72" s="22">
        <f t="shared" si="1"/>
        <v>0</v>
      </c>
    </row>
    <row r="73" spans="1:6" x14ac:dyDescent="0.15">
      <c r="B73" s="22">
        <v>1000</v>
      </c>
      <c r="F73" s="22">
        <f t="shared" si="1"/>
        <v>1000</v>
      </c>
    </row>
    <row r="74" spans="1:6" x14ac:dyDescent="0.15">
      <c r="A74" s="21">
        <v>5.2</v>
      </c>
      <c r="B74" s="22" t="s">
        <v>33</v>
      </c>
      <c r="C74" s="22" t="s">
        <v>8</v>
      </c>
      <c r="D74" s="22" t="s">
        <v>8</v>
      </c>
      <c r="F74" s="22">
        <f t="shared" si="1"/>
        <v>0</v>
      </c>
    </row>
    <row r="75" spans="1:6" x14ac:dyDescent="0.15">
      <c r="B75" s="22">
        <v>3</v>
      </c>
      <c r="C75" s="22">
        <v>12</v>
      </c>
      <c r="D75" s="22">
        <v>11</v>
      </c>
      <c r="F75" s="22">
        <f t="shared" si="1"/>
        <v>26</v>
      </c>
    </row>
    <row r="76" spans="1:6" x14ac:dyDescent="0.15">
      <c r="A76" s="21">
        <v>5.3</v>
      </c>
      <c r="B76" s="22" t="s">
        <v>33</v>
      </c>
      <c r="C76" s="22" t="s">
        <v>8</v>
      </c>
      <c r="D76" s="22" t="s">
        <v>8</v>
      </c>
      <c r="F76" s="22">
        <f t="shared" si="1"/>
        <v>0</v>
      </c>
    </row>
    <row r="77" spans="1:6" x14ac:dyDescent="0.15">
      <c r="B77" s="22">
        <v>6</v>
      </c>
      <c r="C77" s="22">
        <v>9</v>
      </c>
      <c r="D77" s="22">
        <v>291</v>
      </c>
      <c r="F77" s="22">
        <f t="shared" si="1"/>
        <v>306</v>
      </c>
    </row>
    <row r="78" spans="1:6" x14ac:dyDescent="0.15">
      <c r="A78" s="21">
        <v>5.4</v>
      </c>
      <c r="B78" s="22" t="s">
        <v>33</v>
      </c>
      <c r="C78" s="22" t="s">
        <v>8</v>
      </c>
      <c r="F78" s="22">
        <f t="shared" si="1"/>
        <v>0</v>
      </c>
    </row>
    <row r="79" spans="1:6" x14ac:dyDescent="0.15">
      <c r="B79" s="22">
        <v>3</v>
      </c>
      <c r="C79" s="22">
        <v>21</v>
      </c>
      <c r="D79" s="22">
        <v>95</v>
      </c>
      <c r="F79" s="22">
        <f t="shared" si="1"/>
        <v>119</v>
      </c>
    </row>
    <row r="80" spans="1:6" x14ac:dyDescent="0.15">
      <c r="A80" s="21">
        <v>5.5</v>
      </c>
      <c r="B80" s="22" t="s">
        <v>33</v>
      </c>
      <c r="C80" s="22" t="s">
        <v>8</v>
      </c>
      <c r="F80" s="22">
        <f t="shared" si="1"/>
        <v>0</v>
      </c>
    </row>
    <row r="81" spans="1:6" x14ac:dyDescent="0.15">
      <c r="B81" s="22">
        <v>3</v>
      </c>
      <c r="C81" s="22">
        <v>12.75</v>
      </c>
      <c r="D81" s="22">
        <v>10</v>
      </c>
      <c r="F81" s="22">
        <f t="shared" si="1"/>
        <v>25.75</v>
      </c>
    </row>
    <row r="82" spans="1:6" x14ac:dyDescent="0.15">
      <c r="A82" s="21" t="s">
        <v>39</v>
      </c>
      <c r="F82" s="22">
        <f t="shared" si="1"/>
        <v>0</v>
      </c>
    </row>
    <row r="83" spans="1:6" x14ac:dyDescent="0.15">
      <c r="D83" s="22">
        <v>300</v>
      </c>
      <c r="F83" s="22">
        <f t="shared" si="1"/>
        <v>300</v>
      </c>
    </row>
    <row r="84" spans="1:6" x14ac:dyDescent="0.15">
      <c r="A84" s="21">
        <v>5.9</v>
      </c>
      <c r="B84" s="22" t="s">
        <v>33</v>
      </c>
      <c r="C84" s="22" t="s">
        <v>8</v>
      </c>
      <c r="D84" s="22" t="s">
        <v>8</v>
      </c>
      <c r="F84" s="22">
        <f t="shared" si="1"/>
        <v>0</v>
      </c>
    </row>
    <row r="85" spans="1:6" x14ac:dyDescent="0.15">
      <c r="B85" s="22">
        <v>3</v>
      </c>
      <c r="C85" s="22">
        <v>9</v>
      </c>
      <c r="D85" s="22">
        <v>18</v>
      </c>
      <c r="F85" s="22">
        <f t="shared" si="1"/>
        <v>30</v>
      </c>
    </row>
    <row r="86" spans="1:6" ht="27" x14ac:dyDescent="0.15">
      <c r="A86" s="21" t="s">
        <v>40</v>
      </c>
      <c r="F86" s="22">
        <f t="shared" si="1"/>
        <v>0</v>
      </c>
    </row>
    <row r="87" spans="1:6" x14ac:dyDescent="0.15">
      <c r="D87" s="22">
        <v>200</v>
      </c>
      <c r="F87" s="22">
        <f t="shared" si="1"/>
        <v>200</v>
      </c>
    </row>
    <row r="88" spans="1:6" x14ac:dyDescent="0.15">
      <c r="A88" s="21">
        <v>5.16</v>
      </c>
      <c r="B88" s="22" t="s">
        <v>41</v>
      </c>
      <c r="C88" s="22" t="s">
        <v>8</v>
      </c>
      <c r="D88" s="22" t="s">
        <v>8</v>
      </c>
      <c r="F88" s="22">
        <f t="shared" si="1"/>
        <v>0</v>
      </c>
    </row>
    <row r="89" spans="1:6" x14ac:dyDescent="0.15">
      <c r="B89" s="22">
        <v>10</v>
      </c>
      <c r="C89" s="22">
        <v>10.9</v>
      </c>
      <c r="D89" s="22">
        <v>10</v>
      </c>
      <c r="F89" s="22">
        <f t="shared" si="1"/>
        <v>30.9</v>
      </c>
    </row>
    <row r="90" spans="1:6" x14ac:dyDescent="0.15">
      <c r="A90" s="21">
        <v>5.17</v>
      </c>
      <c r="B90" s="22" t="s">
        <v>33</v>
      </c>
      <c r="C90" s="22" t="s">
        <v>8</v>
      </c>
      <c r="D90" s="22" t="s">
        <v>8</v>
      </c>
      <c r="F90" s="22">
        <f t="shared" si="1"/>
        <v>0</v>
      </c>
    </row>
    <row r="91" spans="1:6" x14ac:dyDescent="0.15">
      <c r="B91" s="22">
        <v>3</v>
      </c>
      <c r="C91" s="22">
        <v>10.9</v>
      </c>
      <c r="D91" s="22">
        <v>19.5</v>
      </c>
      <c r="F91" s="22">
        <f t="shared" si="1"/>
        <v>33.4</v>
      </c>
    </row>
    <row r="92" spans="1:6" x14ac:dyDescent="0.15">
      <c r="A92" s="21">
        <v>5.18</v>
      </c>
      <c r="B92" s="22" t="s">
        <v>33</v>
      </c>
      <c r="C92" s="22" t="s">
        <v>8</v>
      </c>
      <c r="D92" s="22" t="s">
        <v>42</v>
      </c>
      <c r="F92" s="22">
        <f t="shared" si="1"/>
        <v>0</v>
      </c>
    </row>
    <row r="93" spans="1:6" x14ac:dyDescent="0.15">
      <c r="B93" s="22">
        <v>3</v>
      </c>
      <c r="C93" s="22">
        <v>16</v>
      </c>
      <c r="D93" s="22">
        <v>326.8</v>
      </c>
      <c r="F93" s="22">
        <f t="shared" si="1"/>
        <v>345.8</v>
      </c>
    </row>
    <row r="94" spans="1:6" x14ac:dyDescent="0.15">
      <c r="A94" s="21">
        <v>5.19</v>
      </c>
      <c r="B94" s="22" t="s">
        <v>43</v>
      </c>
      <c r="C94" s="22" t="s">
        <v>8</v>
      </c>
      <c r="F94" s="22">
        <f t="shared" si="1"/>
        <v>0</v>
      </c>
    </row>
    <row r="95" spans="1:6" x14ac:dyDescent="0.15">
      <c r="B95" s="22">
        <v>24</v>
      </c>
      <c r="C95" s="22">
        <v>16</v>
      </c>
      <c r="F95" s="22">
        <f t="shared" si="1"/>
        <v>40</v>
      </c>
    </row>
    <row r="96" spans="1:6" x14ac:dyDescent="0.15">
      <c r="A96" s="21" t="s">
        <v>44</v>
      </c>
      <c r="B96" s="22" t="s">
        <v>45</v>
      </c>
      <c r="F96" s="22">
        <f t="shared" si="1"/>
        <v>0</v>
      </c>
    </row>
    <row r="97" spans="1:6" x14ac:dyDescent="0.15">
      <c r="B97" s="22">
        <v>80</v>
      </c>
      <c r="F97" s="22">
        <f t="shared" si="1"/>
        <v>80</v>
      </c>
    </row>
    <row r="98" spans="1:6" x14ac:dyDescent="0.15">
      <c r="A98" s="21">
        <v>5.22</v>
      </c>
      <c r="C98" s="32" t="s">
        <v>46</v>
      </c>
      <c r="D98" s="32" t="s">
        <v>47</v>
      </c>
      <c r="F98" s="22">
        <f t="shared" si="1"/>
        <v>0</v>
      </c>
    </row>
    <row r="99" spans="1:6" x14ac:dyDescent="0.15">
      <c r="C99" s="22">
        <v>20.5</v>
      </c>
      <c r="D99" s="22">
        <v>15</v>
      </c>
      <c r="F99" s="22">
        <f t="shared" si="1"/>
        <v>35.5</v>
      </c>
    </row>
    <row r="100" spans="1:6" ht="27" x14ac:dyDescent="0.15">
      <c r="A100" s="21">
        <v>5.23</v>
      </c>
      <c r="B100" s="32" t="s">
        <v>48</v>
      </c>
      <c r="C100" s="22" t="s">
        <v>8</v>
      </c>
      <c r="D100" s="22" t="s">
        <v>49</v>
      </c>
      <c r="F100" s="22">
        <f t="shared" si="1"/>
        <v>0</v>
      </c>
    </row>
    <row r="101" spans="1:6" x14ac:dyDescent="0.15">
      <c r="B101" s="22">
        <v>8</v>
      </c>
      <c r="C101" s="22">
        <v>12.5</v>
      </c>
      <c r="D101" s="22">
        <v>30</v>
      </c>
      <c r="F101" s="22">
        <f t="shared" si="1"/>
        <v>50.5</v>
      </c>
    </row>
    <row r="102" spans="1:6" ht="27" x14ac:dyDescent="0.15">
      <c r="A102" s="21">
        <v>5.24</v>
      </c>
      <c r="B102" s="32" t="s">
        <v>50</v>
      </c>
      <c r="C102" s="22" t="s">
        <v>8</v>
      </c>
      <c r="D102" s="22" t="s">
        <v>51</v>
      </c>
      <c r="F102" s="22">
        <f t="shared" si="1"/>
        <v>0</v>
      </c>
    </row>
    <row r="103" spans="1:6" x14ac:dyDescent="0.15">
      <c r="B103" s="22">
        <v>4</v>
      </c>
      <c r="C103" s="22">
        <v>15</v>
      </c>
      <c r="D103" s="22">
        <v>15</v>
      </c>
      <c r="F103" s="22">
        <f t="shared" si="1"/>
        <v>34</v>
      </c>
    </row>
    <row r="104" spans="1:6" ht="27" x14ac:dyDescent="0.15">
      <c r="A104" s="21">
        <v>5.25</v>
      </c>
      <c r="B104" s="22" t="s">
        <v>52</v>
      </c>
      <c r="C104" s="22" t="s">
        <v>8</v>
      </c>
      <c r="D104" s="22" t="s">
        <v>53</v>
      </c>
      <c r="F104" s="22">
        <f t="shared" si="1"/>
        <v>0</v>
      </c>
    </row>
    <row r="105" spans="1:6" x14ac:dyDescent="0.15">
      <c r="B105" s="22">
        <v>3</v>
      </c>
      <c r="C105" s="22">
        <v>14.5</v>
      </c>
      <c r="D105" s="22">
        <v>20</v>
      </c>
      <c r="F105" s="22">
        <f t="shared" si="1"/>
        <v>37.5</v>
      </c>
    </row>
    <row r="106" spans="1:6" x14ac:dyDescent="0.15">
      <c r="A106" s="21">
        <v>5.26</v>
      </c>
      <c r="B106" s="22" t="s">
        <v>54</v>
      </c>
      <c r="C106" s="22" t="s">
        <v>8</v>
      </c>
      <c r="D106" s="22" t="s">
        <v>55</v>
      </c>
      <c r="E106" s="23">
        <v>196.7</v>
      </c>
      <c r="F106" s="22">
        <f t="shared" si="1"/>
        <v>0</v>
      </c>
    </row>
    <row r="107" spans="1:6" x14ac:dyDescent="0.15">
      <c r="B107" s="22">
        <v>5</v>
      </c>
      <c r="C107" s="22">
        <v>9</v>
      </c>
      <c r="D107" s="22">
        <v>10</v>
      </c>
      <c r="F107" s="22">
        <f t="shared" si="1"/>
        <v>24</v>
      </c>
    </row>
    <row r="108" spans="1:6" x14ac:dyDescent="0.15">
      <c r="A108" s="21" t="s">
        <v>56</v>
      </c>
      <c r="F108" s="22">
        <f t="shared" si="1"/>
        <v>0</v>
      </c>
    </row>
    <row r="109" spans="1:6" x14ac:dyDescent="0.15">
      <c r="B109" s="23">
        <v>600</v>
      </c>
      <c r="E109" s="22"/>
      <c r="F109" s="22">
        <f t="shared" si="1"/>
        <v>600</v>
      </c>
    </row>
    <row r="110" spans="1:6" x14ac:dyDescent="0.15">
      <c r="A110" s="33" t="s">
        <v>57</v>
      </c>
      <c r="F110" s="22">
        <f t="shared" si="1"/>
        <v>0</v>
      </c>
    </row>
    <row r="111" spans="1:6" x14ac:dyDescent="0.15">
      <c r="D111" s="22">
        <v>49</v>
      </c>
      <c r="E111" s="23">
        <v>194.7</v>
      </c>
      <c r="F111" s="22">
        <f t="shared" si="1"/>
        <v>49</v>
      </c>
    </row>
    <row r="112" spans="1:6" x14ac:dyDescent="0.15">
      <c r="A112" s="33" t="s">
        <v>58</v>
      </c>
      <c r="B112" s="32" t="s">
        <v>59</v>
      </c>
      <c r="C112" s="32" t="s">
        <v>60</v>
      </c>
      <c r="D112" s="32" t="s">
        <v>61</v>
      </c>
      <c r="F112" s="22">
        <f t="shared" si="1"/>
        <v>0</v>
      </c>
    </row>
    <row r="113" spans="2:6" x14ac:dyDescent="0.15">
      <c r="B113" s="22">
        <v>8</v>
      </c>
      <c r="C113" s="22">
        <v>17.5</v>
      </c>
      <c r="D113" s="22">
        <v>88</v>
      </c>
      <c r="E113" s="23">
        <v>193</v>
      </c>
      <c r="F113" s="22">
        <f t="shared" si="1"/>
        <v>113.5</v>
      </c>
    </row>
  </sheetData>
  <phoneticPr fontId="9" type="noConversion"/>
  <conditionalFormatting sqref="A3:F500">
    <cfRule type="expression" dxfId="1" priority="35">
      <formula>$F3&lt;&gt;0</formula>
    </cfRule>
  </conditionalFormatting>
  <conditionalFormatting sqref="A62:F113">
    <cfRule type="expression" dxfId="0" priority="1">
      <formula>$F5&lt;&gt;0</formula>
    </cfRule>
  </conditionalFormatting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13"/>
  <sheetViews>
    <sheetView workbookViewId="0">
      <selection activeCell="E24" sqref="E24"/>
    </sheetView>
  </sheetViews>
  <sheetFormatPr defaultColWidth="9" defaultRowHeight="13.5" x14ac:dyDescent="0.15"/>
  <cols>
    <col min="1" max="1" width="9" style="16" customWidth="1"/>
    <col min="2" max="2" width="19.25" style="1" customWidth="1"/>
    <col min="3" max="3" width="16.25" style="1" customWidth="1"/>
    <col min="4" max="4" width="15" style="1" customWidth="1"/>
    <col min="5" max="5" width="11.375" style="1" customWidth="1"/>
    <col min="6" max="16384" width="9" style="1"/>
  </cols>
  <sheetData>
    <row r="1" spans="1:5" ht="27" x14ac:dyDescent="0.15">
      <c r="A1" s="17" t="s">
        <v>62</v>
      </c>
      <c r="B1" s="3" t="s">
        <v>63</v>
      </c>
      <c r="C1" s="3" t="s">
        <v>64</v>
      </c>
      <c r="D1" s="3" t="s">
        <v>65</v>
      </c>
      <c r="E1" s="7" t="s">
        <v>66</v>
      </c>
    </row>
    <row r="2" spans="1:5" x14ac:dyDescent="0.15">
      <c r="A2" s="16">
        <v>4.26</v>
      </c>
      <c r="B2" s="1">
        <v>531</v>
      </c>
    </row>
    <row r="3" spans="1:5" x14ac:dyDescent="0.15">
      <c r="A3" s="16">
        <v>4.2699999999999996</v>
      </c>
      <c r="B3" s="1">
        <v>280</v>
      </c>
    </row>
    <row r="4" spans="1:5" x14ac:dyDescent="0.15">
      <c r="A4" s="16">
        <v>5.19</v>
      </c>
      <c r="B4" s="1">
        <v>275</v>
      </c>
    </row>
    <row r="5" spans="1:5" x14ac:dyDescent="0.15">
      <c r="A5" s="16">
        <v>5.2</v>
      </c>
      <c r="B5" s="1">
        <v>500</v>
      </c>
    </row>
    <row r="6" spans="1:5" x14ac:dyDescent="0.15">
      <c r="A6" s="16">
        <v>5.21</v>
      </c>
      <c r="B6" s="1">
        <v>700</v>
      </c>
    </row>
    <row r="7" spans="1:5" x14ac:dyDescent="0.15">
      <c r="A7" s="16">
        <v>5.22</v>
      </c>
      <c r="B7" s="1">
        <v>84</v>
      </c>
    </row>
    <row r="8" spans="1:5" x14ac:dyDescent="0.15">
      <c r="A8" s="16">
        <v>5.23</v>
      </c>
      <c r="B8" s="1">
        <v>243</v>
      </c>
    </row>
    <row r="9" spans="1:5" x14ac:dyDescent="0.15">
      <c r="A9" s="20" t="s">
        <v>67</v>
      </c>
      <c r="B9" s="1">
        <v>283</v>
      </c>
    </row>
    <row r="10" spans="1:5" x14ac:dyDescent="0.15">
      <c r="A10" s="20" t="s">
        <v>68</v>
      </c>
      <c r="B10" s="1">
        <v>668</v>
      </c>
    </row>
    <row r="11" spans="1:5" x14ac:dyDescent="0.15">
      <c r="A11" s="20" t="s">
        <v>69</v>
      </c>
      <c r="B11" s="1">
        <v>40</v>
      </c>
    </row>
    <row r="12" spans="1:5" x14ac:dyDescent="0.15">
      <c r="A12" s="35" t="s">
        <v>131</v>
      </c>
      <c r="B12" s="1">
        <v>90</v>
      </c>
    </row>
    <row r="13" spans="1:5" x14ac:dyDescent="0.15">
      <c r="A13" s="35" t="s">
        <v>127</v>
      </c>
      <c r="B13" s="1">
        <v>128</v>
      </c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81536301767021"/>
  </sheetPr>
  <dimension ref="A1:E2"/>
  <sheetViews>
    <sheetView workbookViewId="0">
      <selection activeCell="D34" sqref="D34"/>
    </sheetView>
  </sheetViews>
  <sheetFormatPr defaultColWidth="9" defaultRowHeight="13.5" x14ac:dyDescent="0.15"/>
  <cols>
    <col min="2" max="2" width="19.5" customWidth="1"/>
    <col min="3" max="3" width="21.75" customWidth="1"/>
    <col min="4" max="4" width="22.5" customWidth="1"/>
    <col min="5" max="5" width="11.125" customWidth="1"/>
  </cols>
  <sheetData>
    <row r="1" spans="1:5" ht="27" x14ac:dyDescent="0.15">
      <c r="A1" s="2" t="s">
        <v>62</v>
      </c>
      <c r="B1" s="3" t="s">
        <v>70</v>
      </c>
      <c r="C1" s="3" t="s">
        <v>71</v>
      </c>
      <c r="D1" s="3" t="s">
        <v>72</v>
      </c>
      <c r="E1" s="7" t="s">
        <v>73</v>
      </c>
    </row>
    <row r="2" spans="1:5" x14ac:dyDescent="0.15">
      <c r="A2" s="1">
        <v>4.26</v>
      </c>
      <c r="B2" s="1"/>
      <c r="C2" s="1"/>
      <c r="D2" s="1"/>
      <c r="E2" s="1"/>
    </row>
  </sheetData>
  <phoneticPr fontId="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J33"/>
  <sheetViews>
    <sheetView showZeros="0" workbookViewId="0">
      <selection activeCell="C17" sqref="C17"/>
    </sheetView>
  </sheetViews>
  <sheetFormatPr defaultColWidth="9" defaultRowHeight="13.5" x14ac:dyDescent="0.15"/>
  <cols>
    <col min="1" max="1" width="9" style="16"/>
    <col min="2" max="2" width="17" style="1" customWidth="1"/>
    <col min="3" max="3" width="12.5" style="1" customWidth="1"/>
    <col min="4" max="4" width="13.25" style="1" customWidth="1"/>
    <col min="5" max="5" width="14.125" style="1" customWidth="1"/>
    <col min="6" max="6" width="17.5" style="1" customWidth="1"/>
    <col min="7" max="7" width="12.25" style="1" customWidth="1"/>
    <col min="8" max="9" width="14.375" style="1" customWidth="1"/>
    <col min="10" max="10" width="19" style="5" customWidth="1"/>
    <col min="11" max="16384" width="9" style="1"/>
  </cols>
  <sheetData>
    <row r="1" spans="1:10" ht="27" x14ac:dyDescent="0.15">
      <c r="A1" s="17" t="s">
        <v>62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7" t="s">
        <v>73</v>
      </c>
    </row>
    <row r="2" spans="1:10" x14ac:dyDescent="0.15">
      <c r="A2" s="16">
        <v>5.22</v>
      </c>
      <c r="B2" s="1">
        <v>1.5</v>
      </c>
      <c r="E2" s="1">
        <v>0.2</v>
      </c>
      <c r="F2" s="18">
        <f>SUM(B2:B42)</f>
        <v>16.8</v>
      </c>
      <c r="G2" s="18">
        <f>SUM(C2:C42)</f>
        <v>3.7</v>
      </c>
      <c r="H2" s="18">
        <f>SUM(D2:D42)</f>
        <v>0.2</v>
      </c>
      <c r="I2" s="18">
        <f>SUM(E2:E42)</f>
        <v>5.0999999999999996</v>
      </c>
      <c r="J2" s="19">
        <f>(F2+G2+H2+I2)/300</f>
        <v>8.5999999999999993E-2</v>
      </c>
    </row>
    <row r="3" spans="1:10" x14ac:dyDescent="0.15">
      <c r="A3" s="16">
        <v>5.23</v>
      </c>
      <c r="B3" s="1">
        <v>0.5</v>
      </c>
      <c r="C3" s="1">
        <v>2</v>
      </c>
      <c r="J3" s="5">
        <f t="shared" ref="J3:J33" si="0">(F3+G3+H3)/300</f>
        <v>0</v>
      </c>
    </row>
    <row r="4" spans="1:10" x14ac:dyDescent="0.15">
      <c r="A4" s="16">
        <v>5.24</v>
      </c>
      <c r="B4" s="1">
        <v>0.5</v>
      </c>
      <c r="J4" s="5">
        <f t="shared" si="0"/>
        <v>0</v>
      </c>
    </row>
    <row r="5" spans="1:10" x14ac:dyDescent="0.15">
      <c r="A5" s="16">
        <v>5.25</v>
      </c>
      <c r="B5" s="1">
        <v>0.5</v>
      </c>
      <c r="J5" s="5">
        <f t="shared" si="0"/>
        <v>0</v>
      </c>
    </row>
    <row r="6" spans="1:10" x14ac:dyDescent="0.15">
      <c r="A6" s="16">
        <v>5.26</v>
      </c>
      <c r="B6" s="1">
        <v>1.2</v>
      </c>
      <c r="J6" s="5">
        <f t="shared" si="0"/>
        <v>0</v>
      </c>
    </row>
    <row r="7" spans="1:10" x14ac:dyDescent="0.15">
      <c r="A7" s="16">
        <v>6.6</v>
      </c>
      <c r="B7" s="1">
        <v>2</v>
      </c>
      <c r="C7" s="1">
        <v>0.5</v>
      </c>
      <c r="E7" s="1">
        <v>0.8</v>
      </c>
      <c r="J7" s="5">
        <f t="shared" si="0"/>
        <v>0</v>
      </c>
    </row>
    <row r="8" spans="1:10" x14ac:dyDescent="0.15">
      <c r="A8" s="16">
        <v>6.8</v>
      </c>
      <c r="B8" s="1">
        <v>2</v>
      </c>
      <c r="C8" s="1">
        <v>0.5</v>
      </c>
      <c r="E8" s="1">
        <v>1</v>
      </c>
      <c r="J8" s="5">
        <f t="shared" si="0"/>
        <v>0</v>
      </c>
    </row>
    <row r="9" spans="1:10" x14ac:dyDescent="0.15">
      <c r="A9" s="16" t="s">
        <v>20</v>
      </c>
      <c r="B9" s="1">
        <v>2.5</v>
      </c>
      <c r="E9" s="1">
        <v>0.5</v>
      </c>
      <c r="J9" s="5">
        <f t="shared" si="0"/>
        <v>0</v>
      </c>
    </row>
    <row r="10" spans="1:10" x14ac:dyDescent="0.15">
      <c r="A10" s="16" t="s">
        <v>82</v>
      </c>
      <c r="B10" s="1">
        <v>4</v>
      </c>
      <c r="D10" s="1">
        <v>0.2</v>
      </c>
      <c r="E10" s="1">
        <v>1.5</v>
      </c>
      <c r="J10" s="5">
        <f t="shared" si="0"/>
        <v>0</v>
      </c>
    </row>
    <row r="11" spans="1:10" x14ac:dyDescent="0.15">
      <c r="A11" s="16" t="s">
        <v>83</v>
      </c>
      <c r="B11" s="1">
        <v>2.1</v>
      </c>
      <c r="C11" s="1">
        <v>0.7</v>
      </c>
      <c r="E11" s="1">
        <v>1.1000000000000001</v>
      </c>
      <c r="J11" s="5">
        <f t="shared" si="0"/>
        <v>0</v>
      </c>
    </row>
    <row r="12" spans="1:10" x14ac:dyDescent="0.15">
      <c r="A12" s="35" t="s">
        <v>123</v>
      </c>
      <c r="J12" s="5">
        <f t="shared" si="0"/>
        <v>0</v>
      </c>
    </row>
    <row r="13" spans="1:10" x14ac:dyDescent="0.15">
      <c r="J13" s="5">
        <f t="shared" si="0"/>
        <v>0</v>
      </c>
    </row>
    <row r="14" spans="1:10" x14ac:dyDescent="0.15">
      <c r="J14" s="5">
        <f t="shared" si="0"/>
        <v>0</v>
      </c>
    </row>
    <row r="15" spans="1:10" x14ac:dyDescent="0.15">
      <c r="J15" s="5">
        <f t="shared" si="0"/>
        <v>0</v>
      </c>
    </row>
    <row r="16" spans="1:10" x14ac:dyDescent="0.15">
      <c r="J16" s="5">
        <f t="shared" si="0"/>
        <v>0</v>
      </c>
    </row>
    <row r="17" spans="10:10" x14ac:dyDescent="0.15">
      <c r="J17" s="5">
        <f t="shared" si="0"/>
        <v>0</v>
      </c>
    </row>
    <row r="18" spans="10:10" x14ac:dyDescent="0.15">
      <c r="J18" s="5">
        <f t="shared" si="0"/>
        <v>0</v>
      </c>
    </row>
    <row r="19" spans="10:10" x14ac:dyDescent="0.15">
      <c r="J19" s="5">
        <f t="shared" si="0"/>
        <v>0</v>
      </c>
    </row>
    <row r="20" spans="10:10" x14ac:dyDescent="0.15">
      <c r="J20" s="5">
        <f t="shared" si="0"/>
        <v>0</v>
      </c>
    </row>
    <row r="21" spans="10:10" x14ac:dyDescent="0.15">
      <c r="J21" s="5">
        <f t="shared" si="0"/>
        <v>0</v>
      </c>
    </row>
    <row r="22" spans="10:10" x14ac:dyDescent="0.15">
      <c r="J22" s="5">
        <f t="shared" si="0"/>
        <v>0</v>
      </c>
    </row>
    <row r="23" spans="10:10" x14ac:dyDescent="0.15">
      <c r="J23" s="5">
        <f t="shared" si="0"/>
        <v>0</v>
      </c>
    </row>
    <row r="24" spans="10:10" x14ac:dyDescent="0.15">
      <c r="J24" s="5">
        <f t="shared" si="0"/>
        <v>0</v>
      </c>
    </row>
    <row r="25" spans="10:10" x14ac:dyDescent="0.15">
      <c r="J25" s="5">
        <f t="shared" si="0"/>
        <v>0</v>
      </c>
    </row>
    <row r="26" spans="10:10" x14ac:dyDescent="0.15">
      <c r="J26" s="5">
        <f t="shared" si="0"/>
        <v>0</v>
      </c>
    </row>
    <row r="27" spans="10:10" x14ac:dyDescent="0.15">
      <c r="J27" s="5">
        <f t="shared" si="0"/>
        <v>0</v>
      </c>
    </row>
    <row r="28" spans="10:10" x14ac:dyDescent="0.15">
      <c r="J28" s="5">
        <f t="shared" si="0"/>
        <v>0</v>
      </c>
    </row>
    <row r="29" spans="10:10" x14ac:dyDescent="0.15">
      <c r="J29" s="5">
        <f t="shared" si="0"/>
        <v>0</v>
      </c>
    </row>
    <row r="30" spans="10:10" x14ac:dyDescent="0.15">
      <c r="J30" s="5">
        <f t="shared" si="0"/>
        <v>0</v>
      </c>
    </row>
    <row r="31" spans="10:10" x14ac:dyDescent="0.15">
      <c r="J31" s="5">
        <f t="shared" si="0"/>
        <v>0</v>
      </c>
    </row>
    <row r="32" spans="10:10" x14ac:dyDescent="0.15">
      <c r="J32" s="5">
        <f t="shared" si="0"/>
        <v>0</v>
      </c>
    </row>
    <row r="33" spans="10:10" x14ac:dyDescent="0.15">
      <c r="J33" s="5">
        <f t="shared" si="0"/>
        <v>0</v>
      </c>
    </row>
  </sheetData>
  <phoneticPr fontId="9" type="noConversion"/>
  <pageMargins left="0.75" right="0.75" top="1" bottom="1" header="0.51180555555555596" footer="0.511805555555555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I74"/>
  <sheetViews>
    <sheetView showZeros="0" zoomScale="115" zoomScaleNormal="115" workbookViewId="0">
      <selection activeCell="AL21" sqref="AL21"/>
    </sheetView>
  </sheetViews>
  <sheetFormatPr defaultColWidth="9" defaultRowHeight="13.5" x14ac:dyDescent="0.15"/>
  <cols>
    <col min="1" max="1" width="19.875" style="1" customWidth="1"/>
    <col min="2" max="2" width="12.125" style="1" customWidth="1"/>
    <col min="3" max="3" width="11.875" style="1" customWidth="1"/>
    <col min="4" max="4" width="4.5" style="1" hidden="1" customWidth="1"/>
    <col min="5" max="5" width="3.5" style="1" hidden="1" customWidth="1"/>
    <col min="6" max="7" width="3.375" style="1" hidden="1" customWidth="1"/>
    <col min="8" max="8" width="3.75" style="1" hidden="1" customWidth="1"/>
    <col min="9" max="9" width="4.125" style="1" hidden="1" customWidth="1"/>
    <col min="10" max="12" width="3.375" style="1" hidden="1" customWidth="1"/>
    <col min="13" max="13" width="3.875" style="1" hidden="1" customWidth="1"/>
    <col min="14" max="14" width="3.375" style="1" hidden="1" customWidth="1"/>
    <col min="15" max="15" width="3.75" style="1" hidden="1" customWidth="1"/>
    <col min="16" max="16" width="3.75" style="1" customWidth="1"/>
    <col min="17" max="21" width="3.375" style="1" customWidth="1"/>
    <col min="22" max="33" width="3.375" style="1" hidden="1" customWidth="1"/>
    <col min="34" max="34" width="6.5" style="1" hidden="1" customWidth="1"/>
    <col min="35" max="16384" width="9" style="1"/>
  </cols>
  <sheetData>
    <row r="1" spans="1:35" ht="27" x14ac:dyDescent="0.15">
      <c r="A1" s="2" t="s">
        <v>84</v>
      </c>
      <c r="B1" s="3" t="s">
        <v>85</v>
      </c>
      <c r="C1" s="3" t="s">
        <v>86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  <c r="AH1" s="3">
        <v>31</v>
      </c>
      <c r="AI1" s="3" t="s">
        <v>87</v>
      </c>
    </row>
    <row r="2" spans="1:35" x14ac:dyDescent="0.15">
      <c r="A2" s="4" t="s">
        <v>88</v>
      </c>
      <c r="AI2" s="1">
        <f>SUM(C2:AH2)</f>
        <v>0</v>
      </c>
    </row>
    <row r="3" spans="1:35" ht="5.25" customHeight="1" x14ac:dyDescent="0.1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>
        <f t="shared" ref="AI3:AI33" si="0">SUM(C3:AH3)</f>
        <v>0</v>
      </c>
    </row>
    <row r="4" spans="1:35" x14ac:dyDescent="0.15">
      <c r="A4" s="4" t="s">
        <v>89</v>
      </c>
      <c r="B4" s="4" t="s">
        <v>90</v>
      </c>
      <c r="H4" s="1">
        <v>70</v>
      </c>
      <c r="P4" s="1">
        <v>100</v>
      </c>
      <c r="AI4" s="1">
        <f t="shared" si="0"/>
        <v>170</v>
      </c>
    </row>
    <row r="5" spans="1:35" x14ac:dyDescent="0.15">
      <c r="B5" s="4" t="s">
        <v>91</v>
      </c>
      <c r="AI5" s="1">
        <f t="shared" si="0"/>
        <v>0</v>
      </c>
    </row>
    <row r="6" spans="1:35" x14ac:dyDescent="0.15">
      <c r="AI6" s="1">
        <f t="shared" si="0"/>
        <v>0</v>
      </c>
    </row>
    <row r="7" spans="1:35" ht="3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>
        <f t="shared" si="0"/>
        <v>0</v>
      </c>
    </row>
    <row r="8" spans="1:35" x14ac:dyDescent="0.15">
      <c r="A8" s="4" t="s">
        <v>92</v>
      </c>
      <c r="B8" s="4" t="s">
        <v>93</v>
      </c>
      <c r="Q8" s="1">
        <v>32</v>
      </c>
      <c r="AI8" s="1">
        <f t="shared" si="0"/>
        <v>32</v>
      </c>
    </row>
    <row r="9" spans="1:35" x14ac:dyDescent="0.15">
      <c r="B9" s="4" t="s">
        <v>94</v>
      </c>
      <c r="I9" s="1">
        <v>16</v>
      </c>
      <c r="AI9" s="1">
        <f t="shared" si="0"/>
        <v>16</v>
      </c>
    </row>
    <row r="10" spans="1:35" x14ac:dyDescent="0.15">
      <c r="B10" s="4" t="s">
        <v>95</v>
      </c>
      <c r="I10" s="1">
        <v>32</v>
      </c>
      <c r="AI10" s="1">
        <f t="shared" si="0"/>
        <v>32</v>
      </c>
    </row>
    <row r="11" spans="1:35" x14ac:dyDescent="0.15">
      <c r="B11" s="4" t="s">
        <v>96</v>
      </c>
      <c r="AI11" s="1">
        <f t="shared" si="0"/>
        <v>0</v>
      </c>
    </row>
    <row r="12" spans="1:35" ht="4.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>
        <f t="shared" si="0"/>
        <v>0</v>
      </c>
    </row>
    <row r="13" spans="1:35" x14ac:dyDescent="0.15">
      <c r="A13" s="1" t="s">
        <v>97</v>
      </c>
      <c r="B13" s="1" t="s">
        <v>98</v>
      </c>
      <c r="Q13" s="1">
        <v>32</v>
      </c>
      <c r="AI13" s="1">
        <f t="shared" si="0"/>
        <v>32</v>
      </c>
    </row>
    <row r="14" spans="1:35" x14ac:dyDescent="0.15">
      <c r="B14" s="4" t="s">
        <v>93</v>
      </c>
      <c r="H14" s="1">
        <v>32</v>
      </c>
      <c r="I14" s="1">
        <v>16</v>
      </c>
      <c r="AI14" s="1">
        <f t="shared" si="0"/>
        <v>48</v>
      </c>
    </row>
    <row r="15" spans="1:35" x14ac:dyDescent="0.15">
      <c r="B15" s="4" t="s">
        <v>94</v>
      </c>
      <c r="AI15" s="1">
        <f t="shared" si="0"/>
        <v>0</v>
      </c>
    </row>
    <row r="16" spans="1:35" ht="3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>
        <f t="shared" si="0"/>
        <v>0</v>
      </c>
    </row>
    <row r="17" spans="1:35" x14ac:dyDescent="0.15">
      <c r="A17" s="1" t="s">
        <v>99</v>
      </c>
      <c r="AI17" s="1">
        <f t="shared" si="0"/>
        <v>0</v>
      </c>
    </row>
    <row r="18" spans="1:35" ht="3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>
        <f t="shared" si="0"/>
        <v>0</v>
      </c>
    </row>
    <row r="19" spans="1:35" x14ac:dyDescent="0.15">
      <c r="A19" s="12" t="s">
        <v>100</v>
      </c>
      <c r="H19" s="1">
        <v>100</v>
      </c>
      <c r="I19" s="1">
        <v>100</v>
      </c>
      <c r="O19" s="1">
        <v>100</v>
      </c>
      <c r="P19" s="1">
        <v>100</v>
      </c>
      <c r="Q19" s="1">
        <v>50</v>
      </c>
      <c r="AI19" s="1">
        <f t="shared" si="0"/>
        <v>450</v>
      </c>
    </row>
    <row r="20" spans="1:35" ht="3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>
        <f t="shared" si="0"/>
        <v>0</v>
      </c>
    </row>
    <row r="21" spans="1:35" x14ac:dyDescent="0.15">
      <c r="A21" s="1" t="s">
        <v>101</v>
      </c>
      <c r="B21" s="1" t="s">
        <v>102</v>
      </c>
      <c r="AI21" s="1">
        <f t="shared" si="0"/>
        <v>0</v>
      </c>
    </row>
    <row r="22" spans="1:35" x14ac:dyDescent="0.15">
      <c r="B22" s="4" t="s">
        <v>103</v>
      </c>
      <c r="I22" s="1">
        <v>10</v>
      </c>
      <c r="AI22" s="1">
        <f t="shared" si="0"/>
        <v>10</v>
      </c>
    </row>
    <row r="23" spans="1:35" ht="4.5" customHeight="1" x14ac:dyDescent="0.15">
      <c r="A23" s="11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>
        <f t="shared" si="0"/>
        <v>0</v>
      </c>
    </row>
    <row r="24" spans="1:35" ht="15.95" customHeight="1" x14ac:dyDescent="0.15">
      <c r="A24" s="13" t="s">
        <v>104</v>
      </c>
      <c r="B24" s="14" t="s">
        <v>102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">
        <f t="shared" si="0"/>
        <v>0</v>
      </c>
    </row>
    <row r="25" spans="1:35" ht="18" customHeight="1" x14ac:dyDescent="0.15">
      <c r="A25" s="13"/>
      <c r="B25" s="1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">
        <f t="shared" si="0"/>
        <v>0</v>
      </c>
    </row>
    <row r="26" spans="1:35" ht="5.0999999999999996" customHeight="1" x14ac:dyDescent="0.15">
      <c r="A26" s="11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>
        <f t="shared" si="0"/>
        <v>0</v>
      </c>
    </row>
    <row r="27" spans="1:35" x14ac:dyDescent="0.15">
      <c r="A27" s="1" t="s">
        <v>105</v>
      </c>
      <c r="AI27" s="1">
        <f t="shared" si="0"/>
        <v>0</v>
      </c>
    </row>
    <row r="28" spans="1:35" ht="3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>
        <f t="shared" si="0"/>
        <v>0</v>
      </c>
    </row>
    <row r="29" spans="1:35" x14ac:dyDescent="0.15">
      <c r="A29" s="1" t="s">
        <v>106</v>
      </c>
      <c r="M29" s="1">
        <v>100</v>
      </c>
      <c r="AI29" s="1">
        <f t="shared" si="0"/>
        <v>100</v>
      </c>
    </row>
    <row r="30" spans="1:35" ht="3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>
        <f t="shared" si="0"/>
        <v>0</v>
      </c>
    </row>
    <row r="31" spans="1:35" x14ac:dyDescent="0.15">
      <c r="A31" s="4" t="s">
        <v>107</v>
      </c>
      <c r="D31" s="4"/>
      <c r="M31" s="1">
        <v>15</v>
      </c>
      <c r="N31" s="1">
        <v>30</v>
      </c>
      <c r="P31" s="1">
        <v>45</v>
      </c>
      <c r="AI31" s="1">
        <f t="shared" si="0"/>
        <v>90</v>
      </c>
    </row>
    <row r="32" spans="1:35" ht="3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>
        <f t="shared" si="0"/>
        <v>0</v>
      </c>
    </row>
    <row r="33" spans="1:35" x14ac:dyDescent="0.15">
      <c r="A33" s="4" t="s">
        <v>108</v>
      </c>
      <c r="P33" s="1">
        <v>25</v>
      </c>
      <c r="AI33" s="1">
        <f t="shared" si="0"/>
        <v>25</v>
      </c>
    </row>
    <row r="34" spans="1:35" ht="4.5" customHeight="1" x14ac:dyDescent="0.1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</row>
    <row r="35" spans="1:35" x14ac:dyDescent="0.15">
      <c r="A35" s="4" t="s">
        <v>109</v>
      </c>
      <c r="B35" s="4" t="s">
        <v>93</v>
      </c>
      <c r="H35" s="1">
        <v>32</v>
      </c>
      <c r="N35" s="1">
        <v>10</v>
      </c>
    </row>
    <row r="36" spans="1:35" ht="4.5" customHeight="1" x14ac:dyDescent="0.1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</row>
    <row r="37" spans="1:35" x14ac:dyDescent="0.15">
      <c r="A37" s="4" t="s">
        <v>110</v>
      </c>
      <c r="B37" s="4"/>
      <c r="M37" s="1">
        <v>30</v>
      </c>
      <c r="P37" s="1">
        <v>30</v>
      </c>
    </row>
    <row r="38" spans="1:35" ht="4.5" customHeight="1" x14ac:dyDescent="0.1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</row>
    <row r="39" spans="1:35" x14ac:dyDescent="0.15">
      <c r="A39" s="39" t="s">
        <v>126</v>
      </c>
      <c r="B39" s="4"/>
      <c r="M39" s="1">
        <v>30</v>
      </c>
      <c r="P39" s="1">
        <v>21</v>
      </c>
    </row>
    <row r="40" spans="1:35" x14ac:dyDescent="0.15">
      <c r="AI40" s="1">
        <f t="shared" ref="AI40:AI41" si="1">SUM(C40:AH40)</f>
        <v>0</v>
      </c>
    </row>
    <row r="41" spans="1:35" x14ac:dyDescent="0.15">
      <c r="A41" s="15" t="s">
        <v>30</v>
      </c>
      <c r="AI41" s="1">
        <f t="shared" si="1"/>
        <v>0</v>
      </c>
    </row>
    <row r="42" spans="1:35" ht="27" x14ac:dyDescent="0.15">
      <c r="A42" s="2" t="s">
        <v>84</v>
      </c>
      <c r="B42" s="3" t="s">
        <v>85</v>
      </c>
      <c r="C42" s="3" t="s">
        <v>86</v>
      </c>
      <c r="D42" s="3">
        <v>22</v>
      </c>
      <c r="E42" s="3">
        <v>23</v>
      </c>
      <c r="F42" s="3">
        <v>24</v>
      </c>
      <c r="G42" s="3">
        <v>25</v>
      </c>
      <c r="H42" s="3">
        <v>26</v>
      </c>
      <c r="I42" s="3">
        <v>27</v>
      </c>
      <c r="J42" s="3">
        <v>28</v>
      </c>
      <c r="K42" s="3">
        <v>29</v>
      </c>
      <c r="L42" s="3">
        <v>30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>
        <v>31</v>
      </c>
      <c r="AI42" s="3" t="s">
        <v>87</v>
      </c>
    </row>
    <row r="43" spans="1:35" x14ac:dyDescent="0.15">
      <c r="A43" s="4" t="s">
        <v>88</v>
      </c>
      <c r="D43" s="1">
        <v>10</v>
      </c>
    </row>
    <row r="44" spans="1:35" x14ac:dyDescent="0.1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spans="1:35" x14ac:dyDescent="0.15">
      <c r="A45" s="4" t="s">
        <v>89</v>
      </c>
      <c r="B45" s="4" t="s">
        <v>90</v>
      </c>
      <c r="C45" s="1">
        <v>240</v>
      </c>
      <c r="D45" s="1">
        <v>20</v>
      </c>
      <c r="E45" s="1">
        <v>10</v>
      </c>
      <c r="G45" s="1">
        <v>80</v>
      </c>
      <c r="H45" s="1">
        <v>30</v>
      </c>
      <c r="AH45" s="1">
        <v>30</v>
      </c>
      <c r="AI45" s="1">
        <f t="shared" ref="AI45:AI74" si="2">SUM(C45:AH45)</f>
        <v>410</v>
      </c>
    </row>
    <row r="46" spans="1:35" x14ac:dyDescent="0.15">
      <c r="B46" s="4" t="s">
        <v>91</v>
      </c>
      <c r="AI46" s="1">
        <f t="shared" si="2"/>
        <v>0</v>
      </c>
    </row>
    <row r="47" spans="1:35" x14ac:dyDescent="0.15">
      <c r="AI47" s="1">
        <f t="shared" si="2"/>
        <v>0</v>
      </c>
    </row>
    <row r="48" spans="1:35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>
        <f t="shared" si="2"/>
        <v>0</v>
      </c>
    </row>
    <row r="49" spans="1:35" x14ac:dyDescent="0.15">
      <c r="A49" s="4" t="s">
        <v>92</v>
      </c>
      <c r="B49" s="4" t="s">
        <v>93</v>
      </c>
      <c r="C49" s="1">
        <v>64</v>
      </c>
      <c r="AI49" s="1">
        <f t="shared" si="2"/>
        <v>64</v>
      </c>
    </row>
    <row r="50" spans="1:35" x14ac:dyDescent="0.15">
      <c r="B50" s="4" t="s">
        <v>94</v>
      </c>
      <c r="AI50" s="1">
        <f t="shared" si="2"/>
        <v>0</v>
      </c>
    </row>
    <row r="51" spans="1:35" x14ac:dyDescent="0.15">
      <c r="B51" s="4" t="s">
        <v>95</v>
      </c>
      <c r="D51" s="1">
        <v>32</v>
      </c>
      <c r="AI51" s="1">
        <f t="shared" si="2"/>
        <v>32</v>
      </c>
    </row>
    <row r="52" spans="1:35" x14ac:dyDescent="0.15">
      <c r="B52" s="4" t="s">
        <v>96</v>
      </c>
      <c r="C52" s="1">
        <v>32</v>
      </c>
      <c r="D52" s="1">
        <v>32</v>
      </c>
      <c r="G52" s="1">
        <v>32</v>
      </c>
      <c r="AI52" s="1">
        <f t="shared" si="2"/>
        <v>96</v>
      </c>
    </row>
    <row r="53" spans="1:35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>
        <f t="shared" si="2"/>
        <v>0</v>
      </c>
    </row>
    <row r="54" spans="1:35" x14ac:dyDescent="0.15">
      <c r="A54" s="1" t="s">
        <v>97</v>
      </c>
      <c r="B54" s="1" t="s">
        <v>98</v>
      </c>
      <c r="H54" s="1">
        <v>32</v>
      </c>
      <c r="AI54" s="1">
        <f t="shared" si="2"/>
        <v>32</v>
      </c>
    </row>
    <row r="55" spans="1:35" x14ac:dyDescent="0.15">
      <c r="B55" s="4" t="s">
        <v>93</v>
      </c>
      <c r="E55" s="1">
        <v>32</v>
      </c>
      <c r="AI55" s="1">
        <f t="shared" si="2"/>
        <v>32</v>
      </c>
    </row>
    <row r="56" spans="1:35" x14ac:dyDescent="0.15">
      <c r="B56" s="4" t="s">
        <v>94</v>
      </c>
      <c r="C56" s="1">
        <v>8</v>
      </c>
      <c r="AI56" s="1">
        <f t="shared" si="2"/>
        <v>8</v>
      </c>
    </row>
    <row r="57" spans="1:35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>
        <f t="shared" si="2"/>
        <v>0</v>
      </c>
    </row>
    <row r="58" spans="1:35" x14ac:dyDescent="0.15">
      <c r="A58" s="1" t="s">
        <v>99</v>
      </c>
      <c r="C58" s="1" t="s">
        <v>111</v>
      </c>
      <c r="AI58" s="1">
        <f t="shared" si="2"/>
        <v>0</v>
      </c>
    </row>
    <row r="59" spans="1:35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>
        <f t="shared" si="2"/>
        <v>0</v>
      </c>
    </row>
    <row r="60" spans="1:35" x14ac:dyDescent="0.15">
      <c r="A60" s="12" t="s">
        <v>100</v>
      </c>
      <c r="C60" s="1">
        <v>20</v>
      </c>
      <c r="D60" s="1">
        <v>50</v>
      </c>
      <c r="E60" s="1">
        <v>40</v>
      </c>
      <c r="G60" s="1">
        <v>50</v>
      </c>
      <c r="H60" s="1">
        <v>20</v>
      </c>
      <c r="AH60" s="1">
        <v>30</v>
      </c>
      <c r="AI60" s="1">
        <f t="shared" si="2"/>
        <v>210</v>
      </c>
    </row>
    <row r="61" spans="1:35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>
        <f t="shared" si="2"/>
        <v>0</v>
      </c>
    </row>
    <row r="62" spans="1:35" x14ac:dyDescent="0.15">
      <c r="A62" s="1" t="s">
        <v>101</v>
      </c>
      <c r="B62" s="1" t="s">
        <v>102</v>
      </c>
      <c r="C62" s="1">
        <v>10</v>
      </c>
      <c r="AI62" s="1">
        <f t="shared" si="2"/>
        <v>10</v>
      </c>
    </row>
    <row r="63" spans="1:35" x14ac:dyDescent="0.15">
      <c r="B63" s="4" t="s">
        <v>103</v>
      </c>
      <c r="D63" s="1">
        <v>20</v>
      </c>
      <c r="AI63" s="1">
        <f t="shared" si="2"/>
        <v>20</v>
      </c>
    </row>
    <row r="64" spans="1:35" x14ac:dyDescent="0.15">
      <c r="A64" s="11"/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>
        <f t="shared" si="2"/>
        <v>0</v>
      </c>
    </row>
    <row r="65" spans="1:35" x14ac:dyDescent="0.15">
      <c r="A65" s="13" t="s">
        <v>104</v>
      </c>
      <c r="B65" s="14" t="s">
        <v>102</v>
      </c>
      <c r="C65" s="13">
        <v>5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">
        <f t="shared" si="2"/>
        <v>5</v>
      </c>
    </row>
    <row r="66" spans="1:35" x14ac:dyDescent="0.15">
      <c r="A66" s="13"/>
      <c r="B66" s="14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">
        <f t="shared" si="2"/>
        <v>0</v>
      </c>
    </row>
    <row r="67" spans="1:35" x14ac:dyDescent="0.15">
      <c r="A67" s="11"/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>
        <f t="shared" si="2"/>
        <v>0</v>
      </c>
    </row>
    <row r="68" spans="1:35" x14ac:dyDescent="0.15">
      <c r="A68" s="1" t="s">
        <v>105</v>
      </c>
      <c r="C68" s="1">
        <v>120</v>
      </c>
      <c r="G68" s="1">
        <v>20</v>
      </c>
      <c r="AI68" s="1">
        <f t="shared" si="2"/>
        <v>140</v>
      </c>
    </row>
    <row r="69" spans="1:35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>
        <f t="shared" si="2"/>
        <v>0</v>
      </c>
    </row>
    <row r="70" spans="1:35" x14ac:dyDescent="0.15">
      <c r="A70" s="1" t="s">
        <v>106</v>
      </c>
      <c r="D70" s="1">
        <v>120</v>
      </c>
      <c r="AH70" s="1">
        <v>100</v>
      </c>
      <c r="AI70" s="1">
        <f t="shared" si="2"/>
        <v>220</v>
      </c>
    </row>
    <row r="71" spans="1:35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>
        <f t="shared" si="2"/>
        <v>0</v>
      </c>
    </row>
    <row r="72" spans="1:35" x14ac:dyDescent="0.15">
      <c r="A72" s="4" t="s">
        <v>107</v>
      </c>
      <c r="D72" s="4">
        <v>5</v>
      </c>
      <c r="AI72" s="1">
        <f t="shared" si="2"/>
        <v>5</v>
      </c>
    </row>
    <row r="73" spans="1:35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>
        <f t="shared" si="2"/>
        <v>0</v>
      </c>
    </row>
    <row r="74" spans="1:35" x14ac:dyDescent="0.15">
      <c r="A74" s="4" t="s">
        <v>108</v>
      </c>
      <c r="D74" s="1">
        <v>20</v>
      </c>
      <c r="AI74" s="1">
        <f t="shared" si="2"/>
        <v>20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38"/>
  <sheetViews>
    <sheetView showZeros="0" workbookViewId="0">
      <selection activeCell="E39" sqref="E39"/>
    </sheetView>
  </sheetViews>
  <sheetFormatPr defaultColWidth="9" defaultRowHeight="13.5" x14ac:dyDescent="0.15"/>
  <cols>
    <col min="1" max="2" width="9" style="1"/>
    <col min="3" max="3" width="16.25" style="1" customWidth="1"/>
    <col min="4" max="4" width="19.375" style="1" customWidth="1"/>
    <col min="5" max="5" width="20.75" style="1" customWidth="1"/>
    <col min="6" max="6" width="12.625" style="5" customWidth="1"/>
    <col min="7" max="7" width="12.25" style="1" customWidth="1"/>
    <col min="8" max="8" width="15.125" style="1" customWidth="1"/>
    <col min="9" max="9" width="16.75" style="1" customWidth="1"/>
    <col min="10" max="10" width="18.75" style="1" customWidth="1"/>
    <col min="11" max="11" width="24.125" style="1" customWidth="1"/>
    <col min="12" max="12" width="11.25" style="5" customWidth="1"/>
    <col min="13" max="16384" width="9" style="1"/>
  </cols>
  <sheetData>
    <row r="1" spans="1:14" ht="27" x14ac:dyDescent="0.15">
      <c r="A1" s="6" t="s">
        <v>112</v>
      </c>
      <c r="B1" s="2" t="s">
        <v>62</v>
      </c>
      <c r="C1" s="3" t="s">
        <v>70</v>
      </c>
      <c r="D1" s="3" t="s">
        <v>71</v>
      </c>
      <c r="E1" s="3" t="s">
        <v>72</v>
      </c>
      <c r="F1" s="7" t="s">
        <v>73</v>
      </c>
      <c r="G1" s="6" t="s">
        <v>113</v>
      </c>
      <c r="H1" s="2" t="s">
        <v>62</v>
      </c>
      <c r="I1" s="3" t="s">
        <v>70</v>
      </c>
      <c r="J1" s="3" t="s">
        <v>71</v>
      </c>
      <c r="K1" s="3" t="s">
        <v>72</v>
      </c>
      <c r="L1" s="7" t="s">
        <v>73</v>
      </c>
    </row>
    <row r="2" spans="1:14" x14ac:dyDescent="0.15">
      <c r="B2" s="1">
        <v>4.26</v>
      </c>
      <c r="C2" s="1">
        <v>31</v>
      </c>
      <c r="D2" s="1">
        <v>10</v>
      </c>
      <c r="F2" s="5">
        <f>C2/915</f>
        <v>3.3879781420765025E-2</v>
      </c>
      <c r="N2" s="4"/>
    </row>
    <row r="3" spans="1:14" x14ac:dyDescent="0.15">
      <c r="B3" s="1">
        <v>4.28</v>
      </c>
      <c r="C3" s="1">
        <v>60</v>
      </c>
      <c r="D3" s="1">
        <v>30</v>
      </c>
      <c r="E3" s="1">
        <v>30</v>
      </c>
      <c r="F3" s="5">
        <f t="shared" ref="F3:F23" si="0">C3/915</f>
        <v>6.5573770491803282E-2</v>
      </c>
    </row>
    <row r="4" spans="1:14" x14ac:dyDescent="0.15">
      <c r="B4" s="1">
        <v>5.2</v>
      </c>
      <c r="C4" s="1">
        <v>90</v>
      </c>
      <c r="D4" s="1">
        <v>30</v>
      </c>
      <c r="E4" s="1">
        <v>30</v>
      </c>
      <c r="F4" s="5">
        <f t="shared" si="0"/>
        <v>9.8360655737704916E-2</v>
      </c>
    </row>
    <row r="5" spans="1:14" x14ac:dyDescent="0.15">
      <c r="B5" s="1">
        <v>5.19</v>
      </c>
      <c r="C5" s="1">
        <v>901</v>
      </c>
      <c r="F5" s="5">
        <f t="shared" si="0"/>
        <v>0.98469945355191257</v>
      </c>
    </row>
    <row r="8" spans="1:14" hidden="1" x14ac:dyDescent="0.15"/>
    <row r="9" spans="1:14" hidden="1" x14ac:dyDescent="0.15"/>
    <row r="10" spans="1:14" hidden="1" x14ac:dyDescent="0.15"/>
    <row r="11" spans="1:14" hidden="1" x14ac:dyDescent="0.15"/>
    <row r="12" spans="1:14" hidden="1" x14ac:dyDescent="0.15"/>
    <row r="13" spans="1:14" hidden="1" x14ac:dyDescent="0.15"/>
    <row r="14" spans="1:14" hidden="1" x14ac:dyDescent="0.15"/>
    <row r="15" spans="1:14" hidden="1" x14ac:dyDescent="0.15"/>
    <row r="16" spans="1:14" hidden="1" x14ac:dyDescent="0.15"/>
    <row r="17" spans="1:12" hidden="1" x14ac:dyDescent="0.15">
      <c r="F17" s="5">
        <f t="shared" si="0"/>
        <v>0</v>
      </c>
    </row>
    <row r="18" spans="1:12" x14ac:dyDescent="0.15">
      <c r="B18" s="8"/>
      <c r="C18" s="8"/>
      <c r="D18" s="8"/>
      <c r="E18" s="8"/>
      <c r="F18" s="9">
        <f t="shared" si="0"/>
        <v>0</v>
      </c>
      <c r="H18" s="8"/>
      <c r="I18" s="8"/>
      <c r="J18" s="8"/>
      <c r="K18" s="8"/>
      <c r="L18" s="9">
        <f t="shared" ref="L18" si="1">I18/915</f>
        <v>0</v>
      </c>
    </row>
    <row r="19" spans="1:12" ht="27" x14ac:dyDescent="0.15">
      <c r="A19" s="6" t="s">
        <v>112</v>
      </c>
      <c r="B19" s="2" t="s">
        <v>62</v>
      </c>
      <c r="C19" s="3" t="s">
        <v>70</v>
      </c>
      <c r="D19" s="3" t="s">
        <v>71</v>
      </c>
      <c r="E19" s="3" t="s">
        <v>72</v>
      </c>
      <c r="F19" s="7" t="s">
        <v>73</v>
      </c>
      <c r="G19" s="6" t="s">
        <v>114</v>
      </c>
      <c r="H19" s="2" t="s">
        <v>62</v>
      </c>
      <c r="I19" s="3" t="s">
        <v>115</v>
      </c>
      <c r="J19" s="3" t="s">
        <v>116</v>
      </c>
      <c r="K19" s="3" t="s">
        <v>117</v>
      </c>
      <c r="L19" s="7" t="s">
        <v>73</v>
      </c>
    </row>
    <row r="20" spans="1:12" x14ac:dyDescent="0.15">
      <c r="B20" s="1">
        <v>6.12</v>
      </c>
      <c r="C20" s="1">
        <v>40</v>
      </c>
      <c r="F20" s="5">
        <f t="shared" si="0"/>
        <v>4.3715846994535519E-2</v>
      </c>
      <c r="H20" s="1">
        <v>5.22</v>
      </c>
      <c r="I20" s="1">
        <v>5.5</v>
      </c>
      <c r="J20" s="1">
        <v>5</v>
      </c>
      <c r="L20" s="5">
        <f>SUM(I20:I42)/256</f>
        <v>3.5937499999999997E-2</v>
      </c>
    </row>
    <row r="21" spans="1:12" x14ac:dyDescent="0.15">
      <c r="B21" s="1">
        <v>6.13</v>
      </c>
      <c r="C21" s="1">
        <v>50</v>
      </c>
      <c r="F21" s="5">
        <f t="shared" si="0"/>
        <v>5.4644808743169397E-2</v>
      </c>
      <c r="H21" s="1">
        <v>5.23</v>
      </c>
      <c r="I21" s="1">
        <v>0.5</v>
      </c>
      <c r="J21" s="1">
        <v>1</v>
      </c>
    </row>
    <row r="22" spans="1:12" x14ac:dyDescent="0.15">
      <c r="F22" s="5">
        <f t="shared" si="0"/>
        <v>0</v>
      </c>
      <c r="H22" s="1">
        <v>5.25</v>
      </c>
      <c r="I22" s="1">
        <v>1.5</v>
      </c>
      <c r="J22" s="1">
        <v>2</v>
      </c>
    </row>
    <row r="23" spans="1:12" x14ac:dyDescent="0.15">
      <c r="F23" s="5">
        <f t="shared" si="0"/>
        <v>0</v>
      </c>
      <c r="H23" s="1">
        <v>5.26</v>
      </c>
      <c r="J23" s="1">
        <v>2</v>
      </c>
    </row>
    <row r="24" spans="1:12" x14ac:dyDescent="0.15">
      <c r="F24" s="5">
        <f t="shared" ref="F24:F38" si="2">C24/915</f>
        <v>0</v>
      </c>
      <c r="H24" s="1">
        <v>5.31</v>
      </c>
      <c r="I24" s="1">
        <v>1.2</v>
      </c>
    </row>
    <row r="25" spans="1:12" x14ac:dyDescent="0.15">
      <c r="F25" s="5">
        <f t="shared" si="2"/>
        <v>0</v>
      </c>
      <c r="H25" s="1">
        <v>6.13</v>
      </c>
      <c r="I25" s="1">
        <v>0.5</v>
      </c>
    </row>
    <row r="26" spans="1:12" x14ac:dyDescent="0.15">
      <c r="F26" s="5">
        <f t="shared" si="2"/>
        <v>0</v>
      </c>
    </row>
    <row r="27" spans="1:12" x14ac:dyDescent="0.15">
      <c r="F27" s="5">
        <f t="shared" si="2"/>
        <v>0</v>
      </c>
    </row>
    <row r="28" spans="1:12" x14ac:dyDescent="0.15">
      <c r="F28" s="5">
        <f t="shared" si="2"/>
        <v>0</v>
      </c>
    </row>
    <row r="29" spans="1:12" x14ac:dyDescent="0.15">
      <c r="F29" s="5">
        <f t="shared" si="2"/>
        <v>0</v>
      </c>
    </row>
    <row r="30" spans="1:12" x14ac:dyDescent="0.15">
      <c r="F30" s="5">
        <f t="shared" si="2"/>
        <v>0</v>
      </c>
    </row>
    <row r="31" spans="1:12" x14ac:dyDescent="0.15">
      <c r="F31" s="5">
        <f t="shared" si="2"/>
        <v>0</v>
      </c>
    </row>
    <row r="32" spans="1:12" x14ac:dyDescent="0.15">
      <c r="F32" s="5">
        <f t="shared" si="2"/>
        <v>0</v>
      </c>
    </row>
    <row r="33" spans="6:6" x14ac:dyDescent="0.15">
      <c r="F33" s="5">
        <f t="shared" si="2"/>
        <v>0</v>
      </c>
    </row>
    <row r="34" spans="6:6" x14ac:dyDescent="0.15">
      <c r="F34" s="5">
        <f t="shared" si="2"/>
        <v>0</v>
      </c>
    </row>
    <row r="35" spans="6:6" x14ac:dyDescent="0.15">
      <c r="F35" s="5">
        <f t="shared" si="2"/>
        <v>0</v>
      </c>
    </row>
    <row r="36" spans="6:6" x14ac:dyDescent="0.15">
      <c r="F36" s="5">
        <f t="shared" si="2"/>
        <v>0</v>
      </c>
    </row>
    <row r="37" spans="6:6" x14ac:dyDescent="0.15">
      <c r="F37" s="5">
        <f t="shared" si="2"/>
        <v>0</v>
      </c>
    </row>
    <row r="38" spans="6:6" x14ac:dyDescent="0.15">
      <c r="F38" s="5">
        <f t="shared" si="2"/>
        <v>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7" sqref="E7"/>
    </sheetView>
  </sheetViews>
  <sheetFormatPr defaultColWidth="9" defaultRowHeight="13.5" x14ac:dyDescent="0.15"/>
  <cols>
    <col min="1" max="1" width="9" style="1"/>
    <col min="2" max="2" width="9.125" style="1" customWidth="1"/>
    <col min="3" max="16384" width="9" style="1"/>
  </cols>
  <sheetData>
    <row r="1" spans="1:2" ht="27" x14ac:dyDescent="0.15">
      <c r="A1" s="2" t="s">
        <v>84</v>
      </c>
      <c r="B1" s="3" t="s">
        <v>118</v>
      </c>
    </row>
    <row r="2" spans="1:2" x14ac:dyDescent="0.15">
      <c r="A2" s="4" t="s">
        <v>119</v>
      </c>
      <c r="B2" s="1">
        <v>5</v>
      </c>
    </row>
    <row r="3" spans="1:2" x14ac:dyDescent="0.15">
      <c r="A3" s="4" t="s">
        <v>120</v>
      </c>
      <c r="B3" s="1">
        <v>1</v>
      </c>
    </row>
    <row r="4" spans="1:2" x14ac:dyDescent="0.15">
      <c r="A4" s="1" t="s">
        <v>121</v>
      </c>
      <c r="B4" s="1">
        <v>6</v>
      </c>
    </row>
    <row r="5" spans="1:2" x14ac:dyDescent="0.15">
      <c r="A5" s="1" t="s">
        <v>122</v>
      </c>
      <c r="B5" s="1">
        <v>1</v>
      </c>
    </row>
  </sheetData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First Page</vt:lpstr>
      <vt:lpstr>Diets</vt:lpstr>
      <vt:lpstr>New words</vt:lpstr>
      <vt:lpstr>Python</vt:lpstr>
      <vt:lpstr>Eng</vt:lpstr>
      <vt:lpstr>Exercise</vt:lpstr>
      <vt:lpstr>Bood&amp;Code</vt:lpstr>
      <vt:lpstr>Ohter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sangfor</cp:lastModifiedBy>
  <dcterms:created xsi:type="dcterms:W3CDTF">2017-04-24T00:59:00Z</dcterms:created>
  <dcterms:modified xsi:type="dcterms:W3CDTF">2017-06-14T08:23:09Z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