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8745" yWindow="105" windowWidth="14805" windowHeight="8010" activeTab="6"/>
  </bookViews>
  <sheets>
    <sheet name="MX_Jul1" sheetId="2" r:id="rId1"/>
    <sheet name="VE_Oct7" sheetId="6" r:id="rId2"/>
    <sheet name="EC_Feb17" sheetId="7" r:id="rId3"/>
    <sheet name="VE_Apr15" sheetId="4" r:id="rId4"/>
    <sheet name="PY_Apr21" sheetId="5" r:id="rId5"/>
    <sheet name="CL_Nov17" sheetId="8" r:id="rId6"/>
    <sheet name="HN_Nov24" sheetId="9" r:id="rId7"/>
  </sheets>
  <calcPr calcId="152511"/>
</workbook>
</file>

<file path=xl/calcChain.xml><?xml version="1.0" encoding="utf-8"?>
<calcChain xmlns="http://schemas.openxmlformats.org/spreadsheetml/2006/main">
  <c r="O25" i="2" l="1"/>
  <c r="J9" i="2"/>
  <c r="K9" i="8"/>
  <c r="R20" i="4" l="1"/>
  <c r="R13" i="4"/>
  <c r="R6" i="4"/>
  <c r="P6" i="6"/>
  <c r="O26" i="2"/>
  <c r="P19" i="2"/>
  <c r="P18" i="2"/>
  <c r="P9" i="2"/>
  <c r="P8" i="2"/>
  <c r="M15" i="2"/>
  <c r="M19" i="2" s="1"/>
  <c r="M4" i="2"/>
  <c r="M5" i="2"/>
  <c r="M6" i="2"/>
  <c r="M7" i="2"/>
  <c r="M9" i="2"/>
  <c r="M14" i="2"/>
  <c r="M16" i="2"/>
  <c r="M17" i="2"/>
  <c r="M24" i="2"/>
  <c r="M25" i="2"/>
  <c r="M26" i="2"/>
  <c r="M27" i="2"/>
  <c r="O27" i="2"/>
  <c r="N27" i="2"/>
  <c r="L27" i="2"/>
  <c r="K27" i="2"/>
  <c r="J27" i="2"/>
  <c r="N26" i="2"/>
  <c r="L26" i="2"/>
  <c r="K26" i="2"/>
  <c r="J26" i="2"/>
  <c r="N25" i="2"/>
  <c r="L25" i="2"/>
  <c r="K25" i="2"/>
  <c r="J25" i="2"/>
  <c r="O24" i="2"/>
  <c r="N24" i="2"/>
  <c r="L24" i="2"/>
  <c r="K24" i="2"/>
  <c r="J24" i="2"/>
  <c r="J4" i="2"/>
  <c r="K4" i="2"/>
  <c r="L4" i="2"/>
  <c r="N4" i="2"/>
  <c r="O4" i="2"/>
  <c r="J5" i="2"/>
  <c r="K5" i="2"/>
  <c r="L5" i="2"/>
  <c r="N5" i="2"/>
  <c r="O5" i="2"/>
  <c r="J6" i="2"/>
  <c r="K6" i="2"/>
  <c r="L6" i="2"/>
  <c r="N6" i="2"/>
  <c r="O6" i="2"/>
  <c r="J7" i="2"/>
  <c r="K7" i="2"/>
  <c r="L7" i="2"/>
  <c r="N7" i="2"/>
  <c r="O7" i="2"/>
  <c r="J14" i="2"/>
  <c r="K14" i="2"/>
  <c r="L14" i="2"/>
  <c r="N14" i="2"/>
  <c r="O14" i="2"/>
  <c r="J15" i="2"/>
  <c r="K15" i="2"/>
  <c r="L15" i="2"/>
  <c r="N15" i="2"/>
  <c r="O15" i="2"/>
  <c r="J16" i="2"/>
  <c r="K16" i="2"/>
  <c r="L16" i="2"/>
  <c r="N16" i="2"/>
  <c r="O16" i="2"/>
  <c r="J17" i="2"/>
  <c r="K17" i="2"/>
  <c r="L17" i="2"/>
  <c r="N17" i="2"/>
  <c r="O17" i="2"/>
  <c r="Q25" i="9"/>
  <c r="P25" i="9"/>
  <c r="O25" i="9"/>
  <c r="N25" i="9"/>
  <c r="N26" i="9" s="1"/>
  <c r="M25" i="9"/>
  <c r="L25" i="9"/>
  <c r="K25" i="9"/>
  <c r="Q24" i="9"/>
  <c r="Q26" i="9" s="1"/>
  <c r="P24" i="9"/>
  <c r="O24" i="9"/>
  <c r="N24" i="9"/>
  <c r="M24" i="9"/>
  <c r="M26" i="9" s="1"/>
  <c r="L24" i="9"/>
  <c r="K24" i="9"/>
  <c r="Q23" i="9"/>
  <c r="P23" i="9"/>
  <c r="P26" i="9" s="1"/>
  <c r="O23" i="9"/>
  <c r="N23" i="9"/>
  <c r="M23" i="9"/>
  <c r="L23" i="9"/>
  <c r="L26" i="9" s="1"/>
  <c r="K23" i="9"/>
  <c r="Q22" i="9"/>
  <c r="P22" i="9"/>
  <c r="O22" i="9"/>
  <c r="O26" i="9" s="1"/>
  <c r="N22" i="9"/>
  <c r="M22" i="9"/>
  <c r="L22" i="9"/>
  <c r="K22" i="9"/>
  <c r="Q16" i="9"/>
  <c r="P16" i="9"/>
  <c r="O16" i="9"/>
  <c r="N16" i="9"/>
  <c r="M16" i="9"/>
  <c r="L16" i="9"/>
  <c r="K16" i="9"/>
  <c r="Q15" i="9"/>
  <c r="P15" i="9"/>
  <c r="O15" i="9"/>
  <c r="N15" i="9"/>
  <c r="M15" i="9"/>
  <c r="L15" i="9"/>
  <c r="K15" i="9"/>
  <c r="Q14" i="9"/>
  <c r="P14" i="9"/>
  <c r="O14" i="9"/>
  <c r="N14" i="9"/>
  <c r="M14" i="9"/>
  <c r="L14" i="9"/>
  <c r="K14" i="9"/>
  <c r="Q13" i="9"/>
  <c r="P13" i="9"/>
  <c r="O13" i="9"/>
  <c r="N13" i="9"/>
  <c r="M13" i="9"/>
  <c r="L13" i="9"/>
  <c r="K13" i="9"/>
  <c r="Q4" i="9"/>
  <c r="Q7" i="9"/>
  <c r="P7" i="9"/>
  <c r="O7" i="9"/>
  <c r="N7" i="9"/>
  <c r="M7" i="9"/>
  <c r="L7" i="9"/>
  <c r="K7" i="9"/>
  <c r="Q6" i="9"/>
  <c r="P6" i="9"/>
  <c r="O6" i="9"/>
  <c r="N6" i="9"/>
  <c r="M6" i="9"/>
  <c r="L6" i="9"/>
  <c r="K6" i="9"/>
  <c r="Q5" i="9"/>
  <c r="P5" i="9"/>
  <c r="O5" i="9"/>
  <c r="N5" i="9"/>
  <c r="M5" i="9"/>
  <c r="L5" i="9"/>
  <c r="K5" i="9"/>
  <c r="P4" i="9"/>
  <c r="O4" i="9"/>
  <c r="O8" i="9" s="1"/>
  <c r="N4" i="9"/>
  <c r="M4" i="9"/>
  <c r="L4" i="9"/>
  <c r="K4" i="9"/>
  <c r="J19" i="2" l="1"/>
  <c r="K19" i="2"/>
  <c r="M28" i="2"/>
  <c r="M29" i="2"/>
  <c r="M18" i="2"/>
  <c r="M8" i="2"/>
  <c r="N9" i="2"/>
  <c r="J18" i="2"/>
  <c r="O29" i="2"/>
  <c r="J28" i="2"/>
  <c r="O8" i="2"/>
  <c r="O9" i="2"/>
  <c r="N18" i="2"/>
  <c r="J8" i="2"/>
  <c r="L18" i="2"/>
  <c r="N19" i="2"/>
  <c r="L29" i="2"/>
  <c r="L8" i="2"/>
  <c r="N8" i="2"/>
  <c r="K18" i="2"/>
  <c r="L9" i="2"/>
  <c r="K28" i="2"/>
  <c r="N28" i="2"/>
  <c r="L19" i="2"/>
  <c r="K9" i="2"/>
  <c r="O19" i="2"/>
  <c r="O18" i="2"/>
  <c r="K8" i="2"/>
  <c r="J29" i="2"/>
  <c r="O28" i="2"/>
  <c r="K29" i="2"/>
  <c r="N29" i="2"/>
  <c r="L28" i="2"/>
  <c r="K26" i="9"/>
  <c r="N17" i="9"/>
  <c r="K17" i="9"/>
  <c r="L17" i="9"/>
  <c r="P17" i="9"/>
  <c r="O17" i="9"/>
  <c r="M17" i="9"/>
  <c r="Q17" i="9"/>
  <c r="K8" i="9"/>
  <c r="M8" i="9"/>
  <c r="Q8" i="9"/>
  <c r="N8" i="9"/>
  <c r="L8" i="9"/>
  <c r="P8" i="9"/>
  <c r="P24" i="8"/>
  <c r="P25" i="8"/>
  <c r="P26" i="8"/>
  <c r="Q26" i="8"/>
  <c r="O26" i="8"/>
  <c r="N26" i="8"/>
  <c r="M26" i="8"/>
  <c r="L26" i="8"/>
  <c r="K26" i="8"/>
  <c r="Q25" i="8"/>
  <c r="O25" i="8"/>
  <c r="N25" i="8"/>
  <c r="M25" i="8"/>
  <c r="L25" i="8"/>
  <c r="K25" i="8"/>
  <c r="Q24" i="8"/>
  <c r="O24" i="8"/>
  <c r="N24" i="8"/>
  <c r="M24" i="8"/>
  <c r="L24" i="8"/>
  <c r="K24" i="8"/>
  <c r="Q23" i="8"/>
  <c r="P23" i="8"/>
  <c r="O23" i="8"/>
  <c r="N23" i="8"/>
  <c r="M23" i="8"/>
  <c r="L23" i="8"/>
  <c r="K23" i="8"/>
  <c r="Q17" i="8"/>
  <c r="P17" i="8"/>
  <c r="O17" i="8"/>
  <c r="N17" i="8"/>
  <c r="M17" i="8"/>
  <c r="L17" i="8"/>
  <c r="K17" i="8"/>
  <c r="Q16" i="8"/>
  <c r="P16" i="8"/>
  <c r="O16" i="8"/>
  <c r="N16" i="8"/>
  <c r="M16" i="8"/>
  <c r="L16" i="8"/>
  <c r="K16" i="8"/>
  <c r="Q15" i="8"/>
  <c r="P15" i="8"/>
  <c r="O15" i="8"/>
  <c r="N15" i="8"/>
  <c r="M15" i="8"/>
  <c r="L15" i="8"/>
  <c r="K15" i="8"/>
  <c r="Q14" i="8"/>
  <c r="P14" i="8"/>
  <c r="O14" i="8"/>
  <c r="N14" i="8"/>
  <c r="M14" i="8"/>
  <c r="L14" i="8"/>
  <c r="K14" i="8"/>
  <c r="Q7" i="8"/>
  <c r="P7" i="8"/>
  <c r="O7" i="8"/>
  <c r="N7" i="8"/>
  <c r="M7" i="8"/>
  <c r="L7" i="8"/>
  <c r="K7" i="8"/>
  <c r="Q6" i="8"/>
  <c r="P6" i="8"/>
  <c r="O6" i="8"/>
  <c r="N6" i="8"/>
  <c r="M6" i="8"/>
  <c r="L6" i="8"/>
  <c r="K6" i="8"/>
  <c r="Q5" i="8"/>
  <c r="P5" i="8"/>
  <c r="O5" i="8"/>
  <c r="N5" i="8"/>
  <c r="M5" i="8"/>
  <c r="L5" i="8"/>
  <c r="K5" i="8"/>
  <c r="Q4" i="8"/>
  <c r="P4" i="8"/>
  <c r="O4" i="8"/>
  <c r="N4" i="8"/>
  <c r="M4" i="8"/>
  <c r="L4" i="8"/>
  <c r="K4" i="8"/>
  <c r="P28" i="2" l="1"/>
  <c r="P29" i="2"/>
  <c r="K8" i="8"/>
  <c r="O8" i="8"/>
  <c r="N8" i="8"/>
  <c r="P8" i="8"/>
  <c r="L8" i="8"/>
  <c r="M8" i="8"/>
  <c r="Q8" i="8"/>
  <c r="O27" i="8"/>
  <c r="K27" i="8"/>
  <c r="L27" i="8"/>
  <c r="P27" i="8"/>
  <c r="M27" i="8"/>
  <c r="Q27" i="8"/>
  <c r="N27" i="8"/>
  <c r="K18" i="8"/>
  <c r="L18" i="8"/>
  <c r="P18" i="8"/>
  <c r="O18" i="8"/>
  <c r="M18" i="8"/>
  <c r="Q18" i="8"/>
  <c r="N18" i="8"/>
  <c r="K31" i="7"/>
  <c r="L31" i="7"/>
  <c r="M31" i="7"/>
  <c r="N31" i="7"/>
  <c r="O31" i="7"/>
  <c r="P31" i="7"/>
  <c r="Q31" i="7"/>
  <c r="K32" i="7"/>
  <c r="L32" i="7"/>
  <c r="M32" i="7"/>
  <c r="N32" i="7"/>
  <c r="O32" i="7"/>
  <c r="P32" i="7"/>
  <c r="Q32" i="7"/>
  <c r="K33" i="7"/>
  <c r="L33" i="7"/>
  <c r="M33" i="7"/>
  <c r="N33" i="7"/>
  <c r="O33" i="7"/>
  <c r="P33" i="7"/>
  <c r="Q33" i="7"/>
  <c r="K34" i="7"/>
  <c r="L34" i="7"/>
  <c r="M34" i="7"/>
  <c r="N34" i="7"/>
  <c r="O34" i="7"/>
  <c r="P34" i="7"/>
  <c r="Q34" i="7"/>
  <c r="Q26" i="4"/>
  <c r="P26" i="4"/>
  <c r="O26" i="4"/>
  <c r="N26" i="4"/>
  <c r="M26" i="4"/>
  <c r="L26" i="4"/>
  <c r="K26" i="4"/>
  <c r="Q25" i="4"/>
  <c r="Q27" i="4" s="1"/>
  <c r="P25" i="4"/>
  <c r="P27" i="4" s="1"/>
  <c r="O25" i="4"/>
  <c r="N25" i="4"/>
  <c r="N27" i="4" s="1"/>
  <c r="M25" i="4"/>
  <c r="M27" i="4" s="1"/>
  <c r="L25" i="4"/>
  <c r="L27" i="4" s="1"/>
  <c r="K25" i="4"/>
  <c r="Q19" i="4"/>
  <c r="P19" i="4"/>
  <c r="O19" i="4"/>
  <c r="O20" i="4" s="1"/>
  <c r="N19" i="4"/>
  <c r="M19" i="4"/>
  <c r="L19" i="4"/>
  <c r="K19" i="4"/>
  <c r="Q18" i="4"/>
  <c r="P18" i="4"/>
  <c r="O18" i="4"/>
  <c r="N18" i="4"/>
  <c r="M18" i="4"/>
  <c r="L18" i="4"/>
  <c r="K18" i="4"/>
  <c r="Q12" i="4"/>
  <c r="P12" i="4"/>
  <c r="O12" i="4"/>
  <c r="N12" i="4"/>
  <c r="M12" i="4"/>
  <c r="L12" i="4"/>
  <c r="K12" i="4"/>
  <c r="Q11" i="4"/>
  <c r="P11" i="4"/>
  <c r="O11" i="4"/>
  <c r="N11" i="4"/>
  <c r="M11" i="4"/>
  <c r="L11" i="4"/>
  <c r="K11" i="4"/>
  <c r="Q5" i="4"/>
  <c r="P5" i="4"/>
  <c r="O5" i="4"/>
  <c r="N5" i="4"/>
  <c r="M5" i="4"/>
  <c r="L5" i="4"/>
  <c r="K5" i="4"/>
  <c r="Q4" i="4"/>
  <c r="Q6" i="4" s="1"/>
  <c r="P4" i="4"/>
  <c r="O4" i="4"/>
  <c r="N4" i="4"/>
  <c r="M4" i="4"/>
  <c r="L4" i="4"/>
  <c r="K4" i="4"/>
  <c r="Q20" i="4" l="1"/>
  <c r="N20" i="4"/>
  <c r="M20" i="4"/>
  <c r="P13" i="4"/>
  <c r="L20" i="4"/>
  <c r="L13" i="4"/>
  <c r="K20" i="4"/>
  <c r="N13" i="4"/>
  <c r="M13" i="4"/>
  <c r="Q13" i="4"/>
  <c r="P6" i="4"/>
  <c r="O6" i="4"/>
  <c r="M6" i="4"/>
  <c r="L6" i="4"/>
  <c r="K6" i="4"/>
  <c r="K27" i="4"/>
  <c r="O27" i="4"/>
  <c r="P20" i="4"/>
  <c r="K13" i="4"/>
  <c r="O13" i="4"/>
  <c r="N6" i="4"/>
  <c r="Q28" i="5"/>
  <c r="P28" i="5"/>
  <c r="O28" i="5"/>
  <c r="N28" i="5"/>
  <c r="M28" i="5"/>
  <c r="L28" i="5"/>
  <c r="K28" i="5"/>
  <c r="Q27" i="5"/>
  <c r="P27" i="5"/>
  <c r="O27" i="5"/>
  <c r="N27" i="5"/>
  <c r="M27" i="5"/>
  <c r="L27" i="5"/>
  <c r="K27" i="5"/>
  <c r="Q26" i="5"/>
  <c r="P26" i="5"/>
  <c r="O26" i="5"/>
  <c r="N26" i="5"/>
  <c r="M26" i="5"/>
  <c r="L26" i="5"/>
  <c r="K26" i="5"/>
  <c r="Q25" i="5"/>
  <c r="P25" i="5"/>
  <c r="P30" i="5" s="1"/>
  <c r="O25" i="5"/>
  <c r="O30" i="5" s="1"/>
  <c r="N25" i="5"/>
  <c r="N30" i="5" s="1"/>
  <c r="M25" i="5"/>
  <c r="L25" i="5"/>
  <c r="L30" i="5" s="1"/>
  <c r="K25" i="5"/>
  <c r="K30" i="5" s="1"/>
  <c r="Q18" i="5"/>
  <c r="P18" i="5"/>
  <c r="O18" i="5"/>
  <c r="N18" i="5"/>
  <c r="M18" i="5"/>
  <c r="L18" i="5"/>
  <c r="K18" i="5"/>
  <c r="Q17" i="5"/>
  <c r="P17" i="5"/>
  <c r="O17" i="5"/>
  <c r="N17" i="5"/>
  <c r="M17" i="5"/>
  <c r="L17" i="5"/>
  <c r="K17" i="5"/>
  <c r="Q16" i="5"/>
  <c r="P16" i="5"/>
  <c r="O16" i="5"/>
  <c r="N16" i="5"/>
  <c r="M16" i="5"/>
  <c r="L16" i="5"/>
  <c r="K16" i="5"/>
  <c r="Q15" i="5"/>
  <c r="P15" i="5"/>
  <c r="O15" i="5"/>
  <c r="O20" i="5" s="1"/>
  <c r="N15" i="5"/>
  <c r="N20" i="5" s="1"/>
  <c r="M15" i="5"/>
  <c r="L15" i="5"/>
  <c r="K15" i="5"/>
  <c r="K20" i="5" s="1"/>
  <c r="Q8" i="5"/>
  <c r="P8" i="5"/>
  <c r="O8" i="5"/>
  <c r="N8" i="5"/>
  <c r="M8" i="5"/>
  <c r="L8" i="5"/>
  <c r="K8" i="5"/>
  <c r="Q7" i="5"/>
  <c r="P7" i="5"/>
  <c r="O7" i="5"/>
  <c r="N7" i="5"/>
  <c r="M7" i="5"/>
  <c r="L7" i="5"/>
  <c r="K7" i="5"/>
  <c r="Q6" i="5"/>
  <c r="P6" i="5"/>
  <c r="O6" i="5"/>
  <c r="N6" i="5"/>
  <c r="M6" i="5"/>
  <c r="L6" i="5"/>
  <c r="K6" i="5"/>
  <c r="Q5" i="5"/>
  <c r="P5" i="5"/>
  <c r="O5" i="5"/>
  <c r="N5" i="5"/>
  <c r="M5" i="5"/>
  <c r="L5" i="5"/>
  <c r="K5" i="5"/>
  <c r="Q4" i="5"/>
  <c r="Q10" i="5" s="1"/>
  <c r="P4" i="5"/>
  <c r="O4" i="5"/>
  <c r="N4" i="5"/>
  <c r="M4" i="5"/>
  <c r="M10" i="5" s="1"/>
  <c r="L4" i="5"/>
  <c r="K4" i="5"/>
  <c r="K19" i="7"/>
  <c r="L19" i="7"/>
  <c r="M19" i="7"/>
  <c r="N19" i="7"/>
  <c r="O19" i="7"/>
  <c r="P19" i="7"/>
  <c r="Q19" i="7"/>
  <c r="K20" i="7"/>
  <c r="L20" i="7"/>
  <c r="M20" i="7"/>
  <c r="N20" i="7"/>
  <c r="O20" i="7"/>
  <c r="P20" i="7"/>
  <c r="Q20" i="7"/>
  <c r="K21" i="7"/>
  <c r="L21" i="7"/>
  <c r="M21" i="7"/>
  <c r="N21" i="7"/>
  <c r="O21" i="7"/>
  <c r="P21" i="7"/>
  <c r="Q21" i="7"/>
  <c r="K7" i="7"/>
  <c r="L7" i="7"/>
  <c r="M7" i="7"/>
  <c r="N7" i="7"/>
  <c r="O7" i="7"/>
  <c r="P7" i="7"/>
  <c r="Q7" i="7"/>
  <c r="K8" i="7"/>
  <c r="L8" i="7"/>
  <c r="M8" i="7"/>
  <c r="N8" i="7"/>
  <c r="O8" i="7"/>
  <c r="P8" i="7"/>
  <c r="Q8" i="7"/>
  <c r="K9" i="7"/>
  <c r="L9" i="7"/>
  <c r="M9" i="7"/>
  <c r="N9" i="7"/>
  <c r="O9" i="7"/>
  <c r="P9" i="7"/>
  <c r="Q9" i="7"/>
  <c r="Q17" i="7"/>
  <c r="P17" i="7"/>
  <c r="O17" i="7"/>
  <c r="N17" i="7"/>
  <c r="M17" i="7"/>
  <c r="L17" i="7"/>
  <c r="K17" i="7"/>
  <c r="K29" i="7"/>
  <c r="L29" i="7"/>
  <c r="M29" i="7"/>
  <c r="N29" i="7"/>
  <c r="O29" i="7"/>
  <c r="K30" i="7"/>
  <c r="L30" i="7"/>
  <c r="M30" i="7"/>
  <c r="N30" i="7"/>
  <c r="O30" i="7"/>
  <c r="K6" i="7"/>
  <c r="L6" i="7"/>
  <c r="M6" i="7"/>
  <c r="N6" i="7"/>
  <c r="O6" i="7"/>
  <c r="P6" i="7"/>
  <c r="Q6" i="7"/>
  <c r="Q46" i="7"/>
  <c r="P46" i="7"/>
  <c r="O46" i="7"/>
  <c r="N46" i="7"/>
  <c r="M46" i="7"/>
  <c r="L46" i="7"/>
  <c r="K46" i="7"/>
  <c r="Q45" i="7"/>
  <c r="P45" i="7"/>
  <c r="O45" i="7"/>
  <c r="N45" i="7"/>
  <c r="M45" i="7"/>
  <c r="L45" i="7"/>
  <c r="K45" i="7"/>
  <c r="Q44" i="7"/>
  <c r="P44" i="7"/>
  <c r="O44" i="7"/>
  <c r="N44" i="7"/>
  <c r="M44" i="7"/>
  <c r="L44" i="7"/>
  <c r="K44" i="7"/>
  <c r="Q43" i="7"/>
  <c r="P43" i="7"/>
  <c r="O43" i="7"/>
  <c r="N43" i="7"/>
  <c r="M43" i="7"/>
  <c r="L43" i="7"/>
  <c r="K43" i="7"/>
  <c r="Q42" i="7"/>
  <c r="P42" i="7"/>
  <c r="O42" i="7"/>
  <c r="N42" i="7"/>
  <c r="M42" i="7"/>
  <c r="L42" i="7"/>
  <c r="K42" i="7"/>
  <c r="Q41" i="7"/>
  <c r="P41" i="7"/>
  <c r="O41" i="7"/>
  <c r="N41" i="7"/>
  <c r="M41" i="7"/>
  <c r="L41" i="7"/>
  <c r="K41" i="7"/>
  <c r="Q30" i="7"/>
  <c r="P30" i="7"/>
  <c r="Q29" i="7"/>
  <c r="P29" i="7"/>
  <c r="Q18" i="7"/>
  <c r="P18" i="7"/>
  <c r="O18" i="7"/>
  <c r="N18" i="7"/>
  <c r="M18" i="7"/>
  <c r="L18" i="7"/>
  <c r="K18" i="7"/>
  <c r="Q16" i="7"/>
  <c r="Q23" i="7" s="1"/>
  <c r="P16" i="7"/>
  <c r="O16" i="7"/>
  <c r="N16" i="7"/>
  <c r="M16" i="7"/>
  <c r="M23" i="7" s="1"/>
  <c r="L16" i="7"/>
  <c r="K16" i="7"/>
  <c r="Q5" i="7"/>
  <c r="P5" i="7"/>
  <c r="O5" i="7"/>
  <c r="N5" i="7"/>
  <c r="M5" i="7"/>
  <c r="L5" i="7"/>
  <c r="K5" i="7"/>
  <c r="Q4" i="7"/>
  <c r="P4" i="7"/>
  <c r="O4" i="7"/>
  <c r="N4" i="7"/>
  <c r="M4" i="7"/>
  <c r="L4" i="7"/>
  <c r="K4" i="7"/>
  <c r="O12" i="6"/>
  <c r="N12" i="6"/>
  <c r="M12" i="6"/>
  <c r="L12" i="6"/>
  <c r="K12" i="6"/>
  <c r="J12" i="6"/>
  <c r="O11" i="6"/>
  <c r="N11" i="6"/>
  <c r="M11" i="6"/>
  <c r="L11" i="6"/>
  <c r="K11" i="6"/>
  <c r="J11" i="6"/>
  <c r="O19" i="6"/>
  <c r="N19" i="6"/>
  <c r="M19" i="6"/>
  <c r="L19" i="6"/>
  <c r="K19" i="6"/>
  <c r="J19" i="6"/>
  <c r="O18" i="6"/>
  <c r="N18" i="6"/>
  <c r="M18" i="6"/>
  <c r="L18" i="6"/>
  <c r="K18" i="6"/>
  <c r="J18" i="6"/>
  <c r="O4" i="6"/>
  <c r="O5" i="6"/>
  <c r="N5" i="6"/>
  <c r="N4" i="6"/>
  <c r="M5" i="6"/>
  <c r="L5" i="6"/>
  <c r="M4" i="6"/>
  <c r="L4" i="6"/>
  <c r="K5" i="6"/>
  <c r="K4" i="6"/>
  <c r="J5" i="6"/>
  <c r="J4" i="6"/>
  <c r="O26" i="6"/>
  <c r="N26" i="6"/>
  <c r="M26" i="6"/>
  <c r="L26" i="6"/>
  <c r="K26" i="6"/>
  <c r="J26" i="6"/>
  <c r="O25" i="6"/>
  <c r="N25" i="6"/>
  <c r="M25" i="6"/>
  <c r="L25" i="6"/>
  <c r="K25" i="6"/>
  <c r="J25" i="6"/>
  <c r="L10" i="5" l="1"/>
  <c r="P10" i="5"/>
  <c r="M20" i="5"/>
  <c r="Q20" i="5"/>
  <c r="K10" i="5"/>
  <c r="O10" i="5"/>
  <c r="L20" i="5"/>
  <c r="P20" i="5"/>
  <c r="M30" i="5"/>
  <c r="Q30" i="5"/>
  <c r="O11" i="7"/>
  <c r="Q36" i="7"/>
  <c r="P11" i="7"/>
  <c r="N36" i="7"/>
  <c r="L11" i="7"/>
  <c r="N23" i="7"/>
  <c r="L23" i="7"/>
  <c r="P23" i="7"/>
  <c r="L36" i="7"/>
  <c r="P36" i="7"/>
  <c r="K23" i="7"/>
  <c r="O23" i="7"/>
  <c r="M36" i="7"/>
  <c r="O36" i="7"/>
  <c r="K36" i="7"/>
  <c r="N10" i="5"/>
  <c r="N11" i="7"/>
  <c r="M11" i="7"/>
  <c r="Q11" i="7"/>
  <c r="K11" i="7"/>
  <c r="K10" i="7"/>
  <c r="L19" i="5"/>
  <c r="P19" i="5"/>
  <c r="M47" i="7"/>
  <c r="Q47" i="7"/>
  <c r="L29" i="5"/>
  <c r="P29" i="5"/>
  <c r="Q29" i="5"/>
  <c r="K29" i="5"/>
  <c r="O29" i="5"/>
  <c r="M29" i="5"/>
  <c r="N29" i="5"/>
  <c r="M19" i="5"/>
  <c r="Q19" i="5"/>
  <c r="K19" i="5"/>
  <c r="O19" i="5"/>
  <c r="N19" i="5"/>
  <c r="K9" i="5"/>
  <c r="O9" i="5"/>
  <c r="N9" i="5"/>
  <c r="M9" i="5"/>
  <c r="Q9" i="5"/>
  <c r="L9" i="5"/>
  <c r="P9" i="5"/>
  <c r="N35" i="7"/>
  <c r="O35" i="7"/>
  <c r="K35" i="7"/>
  <c r="N47" i="7"/>
  <c r="K47" i="7"/>
  <c r="O47" i="7"/>
  <c r="O22" i="7"/>
  <c r="L47" i="7"/>
  <c r="P47" i="7"/>
  <c r="P35" i="7"/>
  <c r="M35" i="7"/>
  <c r="Q35" i="7"/>
  <c r="L35" i="7"/>
  <c r="Q22" i="7"/>
  <c r="P22" i="7"/>
  <c r="N22" i="7"/>
  <c r="M22" i="7"/>
  <c r="L22" i="7"/>
  <c r="K22" i="7"/>
  <c r="N10" i="7"/>
  <c r="Q10" i="7"/>
  <c r="O10" i="7"/>
  <c r="P10" i="7"/>
  <c r="M10" i="7"/>
  <c r="L10" i="7"/>
  <c r="L6" i="6"/>
  <c r="J6" i="6"/>
  <c r="J20" i="6"/>
  <c r="L27" i="6"/>
  <c r="M27" i="6"/>
  <c r="O27" i="6"/>
  <c r="K27" i="6"/>
  <c r="O20" i="6"/>
  <c r="J27" i="6"/>
  <c r="N27" i="6"/>
  <c r="M6" i="6"/>
  <c r="K20" i="6"/>
  <c r="K13" i="6"/>
  <c r="N13" i="6"/>
  <c r="J13" i="6"/>
  <c r="M13" i="6"/>
  <c r="O13" i="6"/>
  <c r="L13" i="6"/>
  <c r="O6" i="6"/>
  <c r="K6" i="6"/>
  <c r="N6" i="6"/>
  <c r="N20" i="6"/>
  <c r="M20" i="6"/>
  <c r="L20" i="6"/>
  <c r="R22" i="7" l="1"/>
  <c r="R36" i="7"/>
  <c r="R23" i="7"/>
  <c r="R11" i="7"/>
  <c r="R10" i="7"/>
  <c r="R35" i="7"/>
  <c r="P20" i="6"/>
  <c r="P13" i="6"/>
</calcChain>
</file>

<file path=xl/sharedStrings.xml><?xml version="1.0" encoding="utf-8"?>
<sst xmlns="http://schemas.openxmlformats.org/spreadsheetml/2006/main" count="534" uniqueCount="55">
  <si>
    <t>1 day</t>
  </si>
  <si>
    <t>10 days</t>
  </si>
  <si>
    <t>Hugo Chavez</t>
  </si>
  <si>
    <t>Henrique Capriles</t>
  </si>
  <si>
    <t>Average Error</t>
  </si>
  <si>
    <t>Regression Model</t>
  </si>
  <si>
    <t>Horacio Cartes</t>
  </si>
  <si>
    <t>Efrain Alegre</t>
  </si>
  <si>
    <t>Mario Ferreiro</t>
  </si>
  <si>
    <t>Miguel Carrizosa</t>
  </si>
  <si>
    <t>Enrique Pena Nieto</t>
  </si>
  <si>
    <t>Rafael Correa</t>
  </si>
  <si>
    <t>Lucio Gutierrez</t>
  </si>
  <si>
    <t>Mauricio Rodas</t>
  </si>
  <si>
    <t>Guillermo Lasso</t>
  </si>
  <si>
    <t>Alvaro Noboa</t>
  </si>
  <si>
    <t>Alberto Acosta</t>
  </si>
  <si>
    <t>Candidate</t>
  </si>
  <si>
    <t>Actual Result</t>
  </si>
  <si>
    <t>Andres Lopez Obrador</t>
  </si>
  <si>
    <t>Josefina Vasquez</t>
  </si>
  <si>
    <t>Gabriel Quadri De La Torre</t>
  </si>
  <si>
    <t>Unique Visitor Model</t>
  </si>
  <si>
    <t>1 month</t>
  </si>
  <si>
    <t>20 days</t>
  </si>
  <si>
    <t>15 days</t>
  </si>
  <si>
    <t>5 days</t>
  </si>
  <si>
    <t xml:space="preserve">3 days </t>
  </si>
  <si>
    <t>Lead time</t>
  </si>
  <si>
    <t>Mean Average Error</t>
  </si>
  <si>
    <t>PSL</t>
  </si>
  <si>
    <t>Opinion Poll (Baseline)</t>
  </si>
  <si>
    <t>Regresion Model</t>
  </si>
  <si>
    <t>Mean Absolute Percentage Error</t>
  </si>
  <si>
    <t>Unique Visitor</t>
  </si>
  <si>
    <t>Regression</t>
  </si>
  <si>
    <t>Anibal Carrilo</t>
  </si>
  <si>
    <t>Nicolas Maduro</t>
  </si>
  <si>
    <t>Michelle Bachelet</t>
  </si>
  <si>
    <t>Evelyn Matthei</t>
  </si>
  <si>
    <t>Marco Ominami</t>
  </si>
  <si>
    <t>Franco Parisi</t>
  </si>
  <si>
    <t>Juan Orlando Hernandez</t>
  </si>
  <si>
    <t xml:space="preserve">Xiomara castro </t>
  </si>
  <si>
    <t>mauricio villeda</t>
  </si>
  <si>
    <t>salvador nasrala</t>
  </si>
  <si>
    <t>Average Error Top 2</t>
  </si>
  <si>
    <t>60 days</t>
  </si>
  <si>
    <t>45 days</t>
  </si>
  <si>
    <t>30 days</t>
  </si>
  <si>
    <t>`</t>
  </si>
  <si>
    <t xml:space="preserve">30 days </t>
  </si>
  <si>
    <t xml:space="preserve">5 days </t>
  </si>
  <si>
    <t>Top 2 cands</t>
  </si>
  <si>
    <t>Top Cand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</si>
</sst>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2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0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164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7" fillId="2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164" fontId="1" fillId="0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8" fillId="0" borderId="0" xfId="0" applyNumberFormat="1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1" fillId="0" borderId="0" xfId="0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opLeftCell="A5" zoomScale="85" zoomScaleNormal="85" workbookViewId="0">
      <selection activeCell="S19" sqref="S19"/>
    </sheetView>
  </sheetViews>
  <sheetFormatPr defaultRowHeight="15" x14ac:dyDescent="0.25"/>
  <cols>
    <col min="1" max="1" width="24.5703125" style="4" bestFit="1" customWidth="1"/>
    <col min="2" max="2" width="16.5703125" style="4" bestFit="1" customWidth="1"/>
    <col min="3" max="3" width="8.140625" style="4" bestFit="1" customWidth="1"/>
    <col min="4" max="5" width="8.140625" style="4" customWidth="1"/>
    <col min="6" max="6" width="8.140625" style="4" bestFit="1" customWidth="1"/>
    <col min="7" max="7" width="7" style="4" bestFit="1" customWidth="1"/>
    <col min="8" max="8" width="6.7109375" style="4" bestFit="1" customWidth="1"/>
    <col min="9" max="9" width="1.140625" style="8" customWidth="1"/>
    <col min="10" max="10" width="9.28515625" style="4" bestFit="1" customWidth="1"/>
    <col min="11" max="13" width="8.28515625" style="4" bestFit="1" customWidth="1"/>
    <col min="14" max="14" width="7.7109375" style="4" bestFit="1" customWidth="1"/>
    <col min="15" max="15" width="6.5703125" style="4" bestFit="1" customWidth="1"/>
    <col min="16" max="16384" width="9.140625" style="4"/>
  </cols>
  <sheetData>
    <row r="1" spans="1:18" ht="18.75" x14ac:dyDescent="0.3">
      <c r="A1" s="1" t="s">
        <v>17</v>
      </c>
      <c r="B1" s="1" t="s">
        <v>18</v>
      </c>
      <c r="C1" s="21" t="s">
        <v>31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2" spans="1:18" ht="15.75" x14ac:dyDescent="0.25">
      <c r="C2" s="22" t="s">
        <v>28</v>
      </c>
      <c r="D2" s="22"/>
      <c r="E2" s="22"/>
      <c r="F2" s="22"/>
      <c r="G2" s="22"/>
      <c r="H2" s="22"/>
      <c r="I2" s="7"/>
      <c r="J2" s="22" t="s">
        <v>29</v>
      </c>
      <c r="K2" s="22"/>
      <c r="L2" s="22"/>
      <c r="M2" s="22"/>
      <c r="N2" s="22"/>
      <c r="O2" s="22"/>
    </row>
    <row r="3" spans="1:18" s="9" customFormat="1" ht="15.75" x14ac:dyDescent="0.25">
      <c r="C3" s="10" t="s">
        <v>47</v>
      </c>
      <c r="D3" s="10" t="s">
        <v>48</v>
      </c>
      <c r="E3" s="10" t="s">
        <v>49</v>
      </c>
      <c r="F3" s="10" t="s">
        <v>25</v>
      </c>
      <c r="G3" s="10" t="s">
        <v>26</v>
      </c>
      <c r="H3" s="11" t="s">
        <v>0</v>
      </c>
      <c r="I3" s="12"/>
      <c r="J3" s="10" t="s">
        <v>47</v>
      </c>
      <c r="K3" s="10" t="s">
        <v>48</v>
      </c>
      <c r="L3" s="10" t="s">
        <v>49</v>
      </c>
      <c r="M3" s="10" t="s">
        <v>25</v>
      </c>
      <c r="N3" s="10" t="s">
        <v>26</v>
      </c>
      <c r="O3" s="11" t="s">
        <v>0</v>
      </c>
    </row>
    <row r="4" spans="1:18" x14ac:dyDescent="0.25">
      <c r="A4" s="2" t="s">
        <v>10</v>
      </c>
      <c r="B4" s="2">
        <v>38.15</v>
      </c>
      <c r="C4" s="2">
        <v>49.4</v>
      </c>
      <c r="D4" s="2">
        <v>50.8</v>
      </c>
      <c r="E4" s="2">
        <v>42.6</v>
      </c>
      <c r="F4" s="2">
        <v>34.9</v>
      </c>
      <c r="G4" s="2">
        <v>37.700000000000003</v>
      </c>
      <c r="H4" s="2">
        <v>27.7</v>
      </c>
      <c r="J4" s="2">
        <f>ABS((B4-C4)/B4)</f>
        <v>0.2948885976408912</v>
      </c>
      <c r="K4" s="2">
        <f>ABS((B4-D4)/B4)</f>
        <v>0.33158584534731322</v>
      </c>
      <c r="L4" s="2">
        <f>ABS((B4-E4)/B4)</f>
        <v>0.1166448230668415</v>
      </c>
      <c r="M4" s="2">
        <f>ABS((B4-F4)/B4)</f>
        <v>8.5190039318479682E-2</v>
      </c>
      <c r="N4" s="2">
        <f>ABS((B4-G4)/B4)</f>
        <v>1.1795543905635537E-2</v>
      </c>
      <c r="O4" s="2">
        <f>ABS((B4-H4)/B4)</f>
        <v>0.27391874180865006</v>
      </c>
    </row>
    <row r="5" spans="1:18" x14ac:dyDescent="0.25">
      <c r="A5" s="2" t="s">
        <v>19</v>
      </c>
      <c r="B5" s="2">
        <v>31.64</v>
      </c>
      <c r="C5" s="2">
        <v>22.7</v>
      </c>
      <c r="D5" s="2">
        <v>22.43</v>
      </c>
      <c r="E5" s="2">
        <v>28.6</v>
      </c>
      <c r="F5" s="2">
        <v>29.33</v>
      </c>
      <c r="G5" s="2">
        <v>27.64</v>
      </c>
      <c r="H5" s="2">
        <v>27.64</v>
      </c>
      <c r="J5" s="2">
        <f>ABS((B5-C5)/B5)</f>
        <v>0.28255372945638435</v>
      </c>
      <c r="K5" s="2">
        <f>ABS((B5-D5)/B5)</f>
        <v>0.29108723135271808</v>
      </c>
      <c r="L5" s="2">
        <f>ABS((B5-E5)/B5)</f>
        <v>9.6080910240202252E-2</v>
      </c>
      <c r="M5" s="2">
        <f>ABS((B5-F5)/B5)</f>
        <v>7.3008849557522196E-2</v>
      </c>
      <c r="N5" s="2">
        <f>ABS((B5-G5)/B5)</f>
        <v>0.12642225031605561</v>
      </c>
      <c r="O5" s="2">
        <f>ABS((B5-H5)/B5)</f>
        <v>0.12642225031605561</v>
      </c>
    </row>
    <row r="6" spans="1:18" x14ac:dyDescent="0.25">
      <c r="A6" s="2" t="s">
        <v>20</v>
      </c>
      <c r="B6" s="2">
        <v>25.4</v>
      </c>
      <c r="C6" s="2">
        <v>26.7</v>
      </c>
      <c r="D6" s="2">
        <v>25.5</v>
      </c>
      <c r="E6" s="2">
        <v>25.03</v>
      </c>
      <c r="F6" s="2">
        <v>21.5</v>
      </c>
      <c r="G6" s="2">
        <v>23</v>
      </c>
      <c r="H6" s="2">
        <v>23</v>
      </c>
      <c r="J6" s="2">
        <f>ABS((B6-C6)/B6)</f>
        <v>5.1181102362204758E-2</v>
      </c>
      <c r="K6" s="2">
        <f>ABS((B6-D6)/B6)</f>
        <v>3.9370078740158044E-3</v>
      </c>
      <c r="L6" s="2">
        <f>ABS((B6-E6)/B6)</f>
        <v>1.4566929133858169E-2</v>
      </c>
      <c r="M6" s="2">
        <f>ABS((B6-F6)/B6)</f>
        <v>0.15354330708661412</v>
      </c>
      <c r="N6" s="2">
        <f>ABS((B6-G6)/B6)</f>
        <v>9.4488188976377896E-2</v>
      </c>
      <c r="O6" s="2">
        <f>ABS((B6-H6)/B6)</f>
        <v>9.4488188976377896E-2</v>
      </c>
    </row>
    <row r="7" spans="1:18" x14ac:dyDescent="0.25">
      <c r="A7" s="2" t="s">
        <v>21</v>
      </c>
      <c r="B7" s="2">
        <v>2.36</v>
      </c>
      <c r="C7" s="2">
        <v>1.2</v>
      </c>
      <c r="D7" s="2">
        <v>1.2669999999999999</v>
      </c>
      <c r="E7" s="2">
        <v>3.36</v>
      </c>
      <c r="F7" s="2">
        <v>3.3</v>
      </c>
      <c r="G7" s="2">
        <v>1.75</v>
      </c>
      <c r="H7" s="2">
        <v>1.75</v>
      </c>
      <c r="J7" s="2">
        <f>ABS((B7-C7)/B7)</f>
        <v>0.49152542372881353</v>
      </c>
      <c r="K7" s="2">
        <f>ABS((B7-D7)/B7)</f>
        <v>0.46313559322033898</v>
      </c>
      <c r="L7" s="2">
        <f>ABS((B7-E7)/B7)</f>
        <v>0.42372881355932207</v>
      </c>
      <c r="M7" s="2">
        <f>ABS((B7-F7)/B7)</f>
        <v>0.39830508474576271</v>
      </c>
      <c r="N7" s="2">
        <f>ABS((B7-G7)/B7)</f>
        <v>0.25847457627118642</v>
      </c>
      <c r="O7" s="2">
        <f>ABS((B7-H7)/B7)</f>
        <v>0.25847457627118642</v>
      </c>
    </row>
    <row r="8" spans="1:18" s="13" customFormat="1" x14ac:dyDescent="0.25">
      <c r="A8" s="20" t="s">
        <v>4</v>
      </c>
      <c r="B8" s="20"/>
      <c r="C8" s="20"/>
      <c r="D8" s="20"/>
      <c r="E8" s="20"/>
      <c r="F8" s="20"/>
      <c r="G8" s="20"/>
      <c r="H8" s="20"/>
      <c r="I8" s="14"/>
      <c r="J8" s="15">
        <f>AVERAGE(J4:J7)</f>
        <v>0.28003721329707343</v>
      </c>
      <c r="K8" s="15">
        <f t="shared" ref="K8:N8" si="0">AVERAGE(K4:K7)</f>
        <v>0.27243641944859653</v>
      </c>
      <c r="L8" s="15">
        <f t="shared" si="0"/>
        <v>0.16275536900005599</v>
      </c>
      <c r="M8" s="15">
        <f t="shared" si="0"/>
        <v>0.17751182017709466</v>
      </c>
      <c r="N8" s="15">
        <f t="shared" si="0"/>
        <v>0.12279513986731386</v>
      </c>
      <c r="O8" s="15">
        <f>AVERAGE(O4:O7)</f>
        <v>0.18832593934306749</v>
      </c>
      <c r="P8" s="17">
        <f>AVERAGE(J8:O8)</f>
        <v>0.20064365018886698</v>
      </c>
    </row>
    <row r="9" spans="1:18" s="13" customFormat="1" x14ac:dyDescent="0.25">
      <c r="A9" s="20" t="s">
        <v>46</v>
      </c>
      <c r="B9" s="20"/>
      <c r="C9" s="20"/>
      <c r="D9" s="20"/>
      <c r="E9" s="20"/>
      <c r="F9" s="20"/>
      <c r="G9" s="20"/>
      <c r="H9" s="20"/>
      <c r="I9" s="14"/>
      <c r="J9" s="15">
        <f>AVERAGE(J4:J5)</f>
        <v>0.28872116354863775</v>
      </c>
      <c r="K9" s="15">
        <f t="shared" ref="K9:O9" si="1">AVERAGE(K4:K5)</f>
        <v>0.31133653835001562</v>
      </c>
      <c r="L9" s="15">
        <f t="shared" si="1"/>
        <v>0.10636286665352188</v>
      </c>
      <c r="M9" s="15">
        <f t="shared" si="1"/>
        <v>7.9099444438000932E-2</v>
      </c>
      <c r="N9" s="15">
        <f t="shared" si="1"/>
        <v>6.9108897110845571E-2</v>
      </c>
      <c r="O9" s="15">
        <f t="shared" si="1"/>
        <v>0.20017049606235282</v>
      </c>
      <c r="P9" s="17">
        <f>AVERAGE(J9:O9)</f>
        <v>0.17579990102722909</v>
      </c>
    </row>
    <row r="10" spans="1:18" s="14" customFormat="1" ht="7.5" customHeight="1" x14ac:dyDescent="0.25">
      <c r="J10" s="16"/>
      <c r="K10" s="16"/>
      <c r="L10" s="16"/>
      <c r="M10" s="16"/>
      <c r="N10" s="16"/>
      <c r="O10" s="16"/>
      <c r="R10" s="14" t="s">
        <v>50</v>
      </c>
    </row>
    <row r="11" spans="1:18" s="5" customFormat="1" ht="18.75" x14ac:dyDescent="0.3">
      <c r="A11" s="1" t="s">
        <v>17</v>
      </c>
      <c r="B11" s="1" t="s">
        <v>18</v>
      </c>
      <c r="C11" s="21" t="s">
        <v>22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</row>
    <row r="12" spans="1:18" ht="15.75" x14ac:dyDescent="0.25">
      <c r="C12" s="22" t="s">
        <v>28</v>
      </c>
      <c r="D12" s="22"/>
      <c r="E12" s="22"/>
      <c r="F12" s="22"/>
      <c r="G12" s="22"/>
      <c r="H12" s="22"/>
      <c r="I12" s="7"/>
      <c r="J12" s="22" t="s">
        <v>29</v>
      </c>
      <c r="K12" s="22"/>
      <c r="L12" s="22"/>
      <c r="M12" s="22"/>
      <c r="N12" s="22"/>
      <c r="O12" s="22"/>
    </row>
    <row r="13" spans="1:18" s="9" customFormat="1" ht="15.75" x14ac:dyDescent="0.25">
      <c r="C13" s="10" t="s">
        <v>47</v>
      </c>
      <c r="D13" s="10" t="s">
        <v>48</v>
      </c>
      <c r="E13" s="10" t="s">
        <v>49</v>
      </c>
      <c r="F13" s="10" t="s">
        <v>25</v>
      </c>
      <c r="G13" s="10" t="s">
        <v>26</v>
      </c>
      <c r="H13" s="11" t="s">
        <v>0</v>
      </c>
      <c r="I13" s="12"/>
      <c r="J13" s="10" t="s">
        <v>47</v>
      </c>
      <c r="K13" s="10" t="s">
        <v>48</v>
      </c>
      <c r="L13" s="10" t="s">
        <v>49</v>
      </c>
      <c r="M13" s="10" t="s">
        <v>25</v>
      </c>
      <c r="N13" s="10" t="s">
        <v>26</v>
      </c>
      <c r="O13" s="11" t="s">
        <v>0</v>
      </c>
    </row>
    <row r="14" spans="1:18" x14ac:dyDescent="0.25">
      <c r="A14" s="2" t="s">
        <v>10</v>
      </c>
      <c r="B14" s="2">
        <v>38.15</v>
      </c>
      <c r="C14" s="2">
        <v>42.994</v>
      </c>
      <c r="D14" s="2">
        <v>32.898000000000003</v>
      </c>
      <c r="E14" s="2">
        <v>25.806999999999999</v>
      </c>
      <c r="F14" s="4">
        <v>31.013999999999999</v>
      </c>
      <c r="G14" s="2">
        <v>31.102</v>
      </c>
      <c r="H14" s="2">
        <v>31.38</v>
      </c>
      <c r="J14" s="2">
        <f>ABS((B14-C14)/B14)</f>
        <v>0.12697247706422021</v>
      </c>
      <c r="K14" s="2">
        <f>ABS((B14-D14)/B14)</f>
        <v>0.13766710353866304</v>
      </c>
      <c r="L14" s="2">
        <f>ABS((B14-E14)/B14)</f>
        <v>0.32353866317169072</v>
      </c>
      <c r="M14" s="2">
        <f>ABS((B14-F15)/B14)</f>
        <v>0.14652686762778516</v>
      </c>
      <c r="N14" s="2">
        <f>ABS((B14-G14)/B14)</f>
        <v>0.18474442988204451</v>
      </c>
      <c r="O14" s="2">
        <f>ABS((B14-H14)/B14)</f>
        <v>0.17745740498034077</v>
      </c>
    </row>
    <row r="15" spans="1:18" x14ac:dyDescent="0.25">
      <c r="A15" s="2" t="s">
        <v>19</v>
      </c>
      <c r="B15" s="2">
        <v>31.64</v>
      </c>
      <c r="C15" s="2">
        <v>26.384</v>
      </c>
      <c r="D15" s="2">
        <v>40.558999999999997</v>
      </c>
      <c r="E15" s="2">
        <v>39.759</v>
      </c>
      <c r="F15" s="2">
        <v>43.74</v>
      </c>
      <c r="G15" s="2">
        <v>43.37</v>
      </c>
      <c r="H15" s="2">
        <v>43.14</v>
      </c>
      <c r="J15" s="2">
        <f>ABS((B15-C15)/B15)</f>
        <v>0.16611883691529711</v>
      </c>
      <c r="K15" s="2">
        <f>ABS((B15-D15)/B15)</f>
        <v>0.28189001264222491</v>
      </c>
      <c r="L15" s="2">
        <f>ABS((B15-E15)/B15)</f>
        <v>0.2566055625790139</v>
      </c>
      <c r="M15" s="2">
        <f>ABS((B15-F15)/B15)</f>
        <v>0.38242730720606832</v>
      </c>
      <c r="N15" s="2">
        <f>ABS((B15-G15)/B15)</f>
        <v>0.37073324905183302</v>
      </c>
      <c r="O15" s="2">
        <f>ABS((B15-H15)/B15)</f>
        <v>0.3634639696586599</v>
      </c>
    </row>
    <row r="16" spans="1:18" x14ac:dyDescent="0.25">
      <c r="A16" s="2" t="s">
        <v>20</v>
      </c>
      <c r="B16" s="2">
        <v>25.4</v>
      </c>
      <c r="C16" s="2">
        <v>29.215</v>
      </c>
      <c r="D16" s="2">
        <v>23.64</v>
      </c>
      <c r="E16" s="2">
        <v>21.654</v>
      </c>
      <c r="F16" s="2">
        <v>22.94</v>
      </c>
      <c r="G16" s="2">
        <v>23.23</v>
      </c>
      <c r="H16" s="2">
        <v>23.21</v>
      </c>
      <c r="J16" s="2">
        <f>ABS((B16-C16)/B16)</f>
        <v>0.15019685039370084</v>
      </c>
      <c r="K16" s="2">
        <f>ABS((B16-D16)/B16)</f>
        <v>6.9291338582677095E-2</v>
      </c>
      <c r="L16" s="2">
        <f>ABS((B16-E16)/B16)</f>
        <v>0.14748031496062988</v>
      </c>
      <c r="M16" s="2">
        <f>ABS((B16-F16)/B16)</f>
        <v>9.6850393700787296E-2</v>
      </c>
      <c r="N16" s="2">
        <f>ABS((B16-G16)/B16)</f>
        <v>8.5433070866141658E-2</v>
      </c>
      <c r="O16" s="2">
        <f>ABS((B16-H16)/B16)</f>
        <v>8.6220472440944801E-2</v>
      </c>
    </row>
    <row r="17" spans="1:16" x14ac:dyDescent="0.25">
      <c r="A17" s="2" t="s">
        <v>21</v>
      </c>
      <c r="B17" s="2">
        <v>2.36</v>
      </c>
      <c r="C17" s="2">
        <v>1.4059999999999999</v>
      </c>
      <c r="D17" s="2">
        <v>2.9</v>
      </c>
      <c r="E17" s="2">
        <v>2.77</v>
      </c>
      <c r="F17" s="2">
        <v>2.29</v>
      </c>
      <c r="G17" s="2">
        <v>2.2799999999999998</v>
      </c>
      <c r="H17" s="2">
        <v>2.25</v>
      </c>
      <c r="J17" s="2">
        <f>ABS((B17-C17)/B17)</f>
        <v>0.40423728813559323</v>
      </c>
      <c r="K17" s="2">
        <f>ABS((B17-D17)/B17)</f>
        <v>0.22881355932203393</v>
      </c>
      <c r="L17" s="2">
        <f>ABS((B17-E17)/B17)</f>
        <v>0.1737288135593221</v>
      </c>
      <c r="M17" s="2">
        <f>ABS((B17-F17)/B17)</f>
        <v>2.9661016949152477E-2</v>
      </c>
      <c r="N17" s="2">
        <f>ABS((B17-G17)/B17)</f>
        <v>3.3898305084745797E-2</v>
      </c>
      <c r="O17" s="2">
        <f>ABS((B17-H17)/B17)</f>
        <v>4.6610169491525376E-2</v>
      </c>
    </row>
    <row r="18" spans="1:16" s="6" customFormat="1" x14ac:dyDescent="0.25">
      <c r="A18" s="20" t="s">
        <v>4</v>
      </c>
      <c r="B18" s="20"/>
      <c r="C18" s="20"/>
      <c r="D18" s="20"/>
      <c r="E18" s="20"/>
      <c r="F18" s="20"/>
      <c r="G18" s="20"/>
      <c r="H18" s="20"/>
      <c r="I18" s="14"/>
      <c r="J18" s="15">
        <f>AVERAGE(J14:J17)</f>
        <v>0.21188136312720285</v>
      </c>
      <c r="K18" s="15">
        <f t="shared" ref="K18" si="2">AVERAGE(K14:K17)</f>
        <v>0.17941550352139976</v>
      </c>
      <c r="L18" s="15">
        <f t="shared" ref="L18" si="3">AVERAGE(L14:L17)</f>
        <v>0.22533833856766414</v>
      </c>
      <c r="M18" s="15">
        <f t="shared" ref="M18" si="4">AVERAGE(M14:M17)</f>
        <v>0.16386639637094833</v>
      </c>
      <c r="N18" s="15">
        <f t="shared" ref="N18" si="5">AVERAGE(N14:N17)</f>
        <v>0.16870226372119126</v>
      </c>
      <c r="O18" s="15">
        <f>AVERAGE(O14:O17)</f>
        <v>0.16843800414286772</v>
      </c>
      <c r="P18" s="17">
        <f>AVERAGE(J18:O18)</f>
        <v>0.1862736449085457</v>
      </c>
    </row>
    <row r="19" spans="1:16" s="6" customFormat="1" x14ac:dyDescent="0.25">
      <c r="A19" s="20" t="s">
        <v>46</v>
      </c>
      <c r="B19" s="20"/>
      <c r="C19" s="20"/>
      <c r="D19" s="20"/>
      <c r="E19" s="20"/>
      <c r="F19" s="20"/>
      <c r="G19" s="20"/>
      <c r="H19" s="20"/>
      <c r="I19" s="14"/>
      <c r="J19" s="15">
        <f>AVERAGE(J14:J15)</f>
        <v>0.14654565698975866</v>
      </c>
      <c r="K19" s="15">
        <f t="shared" ref="K19:O19" si="6">AVERAGE(K14:K15)</f>
        <v>0.20977855809044399</v>
      </c>
      <c r="L19" s="15">
        <f t="shared" si="6"/>
        <v>0.29007211287535228</v>
      </c>
      <c r="M19" s="15">
        <f t="shared" si="6"/>
        <v>0.26447708741692677</v>
      </c>
      <c r="N19" s="15">
        <f t="shared" si="6"/>
        <v>0.27773883946693878</v>
      </c>
      <c r="O19" s="15">
        <f t="shared" si="6"/>
        <v>0.27046068731950035</v>
      </c>
      <c r="P19" s="17">
        <f>AVERAGE(J19:O19)</f>
        <v>0.24317882369315347</v>
      </c>
    </row>
    <row r="20" spans="1:16" s="8" customFormat="1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6"/>
      <c r="K20" s="16"/>
      <c r="L20" s="16"/>
      <c r="M20" s="16"/>
      <c r="N20" s="16"/>
      <c r="O20" s="16"/>
    </row>
    <row r="21" spans="1:16" ht="18.75" x14ac:dyDescent="0.3">
      <c r="A21" s="1" t="s">
        <v>17</v>
      </c>
      <c r="B21" s="1" t="s">
        <v>18</v>
      </c>
      <c r="C21" s="21" t="s">
        <v>5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6" s="9" customFormat="1" ht="15.75" x14ac:dyDescent="0.25">
      <c r="A22" s="4"/>
      <c r="B22" s="4"/>
      <c r="C22" s="22" t="s">
        <v>28</v>
      </c>
      <c r="D22" s="22"/>
      <c r="E22" s="22"/>
      <c r="F22" s="22"/>
      <c r="G22" s="22"/>
      <c r="H22" s="22"/>
      <c r="I22" s="7"/>
      <c r="J22" s="22" t="s">
        <v>29</v>
      </c>
      <c r="K22" s="22"/>
      <c r="L22" s="22"/>
      <c r="M22" s="22"/>
      <c r="N22" s="22"/>
      <c r="O22" s="22"/>
    </row>
    <row r="23" spans="1:16" ht="15.75" x14ac:dyDescent="0.25">
      <c r="A23" s="9"/>
      <c r="B23" s="9"/>
      <c r="C23" s="10" t="s">
        <v>47</v>
      </c>
      <c r="D23" s="10" t="s">
        <v>48</v>
      </c>
      <c r="E23" s="10" t="s">
        <v>49</v>
      </c>
      <c r="F23" s="10" t="s">
        <v>25</v>
      </c>
      <c r="G23" s="10" t="s">
        <v>26</v>
      </c>
      <c r="H23" s="11" t="s">
        <v>0</v>
      </c>
      <c r="I23" s="12"/>
      <c r="J23" s="10" t="s">
        <v>47</v>
      </c>
      <c r="K23" s="10" t="s">
        <v>48</v>
      </c>
      <c r="L23" s="10" t="s">
        <v>49</v>
      </c>
      <c r="M23" s="10" t="s">
        <v>25</v>
      </c>
      <c r="N23" s="10" t="s">
        <v>26</v>
      </c>
      <c r="O23" s="11" t="s">
        <v>0</v>
      </c>
    </row>
    <row r="24" spans="1:16" x14ac:dyDescent="0.25">
      <c r="A24" s="2" t="s">
        <v>10</v>
      </c>
      <c r="B24" s="2">
        <v>38.15</v>
      </c>
      <c r="C24" s="2">
        <v>42.4</v>
      </c>
      <c r="D24" s="2">
        <v>51.61</v>
      </c>
      <c r="E24" s="2">
        <v>46.8</v>
      </c>
      <c r="F24" s="2">
        <v>36.65</v>
      </c>
      <c r="G24" s="2">
        <v>36.404000000000003</v>
      </c>
      <c r="H24" s="2">
        <v>36.82</v>
      </c>
      <c r="J24" s="2">
        <f>ABS((B24-C24)/B24)</f>
        <v>0.11140235910878113</v>
      </c>
      <c r="K24" s="2">
        <f>ABS((B24-D24)/B24)</f>
        <v>0.35281782437745746</v>
      </c>
      <c r="L24" s="2">
        <f>ABS((B24-E24)/B24)</f>
        <v>0.22673656618610744</v>
      </c>
      <c r="M24" s="2">
        <f>ABS((B24-F24)/B24)</f>
        <v>3.9318479685452164E-2</v>
      </c>
      <c r="N24" s="2">
        <f>ABS((B24-G24)/B24)</f>
        <v>4.5766710353866188E-2</v>
      </c>
      <c r="O24" s="2">
        <f>ABS((B24-H24)/B24)</f>
        <v>3.4862385321100871E-2</v>
      </c>
    </row>
    <row r="25" spans="1:16" x14ac:dyDescent="0.25">
      <c r="A25" s="2" t="s">
        <v>19</v>
      </c>
      <c r="B25" s="2">
        <v>31.64</v>
      </c>
      <c r="C25" s="2">
        <v>27.43</v>
      </c>
      <c r="D25" s="2">
        <v>22.11</v>
      </c>
      <c r="E25" s="2">
        <v>24.67</v>
      </c>
      <c r="F25" s="2">
        <v>27.35</v>
      </c>
      <c r="G25" s="2">
        <v>27.28</v>
      </c>
      <c r="H25" s="4">
        <v>27.22</v>
      </c>
      <c r="J25" s="2">
        <f>ABS((B25-C25)/B25)</f>
        <v>0.13305941845764857</v>
      </c>
      <c r="K25" s="2">
        <f>ABS((B25-D25)/B25)</f>
        <v>0.30120101137800254</v>
      </c>
      <c r="L25" s="2">
        <f>ABS((B25-E25)/B25)</f>
        <v>0.2202907711757269</v>
      </c>
      <c r="M25" s="2">
        <f>ABS((B25-F25)/B25)</f>
        <v>0.13558786346396962</v>
      </c>
      <c r="N25" s="2">
        <f>ABS((B25-G25)/B25)</f>
        <v>0.13780025284450062</v>
      </c>
      <c r="O25" s="2">
        <f>ABS((B25-H25)/B25)</f>
        <v>0.13969658659924153</v>
      </c>
    </row>
    <row r="26" spans="1:16" x14ac:dyDescent="0.25">
      <c r="A26" s="2" t="s">
        <v>20</v>
      </c>
      <c r="B26" s="2">
        <v>25.4</v>
      </c>
      <c r="C26" s="2">
        <v>12.6</v>
      </c>
      <c r="D26" s="2">
        <v>24.72</v>
      </c>
      <c r="E26" s="2">
        <v>24.27</v>
      </c>
      <c r="F26" s="2">
        <v>23.58</v>
      </c>
      <c r="G26" s="2">
        <v>23.55</v>
      </c>
      <c r="H26" s="2">
        <v>23.41</v>
      </c>
      <c r="J26" s="2">
        <f>ABS((B26-C26)/B26)</f>
        <v>0.50393700787401574</v>
      </c>
      <c r="K26" s="2">
        <f>ABS((B26-D26)/B26)</f>
        <v>2.6771653543307076E-2</v>
      </c>
      <c r="L26" s="2">
        <f>ABS((B26-E26)/B26)</f>
        <v>4.4488188976377914E-2</v>
      </c>
      <c r="M26" s="2">
        <f>ABS((B26-F26)/B26)</f>
        <v>7.1653543307086634E-2</v>
      </c>
      <c r="N26" s="2">
        <f>ABS((B26-G26)/B26)</f>
        <v>7.2834645669291265E-2</v>
      </c>
      <c r="O26" s="2">
        <f>ABS((B26-H26)/B26)</f>
        <v>7.8346456692913333E-2</v>
      </c>
    </row>
    <row r="27" spans="1:16" s="6" customFormat="1" x14ac:dyDescent="0.25">
      <c r="A27" s="2" t="s">
        <v>21</v>
      </c>
      <c r="B27" s="2">
        <v>2.36</v>
      </c>
      <c r="C27" s="2">
        <v>1.66</v>
      </c>
      <c r="D27" s="2">
        <v>1.53</v>
      </c>
      <c r="E27" s="2">
        <v>4.25</v>
      </c>
      <c r="F27" s="2">
        <v>3.99</v>
      </c>
      <c r="G27" s="2">
        <v>3.77</v>
      </c>
      <c r="H27" s="2">
        <v>3.93</v>
      </c>
      <c r="I27" s="8"/>
      <c r="J27" s="2">
        <f>ABS((B27-C27)/B27)</f>
        <v>0.29661016949152541</v>
      </c>
      <c r="K27" s="2">
        <f>ABS((B27-D27)/B27)</f>
        <v>0.35169491525423724</v>
      </c>
      <c r="L27" s="2">
        <f>ABS((B27-E27)/B27)</f>
        <v>0.80084745762711873</v>
      </c>
      <c r="M27" s="2">
        <f>ABS((B27-F27)/B27)</f>
        <v>0.69067796610169507</v>
      </c>
      <c r="N27" s="2">
        <f>ABS((B27-G27)/B27)</f>
        <v>0.59745762711864414</v>
      </c>
      <c r="O27" s="2">
        <f>ABS((B27-H27)/B27)</f>
        <v>0.66525423728813571</v>
      </c>
    </row>
    <row r="28" spans="1:16" s="6" customFormat="1" x14ac:dyDescent="0.25">
      <c r="A28" s="20" t="s">
        <v>4</v>
      </c>
      <c r="B28" s="20"/>
      <c r="C28" s="20"/>
      <c r="D28" s="20"/>
      <c r="E28" s="20"/>
      <c r="F28" s="20"/>
      <c r="G28" s="20"/>
      <c r="H28" s="20"/>
      <c r="I28" s="14"/>
      <c r="J28" s="15">
        <f>AVERAGE(J24:J27)</f>
        <v>0.26125223873299275</v>
      </c>
      <c r="K28" s="15">
        <f t="shared" ref="K28" si="7">AVERAGE(K24:K27)</f>
        <v>0.25812135113825108</v>
      </c>
      <c r="L28" s="15">
        <f t="shared" ref="L28" si="8">AVERAGE(L24:L27)</f>
        <v>0.32309074599133275</v>
      </c>
      <c r="M28" s="15">
        <f t="shared" ref="M28" si="9">AVERAGE(M24:M27)</f>
        <v>0.23430946313955087</v>
      </c>
      <c r="N28" s="15">
        <f t="shared" ref="N28" si="10">AVERAGE(N24:N27)</f>
        <v>0.21346480899657555</v>
      </c>
      <c r="O28" s="15">
        <f>AVERAGE(O24:O27)</f>
        <v>0.22953991647534785</v>
      </c>
      <c r="P28" s="17">
        <f>AVERAGE(J28:O28)</f>
        <v>0.2532964207456751</v>
      </c>
    </row>
    <row r="29" spans="1:16" x14ac:dyDescent="0.25">
      <c r="A29" s="20" t="s">
        <v>46</v>
      </c>
      <c r="B29" s="20"/>
      <c r="C29" s="20"/>
      <c r="D29" s="20"/>
      <c r="E29" s="20"/>
      <c r="F29" s="20"/>
      <c r="G29" s="20"/>
      <c r="H29" s="20"/>
      <c r="I29" s="14"/>
      <c r="J29" s="15">
        <f>AVERAGE(J24:J25)</f>
        <v>0.12223088878321485</v>
      </c>
      <c r="K29" s="15">
        <f t="shared" ref="K29:O29" si="11">AVERAGE(K24:K25)</f>
        <v>0.32700941787772997</v>
      </c>
      <c r="L29" s="15">
        <f t="shared" si="11"/>
        <v>0.22351366868091715</v>
      </c>
      <c r="M29" s="15">
        <f t="shared" si="11"/>
        <v>8.7453171574710886E-2</v>
      </c>
      <c r="N29" s="15">
        <f t="shared" si="11"/>
        <v>9.1783481599183397E-2</v>
      </c>
      <c r="O29" s="15">
        <f t="shared" si="11"/>
        <v>8.7279485960171196E-2</v>
      </c>
      <c r="P29" s="17">
        <f>AVERAGE(J29:O29)</f>
        <v>0.15654501907932125</v>
      </c>
    </row>
    <row r="30" spans="1:16" s="8" customFormat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6"/>
      <c r="K30" s="16"/>
      <c r="L30" s="16"/>
      <c r="M30" s="16"/>
      <c r="N30" s="16"/>
      <c r="O30" s="16"/>
    </row>
    <row r="31" spans="1:16" s="9" customFormat="1" ht="15.75" x14ac:dyDescent="0.25">
      <c r="C31" s="10"/>
      <c r="D31" s="10"/>
      <c r="E31" s="10"/>
      <c r="F31" s="10"/>
      <c r="G31" s="10"/>
      <c r="H31" s="11"/>
      <c r="I31" s="12"/>
      <c r="J31" s="10"/>
      <c r="K31" s="10"/>
      <c r="L31" s="10"/>
      <c r="M31" s="10"/>
      <c r="N31" s="10"/>
      <c r="O31" s="11"/>
    </row>
    <row r="32" spans="1:16" x14ac:dyDescent="0.25">
      <c r="A32" s="2"/>
      <c r="B32" s="2"/>
      <c r="C32" s="2"/>
      <c r="D32" s="2"/>
      <c r="E32" s="2"/>
      <c r="F32" s="2"/>
      <c r="G32" s="2"/>
      <c r="J32" s="2"/>
      <c r="K32" s="2"/>
      <c r="L32" s="2"/>
      <c r="M32" s="2"/>
      <c r="N32" s="2"/>
    </row>
    <row r="33" spans="1:15" x14ac:dyDescent="0.25">
      <c r="A33" s="2"/>
      <c r="B33" s="2"/>
      <c r="C33" s="2"/>
      <c r="D33" s="2"/>
      <c r="E33" s="2"/>
      <c r="F33" s="2"/>
      <c r="G33" s="2"/>
      <c r="J33" s="2"/>
      <c r="K33" s="2"/>
      <c r="L33" s="2"/>
      <c r="M33" s="2"/>
      <c r="N33" s="2"/>
    </row>
    <row r="34" spans="1:15" x14ac:dyDescent="0.25">
      <c r="A34" s="2"/>
      <c r="B34" s="2"/>
      <c r="C34" s="2"/>
      <c r="D34" s="2"/>
      <c r="E34" s="2"/>
      <c r="F34" s="2"/>
      <c r="G34" s="2"/>
      <c r="J34" s="2"/>
      <c r="K34" s="2"/>
      <c r="L34" s="2"/>
      <c r="M34" s="2"/>
      <c r="N34" s="2"/>
    </row>
    <row r="35" spans="1:15" x14ac:dyDescent="0.25">
      <c r="A35" s="2"/>
      <c r="B35" s="2"/>
      <c r="C35" s="2"/>
      <c r="D35" s="2"/>
      <c r="E35" s="2"/>
      <c r="F35" s="2"/>
      <c r="G35" s="2"/>
      <c r="J35" s="3"/>
      <c r="K35" s="3"/>
      <c r="L35" s="3"/>
      <c r="M35" s="3"/>
      <c r="N35" s="3"/>
      <c r="O35" s="3"/>
    </row>
    <row r="36" spans="1:15" x14ac:dyDescent="0.25">
      <c r="A36" s="6"/>
    </row>
  </sheetData>
  <mergeCells count="15">
    <mergeCell ref="A29:H29"/>
    <mergeCell ref="C1:O1"/>
    <mergeCell ref="C2:H2"/>
    <mergeCell ref="J2:O2"/>
    <mergeCell ref="C12:H12"/>
    <mergeCell ref="J12:O12"/>
    <mergeCell ref="C11:O11"/>
    <mergeCell ref="C21:O21"/>
    <mergeCell ref="C22:H22"/>
    <mergeCell ref="J22:O22"/>
    <mergeCell ref="A8:H8"/>
    <mergeCell ref="A9:H9"/>
    <mergeCell ref="A18:H18"/>
    <mergeCell ref="A19:H19"/>
    <mergeCell ref="A28:H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zoomScale="85" zoomScaleNormal="85" workbookViewId="0">
      <selection activeCell="S22" sqref="S22"/>
    </sheetView>
  </sheetViews>
  <sheetFormatPr defaultRowHeight="15" x14ac:dyDescent="0.25"/>
  <cols>
    <col min="1" max="1" width="24.5703125" style="4" bestFit="1" customWidth="1"/>
    <col min="2" max="2" width="16.5703125" style="4" bestFit="1" customWidth="1"/>
    <col min="3" max="3" width="9.28515625" style="4" bestFit="1" customWidth="1"/>
    <col min="4" max="6" width="8.28515625" style="4" bestFit="1" customWidth="1"/>
    <col min="7" max="7" width="7.140625" style="4" bestFit="1" customWidth="1"/>
    <col min="8" max="8" width="6.5703125" style="4" bestFit="1" customWidth="1"/>
    <col min="9" max="9" width="1.140625" style="8" customWidth="1"/>
    <col min="10" max="10" width="8.5703125" style="4" bestFit="1" customWidth="1"/>
    <col min="11" max="13" width="8.140625" style="4" bestFit="1" customWidth="1"/>
    <col min="14" max="15" width="7.5703125" style="4" bestFit="1" customWidth="1"/>
    <col min="16" max="16384" width="9.140625" style="4"/>
  </cols>
  <sheetData>
    <row r="1" spans="1:16" ht="18.75" x14ac:dyDescent="0.3">
      <c r="A1" s="1" t="s">
        <v>17</v>
      </c>
      <c r="B1" s="1" t="s">
        <v>18</v>
      </c>
      <c r="C1" s="21" t="s">
        <v>31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2" spans="1:16" ht="15.75" x14ac:dyDescent="0.25">
      <c r="C2" s="22" t="s">
        <v>28</v>
      </c>
      <c r="D2" s="22"/>
      <c r="E2" s="22"/>
      <c r="F2" s="22"/>
      <c r="G2" s="22"/>
      <c r="H2" s="22"/>
      <c r="I2" s="7"/>
      <c r="J2" s="22" t="s">
        <v>33</v>
      </c>
      <c r="K2" s="22"/>
      <c r="L2" s="22"/>
      <c r="M2" s="22"/>
      <c r="N2" s="22"/>
      <c r="O2" s="22"/>
    </row>
    <row r="3" spans="1:16" s="9" customFormat="1" ht="15.75" x14ac:dyDescent="0.25">
      <c r="C3" s="10" t="s">
        <v>47</v>
      </c>
      <c r="D3" s="10" t="s">
        <v>48</v>
      </c>
      <c r="E3" s="10" t="s">
        <v>51</v>
      </c>
      <c r="F3" s="10" t="s">
        <v>25</v>
      </c>
      <c r="G3" s="10" t="s">
        <v>52</v>
      </c>
      <c r="H3" s="11" t="s">
        <v>0</v>
      </c>
      <c r="I3" s="12"/>
      <c r="J3" s="10" t="s">
        <v>47</v>
      </c>
      <c r="K3" s="10" t="s">
        <v>48</v>
      </c>
      <c r="L3" s="10" t="s">
        <v>51</v>
      </c>
      <c r="M3" s="10" t="s">
        <v>25</v>
      </c>
      <c r="N3" s="10" t="s">
        <v>52</v>
      </c>
      <c r="O3" s="11" t="s">
        <v>0</v>
      </c>
    </row>
    <row r="4" spans="1:16" x14ac:dyDescent="0.25">
      <c r="A4" s="2" t="s">
        <v>2</v>
      </c>
      <c r="B4" s="2">
        <v>55.07</v>
      </c>
      <c r="C4" s="2">
        <v>48.82</v>
      </c>
      <c r="D4" s="2">
        <v>56</v>
      </c>
      <c r="E4" s="2">
        <v>50</v>
      </c>
      <c r="F4" s="2">
        <v>46.2</v>
      </c>
      <c r="G4" s="2">
        <v>50</v>
      </c>
      <c r="H4" s="2">
        <v>50</v>
      </c>
      <c r="J4" s="2">
        <f>ABS((B4-C4)/B4)</f>
        <v>0.11349191937534048</v>
      </c>
      <c r="K4" s="2">
        <f>ABS((B4-D4)/B4)</f>
        <v>1.6887597603050659E-2</v>
      </c>
      <c r="L4" s="2">
        <f>ABS((B4-E4)/B4)</f>
        <v>9.2064644997276193E-2</v>
      </c>
      <c r="M4" s="2">
        <f>ABS((B4-F4)/B4)</f>
        <v>0.16106773197748317</v>
      </c>
      <c r="N4" s="2">
        <f>ABS((B4-G4)/B4)</f>
        <v>9.2064644997276193E-2</v>
      </c>
      <c r="O4" s="2">
        <f>ABS((B4-H4)/B4)</f>
        <v>9.2064644997276193E-2</v>
      </c>
    </row>
    <row r="5" spans="1:16" x14ac:dyDescent="0.25">
      <c r="A5" s="2" t="s">
        <v>3</v>
      </c>
      <c r="B5" s="2">
        <v>44.31</v>
      </c>
      <c r="C5" s="2">
        <v>37.1</v>
      </c>
      <c r="D5" s="2">
        <v>30</v>
      </c>
      <c r="E5" s="2">
        <v>32</v>
      </c>
      <c r="F5" s="2">
        <v>48.1</v>
      </c>
      <c r="G5" s="2">
        <v>34</v>
      </c>
      <c r="H5" s="2">
        <v>34</v>
      </c>
      <c r="J5" s="2">
        <f>ABS((B5-C5)/B5)</f>
        <v>0.16271721958925753</v>
      </c>
      <c r="K5" s="2">
        <f>ABS((B5-D5)/B5)</f>
        <v>0.3229519295870007</v>
      </c>
      <c r="L5" s="2">
        <f>ABS((B5-E5)/B5)</f>
        <v>0.27781539155946744</v>
      </c>
      <c r="M5" s="2">
        <f>ABS((B5-F5)/B5)</f>
        <v>8.5533739562175554E-2</v>
      </c>
      <c r="N5" s="2">
        <f>ABS((B5-G5)/B5)</f>
        <v>0.23267885353193413</v>
      </c>
      <c r="O5" s="2">
        <f>ABS((B5-H5)/B5)</f>
        <v>0.23267885353193413</v>
      </c>
    </row>
    <row r="6" spans="1:16" s="13" customFormat="1" x14ac:dyDescent="0.25">
      <c r="A6" s="13" t="s">
        <v>4</v>
      </c>
      <c r="I6" s="14"/>
      <c r="J6" s="15">
        <f t="shared" ref="J6:O6" si="0">AVERAGE(J4:J5)</f>
        <v>0.13810456948229899</v>
      </c>
      <c r="K6" s="15">
        <f t="shared" si="0"/>
        <v>0.16991976359502567</v>
      </c>
      <c r="L6" s="15">
        <f t="shared" si="0"/>
        <v>0.18494001827837181</v>
      </c>
      <c r="M6" s="15">
        <f t="shared" si="0"/>
        <v>0.12330073576982936</v>
      </c>
      <c r="N6" s="15">
        <f t="shared" si="0"/>
        <v>0.16237174926460515</v>
      </c>
      <c r="O6" s="15">
        <f t="shared" si="0"/>
        <v>0.16237174926460515</v>
      </c>
      <c r="P6" s="17">
        <f>AVERAGE(J6:O6)</f>
        <v>0.15683476427578938</v>
      </c>
    </row>
    <row r="7" spans="1:16" s="14" customFormat="1" ht="7.5" customHeight="1" x14ac:dyDescent="0.25">
      <c r="J7" s="16"/>
      <c r="K7" s="16"/>
      <c r="L7" s="16"/>
      <c r="M7" s="16"/>
      <c r="N7" s="16"/>
      <c r="O7" s="16"/>
    </row>
    <row r="8" spans="1:16" s="5" customFormat="1" ht="18.75" x14ac:dyDescent="0.3">
      <c r="A8" s="1"/>
      <c r="B8" s="1"/>
      <c r="C8" s="21" t="s">
        <v>22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</row>
    <row r="9" spans="1:16" ht="15.75" x14ac:dyDescent="0.25">
      <c r="C9" s="22" t="s">
        <v>28</v>
      </c>
      <c r="D9" s="22"/>
      <c r="E9" s="22"/>
      <c r="F9" s="22"/>
      <c r="G9" s="22"/>
      <c r="H9" s="22"/>
      <c r="I9" s="7"/>
      <c r="J9" s="22" t="s">
        <v>29</v>
      </c>
      <c r="K9" s="22"/>
      <c r="L9" s="22"/>
      <c r="M9" s="22"/>
      <c r="N9" s="22"/>
      <c r="O9" s="22"/>
    </row>
    <row r="10" spans="1:16" s="9" customFormat="1" ht="15.75" x14ac:dyDescent="0.25">
      <c r="C10" s="10" t="s">
        <v>47</v>
      </c>
      <c r="D10" s="10" t="s">
        <v>48</v>
      </c>
      <c r="E10" s="10" t="s">
        <v>51</v>
      </c>
      <c r="F10" s="10" t="s">
        <v>25</v>
      </c>
      <c r="G10" s="10" t="s">
        <v>52</v>
      </c>
      <c r="H10" s="11" t="s">
        <v>0</v>
      </c>
      <c r="I10" s="12"/>
      <c r="J10" s="10" t="s">
        <v>47</v>
      </c>
      <c r="K10" s="10" t="s">
        <v>48</v>
      </c>
      <c r="L10" s="10" t="s">
        <v>51</v>
      </c>
      <c r="M10" s="10" t="s">
        <v>25</v>
      </c>
      <c r="N10" s="10" t="s">
        <v>52</v>
      </c>
      <c r="O10" s="11" t="s">
        <v>0</v>
      </c>
    </row>
    <row r="11" spans="1:16" x14ac:dyDescent="0.25">
      <c r="A11" s="2" t="s">
        <v>2</v>
      </c>
      <c r="B11" s="2">
        <v>55.07</v>
      </c>
      <c r="C11" s="2">
        <v>66.959999999999994</v>
      </c>
      <c r="D11" s="2">
        <v>63.03</v>
      </c>
      <c r="E11" s="2">
        <v>51.7</v>
      </c>
      <c r="F11" s="2">
        <v>49.369</v>
      </c>
      <c r="G11" s="2">
        <v>57.24</v>
      </c>
      <c r="H11" s="2">
        <v>55.24</v>
      </c>
      <c r="J11" s="2">
        <f>ABS((B11-C11)/B11)</f>
        <v>0.2159070274196476</v>
      </c>
      <c r="K11" s="2">
        <f>ABS((B11-D11)/B11)</f>
        <v>0.14454330851643366</v>
      </c>
      <c r="L11" s="2">
        <f>ABS((B11-E11)/B11)</f>
        <v>6.1194842927183538E-2</v>
      </c>
      <c r="M11" s="2">
        <f>ABS((B11-F11)/B11)</f>
        <v>0.10352278917741058</v>
      </c>
      <c r="N11" s="2">
        <f>ABS((B11-G11)/B11)</f>
        <v>3.9404394407118244E-2</v>
      </c>
      <c r="O11" s="2">
        <f>ABS((B11-H11)/B11)</f>
        <v>3.0869802070092921E-3</v>
      </c>
    </row>
    <row r="12" spans="1:16" x14ac:dyDescent="0.25">
      <c r="A12" s="2" t="s">
        <v>3</v>
      </c>
      <c r="B12" s="2">
        <v>44.31</v>
      </c>
      <c r="C12" s="2">
        <v>22.05</v>
      </c>
      <c r="D12" s="2">
        <v>36.96</v>
      </c>
      <c r="E12" s="2">
        <v>38.61</v>
      </c>
      <c r="F12" s="2">
        <v>40.055</v>
      </c>
      <c r="G12" s="2">
        <v>42.75</v>
      </c>
      <c r="H12" s="2">
        <v>44.75</v>
      </c>
      <c r="J12" s="2">
        <f>ABS((B12-C12)/B12)</f>
        <v>0.50236966824644547</v>
      </c>
      <c r="K12" s="2">
        <f>ABS((B12-D12)/B12)</f>
        <v>0.16587677725118485</v>
      </c>
      <c r="L12" s="2">
        <f>ABS((B12-E12)/B12)</f>
        <v>0.12863913337846994</v>
      </c>
      <c r="M12" s="2">
        <f>ABS((B12-F12)/B12)</f>
        <v>9.602798465357712E-2</v>
      </c>
      <c r="N12" s="2">
        <f>ABS((B12-G12)/B12)</f>
        <v>3.5206499661476015E-2</v>
      </c>
      <c r="O12" s="2">
        <f>ABS((B12-H12)/B12)</f>
        <v>9.9300383660572717E-3</v>
      </c>
    </row>
    <row r="13" spans="1:16" x14ac:dyDescent="0.25">
      <c r="A13" s="13" t="s">
        <v>4</v>
      </c>
      <c r="B13" s="13"/>
      <c r="C13" s="13"/>
      <c r="D13" s="13"/>
      <c r="E13" s="13"/>
      <c r="F13" s="13"/>
      <c r="G13" s="13"/>
      <c r="H13" s="13"/>
      <c r="I13" s="14"/>
      <c r="J13" s="15">
        <f t="shared" ref="J13:O13" si="1">AVERAGE(J11:J12)</f>
        <v>0.35913834783304655</v>
      </c>
      <c r="K13" s="15">
        <f t="shared" si="1"/>
        <v>0.15521004288380924</v>
      </c>
      <c r="L13" s="15">
        <f t="shared" si="1"/>
        <v>9.4916988152826731E-2</v>
      </c>
      <c r="M13" s="15">
        <f t="shared" si="1"/>
        <v>9.9775386915493841E-2</v>
      </c>
      <c r="N13" s="15">
        <f t="shared" si="1"/>
        <v>3.7305447034297126E-2</v>
      </c>
      <c r="O13" s="15">
        <f t="shared" si="1"/>
        <v>6.5085092865332823E-3</v>
      </c>
      <c r="P13" s="17">
        <f>AVERAGE(J13:O13)</f>
        <v>0.12547578701766779</v>
      </c>
    </row>
    <row r="14" spans="1:16" s="9" customFormat="1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6"/>
      <c r="K14" s="16"/>
      <c r="L14" s="16"/>
      <c r="M14" s="16"/>
      <c r="N14" s="16"/>
      <c r="O14" s="16"/>
    </row>
    <row r="15" spans="1:16" ht="18.75" x14ac:dyDescent="0.3">
      <c r="A15" s="1"/>
      <c r="B15" s="1"/>
      <c r="C15" s="21" t="s">
        <v>32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6" ht="15.75" x14ac:dyDescent="0.25">
      <c r="C16" s="22" t="s">
        <v>28</v>
      </c>
      <c r="D16" s="22"/>
      <c r="E16" s="22"/>
      <c r="F16" s="22"/>
      <c r="G16" s="22"/>
      <c r="H16" s="22"/>
      <c r="I16" s="7"/>
      <c r="J16" s="22" t="s">
        <v>29</v>
      </c>
      <c r="K16" s="22"/>
      <c r="L16" s="22"/>
      <c r="M16" s="22"/>
      <c r="N16" s="22"/>
      <c r="O16" s="22"/>
    </row>
    <row r="17" spans="1:16" ht="15.75" x14ac:dyDescent="0.25">
      <c r="A17" s="9"/>
      <c r="B17" s="9"/>
      <c r="C17" s="10" t="s">
        <v>47</v>
      </c>
      <c r="D17" s="10" t="s">
        <v>48</v>
      </c>
      <c r="E17" s="10" t="s">
        <v>51</v>
      </c>
      <c r="F17" s="10" t="s">
        <v>25</v>
      </c>
      <c r="G17" s="10" t="s">
        <v>52</v>
      </c>
      <c r="H17" s="11" t="s">
        <v>0</v>
      </c>
      <c r="I17" s="12"/>
      <c r="J17" s="10" t="s">
        <v>47</v>
      </c>
      <c r="K17" s="10" t="s">
        <v>48</v>
      </c>
      <c r="L17" s="10" t="s">
        <v>51</v>
      </c>
      <c r="M17" s="10" t="s">
        <v>25</v>
      </c>
      <c r="N17" s="10" t="s">
        <v>52</v>
      </c>
      <c r="O17" s="11" t="s">
        <v>0</v>
      </c>
    </row>
    <row r="18" spans="1:16" x14ac:dyDescent="0.25">
      <c r="A18" s="2" t="s">
        <v>2</v>
      </c>
      <c r="B18" s="2">
        <v>55.07</v>
      </c>
      <c r="C18" s="2">
        <v>48.56</v>
      </c>
      <c r="D18" s="2">
        <v>52.36</v>
      </c>
      <c r="E18" s="2">
        <v>50.384</v>
      </c>
      <c r="F18" s="2">
        <v>49.390999999999998</v>
      </c>
      <c r="G18" s="2">
        <v>49.6</v>
      </c>
      <c r="H18" s="2">
        <v>49.56</v>
      </c>
      <c r="J18" s="2">
        <f>ABS((B18-C18)/B18)</f>
        <v>0.1182131832213546</v>
      </c>
      <c r="K18" s="2">
        <f>ABS((B18-D18)/B18)</f>
        <v>4.9210096241147645E-2</v>
      </c>
      <c r="L18" s="2">
        <f>ABS((B18-E18)/B18)</f>
        <v>8.5091701470855277E-2</v>
      </c>
      <c r="M18" s="2">
        <f>ABS((B18-F18)/B18)</f>
        <v>0.10312329762120941</v>
      </c>
      <c r="N18" s="2">
        <f>ABS((B18-G18)/B18)</f>
        <v>9.9328127837297969E-2</v>
      </c>
      <c r="O18" s="2">
        <f>ABS((B18-H18)/B18)</f>
        <v>0.10005447612130013</v>
      </c>
    </row>
    <row r="19" spans="1:16" s="6" customFormat="1" x14ac:dyDescent="0.25">
      <c r="A19" s="2" t="s">
        <v>3</v>
      </c>
      <c r="B19" s="2">
        <v>44.31</v>
      </c>
      <c r="C19" s="2">
        <v>38.479999999999997</v>
      </c>
      <c r="D19" s="2">
        <v>32.33</v>
      </c>
      <c r="E19" s="2">
        <v>34.369999999999997</v>
      </c>
      <c r="F19" s="2">
        <v>46</v>
      </c>
      <c r="G19" s="2">
        <v>34.6</v>
      </c>
      <c r="H19" s="2">
        <v>34.99</v>
      </c>
      <c r="I19" s="8"/>
      <c r="J19" s="2">
        <f>ABS((B19-C19)/B19)</f>
        <v>0.13157300835025965</v>
      </c>
      <c r="K19" s="2">
        <f>ABS((B19-D19)/B19)</f>
        <v>0.27036786278492447</v>
      </c>
      <c r="L19" s="2">
        <f>ABS((B19-E19)/B19)</f>
        <v>0.22432859399684055</v>
      </c>
      <c r="M19" s="2">
        <f>ABS((B19-F19)/B19)</f>
        <v>3.8140374633265577E-2</v>
      </c>
      <c r="N19" s="2">
        <f>ABS((B19-G19)/B19)</f>
        <v>0.21913789212367413</v>
      </c>
      <c r="O19" s="2">
        <f>ABS((B19-H19)/B19)</f>
        <v>0.21033626720830512</v>
      </c>
    </row>
    <row r="20" spans="1:16" x14ac:dyDescent="0.25">
      <c r="A20" s="13" t="s">
        <v>4</v>
      </c>
      <c r="B20" s="13"/>
      <c r="C20" s="13"/>
      <c r="D20" s="13"/>
      <c r="E20" s="13"/>
      <c r="F20" s="13"/>
      <c r="G20" s="13"/>
      <c r="H20" s="13"/>
      <c r="I20" s="14"/>
      <c r="J20" s="15">
        <f t="shared" ref="J20:O20" si="2">AVERAGE(J18:J19)</f>
        <v>0.12489309578580712</v>
      </c>
      <c r="K20" s="15">
        <f t="shared" si="2"/>
        <v>0.15978897951303606</v>
      </c>
      <c r="L20" s="15">
        <f t="shared" si="2"/>
        <v>0.15471014773384792</v>
      </c>
      <c r="M20" s="15">
        <f t="shared" si="2"/>
        <v>7.0631836127237488E-2</v>
      </c>
      <c r="N20" s="15">
        <f t="shared" si="2"/>
        <v>0.15923300998048606</v>
      </c>
      <c r="O20" s="15">
        <f t="shared" si="2"/>
        <v>0.15519537166480263</v>
      </c>
      <c r="P20" s="17">
        <f>AVERAGE(J20:O20)</f>
        <v>0.13740874013420287</v>
      </c>
    </row>
    <row r="21" spans="1:16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6"/>
      <c r="K21" s="16"/>
      <c r="L21" s="16"/>
      <c r="M21" s="16"/>
      <c r="N21" s="16"/>
      <c r="O21" s="16"/>
    </row>
    <row r="22" spans="1:16" ht="18.75" x14ac:dyDescent="0.3">
      <c r="A22" s="1"/>
      <c r="B22" s="1"/>
      <c r="C22" s="21" t="s">
        <v>30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6" ht="15.75" x14ac:dyDescent="0.25">
      <c r="C23" s="22" t="s">
        <v>28</v>
      </c>
      <c r="D23" s="22"/>
      <c r="E23" s="22"/>
      <c r="F23" s="22"/>
      <c r="G23" s="22"/>
      <c r="H23" s="22"/>
      <c r="I23" s="7"/>
      <c r="J23" s="22" t="s">
        <v>29</v>
      </c>
      <c r="K23" s="22"/>
      <c r="L23" s="22"/>
      <c r="M23" s="22"/>
      <c r="N23" s="22"/>
      <c r="O23" s="22"/>
    </row>
    <row r="24" spans="1:16" ht="15.75" x14ac:dyDescent="0.25">
      <c r="A24" s="9"/>
      <c r="B24" s="9"/>
      <c r="C24" s="10" t="s">
        <v>47</v>
      </c>
      <c r="D24" s="10" t="s">
        <v>48</v>
      </c>
      <c r="E24" s="10" t="s">
        <v>51</v>
      </c>
      <c r="F24" s="10" t="s">
        <v>25</v>
      </c>
      <c r="G24" s="10" t="s">
        <v>52</v>
      </c>
      <c r="H24" s="11" t="s">
        <v>0</v>
      </c>
      <c r="I24" s="12"/>
      <c r="J24" s="10" t="s">
        <v>47</v>
      </c>
      <c r="K24" s="10" t="s">
        <v>48</v>
      </c>
      <c r="L24" s="10" t="s">
        <v>51</v>
      </c>
      <c r="M24" s="10" t="s">
        <v>25</v>
      </c>
      <c r="N24" s="10" t="s">
        <v>52</v>
      </c>
      <c r="O24" s="11" t="s">
        <v>0</v>
      </c>
    </row>
    <row r="25" spans="1:16" x14ac:dyDescent="0.25">
      <c r="A25" s="2" t="s">
        <v>2</v>
      </c>
      <c r="B25" s="2">
        <v>55.07</v>
      </c>
      <c r="C25" s="2"/>
      <c r="D25" s="2"/>
      <c r="E25" s="2"/>
      <c r="F25" s="2"/>
      <c r="G25" s="2"/>
      <c r="H25" s="2"/>
      <c r="J25" s="2">
        <f>ABS(B25-C25)</f>
        <v>55.07</v>
      </c>
      <c r="K25" s="2">
        <f>ABS(B25-D25)</f>
        <v>55.07</v>
      </c>
      <c r="L25" s="2">
        <f>ABS(B25-E25)</f>
        <v>55.07</v>
      </c>
      <c r="M25" s="2">
        <f>ABS(B25-F25)</f>
        <v>55.07</v>
      </c>
      <c r="N25" s="2">
        <f>ABS(B25-G25)</f>
        <v>55.07</v>
      </c>
      <c r="O25" s="2">
        <f>ABS(B25-H25)</f>
        <v>55.07</v>
      </c>
    </row>
    <row r="26" spans="1:16" x14ac:dyDescent="0.25">
      <c r="A26" s="2" t="s">
        <v>3</v>
      </c>
      <c r="B26" s="2">
        <v>44.31</v>
      </c>
      <c r="C26" s="2"/>
      <c r="D26" s="2"/>
      <c r="E26" s="2"/>
      <c r="F26" s="2"/>
      <c r="G26" s="2"/>
      <c r="H26" s="2"/>
      <c r="J26" s="2">
        <f>ABS(B26-C26)</f>
        <v>44.31</v>
      </c>
      <c r="K26" s="2">
        <f>ABS(B26-D26)</f>
        <v>44.31</v>
      </c>
      <c r="L26" s="2">
        <f>ABS(B26-E26)</f>
        <v>44.31</v>
      </c>
      <c r="M26" s="2">
        <f>ABS(B26-F26)</f>
        <v>44.31</v>
      </c>
      <c r="N26" s="2">
        <f>ABS(B26-G26)</f>
        <v>44.31</v>
      </c>
      <c r="O26" s="2">
        <f>ABS(B26-H26)</f>
        <v>44.31</v>
      </c>
    </row>
    <row r="27" spans="1:16" x14ac:dyDescent="0.25">
      <c r="A27" s="13" t="s">
        <v>4</v>
      </c>
      <c r="B27" s="13"/>
      <c r="C27" s="13"/>
      <c r="D27" s="13"/>
      <c r="E27" s="13"/>
      <c r="F27" s="13"/>
      <c r="G27" s="13"/>
      <c r="H27" s="13"/>
      <c r="I27" s="14"/>
      <c r="J27" s="15">
        <f t="shared" ref="J27:O27" si="3">AVERAGE(J25:J26)</f>
        <v>49.69</v>
      </c>
      <c r="K27" s="15">
        <f t="shared" si="3"/>
        <v>49.69</v>
      </c>
      <c r="L27" s="15">
        <f t="shared" si="3"/>
        <v>49.69</v>
      </c>
      <c r="M27" s="15">
        <f t="shared" si="3"/>
        <v>49.69</v>
      </c>
      <c r="N27" s="15">
        <f t="shared" si="3"/>
        <v>49.69</v>
      </c>
      <c r="O27" s="15">
        <f t="shared" si="3"/>
        <v>49.69</v>
      </c>
    </row>
    <row r="28" spans="1:16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6"/>
      <c r="K28" s="16"/>
      <c r="L28" s="16"/>
      <c r="M28" s="16"/>
      <c r="N28" s="16"/>
      <c r="O28" s="16"/>
    </row>
    <row r="29" spans="1:16" x14ac:dyDescent="0.25">
      <c r="A29" s="13"/>
      <c r="B29" s="13"/>
      <c r="C29" s="13"/>
      <c r="D29" s="13"/>
      <c r="E29" s="13"/>
      <c r="F29" s="13"/>
      <c r="G29" s="13"/>
      <c r="H29" s="13"/>
      <c r="I29" s="14"/>
      <c r="J29" s="15"/>
      <c r="K29" s="15"/>
      <c r="L29" s="15"/>
      <c r="M29" s="15"/>
      <c r="N29" s="15"/>
      <c r="O29" s="15"/>
    </row>
  </sheetData>
  <mergeCells count="12">
    <mergeCell ref="C22:O22"/>
    <mergeCell ref="C23:H23"/>
    <mergeCell ref="J23:O23"/>
    <mergeCell ref="C15:O15"/>
    <mergeCell ref="C16:H16"/>
    <mergeCell ref="J16:O16"/>
    <mergeCell ref="C1:O1"/>
    <mergeCell ref="C2:H2"/>
    <mergeCell ref="J2:O2"/>
    <mergeCell ref="C8:O8"/>
    <mergeCell ref="C9:H9"/>
    <mergeCell ref="J9:O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opLeftCell="A7" zoomScale="85" zoomScaleNormal="85" workbookViewId="0">
      <pane xSplit="1" topLeftCell="B1" activePane="topRight" state="frozen"/>
      <selection activeCell="A4" sqref="A4"/>
      <selection pane="topRight" activeCell="G36" sqref="G36"/>
    </sheetView>
  </sheetViews>
  <sheetFormatPr defaultRowHeight="15" x14ac:dyDescent="0.25"/>
  <cols>
    <col min="1" max="1" width="15.140625" style="4" bestFit="1" customWidth="1"/>
    <col min="2" max="2" width="16.5703125" style="4" bestFit="1" customWidth="1"/>
    <col min="3" max="3" width="9.28515625" style="4" bestFit="1" customWidth="1"/>
    <col min="4" max="6" width="8.28515625" style="4" bestFit="1" customWidth="1"/>
    <col min="7" max="7" width="7.140625" style="4" bestFit="1" customWidth="1"/>
    <col min="8" max="8" width="7.7109375" style="4" bestFit="1" customWidth="1"/>
    <col min="9" max="9" width="6.5703125" style="4" bestFit="1" customWidth="1"/>
    <col min="10" max="10" width="1.140625" style="8" customWidth="1"/>
    <col min="11" max="11" width="8.5703125" style="4" bestFit="1" customWidth="1"/>
    <col min="12" max="14" width="8.140625" style="4" bestFit="1" customWidth="1"/>
    <col min="15" max="17" width="7.5703125" style="4" bestFit="1" customWidth="1"/>
    <col min="18" max="18" width="9.140625" style="9"/>
    <col min="19" max="16384" width="9.140625" style="4"/>
  </cols>
  <sheetData>
    <row r="1" spans="1:18" ht="18.75" x14ac:dyDescent="0.3">
      <c r="A1" s="1" t="s">
        <v>17</v>
      </c>
      <c r="B1" s="1" t="s">
        <v>18</v>
      </c>
      <c r="C1" s="21" t="s">
        <v>31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1:18" ht="15.75" x14ac:dyDescent="0.25">
      <c r="C2" s="22" t="s">
        <v>28</v>
      </c>
      <c r="D2" s="22"/>
      <c r="E2" s="22"/>
      <c r="F2" s="22"/>
      <c r="G2" s="22"/>
      <c r="H2" s="22"/>
      <c r="I2" s="22"/>
      <c r="J2" s="7"/>
      <c r="K2" s="22" t="s">
        <v>33</v>
      </c>
      <c r="L2" s="22"/>
      <c r="M2" s="22"/>
      <c r="N2" s="22"/>
      <c r="O2" s="22"/>
      <c r="P2" s="22"/>
      <c r="Q2" s="22"/>
    </row>
    <row r="3" spans="1:18" s="9" customFormat="1" ht="15.75" x14ac:dyDescent="0.25">
      <c r="C3" s="10" t="s">
        <v>23</v>
      </c>
      <c r="D3" s="10" t="s">
        <v>24</v>
      </c>
      <c r="E3" s="10" t="s">
        <v>25</v>
      </c>
      <c r="F3" s="10" t="s">
        <v>1</v>
      </c>
      <c r="G3" s="10" t="s">
        <v>26</v>
      </c>
      <c r="H3" s="10" t="s">
        <v>27</v>
      </c>
      <c r="I3" s="11" t="s">
        <v>0</v>
      </c>
      <c r="J3" s="12"/>
      <c r="K3" s="10" t="s">
        <v>23</v>
      </c>
      <c r="L3" s="10" t="s">
        <v>24</v>
      </c>
      <c r="M3" s="10" t="s">
        <v>25</v>
      </c>
      <c r="N3" s="10" t="s">
        <v>1</v>
      </c>
      <c r="O3" s="10" t="s">
        <v>26</v>
      </c>
      <c r="P3" s="10" t="s">
        <v>27</v>
      </c>
      <c r="Q3" s="11" t="s">
        <v>0</v>
      </c>
    </row>
    <row r="4" spans="1:18" x14ac:dyDescent="0.25">
      <c r="A4" s="2" t="s">
        <v>11</v>
      </c>
      <c r="B4" s="2">
        <v>57.17</v>
      </c>
      <c r="C4" s="2">
        <v>47.65</v>
      </c>
      <c r="D4" s="2">
        <v>55.9</v>
      </c>
      <c r="E4" s="2">
        <v>53.1</v>
      </c>
      <c r="F4" s="2">
        <v>61.5</v>
      </c>
      <c r="G4" s="2">
        <v>61.5</v>
      </c>
      <c r="H4" s="2">
        <v>61.5</v>
      </c>
      <c r="I4" s="2">
        <v>61.5</v>
      </c>
      <c r="K4" s="2">
        <f>ABS((B4-C4)/B4)</f>
        <v>0.16652090257127869</v>
      </c>
      <c r="L4" s="2">
        <f>ABS((B4-D4)/B4)</f>
        <v>2.2214448137134916E-2</v>
      </c>
      <c r="M4" s="2">
        <f>ABS((B4-E4)/B4)</f>
        <v>7.1191184187510942E-2</v>
      </c>
      <c r="N4" s="2">
        <f>ABS((B4-F4)/B4)</f>
        <v>7.5739023963617244E-2</v>
      </c>
      <c r="O4" s="2">
        <f>ABS((B4-G4)/B4)</f>
        <v>7.5739023963617244E-2</v>
      </c>
      <c r="P4" s="2">
        <f>ABS((B4-H4)/B4)</f>
        <v>7.5739023963617244E-2</v>
      </c>
      <c r="Q4" s="2">
        <f>ABS((B4-I4)/B4)</f>
        <v>7.5739023963617244E-2</v>
      </c>
    </row>
    <row r="5" spans="1:18" x14ac:dyDescent="0.25">
      <c r="A5" s="2" t="s">
        <v>14</v>
      </c>
      <c r="B5" s="2">
        <v>22.68</v>
      </c>
      <c r="C5" s="2">
        <v>7.98</v>
      </c>
      <c r="D5" s="2">
        <v>12.9</v>
      </c>
      <c r="E5" s="2">
        <v>19.5</v>
      </c>
      <c r="F5" s="2">
        <v>9.1999999999999993</v>
      </c>
      <c r="G5" s="2">
        <v>9.1999999999999993</v>
      </c>
      <c r="H5" s="2">
        <v>9.1999999999999993</v>
      </c>
      <c r="I5" s="2">
        <v>9.1999999999999993</v>
      </c>
      <c r="K5" s="2">
        <f>ABS((B5-C5)/B5)</f>
        <v>0.64814814814814814</v>
      </c>
      <c r="L5" s="2">
        <f>ABS((B5-D5)/B5)</f>
        <v>0.43121693121693122</v>
      </c>
      <c r="M5" s="2">
        <f>ABS((B5-E5)/B5)</f>
        <v>0.1402116402116402</v>
      </c>
      <c r="N5" s="2">
        <f>ABS((B5-F5)/B5)</f>
        <v>0.59435626102292771</v>
      </c>
      <c r="O5" s="2">
        <f>ABS((B5-G5)/B5)</f>
        <v>0.59435626102292771</v>
      </c>
      <c r="P5" s="2">
        <f>ABS((B5-H5)/B5)</f>
        <v>0.59435626102292771</v>
      </c>
      <c r="Q5" s="2">
        <f>ABS((B5-I5)/B5)</f>
        <v>0.59435626102292771</v>
      </c>
    </row>
    <row r="6" spans="1:18" x14ac:dyDescent="0.25">
      <c r="A6" s="2" t="s">
        <v>12</v>
      </c>
      <c r="B6" s="2">
        <v>6.73</v>
      </c>
      <c r="C6" s="2">
        <v>1.44</v>
      </c>
      <c r="D6" s="2">
        <v>5.2</v>
      </c>
      <c r="E6" s="2">
        <v>6.9</v>
      </c>
      <c r="F6" s="2">
        <v>3.8</v>
      </c>
      <c r="G6" s="2">
        <v>3.8</v>
      </c>
      <c r="H6" s="2">
        <v>3.8</v>
      </c>
      <c r="I6" s="2">
        <v>3.8</v>
      </c>
      <c r="K6" s="2">
        <f>ABS((B6-C6)/B6)</f>
        <v>0.78603268945022298</v>
      </c>
      <c r="L6" s="2">
        <f>ABS((B6-D6)/B6)</f>
        <v>0.22734026745913821</v>
      </c>
      <c r="M6" s="2">
        <f>ABS((B6-E6)/B6)</f>
        <v>2.5260029717682007E-2</v>
      </c>
      <c r="N6" s="2">
        <f>ABS((B6-F6)/B6)</f>
        <v>0.43536404160475489</v>
      </c>
      <c r="O6" s="2">
        <f>ABS((B6-G6)/B6)</f>
        <v>0.43536404160475489</v>
      </c>
      <c r="P6" s="2">
        <f>ABS((B6-H6)/B6)</f>
        <v>0.43536404160475489</v>
      </c>
      <c r="Q6" s="2">
        <f>ABS((B6-I6)/B6)</f>
        <v>0.43536404160475489</v>
      </c>
    </row>
    <row r="7" spans="1:18" x14ac:dyDescent="0.25">
      <c r="A7" s="2" t="s">
        <v>13</v>
      </c>
      <c r="B7" s="2">
        <v>3.9</v>
      </c>
      <c r="C7" s="2">
        <v>0.42</v>
      </c>
      <c r="D7" s="2">
        <v>1.9</v>
      </c>
      <c r="E7" s="2">
        <v>2.1</v>
      </c>
      <c r="F7" s="2">
        <v>1.3</v>
      </c>
      <c r="G7" s="2">
        <v>1.3</v>
      </c>
      <c r="H7" s="2">
        <v>1.3</v>
      </c>
      <c r="I7" s="2">
        <v>1.3</v>
      </c>
      <c r="K7" s="2">
        <f>ABS((B7-C7)/B7)</f>
        <v>0.89230769230769236</v>
      </c>
      <c r="L7" s="2">
        <f>ABS((B7-D7)/B7)</f>
        <v>0.51282051282051289</v>
      </c>
      <c r="M7" s="2">
        <f>ABS((B7-E7)/B7)</f>
        <v>0.46153846153846151</v>
      </c>
      <c r="N7" s="2">
        <f>ABS((B7-F7)/B7)</f>
        <v>0.66666666666666663</v>
      </c>
      <c r="O7" s="2">
        <f>ABS((B7-G7)/B7)</f>
        <v>0.66666666666666663</v>
      </c>
      <c r="P7" s="2">
        <f>ABS((B7-H7)/B7)</f>
        <v>0.66666666666666663</v>
      </c>
      <c r="Q7" s="2">
        <f>ABS((B7-I7)/B7)</f>
        <v>0.66666666666666663</v>
      </c>
    </row>
    <row r="8" spans="1:18" x14ac:dyDescent="0.25">
      <c r="A8" s="2" t="s">
        <v>15</v>
      </c>
      <c r="B8" s="2">
        <v>3.72</v>
      </c>
      <c r="C8" s="2">
        <v>0.8</v>
      </c>
      <c r="D8" s="2">
        <v>2.2999999999999998</v>
      </c>
      <c r="E8" s="2">
        <v>4.3</v>
      </c>
      <c r="F8" s="2">
        <v>1.6</v>
      </c>
      <c r="G8" s="2">
        <v>1.6</v>
      </c>
      <c r="H8" s="2">
        <v>1.6</v>
      </c>
      <c r="I8" s="2">
        <v>1.6</v>
      </c>
      <c r="K8" s="2">
        <f>ABS((B8-C8)/B8)</f>
        <v>0.78494623655913975</v>
      </c>
      <c r="L8" s="2">
        <f>ABS((B8-D8)/B8)</f>
        <v>0.38172043010752699</v>
      </c>
      <c r="M8" s="2">
        <f>ABS((B8-E8)/B8)</f>
        <v>0.15591397849462355</v>
      </c>
      <c r="N8" s="2">
        <f>ABS((B8-F8)/B8)</f>
        <v>0.56989247311827962</v>
      </c>
      <c r="O8" s="2">
        <f>ABS((B8-G8)/B8)</f>
        <v>0.56989247311827962</v>
      </c>
      <c r="P8" s="2">
        <f>ABS((B8-H8)/B8)</f>
        <v>0.56989247311827962</v>
      </c>
      <c r="Q8" s="2">
        <f>ABS((B8-I8)/B8)</f>
        <v>0.56989247311827962</v>
      </c>
    </row>
    <row r="9" spans="1:18" x14ac:dyDescent="0.25">
      <c r="A9" s="4" t="s">
        <v>16</v>
      </c>
      <c r="B9" s="2">
        <v>3.26</v>
      </c>
      <c r="C9" s="2">
        <v>1.57</v>
      </c>
      <c r="D9" s="2">
        <v>4.4000000000000004</v>
      </c>
      <c r="E9" s="2">
        <v>5.2</v>
      </c>
      <c r="F9" s="2">
        <v>2.5</v>
      </c>
      <c r="G9" s="2">
        <v>2.5</v>
      </c>
      <c r="H9" s="2">
        <v>2.5</v>
      </c>
      <c r="I9" s="2">
        <v>2.5</v>
      </c>
      <c r="K9" s="2">
        <f>ABS((B9-C9)/B9)</f>
        <v>0.51840490797546013</v>
      </c>
      <c r="L9" s="2">
        <f>ABS((B9-D9)/B9)</f>
        <v>0.34969325153374253</v>
      </c>
      <c r="M9" s="2">
        <f>ABS((B9-E9)/B9)</f>
        <v>0.59509202453987742</v>
      </c>
      <c r="N9" s="2">
        <f>ABS((B9-F9)/B9)</f>
        <v>0.23312883435582818</v>
      </c>
      <c r="O9" s="2">
        <f>ABS((B9-G9)/B9)</f>
        <v>0.23312883435582818</v>
      </c>
      <c r="P9" s="2">
        <f>ABS((B9-H9)/B9)</f>
        <v>0.23312883435582818</v>
      </c>
      <c r="Q9" s="2">
        <f>ABS((B9-I9)/B9)</f>
        <v>0.23312883435582818</v>
      </c>
    </row>
    <row r="10" spans="1:18" s="13" customFormat="1" x14ac:dyDescent="0.25">
      <c r="A10" s="13" t="s">
        <v>4</v>
      </c>
      <c r="J10" s="14"/>
      <c r="K10" s="15">
        <f>AVERAGE(K4:K9)</f>
        <v>0.63272676283532359</v>
      </c>
      <c r="L10" s="15">
        <f>AVERAGE(L4:L9)</f>
        <v>0.32083430687916442</v>
      </c>
      <c r="M10" s="15">
        <f>AVERAGE(M4:M9)</f>
        <v>0.24153455311496594</v>
      </c>
      <c r="N10" s="15">
        <f>AVERAGE(N4:N9)</f>
        <v>0.42919121678867905</v>
      </c>
      <c r="O10" s="15">
        <f>AVERAGE(O4:O9)</f>
        <v>0.42919121678867905</v>
      </c>
      <c r="P10" s="15">
        <f>AVERAGE(P4:P9)</f>
        <v>0.42919121678867905</v>
      </c>
      <c r="Q10" s="15">
        <f>AVERAGE(Q4:Q9)</f>
        <v>0.42919121678867905</v>
      </c>
      <c r="R10" s="17">
        <f>AVERAGE(K10:Q10)</f>
        <v>0.41598006999773857</v>
      </c>
    </row>
    <row r="11" spans="1:18" s="13" customFormat="1" x14ac:dyDescent="0.25">
      <c r="A11" s="13" t="s">
        <v>53</v>
      </c>
      <c r="J11" s="14"/>
      <c r="K11" s="15">
        <f>AVERAGE(K4:K5)</f>
        <v>0.40733452535971343</v>
      </c>
      <c r="L11" s="15">
        <f>AVERAGE(L4:L5)</f>
        <v>0.22671568967703307</v>
      </c>
      <c r="M11" s="15">
        <f>AVERAGE(M4:M5)</f>
        <v>0.10570141219957557</v>
      </c>
      <c r="N11" s="15">
        <f>AVERAGE(N4:N5)</f>
        <v>0.33504764249327246</v>
      </c>
      <c r="O11" s="15">
        <f>AVERAGE(O4:O5)</f>
        <v>0.33504764249327246</v>
      </c>
      <c r="P11" s="15">
        <f>AVERAGE(P4:P5)</f>
        <v>0.33504764249327246</v>
      </c>
      <c r="Q11" s="15">
        <f>AVERAGE(Q4:Q5)</f>
        <v>0.33504764249327246</v>
      </c>
      <c r="R11" s="17">
        <f>AVERAGE(K11:Q11)</f>
        <v>0.29713459960134453</v>
      </c>
    </row>
    <row r="12" spans="1:18" s="14" customFormat="1" ht="7.5" customHeight="1" x14ac:dyDescent="0.25">
      <c r="K12" s="16"/>
      <c r="L12" s="16"/>
      <c r="M12" s="16"/>
      <c r="N12" s="16"/>
      <c r="O12" s="16"/>
      <c r="P12" s="16"/>
      <c r="Q12" s="16"/>
      <c r="R12" s="18"/>
    </row>
    <row r="13" spans="1:18" s="5" customFormat="1" ht="18.75" x14ac:dyDescent="0.3">
      <c r="A13" s="1"/>
      <c r="B13" s="1"/>
      <c r="C13" s="21" t="s">
        <v>34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19"/>
    </row>
    <row r="14" spans="1:18" ht="15.75" x14ac:dyDescent="0.25">
      <c r="C14" s="22" t="s">
        <v>28</v>
      </c>
      <c r="D14" s="22"/>
      <c r="E14" s="22"/>
      <c r="F14" s="22"/>
      <c r="G14" s="22"/>
      <c r="H14" s="22"/>
      <c r="I14" s="22"/>
      <c r="J14" s="7"/>
      <c r="K14" s="22" t="s">
        <v>33</v>
      </c>
      <c r="L14" s="22"/>
      <c r="M14" s="22"/>
      <c r="N14" s="22"/>
      <c r="O14" s="22"/>
      <c r="P14" s="22"/>
      <c r="Q14" s="22"/>
    </row>
    <row r="15" spans="1:18" s="9" customFormat="1" ht="15.75" x14ac:dyDescent="0.25">
      <c r="C15" s="10" t="s">
        <v>23</v>
      </c>
      <c r="D15" s="10" t="s">
        <v>24</v>
      </c>
      <c r="E15" s="10" t="s">
        <v>25</v>
      </c>
      <c r="F15" s="10" t="s">
        <v>1</v>
      </c>
      <c r="G15" s="10" t="s">
        <v>26</v>
      </c>
      <c r="H15" s="10" t="s">
        <v>27</v>
      </c>
      <c r="I15" s="11" t="s">
        <v>0</v>
      </c>
      <c r="J15" s="12"/>
      <c r="K15" s="10" t="s">
        <v>23</v>
      </c>
      <c r="L15" s="10" t="s">
        <v>24</v>
      </c>
      <c r="M15" s="10" t="s">
        <v>25</v>
      </c>
      <c r="N15" s="10" t="s">
        <v>1</v>
      </c>
      <c r="O15" s="10" t="s">
        <v>26</v>
      </c>
      <c r="P15" s="10" t="s">
        <v>27</v>
      </c>
      <c r="Q15" s="11" t="s">
        <v>0</v>
      </c>
    </row>
    <row r="16" spans="1:18" x14ac:dyDescent="0.25">
      <c r="A16" s="2" t="s">
        <v>11</v>
      </c>
      <c r="B16" s="2">
        <v>57.17</v>
      </c>
      <c r="C16" s="2">
        <v>32.36</v>
      </c>
      <c r="D16" s="2">
        <v>32.5</v>
      </c>
      <c r="E16" s="2">
        <v>32.902000000000001</v>
      </c>
      <c r="F16" s="2">
        <v>33.840000000000003</v>
      </c>
      <c r="G16" s="4">
        <v>33.479999999999997</v>
      </c>
      <c r="H16" s="2">
        <v>33.732999999999997</v>
      </c>
      <c r="I16" s="2">
        <v>34.250999999999998</v>
      </c>
      <c r="K16" s="2">
        <f>ABS((B16-C16)/B16)</f>
        <v>0.43396886478922514</v>
      </c>
      <c r="L16" s="2">
        <f>ABS((B16-D16)/B16)</f>
        <v>0.43152002798670636</v>
      </c>
      <c r="M16" s="2">
        <f>ABS((B16-E16)/B16)</f>
        <v>0.42448836802518802</v>
      </c>
      <c r="N16" s="2">
        <f>ABS((B16-F16)/B16)</f>
        <v>0.40808116144831202</v>
      </c>
      <c r="O16" s="2">
        <f>ABS((B16-G17)/B16)</f>
        <v>0.3585796746545391</v>
      </c>
      <c r="P16" s="2">
        <f>ABS((B16-H16)/B16)</f>
        <v>0.40995277243309436</v>
      </c>
      <c r="Q16" s="2">
        <f>ABS((B16-I16)/B16)</f>
        <v>0.40089207626377477</v>
      </c>
    </row>
    <row r="17" spans="1:18" x14ac:dyDescent="0.25">
      <c r="A17" s="2" t="s">
        <v>14</v>
      </c>
      <c r="B17" s="2">
        <v>22.68</v>
      </c>
      <c r="C17" s="2">
        <v>36.93</v>
      </c>
      <c r="D17" s="2">
        <v>37.688000000000002</v>
      </c>
      <c r="E17" s="2">
        <v>37.884</v>
      </c>
      <c r="F17" s="2">
        <v>36.820999999999998</v>
      </c>
      <c r="G17" s="2">
        <v>36.67</v>
      </c>
      <c r="H17" s="2">
        <v>36.369999999999997</v>
      </c>
      <c r="I17" s="2">
        <v>36.191000000000003</v>
      </c>
      <c r="K17" s="2">
        <f>ABS((B17-C17)/B17)</f>
        <v>0.62830687830687837</v>
      </c>
      <c r="L17" s="2">
        <f>ABS((B17-D17)/B17)</f>
        <v>0.66172839506172854</v>
      </c>
      <c r="M17" s="2">
        <f>ABS((B17-E17)/B17)</f>
        <v>0.67037037037037039</v>
      </c>
      <c r="N17" s="2">
        <f>ABS((B17-F17)/B17)</f>
        <v>0.62350088183421515</v>
      </c>
      <c r="O17" s="2">
        <f>ABS((B17-G18)/B17)</f>
        <v>0.7477954144620812</v>
      </c>
      <c r="P17" s="2">
        <f>ABS((B17-H17)/B17)</f>
        <v>0.6036155202821869</v>
      </c>
      <c r="Q17" s="2">
        <f>ABS((B17-I17)/B17)</f>
        <v>0.59572310405643747</v>
      </c>
    </row>
    <row r="18" spans="1:18" x14ac:dyDescent="0.25">
      <c r="A18" s="2" t="s">
        <v>12</v>
      </c>
      <c r="B18" s="2">
        <v>6.73</v>
      </c>
      <c r="C18" s="2">
        <v>3.83</v>
      </c>
      <c r="D18" s="2">
        <v>4.47</v>
      </c>
      <c r="E18" s="2">
        <v>4.92</v>
      </c>
      <c r="F18" s="2">
        <v>4.8499999999999996</v>
      </c>
      <c r="G18" s="2">
        <v>5.72</v>
      </c>
      <c r="H18" s="2">
        <v>5.6550000000000002</v>
      </c>
      <c r="I18" s="2">
        <v>5.6390000000000002</v>
      </c>
      <c r="K18" s="2">
        <f>ABS((B18-C18)/B18)</f>
        <v>0.4309063893016345</v>
      </c>
      <c r="L18" s="2">
        <f>ABS((B18-D18)/B18)</f>
        <v>0.33580980683506695</v>
      </c>
      <c r="M18" s="2">
        <f>ABS((B18-E18)/B18)</f>
        <v>0.26894502228826156</v>
      </c>
      <c r="N18" s="2">
        <f>ABS((B18-F18)/B18)</f>
        <v>0.27934621099554247</v>
      </c>
      <c r="O18" s="2">
        <f>ABS((B18-G18)/B18)</f>
        <v>0.15007429420505208</v>
      </c>
      <c r="P18" s="2">
        <f>ABS((B18-H18)/B18)</f>
        <v>0.15973254086181279</v>
      </c>
      <c r="Q18" s="2">
        <f>ABS((B18-I18)/B18)</f>
        <v>0.16210995542347698</v>
      </c>
    </row>
    <row r="19" spans="1:18" s="9" customFormat="1" x14ac:dyDescent="0.25">
      <c r="A19" s="2" t="s">
        <v>13</v>
      </c>
      <c r="B19" s="2">
        <v>3.9</v>
      </c>
      <c r="C19" s="2">
        <v>2.84</v>
      </c>
      <c r="D19" s="2">
        <v>3.1840000000000002</v>
      </c>
      <c r="E19" s="2">
        <v>3.1179999999999999</v>
      </c>
      <c r="F19" s="2">
        <v>3.3119999999999998</v>
      </c>
      <c r="G19" s="2">
        <v>3.2440000000000002</v>
      </c>
      <c r="H19" s="2">
        <v>3.5379999999999998</v>
      </c>
      <c r="I19" s="2">
        <v>3.3940000000000001</v>
      </c>
      <c r="J19" s="8"/>
      <c r="K19" s="2">
        <f>ABS((B19-C19)/B19)</f>
        <v>0.27179487179487183</v>
      </c>
      <c r="L19" s="2">
        <f>ABS((B19-D19)/B19)</f>
        <v>0.18358974358974353</v>
      </c>
      <c r="M19" s="2">
        <f>ABS((B19-E19)/B19)</f>
        <v>0.20051282051282052</v>
      </c>
      <c r="N19" s="2">
        <f>ABS((B19-F19)/B19)</f>
        <v>0.15076923076923079</v>
      </c>
      <c r="O19" s="2">
        <f>ABS((B19-G19)/B19)</f>
        <v>0.16820512820512812</v>
      </c>
      <c r="P19" s="2">
        <f>ABS((B19-H19)/B19)</f>
        <v>9.2820512820512846E-2</v>
      </c>
      <c r="Q19" s="2">
        <f>ABS((B19-I19)/B19)</f>
        <v>0.12974358974358968</v>
      </c>
    </row>
    <row r="20" spans="1:18" x14ac:dyDescent="0.25">
      <c r="A20" s="2" t="s">
        <v>15</v>
      </c>
      <c r="B20" s="2">
        <v>3.72</v>
      </c>
      <c r="C20" s="2">
        <v>4.57</v>
      </c>
      <c r="D20" s="2">
        <v>4.6440000000000001</v>
      </c>
      <c r="E20" s="2">
        <v>4.3689999999999998</v>
      </c>
      <c r="F20" s="2">
        <v>4.6660000000000004</v>
      </c>
      <c r="G20" s="2">
        <v>4.4489999999999998</v>
      </c>
      <c r="H20" s="2">
        <v>4.3979999999999997</v>
      </c>
      <c r="I20" s="2">
        <v>4.375</v>
      </c>
      <c r="K20" s="2">
        <f>ABS((B20-C20)/B20)</f>
        <v>0.228494623655914</v>
      </c>
      <c r="L20" s="2">
        <f>ABS((B20-D20)/B20)</f>
        <v>0.24838709677419352</v>
      </c>
      <c r="M20" s="2">
        <f>ABS((B20-E20)/B20)</f>
        <v>0.17446236559139772</v>
      </c>
      <c r="N20" s="2">
        <f>ABS((B20-F20)/B20)</f>
        <v>0.25430107526881723</v>
      </c>
      <c r="O20" s="2">
        <f>ABS((B20-G20)/B20)</f>
        <v>0.19596774193548377</v>
      </c>
      <c r="P20" s="2">
        <f>ABS((B20-H20)/B20)</f>
        <v>0.18225806451612889</v>
      </c>
      <c r="Q20" s="2">
        <f>ABS((B20-I20)/B20)</f>
        <v>0.17607526881720423</v>
      </c>
    </row>
    <row r="21" spans="1:18" x14ac:dyDescent="0.25">
      <c r="A21" s="4" t="s">
        <v>16</v>
      </c>
      <c r="B21" s="2">
        <v>3.26</v>
      </c>
      <c r="C21" s="2">
        <v>4.516</v>
      </c>
      <c r="D21" s="2">
        <v>3.835</v>
      </c>
      <c r="E21" s="2">
        <v>3.6040000000000001</v>
      </c>
      <c r="F21" s="2">
        <v>3.4780000000000002</v>
      </c>
      <c r="G21" s="2">
        <v>3.6070000000000002</v>
      </c>
      <c r="H21" s="2">
        <v>3.5910000000000002</v>
      </c>
      <c r="I21" s="2">
        <v>3.5097999999999998</v>
      </c>
      <c r="K21" s="2">
        <f>ABS((B21-C21)/B21)</f>
        <v>0.38527607361963201</v>
      </c>
      <c r="L21" s="2">
        <f>ABS((B21-D21)/B21)</f>
        <v>0.17638036809815957</v>
      </c>
      <c r="M21" s="2">
        <f>ABS((B21-E21)/B21)</f>
        <v>0.10552147239263814</v>
      </c>
      <c r="N21" s="2">
        <f>ABS((B21-F21)/B21)</f>
        <v>6.6871165644171907E-2</v>
      </c>
      <c r="O21" s="2">
        <f>ABS((B21-G21)/B21)</f>
        <v>0.10644171779141118</v>
      </c>
      <c r="P21" s="2">
        <f>ABS((B21-H21)/B21)</f>
        <v>0.10153374233128848</v>
      </c>
      <c r="Q21" s="2">
        <f>ABS((B21-I21)/B21)</f>
        <v>7.6625766871165651E-2</v>
      </c>
    </row>
    <row r="22" spans="1:18" s="6" customFormat="1" x14ac:dyDescent="0.25">
      <c r="A22" s="13" t="s">
        <v>4</v>
      </c>
      <c r="B22" s="13"/>
      <c r="C22" s="13"/>
      <c r="D22" s="13"/>
      <c r="E22" s="13"/>
      <c r="F22" s="13"/>
      <c r="G22" s="13"/>
      <c r="H22" s="13"/>
      <c r="I22" s="13"/>
      <c r="J22" s="14"/>
      <c r="K22" s="15">
        <f>AVERAGE(K16:K21)</f>
        <v>0.3964579502446926</v>
      </c>
      <c r="L22" s="15">
        <f>AVERAGE(L16:L21)</f>
        <v>0.33956923972426645</v>
      </c>
      <c r="M22" s="15">
        <f>AVERAGE(M16:M21)</f>
        <v>0.30738340319677937</v>
      </c>
      <c r="N22" s="15">
        <f>AVERAGE(N16:N21)</f>
        <v>0.29714495432671489</v>
      </c>
      <c r="O22" s="15">
        <f>AVERAGE(O16:O21)</f>
        <v>0.28784399520894921</v>
      </c>
      <c r="P22" s="15">
        <f>AVERAGE(P16:P21)</f>
        <v>0.25831885887417072</v>
      </c>
      <c r="Q22" s="15">
        <f>AVERAGE(Q16:Q21)</f>
        <v>0.25686162686260811</v>
      </c>
      <c r="R22" s="17">
        <f>AVERAGE(K22:Q22)</f>
        <v>0.30622571834831158</v>
      </c>
    </row>
    <row r="23" spans="1:18" s="13" customFormat="1" x14ac:dyDescent="0.25">
      <c r="A23" s="13" t="s">
        <v>53</v>
      </c>
      <c r="J23" s="14"/>
      <c r="K23" s="15">
        <f>AVERAGE(K16:K17)</f>
        <v>0.5311378715480517</v>
      </c>
      <c r="L23" s="15">
        <f>AVERAGE(L16:L17)</f>
        <v>0.54662421152421747</v>
      </c>
      <c r="M23" s="15">
        <f>AVERAGE(M16:M17)</f>
        <v>0.54742936919777918</v>
      </c>
      <c r="N23" s="15">
        <f>AVERAGE(N16:N17)</f>
        <v>0.51579102164126356</v>
      </c>
      <c r="O23" s="15">
        <f>AVERAGE(O16:O17)</f>
        <v>0.5531875445583101</v>
      </c>
      <c r="P23" s="15">
        <f>AVERAGE(P16:P17)</f>
        <v>0.50678414635764057</v>
      </c>
      <c r="Q23" s="15">
        <f>AVERAGE(Q16:Q17)</f>
        <v>0.49830759016010612</v>
      </c>
      <c r="R23" s="17">
        <f>AVERAGE(K23:Q23)</f>
        <v>0.52846596499819554</v>
      </c>
    </row>
    <row r="24" spans="1:18" ht="6.75" customHeight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6"/>
      <c r="L24" s="16"/>
      <c r="M24" s="16"/>
      <c r="N24" s="16"/>
      <c r="O24" s="16"/>
      <c r="P24" s="16"/>
      <c r="Q24" s="16"/>
    </row>
    <row r="25" spans="1:18" hidden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6"/>
      <c r="L25" s="16"/>
      <c r="M25" s="16"/>
      <c r="N25" s="16"/>
      <c r="O25" s="16"/>
      <c r="P25" s="16"/>
      <c r="Q25" s="16"/>
    </row>
    <row r="26" spans="1:18" ht="18.75" x14ac:dyDescent="0.3">
      <c r="A26" s="1"/>
      <c r="B26" s="1"/>
      <c r="C26" s="21" t="s">
        <v>35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</row>
    <row r="27" spans="1:18" ht="15.75" x14ac:dyDescent="0.25">
      <c r="C27" s="22" t="s">
        <v>28</v>
      </c>
      <c r="D27" s="22"/>
      <c r="E27" s="22"/>
      <c r="F27" s="22"/>
      <c r="G27" s="22"/>
      <c r="H27" s="22"/>
      <c r="I27" s="22"/>
      <c r="J27" s="7"/>
      <c r="K27" s="22" t="s">
        <v>33</v>
      </c>
      <c r="L27" s="22"/>
      <c r="M27" s="22"/>
      <c r="N27" s="22"/>
      <c r="O27" s="22"/>
      <c r="P27" s="22"/>
      <c r="Q27" s="22"/>
    </row>
    <row r="28" spans="1:18" ht="15.75" x14ac:dyDescent="0.25">
      <c r="A28" s="9"/>
      <c r="B28" s="9"/>
      <c r="C28" s="10" t="s">
        <v>23</v>
      </c>
      <c r="D28" s="10" t="s">
        <v>24</v>
      </c>
      <c r="E28" s="10" t="s">
        <v>25</v>
      </c>
      <c r="F28" s="10" t="s">
        <v>1</v>
      </c>
      <c r="G28" s="10" t="s">
        <v>26</v>
      </c>
      <c r="H28" s="10" t="s">
        <v>27</v>
      </c>
      <c r="I28" s="11" t="s">
        <v>0</v>
      </c>
      <c r="J28" s="12"/>
      <c r="K28" s="10" t="s">
        <v>23</v>
      </c>
      <c r="L28" s="10" t="s">
        <v>24</v>
      </c>
      <c r="M28" s="10" t="s">
        <v>25</v>
      </c>
      <c r="N28" s="10" t="s">
        <v>1</v>
      </c>
      <c r="O28" s="10" t="s">
        <v>26</v>
      </c>
      <c r="P28" s="10" t="s">
        <v>27</v>
      </c>
      <c r="Q28" s="11" t="s">
        <v>0</v>
      </c>
    </row>
    <row r="29" spans="1:18" x14ac:dyDescent="0.25">
      <c r="A29" s="2" t="s">
        <v>11</v>
      </c>
      <c r="B29" s="2">
        <v>57.17</v>
      </c>
      <c r="C29" s="2">
        <v>53.33</v>
      </c>
      <c r="D29" s="2">
        <v>54.436</v>
      </c>
      <c r="E29" s="2">
        <v>54.328400000000002</v>
      </c>
      <c r="F29" s="2">
        <v>51.591000000000001</v>
      </c>
      <c r="G29" s="2">
        <v>53.006999999999998</v>
      </c>
      <c r="H29" s="2">
        <v>52.933999999999997</v>
      </c>
      <c r="I29" s="2">
        <v>52.756999999999998</v>
      </c>
      <c r="K29" s="2">
        <f>ABS((B29-C29)/B29)</f>
        <v>6.716809515480153E-2</v>
      </c>
      <c r="L29" s="2">
        <f>ABS((B29-D29)/B29)</f>
        <v>4.7822284414902952E-2</v>
      </c>
      <c r="M29" s="2">
        <f>ABS((B29-E29)/B29)</f>
        <v>4.970439041455308E-2</v>
      </c>
      <c r="N29" s="2">
        <f>ABS((B29-F29)/B29)</f>
        <v>9.7586146580374331E-2</v>
      </c>
      <c r="O29" s="2">
        <f>ABS((B29-G29)/B29)</f>
        <v>7.2817911492041351E-2</v>
      </c>
      <c r="P29" s="2">
        <f>ABS((B29-H29)/B29)</f>
        <v>7.409480496764044E-2</v>
      </c>
      <c r="Q29" s="2">
        <f>ABS((B29-I29)/B29)</f>
        <v>7.719083435368207E-2</v>
      </c>
    </row>
    <row r="30" spans="1:18" x14ac:dyDescent="0.25">
      <c r="A30" s="2" t="s">
        <v>14</v>
      </c>
      <c r="B30" s="2">
        <v>22.68</v>
      </c>
      <c r="C30" s="2">
        <v>12.269</v>
      </c>
      <c r="D30" s="2">
        <v>12.78</v>
      </c>
      <c r="E30" s="2">
        <v>12.746</v>
      </c>
      <c r="F30" s="2">
        <v>14.974</v>
      </c>
      <c r="G30" s="2">
        <v>14.189399999999999</v>
      </c>
      <c r="H30" s="2">
        <v>14.182</v>
      </c>
      <c r="I30" s="2">
        <v>14.18</v>
      </c>
      <c r="K30" s="2">
        <f>ABS((B30-C30)/B30)</f>
        <v>0.45903880070546738</v>
      </c>
      <c r="L30" s="2">
        <f>ABS((B30-D30)/B30)</f>
        <v>0.43650793650793651</v>
      </c>
      <c r="M30" s="2">
        <f>ABS((B30-E30)/B30)</f>
        <v>0.43800705467372131</v>
      </c>
      <c r="N30" s="2">
        <f>ABS((B30-F30)/B30)</f>
        <v>0.33977072310405643</v>
      </c>
      <c r="O30" s="2">
        <f>ABS((B30-G30)/B30)</f>
        <v>0.3743650793650794</v>
      </c>
      <c r="P30" s="2">
        <f>ABS((B30-H30)/B30)</f>
        <v>0.37469135802469133</v>
      </c>
      <c r="Q30" s="2">
        <f>ABS((B30-I30)/B30)</f>
        <v>0.37477954144620812</v>
      </c>
    </row>
    <row r="31" spans="1:18" x14ac:dyDescent="0.25">
      <c r="A31" s="2" t="s">
        <v>12</v>
      </c>
      <c r="B31" s="2">
        <v>6.73</v>
      </c>
      <c r="C31" s="2">
        <v>5.2210000000000001</v>
      </c>
      <c r="D31" s="2">
        <v>6.7430000000000003</v>
      </c>
      <c r="E31" s="2">
        <v>6.6769999999999996</v>
      </c>
      <c r="F31" s="2">
        <v>6.2670000000000003</v>
      </c>
      <c r="G31" s="2">
        <v>5.45</v>
      </c>
      <c r="H31" s="2">
        <v>5.4409999999999998</v>
      </c>
      <c r="I31" s="2">
        <v>5.444</v>
      </c>
      <c r="K31" s="2">
        <f>ABS((B31-C31)/B31)</f>
        <v>0.22421991084695397</v>
      </c>
      <c r="L31" s="2">
        <f>ABS((B31-D31)/B31)</f>
        <v>1.9316493313521396E-3</v>
      </c>
      <c r="M31" s="2">
        <f>ABS((B31-E31)/B31)</f>
        <v>7.8751857355127512E-3</v>
      </c>
      <c r="N31" s="2">
        <f>ABS((B31-F31)/B31)</f>
        <v>6.8796433878157509E-2</v>
      </c>
      <c r="O31" s="2">
        <f>ABS((B31-G31)/B31)</f>
        <v>0.19019316493313523</v>
      </c>
      <c r="P31" s="2">
        <f>ABS((B31-H31)/B31)</f>
        <v>0.19153046062407139</v>
      </c>
      <c r="Q31" s="2">
        <f>ABS((B31-I31)/B31)</f>
        <v>0.19108469539375936</v>
      </c>
    </row>
    <row r="32" spans="1:18" x14ac:dyDescent="0.25">
      <c r="A32" s="2" t="s">
        <v>13</v>
      </c>
      <c r="B32" s="2">
        <v>3.9</v>
      </c>
      <c r="C32" s="2">
        <v>0.59830000000000005</v>
      </c>
      <c r="D32" s="2">
        <v>0.68799999999999994</v>
      </c>
      <c r="E32" s="2">
        <v>0.68799999999999994</v>
      </c>
      <c r="F32" s="2">
        <v>0.98399999999999999</v>
      </c>
      <c r="G32" s="2">
        <v>1.026</v>
      </c>
      <c r="H32" s="2">
        <v>1.03</v>
      </c>
      <c r="I32" s="2">
        <v>1.03</v>
      </c>
      <c r="K32" s="2">
        <f>ABS((B32-C32)/B32)</f>
        <v>0.84658974358974359</v>
      </c>
      <c r="L32" s="2">
        <f>ABS((B32-D32)/B32)</f>
        <v>0.82358974358974357</v>
      </c>
      <c r="M32" s="2">
        <f>ABS((B32-E32)/B32)</f>
        <v>0.82358974358974357</v>
      </c>
      <c r="N32" s="2">
        <f>ABS((B32-F32)/B32)</f>
        <v>0.74769230769230766</v>
      </c>
      <c r="O32" s="2">
        <f>ABS((B32-G32)/B32)</f>
        <v>0.7369230769230769</v>
      </c>
      <c r="P32" s="2">
        <f>ABS((B32-H32)/B32)</f>
        <v>0.73589743589743595</v>
      </c>
      <c r="Q32" s="2">
        <f>ABS((B32-I32)/B32)</f>
        <v>0.73589743589743595</v>
      </c>
    </row>
    <row r="33" spans="1:18" x14ac:dyDescent="0.25">
      <c r="A33" s="2" t="s">
        <v>15</v>
      </c>
      <c r="B33" s="2">
        <v>3.72</v>
      </c>
      <c r="C33" s="2">
        <v>3.0640000000000001</v>
      </c>
      <c r="D33" s="2">
        <v>2.9279999999999999</v>
      </c>
      <c r="E33" s="2">
        <v>2.7959999999999998</v>
      </c>
      <c r="F33" s="2">
        <v>2.7730000000000001</v>
      </c>
      <c r="G33" s="2">
        <v>2.7080000000000002</v>
      </c>
      <c r="H33" s="2">
        <v>2.6949999999999998</v>
      </c>
      <c r="I33" s="2">
        <v>2.694</v>
      </c>
      <c r="K33" s="2">
        <f>ABS((B33-C33)/B33)</f>
        <v>0.17634408602150539</v>
      </c>
      <c r="L33" s="2">
        <f>ABS((B33-D33)/B33)</f>
        <v>0.21290322580645168</v>
      </c>
      <c r="M33" s="2">
        <f>ABS((B33-E33)/B33)</f>
        <v>0.24838709677419363</v>
      </c>
      <c r="N33" s="2">
        <f>ABS((B33-F33)/B33)</f>
        <v>0.25456989247311829</v>
      </c>
      <c r="O33" s="2">
        <f>ABS((B33-G33)/B33)</f>
        <v>0.27204301075268816</v>
      </c>
      <c r="P33" s="2">
        <f>ABS((B33-H33)/B33)</f>
        <v>0.27553763440860224</v>
      </c>
      <c r="Q33" s="2">
        <f>ABS((B33-I33)/B33)</f>
        <v>0.27580645161290329</v>
      </c>
    </row>
    <row r="34" spans="1:18" x14ac:dyDescent="0.25">
      <c r="A34" s="4" t="s">
        <v>16</v>
      </c>
      <c r="B34" s="2">
        <v>3.26</v>
      </c>
      <c r="C34" s="2">
        <v>3.2410000000000001</v>
      </c>
      <c r="D34" s="2">
        <v>3.6080000000000001</v>
      </c>
      <c r="E34" s="2">
        <v>3.6320000000000001</v>
      </c>
      <c r="F34" s="2">
        <v>3.5966</v>
      </c>
      <c r="G34" s="2">
        <v>3.4169999999999998</v>
      </c>
      <c r="H34" s="2">
        <v>3.4119999999999999</v>
      </c>
      <c r="I34" s="2">
        <v>3.4220000000000002</v>
      </c>
      <c r="K34" s="2">
        <f>ABS((B34-C34)/B34)</f>
        <v>5.8282208588956086E-3</v>
      </c>
      <c r="L34" s="2">
        <f>ABS((B34-D34)/B34)</f>
        <v>0.10674846625766882</v>
      </c>
      <c r="M34" s="2">
        <f>ABS((B34-E34)/B34)</f>
        <v>0.11411042944785287</v>
      </c>
      <c r="N34" s="2">
        <f>ABS((B34-F34)/B34)</f>
        <v>0.10325153374233137</v>
      </c>
      <c r="O34" s="2">
        <f>ABS((B34-G34)/B34)</f>
        <v>4.8159509202454001E-2</v>
      </c>
      <c r="P34" s="2">
        <f>ABS((B34-H34)/B34)</f>
        <v>4.6625766871165687E-2</v>
      </c>
      <c r="Q34" s="2">
        <f>ABS((B34-I34)/B34)</f>
        <v>4.9693251533742447E-2</v>
      </c>
    </row>
    <row r="35" spans="1:18" x14ac:dyDescent="0.25">
      <c r="A35" s="13" t="s">
        <v>4</v>
      </c>
      <c r="B35" s="13"/>
      <c r="C35" s="13"/>
      <c r="D35" s="13"/>
      <c r="E35" s="13"/>
      <c r="F35" s="13"/>
      <c r="G35" s="13"/>
      <c r="H35" s="13"/>
      <c r="I35" s="13"/>
      <c r="J35" s="14"/>
      <c r="K35" s="15">
        <f>AVERAGE(K29:K34)</f>
        <v>0.29653147619622788</v>
      </c>
      <c r="L35" s="15">
        <f>AVERAGE(L29:L34)</f>
        <v>0.27158388431800923</v>
      </c>
      <c r="M35" s="15">
        <f>AVERAGE(M29:M34)</f>
        <v>0.28027898343926289</v>
      </c>
      <c r="N35" s="15">
        <f>AVERAGE(N29:N34)</f>
        <v>0.26861117291172426</v>
      </c>
      <c r="O35" s="15">
        <f>AVERAGE(O29:O34)</f>
        <v>0.28241695877807915</v>
      </c>
      <c r="P35" s="15">
        <f>AVERAGE(P29:P34)</f>
        <v>0.28306291013226786</v>
      </c>
      <c r="Q35" s="15">
        <f>AVERAGE(Q29:Q34)</f>
        <v>0.28407536837295522</v>
      </c>
      <c r="R35" s="17">
        <f>AVERAGE(K35:Q35)</f>
        <v>0.28093725059264668</v>
      </c>
    </row>
    <row r="36" spans="1:18" s="13" customFormat="1" x14ac:dyDescent="0.25">
      <c r="A36" s="13" t="s">
        <v>53</v>
      </c>
      <c r="J36" s="14"/>
      <c r="K36" s="15">
        <f>AVERAGE(K29:K30)</f>
        <v>0.26310344793013446</v>
      </c>
      <c r="L36" s="15">
        <f>AVERAGE(L29:L30)</f>
        <v>0.24216511046141972</v>
      </c>
      <c r="M36" s="15">
        <f>AVERAGE(M29:M30)</f>
        <v>0.2438557225441372</v>
      </c>
      <c r="N36" s="15">
        <f>AVERAGE(N29:N30)</f>
        <v>0.21867843484221539</v>
      </c>
      <c r="O36" s="15">
        <f>AVERAGE(O29:O30)</f>
        <v>0.22359149542856038</v>
      </c>
      <c r="P36" s="15">
        <f>AVERAGE(P29:P30)</f>
        <v>0.22439308149616588</v>
      </c>
      <c r="Q36" s="15">
        <f>AVERAGE(Q29:Q30)</f>
        <v>0.22598518789994509</v>
      </c>
      <c r="R36" s="17">
        <f>AVERAGE(K36:Q36)</f>
        <v>0.23453892580036831</v>
      </c>
    </row>
    <row r="37" spans="1:18" ht="7.5" customHeight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6"/>
      <c r="L37" s="16"/>
      <c r="M37" s="16"/>
      <c r="N37" s="16"/>
      <c r="O37" s="16"/>
      <c r="P37" s="16"/>
      <c r="Q37" s="16"/>
    </row>
    <row r="38" spans="1:18" ht="18.75" x14ac:dyDescent="0.3">
      <c r="A38" s="1"/>
      <c r="B38" s="1"/>
      <c r="C38" s="21" t="s">
        <v>30</v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</row>
    <row r="39" spans="1:18" ht="15.75" x14ac:dyDescent="0.25">
      <c r="C39" s="22" t="s">
        <v>28</v>
      </c>
      <c r="D39" s="22"/>
      <c r="E39" s="22"/>
      <c r="F39" s="22"/>
      <c r="G39" s="22"/>
      <c r="H39" s="22"/>
      <c r="I39" s="22"/>
      <c r="J39" s="7"/>
      <c r="K39" s="22" t="s">
        <v>33</v>
      </c>
      <c r="L39" s="22"/>
      <c r="M39" s="22"/>
      <c r="N39" s="22"/>
      <c r="O39" s="22"/>
      <c r="P39" s="22"/>
      <c r="Q39" s="22"/>
    </row>
    <row r="40" spans="1:18" ht="15.75" x14ac:dyDescent="0.25">
      <c r="A40" s="9"/>
      <c r="B40" s="9"/>
      <c r="C40" s="10" t="s">
        <v>23</v>
      </c>
      <c r="D40" s="10" t="s">
        <v>24</v>
      </c>
      <c r="E40" s="10" t="s">
        <v>25</v>
      </c>
      <c r="F40" s="10" t="s">
        <v>1</v>
      </c>
      <c r="G40" s="10" t="s">
        <v>26</v>
      </c>
      <c r="H40" s="10" t="s">
        <v>27</v>
      </c>
      <c r="I40" s="11" t="s">
        <v>0</v>
      </c>
      <c r="J40" s="12"/>
      <c r="K40" s="10" t="s">
        <v>23</v>
      </c>
      <c r="L40" s="10" t="s">
        <v>24</v>
      </c>
      <c r="M40" s="10" t="s">
        <v>25</v>
      </c>
      <c r="N40" s="10" t="s">
        <v>1</v>
      </c>
      <c r="O40" s="10" t="s">
        <v>26</v>
      </c>
      <c r="P40" s="10" t="s">
        <v>27</v>
      </c>
      <c r="Q40" s="11" t="s">
        <v>0</v>
      </c>
    </row>
    <row r="41" spans="1:18" x14ac:dyDescent="0.25">
      <c r="A41" s="2" t="s">
        <v>11</v>
      </c>
      <c r="B41" s="2">
        <v>57.17</v>
      </c>
      <c r="C41" s="2"/>
      <c r="D41" s="2"/>
      <c r="E41" s="2"/>
      <c r="F41" s="2"/>
      <c r="G41" s="2"/>
      <c r="H41" s="2"/>
      <c r="I41" s="2"/>
      <c r="K41" s="2">
        <f>ABS((B41-C41)/B41)</f>
        <v>1</v>
      </c>
      <c r="L41" s="2">
        <f>ABS((B41-D41)/B41)</f>
        <v>1</v>
      </c>
      <c r="M41" s="2">
        <f>ABS((B41-E41)/B41)</f>
        <v>1</v>
      </c>
      <c r="N41" s="2">
        <f>ABS((B41-F41)/B41)</f>
        <v>1</v>
      </c>
      <c r="O41" s="2">
        <f>ABS((B41-G41)/B41)</f>
        <v>1</v>
      </c>
      <c r="P41" s="2">
        <f>ABS((B41-H41)/B41)</f>
        <v>1</v>
      </c>
      <c r="Q41" s="2">
        <f>ABS((B41-I41)/B41)</f>
        <v>1</v>
      </c>
    </row>
    <row r="42" spans="1:18" x14ac:dyDescent="0.25">
      <c r="A42" s="2" t="s">
        <v>14</v>
      </c>
      <c r="B42" s="2">
        <v>22.68</v>
      </c>
      <c r="C42" s="2"/>
      <c r="D42" s="2"/>
      <c r="E42" s="2"/>
      <c r="F42" s="2"/>
      <c r="G42" s="2"/>
      <c r="H42" s="2"/>
      <c r="I42" s="2"/>
      <c r="K42" s="2">
        <f>ABS((B42-C42)/B42)</f>
        <v>1</v>
      </c>
      <c r="L42" s="2">
        <f>ABS((B42-D42)/B42)</f>
        <v>1</v>
      </c>
      <c r="M42" s="2">
        <f>ABS((B42-E42)/B42)</f>
        <v>1</v>
      </c>
      <c r="N42" s="2">
        <f>ABS((B42-F42)/B42)</f>
        <v>1</v>
      </c>
      <c r="O42" s="2">
        <f>ABS((B42-G42)/B42)</f>
        <v>1</v>
      </c>
      <c r="P42" s="2">
        <f>ABS((B42-H42)/B42)</f>
        <v>1</v>
      </c>
      <c r="Q42" s="2">
        <f>ABS((B42-I42)/B42)</f>
        <v>1</v>
      </c>
    </row>
    <row r="43" spans="1:18" x14ac:dyDescent="0.25">
      <c r="A43" s="2" t="s">
        <v>12</v>
      </c>
      <c r="B43" s="2">
        <v>6.73</v>
      </c>
      <c r="C43" s="2"/>
      <c r="D43" s="2"/>
      <c r="E43" s="2"/>
      <c r="F43" s="2"/>
      <c r="G43" s="2"/>
      <c r="H43" s="2"/>
      <c r="I43" s="2"/>
      <c r="K43" s="2">
        <f>ABS((B43-C43)/B43)</f>
        <v>1</v>
      </c>
      <c r="L43" s="2">
        <f>ABS((B43-D43)/B43)</f>
        <v>1</v>
      </c>
      <c r="M43" s="2">
        <f>ABS((B43-E43)/B43)</f>
        <v>1</v>
      </c>
      <c r="N43" s="2">
        <f>ABS((B43-F43)/B43)</f>
        <v>1</v>
      </c>
      <c r="O43" s="2">
        <f>ABS((B43-G43)/B43)</f>
        <v>1</v>
      </c>
      <c r="P43" s="2">
        <f>ABS((B43-H43)/B43)</f>
        <v>1</v>
      </c>
      <c r="Q43" s="2">
        <f>ABS((B43-I43)/B43)</f>
        <v>1</v>
      </c>
      <c r="R43" s="4"/>
    </row>
    <row r="44" spans="1:18" x14ac:dyDescent="0.25">
      <c r="A44" s="2" t="s">
        <v>13</v>
      </c>
      <c r="B44" s="2">
        <v>3.9</v>
      </c>
      <c r="C44" s="2"/>
      <c r="D44" s="2"/>
      <c r="E44" s="2"/>
      <c r="F44" s="2"/>
      <c r="G44" s="2"/>
      <c r="H44" s="2"/>
      <c r="I44" s="2"/>
      <c r="K44" s="2">
        <f>ABS((B44-C44)/B44)</f>
        <v>1</v>
      </c>
      <c r="L44" s="2">
        <f>ABS((B44-D44)/B44)</f>
        <v>1</v>
      </c>
      <c r="M44" s="2">
        <f>ABS((B44-E44)/B44)</f>
        <v>1</v>
      </c>
      <c r="N44" s="2">
        <f>ABS((B44-F44)/B44)</f>
        <v>1</v>
      </c>
      <c r="O44" s="2">
        <f>ABS((B44-G44)/B44)</f>
        <v>1</v>
      </c>
      <c r="P44" s="2">
        <f>ABS((B44-H44)/B44)</f>
        <v>1</v>
      </c>
      <c r="Q44" s="2">
        <f>ABS((B44-I44)/B44)</f>
        <v>1</v>
      </c>
      <c r="R44" s="4"/>
    </row>
    <row r="45" spans="1:18" x14ac:dyDescent="0.25">
      <c r="A45" s="2" t="s">
        <v>15</v>
      </c>
      <c r="B45" s="2">
        <v>3.72</v>
      </c>
      <c r="C45" s="2"/>
      <c r="D45" s="2"/>
      <c r="E45" s="2"/>
      <c r="F45" s="2"/>
      <c r="G45" s="2"/>
      <c r="H45" s="2"/>
      <c r="I45" s="2"/>
      <c r="K45" s="2">
        <f>ABS((B45-C45)/B45)</f>
        <v>1</v>
      </c>
      <c r="L45" s="2">
        <f>ABS((B45-D45)/B45)</f>
        <v>1</v>
      </c>
      <c r="M45" s="2">
        <f>ABS((B45-E45)/B45)</f>
        <v>1</v>
      </c>
      <c r="N45" s="2">
        <f>ABS((B45-F45)/B45)</f>
        <v>1</v>
      </c>
      <c r="O45" s="2">
        <f>ABS((B45-G45)/B45)</f>
        <v>1</v>
      </c>
      <c r="P45" s="2">
        <f>ABS((B45-H45)/B45)</f>
        <v>1</v>
      </c>
      <c r="Q45" s="2">
        <f>ABS((B45-I45)/B45)</f>
        <v>1</v>
      </c>
      <c r="R45" s="4"/>
    </row>
    <row r="46" spans="1:18" x14ac:dyDescent="0.25">
      <c r="A46" s="4" t="s">
        <v>16</v>
      </c>
      <c r="B46" s="2">
        <v>3.26</v>
      </c>
      <c r="C46" s="2"/>
      <c r="D46" s="2"/>
      <c r="E46" s="2"/>
      <c r="F46" s="2"/>
      <c r="G46" s="2"/>
      <c r="H46" s="2"/>
      <c r="I46" s="2"/>
      <c r="K46" s="2">
        <f>ABS((B46-C46)/B46)</f>
        <v>1</v>
      </c>
      <c r="L46" s="2">
        <f>ABS((B46-D46)/B46)</f>
        <v>1</v>
      </c>
      <c r="M46" s="2">
        <f>ABS((B46-E46)/B46)</f>
        <v>1</v>
      </c>
      <c r="N46" s="2">
        <f>ABS((B46-F46)/B46)</f>
        <v>1</v>
      </c>
      <c r="O46" s="2">
        <f>ABS((B46-G46)/B46)</f>
        <v>1</v>
      </c>
      <c r="P46" s="2">
        <f>ABS((B46-H46)/B46)</f>
        <v>1</v>
      </c>
      <c r="Q46" s="2">
        <f>ABS((B46-I46)/B46)</f>
        <v>1</v>
      </c>
      <c r="R46" s="4"/>
    </row>
    <row r="47" spans="1:18" x14ac:dyDescent="0.25">
      <c r="A47" s="13" t="s">
        <v>4</v>
      </c>
      <c r="B47" s="13"/>
      <c r="C47" s="13"/>
      <c r="D47" s="13"/>
      <c r="E47" s="13"/>
      <c r="F47" s="13"/>
      <c r="G47" s="13"/>
      <c r="H47" s="13"/>
      <c r="I47" s="13"/>
      <c r="J47" s="14"/>
      <c r="K47" s="15">
        <f>AVERAGE(K41:K46)</f>
        <v>1</v>
      </c>
      <c r="L47" s="15">
        <f>AVERAGE(L41:L46)</f>
        <v>1</v>
      </c>
      <c r="M47" s="15">
        <f>AVERAGE(M41:M46)</f>
        <v>1</v>
      </c>
      <c r="N47" s="15">
        <f>AVERAGE(N41:N46)</f>
        <v>1</v>
      </c>
      <c r="O47" s="15">
        <f>AVERAGE(O41:O46)</f>
        <v>1</v>
      </c>
      <c r="P47" s="15">
        <f>AVERAGE(P41:P46)</f>
        <v>1</v>
      </c>
      <c r="Q47" s="15">
        <f>AVERAGE(Q41:Q46)</f>
        <v>1</v>
      </c>
      <c r="R47" s="4"/>
    </row>
    <row r="48" spans="1:18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6"/>
      <c r="L48" s="16"/>
      <c r="M48" s="16"/>
      <c r="N48" s="16"/>
      <c r="O48" s="16"/>
      <c r="P48" s="16"/>
      <c r="Q48" s="16"/>
      <c r="R48" s="4"/>
    </row>
  </sheetData>
  <mergeCells count="12">
    <mergeCell ref="C1:Q1"/>
    <mergeCell ref="C2:I2"/>
    <mergeCell ref="K2:Q2"/>
    <mergeCell ref="C38:Q38"/>
    <mergeCell ref="C39:I39"/>
    <mergeCell ref="K39:Q39"/>
    <mergeCell ref="C13:Q13"/>
    <mergeCell ref="C14:I14"/>
    <mergeCell ref="K14:Q14"/>
    <mergeCell ref="C26:Q26"/>
    <mergeCell ref="C27:I27"/>
    <mergeCell ref="K27:Q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zoomScale="85" zoomScaleNormal="85" workbookViewId="0">
      <selection activeCell="C12" sqref="C12"/>
    </sheetView>
  </sheetViews>
  <sheetFormatPr defaultRowHeight="15" x14ac:dyDescent="0.25"/>
  <cols>
    <col min="1" max="1" width="17" bestFit="1" customWidth="1"/>
    <col min="2" max="2" width="12.42578125" bestFit="1" customWidth="1"/>
    <col min="3" max="3" width="6.5703125" bestFit="1" customWidth="1"/>
    <col min="4" max="5" width="7.42578125" bestFit="1" customWidth="1"/>
    <col min="6" max="6" width="6.5703125" bestFit="1" customWidth="1"/>
    <col min="7" max="8" width="7.42578125" bestFit="1" customWidth="1"/>
    <col min="9" max="9" width="10" bestFit="1" customWidth="1"/>
    <col min="10" max="10" width="6.5703125" bestFit="1" customWidth="1"/>
    <col min="11" max="12" width="7.42578125" bestFit="1" customWidth="1"/>
    <col min="13" max="13" width="6.5703125" bestFit="1" customWidth="1"/>
    <col min="14" max="15" width="7.42578125" bestFit="1" customWidth="1"/>
    <col min="16" max="16" width="10" bestFit="1" customWidth="1"/>
  </cols>
  <sheetData>
    <row r="1" spans="1:18" ht="18.75" x14ac:dyDescent="0.3">
      <c r="A1" s="1" t="s">
        <v>17</v>
      </c>
      <c r="B1" s="1" t="s">
        <v>18</v>
      </c>
      <c r="C1" s="21" t="s">
        <v>31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1:18" ht="15.75" x14ac:dyDescent="0.25">
      <c r="A2" s="4"/>
      <c r="B2" s="4"/>
      <c r="C2" s="22" t="s">
        <v>28</v>
      </c>
      <c r="D2" s="22"/>
      <c r="E2" s="22"/>
      <c r="F2" s="22"/>
      <c r="G2" s="22"/>
      <c r="H2" s="22"/>
      <c r="I2" s="22"/>
      <c r="J2" s="7"/>
      <c r="K2" s="22" t="s">
        <v>33</v>
      </c>
      <c r="L2" s="22"/>
      <c r="M2" s="22"/>
      <c r="N2" s="22"/>
      <c r="O2" s="22"/>
      <c r="P2" s="22"/>
      <c r="Q2" s="22"/>
    </row>
    <row r="3" spans="1:18" ht="15.75" x14ac:dyDescent="0.25">
      <c r="A3" s="9"/>
      <c r="B3" s="9"/>
      <c r="C3" s="10" t="s">
        <v>23</v>
      </c>
      <c r="D3" s="10" t="s">
        <v>24</v>
      </c>
      <c r="E3" s="10" t="s">
        <v>25</v>
      </c>
      <c r="F3" s="10" t="s">
        <v>1</v>
      </c>
      <c r="G3" s="10" t="s">
        <v>26</v>
      </c>
      <c r="H3" s="10" t="s">
        <v>27</v>
      </c>
      <c r="I3" s="11" t="s">
        <v>0</v>
      </c>
      <c r="J3" s="12"/>
      <c r="K3" s="10" t="s">
        <v>23</v>
      </c>
      <c r="L3" s="10" t="s">
        <v>24</v>
      </c>
      <c r="M3" s="10" t="s">
        <v>25</v>
      </c>
      <c r="N3" s="10" t="s">
        <v>1</v>
      </c>
      <c r="O3" s="10" t="s">
        <v>26</v>
      </c>
      <c r="P3" s="10" t="s">
        <v>27</v>
      </c>
      <c r="Q3" s="11" t="s">
        <v>0</v>
      </c>
    </row>
    <row r="4" spans="1:18" x14ac:dyDescent="0.25">
      <c r="A4" s="2" t="s">
        <v>37</v>
      </c>
      <c r="B4" s="2">
        <v>50.61</v>
      </c>
      <c r="C4" s="2">
        <v>50</v>
      </c>
      <c r="D4" s="2">
        <v>53.8</v>
      </c>
      <c r="E4" s="2">
        <v>56.6</v>
      </c>
      <c r="F4" s="2">
        <v>54.4</v>
      </c>
      <c r="G4" s="2">
        <v>44</v>
      </c>
      <c r="H4" s="2">
        <v>42.7</v>
      </c>
      <c r="I4" s="2">
        <v>42.7</v>
      </c>
      <c r="J4" s="8"/>
      <c r="K4" s="2">
        <f>ABS((B4-C4)/B4)</f>
        <v>1.2052953961667643E-2</v>
      </c>
      <c r="L4" s="2">
        <f>ABS((B4-D4)/B4)</f>
        <v>6.303102153724556E-2</v>
      </c>
      <c r="M4" s="2">
        <f>ABS((B4-E4)/B4)</f>
        <v>0.11835605611539225</v>
      </c>
      <c r="N4" s="2">
        <f>ABS((B4-F4)/B4)</f>
        <v>7.4886386089705576E-2</v>
      </c>
      <c r="O4" s="2">
        <f>ABS((B4-G4)/B4)</f>
        <v>0.13060659948626752</v>
      </c>
      <c r="P4" s="2">
        <f>ABS((B4-H4)/B4)</f>
        <v>0.15629322268326412</v>
      </c>
      <c r="Q4" s="2">
        <f>ABS((B4-I4)/B4)</f>
        <v>0.15629322268326412</v>
      </c>
    </row>
    <row r="5" spans="1:18" x14ac:dyDescent="0.25">
      <c r="A5" s="2" t="s">
        <v>3</v>
      </c>
      <c r="B5" s="2">
        <v>49.12</v>
      </c>
      <c r="C5" s="2">
        <v>36</v>
      </c>
      <c r="D5" s="2">
        <v>31.6</v>
      </c>
      <c r="E5" s="2">
        <v>30.6</v>
      </c>
      <c r="F5" s="2">
        <v>39.700000000000003</v>
      </c>
      <c r="G5" s="2">
        <v>43</v>
      </c>
      <c r="H5" s="2">
        <v>43.6</v>
      </c>
      <c r="I5" s="2">
        <v>43.6</v>
      </c>
      <c r="J5" s="8"/>
      <c r="K5" s="2">
        <f>ABS((B5-C5)/B5)</f>
        <v>0.26710097719869702</v>
      </c>
      <c r="L5" s="2">
        <f>ABS((B5-D5)/B5)</f>
        <v>0.35667752442996736</v>
      </c>
      <c r="M5" s="2">
        <f>ABS((B5-E5)/B5)</f>
        <v>0.37703583061889245</v>
      </c>
      <c r="N5" s="2">
        <f>ABS((B5-F5)/B5)</f>
        <v>0.19177524429967416</v>
      </c>
      <c r="O5" s="2">
        <f>ABS((B5-G5)/B5)</f>
        <v>0.12459283387622146</v>
      </c>
      <c r="P5" s="2">
        <f>ABS((B5-H5)/B5)</f>
        <v>0.11237785016286637</v>
      </c>
      <c r="Q5" s="2">
        <f>ABS((B5-I5)/B5)</f>
        <v>0.11237785016286637</v>
      </c>
    </row>
    <row r="6" spans="1:18" x14ac:dyDescent="0.25">
      <c r="A6" s="13" t="s">
        <v>4</v>
      </c>
      <c r="B6" s="13"/>
      <c r="C6" s="13"/>
      <c r="D6" s="13"/>
      <c r="E6" s="13"/>
      <c r="F6" s="13"/>
      <c r="G6" s="13"/>
      <c r="H6" s="13"/>
      <c r="I6" s="13"/>
      <c r="J6" s="14"/>
      <c r="K6" s="15">
        <f t="shared" ref="K6:Q6" si="0">AVERAGE(K4:K5)</f>
        <v>0.13957696558018234</v>
      </c>
      <c r="L6" s="15">
        <f t="shared" si="0"/>
        <v>0.20985427298360645</v>
      </c>
      <c r="M6" s="15">
        <f t="shared" si="0"/>
        <v>0.24769594336714235</v>
      </c>
      <c r="N6" s="15">
        <f t="shared" si="0"/>
        <v>0.13333081519468987</v>
      </c>
      <c r="O6" s="15">
        <f t="shared" si="0"/>
        <v>0.12759971668124448</v>
      </c>
      <c r="P6" s="15">
        <f t="shared" si="0"/>
        <v>0.13433553642306525</v>
      </c>
      <c r="Q6" s="15">
        <f t="shared" si="0"/>
        <v>0.13433553642306525</v>
      </c>
      <c r="R6" s="17">
        <f>AVERAGE(K6:Q6)</f>
        <v>0.1609612552361423</v>
      </c>
    </row>
    <row r="7" spans="1:18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6"/>
      <c r="L7" s="16"/>
      <c r="M7" s="16"/>
      <c r="N7" s="16"/>
      <c r="O7" s="16"/>
      <c r="P7" s="16"/>
      <c r="Q7" s="16"/>
    </row>
    <row r="8" spans="1:18" ht="18.75" x14ac:dyDescent="0.3">
      <c r="A8" s="1"/>
      <c r="B8" s="1"/>
      <c r="C8" s="21" t="s">
        <v>22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spans="1:18" ht="15.75" x14ac:dyDescent="0.25">
      <c r="A9" s="4"/>
      <c r="B9" s="4"/>
      <c r="C9" s="22" t="s">
        <v>28</v>
      </c>
      <c r="D9" s="22"/>
      <c r="E9" s="22"/>
      <c r="F9" s="22"/>
      <c r="G9" s="22"/>
      <c r="H9" s="22"/>
      <c r="I9" s="22"/>
      <c r="J9" s="7"/>
      <c r="K9" s="22" t="s">
        <v>29</v>
      </c>
      <c r="L9" s="22"/>
      <c r="M9" s="22"/>
      <c r="N9" s="22"/>
      <c r="O9" s="22"/>
      <c r="P9" s="22"/>
      <c r="Q9" s="22"/>
    </row>
    <row r="10" spans="1:18" ht="15.75" x14ac:dyDescent="0.25">
      <c r="A10" s="9"/>
      <c r="B10" s="9"/>
      <c r="C10" s="10" t="s">
        <v>23</v>
      </c>
      <c r="D10" s="10" t="s">
        <v>24</v>
      </c>
      <c r="E10" s="10" t="s">
        <v>25</v>
      </c>
      <c r="F10" s="10" t="s">
        <v>1</v>
      </c>
      <c r="G10" s="10" t="s">
        <v>26</v>
      </c>
      <c r="H10" s="10" t="s">
        <v>27</v>
      </c>
      <c r="I10" s="11" t="s">
        <v>0</v>
      </c>
      <c r="J10" s="12"/>
      <c r="K10" s="10" t="s">
        <v>23</v>
      </c>
      <c r="L10" s="10" t="s">
        <v>24</v>
      </c>
      <c r="M10" s="10" t="s">
        <v>25</v>
      </c>
      <c r="N10" s="10" t="s">
        <v>1</v>
      </c>
      <c r="O10" s="10" t="s">
        <v>26</v>
      </c>
      <c r="P10" s="10" t="s">
        <v>27</v>
      </c>
      <c r="Q10" s="11" t="s">
        <v>0</v>
      </c>
    </row>
    <row r="11" spans="1:18" x14ac:dyDescent="0.25">
      <c r="A11" s="2" t="s">
        <v>37</v>
      </c>
      <c r="B11" s="2">
        <v>50.61</v>
      </c>
      <c r="C11" s="2">
        <v>51.334000000000003</v>
      </c>
      <c r="D11" s="2">
        <v>49.494</v>
      </c>
      <c r="E11" s="2">
        <v>48.883000000000003</v>
      </c>
      <c r="F11" s="2">
        <v>48.259</v>
      </c>
      <c r="G11" s="2">
        <v>45.32</v>
      </c>
      <c r="H11" s="2">
        <v>44.975200000000001</v>
      </c>
      <c r="I11" s="2">
        <v>44.533000000000001</v>
      </c>
      <c r="J11" s="8"/>
      <c r="K11" s="2">
        <f>ABS((B11-C11)/B11)</f>
        <v>1.4305473226635126E-2</v>
      </c>
      <c r="L11" s="2">
        <f>ABS((B11-D11)/B11)</f>
        <v>2.2050978067575572E-2</v>
      </c>
      <c r="M11" s="2">
        <f>ABS((B11-E11)/B11)</f>
        <v>3.4123690970163933E-2</v>
      </c>
      <c r="N11" s="2">
        <f>ABS((B11-F11)/B11)</f>
        <v>4.6453270104722368E-2</v>
      </c>
      <c r="O11" s="2">
        <f>ABS((B11-G11)/B11)</f>
        <v>0.10452479747085555</v>
      </c>
      <c r="P11" s="2">
        <f>ABS((B11-H11)/B11)</f>
        <v>0.11133768030033588</v>
      </c>
      <c r="Q11" s="2">
        <f>ABS((B11-I11)/B11)</f>
        <v>0.12007508397549888</v>
      </c>
    </row>
    <row r="12" spans="1:18" x14ac:dyDescent="0.25">
      <c r="A12" s="2" t="s">
        <v>3</v>
      </c>
      <c r="B12" s="2">
        <v>49.12</v>
      </c>
      <c r="C12" s="2">
        <v>33.206000000000003</v>
      </c>
      <c r="D12" s="2">
        <v>33.075000000000003</v>
      </c>
      <c r="E12" s="2">
        <v>33.213000000000001</v>
      </c>
      <c r="F12" s="2">
        <v>34.444000000000003</v>
      </c>
      <c r="G12" s="2">
        <v>36.502000000000002</v>
      </c>
      <c r="H12" s="2">
        <v>36.032400000000003</v>
      </c>
      <c r="I12" s="2">
        <v>36.497999999999998</v>
      </c>
      <c r="J12" s="8"/>
      <c r="K12" s="2">
        <f>ABS((B12-C12)/B12)</f>
        <v>0.32398208469055367</v>
      </c>
      <c r="L12" s="2">
        <f>ABS((B12-D12)/B12)</f>
        <v>0.32664902280130281</v>
      </c>
      <c r="M12" s="2">
        <f>ABS((B12-E12)/B12)</f>
        <v>0.32383957654723122</v>
      </c>
      <c r="N12" s="2">
        <f>ABS((B12-F12)/B12)</f>
        <v>0.29877850162866443</v>
      </c>
      <c r="O12" s="2">
        <f>ABS((B12-G12)/B12)</f>
        <v>0.25688110749185661</v>
      </c>
      <c r="P12" s="2">
        <f>ABS((B12-H12)/B12)</f>
        <v>0.26644136807817581</v>
      </c>
      <c r="Q12" s="2">
        <f>ABS((B12-I12)/B12)</f>
        <v>0.2569625407166124</v>
      </c>
    </row>
    <row r="13" spans="1:18" x14ac:dyDescent="0.25">
      <c r="A13" s="13" t="s">
        <v>4</v>
      </c>
      <c r="B13" s="13"/>
      <c r="C13" s="13"/>
      <c r="D13" s="13"/>
      <c r="E13" s="13"/>
      <c r="F13" s="13"/>
      <c r="G13" s="13"/>
      <c r="H13" s="13"/>
      <c r="I13" s="13"/>
      <c r="J13" s="14"/>
      <c r="K13" s="15">
        <f t="shared" ref="K13:Q13" si="1">AVERAGE(K11:K12)</f>
        <v>0.16914377895859439</v>
      </c>
      <c r="L13" s="15">
        <f t="shared" si="1"/>
        <v>0.17435000043443918</v>
      </c>
      <c r="M13" s="15">
        <f t="shared" si="1"/>
        <v>0.17898163375869758</v>
      </c>
      <c r="N13" s="15">
        <f t="shared" si="1"/>
        <v>0.17261588586669341</v>
      </c>
      <c r="O13" s="15">
        <f t="shared" si="1"/>
        <v>0.18070295248135609</v>
      </c>
      <c r="P13" s="15">
        <f t="shared" si="1"/>
        <v>0.18888952418925584</v>
      </c>
      <c r="Q13" s="15">
        <f t="shared" si="1"/>
        <v>0.18851881234605564</v>
      </c>
      <c r="R13" s="17">
        <f>AVERAGE(K13:Q13)</f>
        <v>0.17902894114787032</v>
      </c>
    </row>
    <row r="14" spans="1:18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6"/>
      <c r="L14" s="16"/>
      <c r="M14" s="16"/>
      <c r="N14" s="16"/>
      <c r="O14" s="16"/>
      <c r="P14" s="16"/>
      <c r="Q14" s="16"/>
    </row>
    <row r="15" spans="1:18" ht="18.75" x14ac:dyDescent="0.3">
      <c r="A15" s="1"/>
      <c r="B15" s="1"/>
      <c r="C15" s="21" t="s">
        <v>32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</row>
    <row r="16" spans="1:18" ht="15.75" x14ac:dyDescent="0.25">
      <c r="A16" s="4"/>
      <c r="B16" s="4"/>
      <c r="C16" s="22" t="s">
        <v>28</v>
      </c>
      <c r="D16" s="22"/>
      <c r="E16" s="22"/>
      <c r="F16" s="22"/>
      <c r="G16" s="22"/>
      <c r="H16" s="22"/>
      <c r="I16" s="22"/>
      <c r="J16" s="7"/>
      <c r="K16" s="22" t="s">
        <v>29</v>
      </c>
      <c r="L16" s="22"/>
      <c r="M16" s="22"/>
      <c r="N16" s="22"/>
      <c r="O16" s="22"/>
      <c r="P16" s="22"/>
      <c r="Q16" s="22"/>
    </row>
    <row r="17" spans="1:18" ht="15.75" x14ac:dyDescent="0.25">
      <c r="A17" s="9"/>
      <c r="B17" s="9"/>
      <c r="C17" s="10" t="s">
        <v>23</v>
      </c>
      <c r="D17" s="10" t="s">
        <v>24</v>
      </c>
      <c r="E17" s="10" t="s">
        <v>25</v>
      </c>
      <c r="F17" s="10" t="s">
        <v>1</v>
      </c>
      <c r="G17" s="10" t="s">
        <v>26</v>
      </c>
      <c r="H17" s="10" t="s">
        <v>27</v>
      </c>
      <c r="I17" s="11" t="s">
        <v>0</v>
      </c>
      <c r="J17" s="12"/>
      <c r="K17" s="10" t="s">
        <v>23</v>
      </c>
      <c r="L17" s="10" t="s">
        <v>24</v>
      </c>
      <c r="M17" s="10" t="s">
        <v>25</v>
      </c>
      <c r="N17" s="10" t="s">
        <v>1</v>
      </c>
      <c r="O17" s="10" t="s">
        <v>26</v>
      </c>
      <c r="P17" s="10" t="s">
        <v>27</v>
      </c>
      <c r="Q17" s="11" t="s">
        <v>0</v>
      </c>
    </row>
    <row r="18" spans="1:18" x14ac:dyDescent="0.25">
      <c r="A18" s="2" t="s">
        <v>37</v>
      </c>
      <c r="B18" s="2">
        <v>50.61</v>
      </c>
      <c r="C18" s="2">
        <v>44.984000000000002</v>
      </c>
      <c r="D18" s="2">
        <v>41.73</v>
      </c>
      <c r="E18" s="2">
        <v>44.414000000000001</v>
      </c>
      <c r="F18" s="2">
        <v>47.89</v>
      </c>
      <c r="G18" s="2">
        <v>50.4</v>
      </c>
      <c r="H18" s="2">
        <v>51.005000000000003</v>
      </c>
      <c r="I18" s="2">
        <v>50.581000000000003</v>
      </c>
      <c r="J18" s="8"/>
      <c r="K18" s="2">
        <f>ABS((B18-C18)/B18)</f>
        <v>0.11116380162023311</v>
      </c>
      <c r="L18" s="2">
        <f>ABS((B18-D18)/B18)</f>
        <v>0.17545939537640787</v>
      </c>
      <c r="M18" s="2">
        <f>ABS((B18-E18)/B18)</f>
        <v>0.12242639794507011</v>
      </c>
      <c r="N18" s="2">
        <f>ABS((B18-F18)/B18)</f>
        <v>5.3744319304485255E-2</v>
      </c>
      <c r="O18" s="2">
        <f>ABS((B18-G18)/B18)</f>
        <v>4.1493775933610123E-3</v>
      </c>
      <c r="P18" s="2">
        <f>ABS((B18-H18)/B18)</f>
        <v>7.8047816637028871E-3</v>
      </c>
      <c r="Q18" s="2">
        <f>ABS((B18-I18)/B18)</f>
        <v>5.730092867021609E-4</v>
      </c>
    </row>
    <row r="19" spans="1:18" x14ac:dyDescent="0.25">
      <c r="A19" s="2" t="s">
        <v>3</v>
      </c>
      <c r="B19" s="2">
        <v>49.12</v>
      </c>
      <c r="C19" s="2">
        <v>21.639500000000002</v>
      </c>
      <c r="D19" s="2">
        <v>25.285</v>
      </c>
      <c r="E19" s="2">
        <v>27.372</v>
      </c>
      <c r="F19" s="2">
        <v>33.85</v>
      </c>
      <c r="G19" s="2">
        <v>27.81</v>
      </c>
      <c r="H19" s="2">
        <v>37.652000000000001</v>
      </c>
      <c r="I19" s="2">
        <v>38.11</v>
      </c>
      <c r="J19" s="8"/>
      <c r="K19" s="2">
        <f>ABS((B19-C19)/B19)</f>
        <v>0.55945643322475569</v>
      </c>
      <c r="L19" s="2">
        <f>ABS((B19-D19)/B19)</f>
        <v>0.4852402280130293</v>
      </c>
      <c r="M19" s="2">
        <f>ABS((B19-E19)/B19)</f>
        <v>0.44275244299674266</v>
      </c>
      <c r="N19" s="2">
        <f>ABS((B19-F19)/B19)</f>
        <v>0.31087133550488594</v>
      </c>
      <c r="O19" s="2">
        <f>ABS((B19-G19)/B19)</f>
        <v>0.43383550488599348</v>
      </c>
      <c r="P19" s="2">
        <f>ABS((B19-H19)/B19)</f>
        <v>0.23346905537459278</v>
      </c>
      <c r="Q19" s="2">
        <f>ABS((B19-I19)/B19)</f>
        <v>0.22414495114006511</v>
      </c>
    </row>
    <row r="20" spans="1:18" x14ac:dyDescent="0.25">
      <c r="A20" s="13" t="s">
        <v>4</v>
      </c>
      <c r="B20" s="13"/>
      <c r="C20" s="13"/>
      <c r="D20" s="13"/>
      <c r="E20" s="13"/>
      <c r="F20" s="13"/>
      <c r="G20" s="13"/>
      <c r="H20" s="13"/>
      <c r="I20" s="13"/>
      <c r="J20" s="14"/>
      <c r="K20" s="15">
        <f t="shared" ref="K20:Q20" si="2">AVERAGE(K18:K19)</f>
        <v>0.33531011742249439</v>
      </c>
      <c r="L20" s="15">
        <f t="shared" si="2"/>
        <v>0.33034981169471855</v>
      </c>
      <c r="M20" s="15">
        <f t="shared" si="2"/>
        <v>0.28258942047090641</v>
      </c>
      <c r="N20" s="15">
        <f t="shared" si="2"/>
        <v>0.1823078274046856</v>
      </c>
      <c r="O20" s="15">
        <f t="shared" si="2"/>
        <v>0.21899244123967726</v>
      </c>
      <c r="P20" s="15">
        <f t="shared" si="2"/>
        <v>0.12063691851914783</v>
      </c>
      <c r="Q20" s="15">
        <f t="shared" si="2"/>
        <v>0.11235898021338363</v>
      </c>
      <c r="R20" s="17">
        <f>AVERAGE(K20:Q20)</f>
        <v>0.22607793099500192</v>
      </c>
    </row>
    <row r="21" spans="1:18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6"/>
      <c r="L21" s="16"/>
      <c r="M21" s="16"/>
      <c r="N21" s="16"/>
      <c r="O21" s="16"/>
      <c r="P21" s="16"/>
      <c r="Q21" s="16"/>
    </row>
    <row r="22" spans="1:18" ht="18.75" x14ac:dyDescent="0.3">
      <c r="A22" s="1"/>
      <c r="B22" s="1"/>
      <c r="C22" s="21" t="s">
        <v>30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</row>
    <row r="23" spans="1:18" ht="15.75" x14ac:dyDescent="0.25">
      <c r="A23" s="4"/>
      <c r="B23" s="4"/>
      <c r="C23" s="22" t="s">
        <v>28</v>
      </c>
      <c r="D23" s="22"/>
      <c r="E23" s="22"/>
      <c r="F23" s="22"/>
      <c r="G23" s="22"/>
      <c r="H23" s="22"/>
      <c r="I23" s="22"/>
      <c r="J23" s="7"/>
      <c r="K23" s="22" t="s">
        <v>29</v>
      </c>
      <c r="L23" s="22"/>
      <c r="M23" s="22"/>
      <c r="N23" s="22"/>
      <c r="O23" s="22"/>
      <c r="P23" s="22"/>
      <c r="Q23" s="22"/>
    </row>
    <row r="24" spans="1:18" ht="15.75" x14ac:dyDescent="0.25">
      <c r="A24" s="9"/>
      <c r="B24" s="9"/>
      <c r="C24" s="10" t="s">
        <v>23</v>
      </c>
      <c r="D24" s="10" t="s">
        <v>24</v>
      </c>
      <c r="E24" s="10" t="s">
        <v>25</v>
      </c>
      <c r="F24" s="10" t="s">
        <v>1</v>
      </c>
      <c r="G24" s="10" t="s">
        <v>26</v>
      </c>
      <c r="H24" s="10" t="s">
        <v>27</v>
      </c>
      <c r="I24" s="11" t="s">
        <v>0</v>
      </c>
      <c r="J24" s="12"/>
      <c r="K24" s="10" t="s">
        <v>23</v>
      </c>
      <c r="L24" s="10" t="s">
        <v>24</v>
      </c>
      <c r="M24" s="10" t="s">
        <v>25</v>
      </c>
      <c r="N24" s="10" t="s">
        <v>1</v>
      </c>
      <c r="O24" s="10" t="s">
        <v>26</v>
      </c>
      <c r="P24" s="10" t="s">
        <v>27</v>
      </c>
      <c r="Q24" s="11" t="s">
        <v>0</v>
      </c>
    </row>
    <row r="25" spans="1:18" x14ac:dyDescent="0.25">
      <c r="A25" s="2" t="s">
        <v>37</v>
      </c>
      <c r="B25" s="2">
        <v>50.61</v>
      </c>
      <c r="C25" s="2"/>
      <c r="D25" s="2"/>
      <c r="E25" s="2"/>
      <c r="F25" s="2"/>
      <c r="G25" s="2"/>
      <c r="H25" s="2"/>
      <c r="I25" s="2"/>
      <c r="J25" s="8"/>
      <c r="K25" s="2">
        <f>ABS(B25-C25)</f>
        <v>50.61</v>
      </c>
      <c r="L25" s="2">
        <f>ABS(B25-D25)</f>
        <v>50.61</v>
      </c>
      <c r="M25" s="2">
        <f>ABS(B25-E25)</f>
        <v>50.61</v>
      </c>
      <c r="N25" s="2">
        <f>ABS(B25-F25)</f>
        <v>50.61</v>
      </c>
      <c r="O25" s="2">
        <f>ABS(B25-G25)</f>
        <v>50.61</v>
      </c>
      <c r="P25" s="2">
        <f>ABS(B25-H25)</f>
        <v>50.61</v>
      </c>
      <c r="Q25" s="2">
        <f>ABS(B25-I25)</f>
        <v>50.61</v>
      </c>
    </row>
    <row r="26" spans="1:18" x14ac:dyDescent="0.25">
      <c r="A26" s="2" t="s">
        <v>3</v>
      </c>
      <c r="B26" s="2">
        <v>49.12</v>
      </c>
      <c r="C26" s="2"/>
      <c r="D26" s="2"/>
      <c r="E26" s="2"/>
      <c r="F26" s="2"/>
      <c r="G26" s="2"/>
      <c r="H26" s="2"/>
      <c r="I26" s="2"/>
      <c r="J26" s="8"/>
      <c r="K26" s="2">
        <f>ABS(B26-C26)</f>
        <v>49.12</v>
      </c>
      <c r="L26" s="2">
        <f>ABS(B26-D26)</f>
        <v>49.12</v>
      </c>
      <c r="M26" s="2">
        <f>ABS(B26-E26)</f>
        <v>49.12</v>
      </c>
      <c r="N26" s="2">
        <f>ABS(B26-F26)</f>
        <v>49.12</v>
      </c>
      <c r="O26" s="2">
        <f>ABS(B26-G26)</f>
        <v>49.12</v>
      </c>
      <c r="P26" s="2">
        <f>ABS(B26-H26)</f>
        <v>49.12</v>
      </c>
      <c r="Q26" s="2">
        <f>ABS(B26-I26)</f>
        <v>49.12</v>
      </c>
    </row>
    <row r="27" spans="1:18" x14ac:dyDescent="0.25">
      <c r="A27" s="13" t="s">
        <v>4</v>
      </c>
      <c r="B27" s="13"/>
      <c r="C27" s="13"/>
      <c r="D27" s="13"/>
      <c r="E27" s="13"/>
      <c r="F27" s="13"/>
      <c r="G27" s="13"/>
      <c r="H27" s="13"/>
      <c r="I27" s="13"/>
      <c r="J27" s="14"/>
      <c r="K27" s="15">
        <f t="shared" ref="K27:Q27" si="3">AVERAGE(K25:K26)</f>
        <v>49.864999999999995</v>
      </c>
      <c r="L27" s="15">
        <f t="shared" si="3"/>
        <v>49.864999999999995</v>
      </c>
      <c r="M27" s="15">
        <f t="shared" si="3"/>
        <v>49.864999999999995</v>
      </c>
      <c r="N27" s="15">
        <f t="shared" si="3"/>
        <v>49.864999999999995</v>
      </c>
      <c r="O27" s="15">
        <f t="shared" si="3"/>
        <v>49.864999999999995</v>
      </c>
      <c r="P27" s="15">
        <f t="shared" si="3"/>
        <v>49.864999999999995</v>
      </c>
      <c r="Q27" s="15">
        <f t="shared" si="3"/>
        <v>49.864999999999995</v>
      </c>
    </row>
    <row r="28" spans="1:18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6"/>
      <c r="L28" s="16"/>
      <c r="M28" s="16"/>
      <c r="N28" s="16"/>
      <c r="O28" s="16"/>
      <c r="P28" s="16"/>
      <c r="Q28" s="16"/>
    </row>
  </sheetData>
  <mergeCells count="12">
    <mergeCell ref="C1:Q1"/>
    <mergeCell ref="C2:I2"/>
    <mergeCell ref="K2:Q2"/>
    <mergeCell ref="C8:Q8"/>
    <mergeCell ref="C9:I9"/>
    <mergeCell ref="K9:Q9"/>
    <mergeCell ref="C15:Q15"/>
    <mergeCell ref="C16:I16"/>
    <mergeCell ref="K16:Q16"/>
    <mergeCell ref="C22:Q22"/>
    <mergeCell ref="C23:I23"/>
    <mergeCell ref="K23:Q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A3" zoomScale="85" zoomScaleNormal="85" workbookViewId="0">
      <selection activeCell="I33" sqref="I33"/>
    </sheetView>
  </sheetViews>
  <sheetFormatPr defaultRowHeight="15" x14ac:dyDescent="0.25"/>
  <cols>
    <col min="1" max="1" width="19.42578125" bestFit="1" customWidth="1"/>
    <col min="2" max="2" width="16.5703125" bestFit="1" customWidth="1"/>
    <col min="3" max="3" width="8.5703125" bestFit="1" customWidth="1"/>
    <col min="4" max="6" width="8.140625" bestFit="1" customWidth="1"/>
    <col min="7" max="8" width="7.42578125" bestFit="1" customWidth="1"/>
    <col min="9" max="9" width="10" bestFit="1" customWidth="1"/>
    <col min="10" max="10" width="1.42578125" customWidth="1"/>
    <col min="11" max="12" width="7.42578125" bestFit="1" customWidth="1"/>
    <col min="13" max="13" width="6.5703125" bestFit="1" customWidth="1"/>
    <col min="14" max="15" width="7.42578125" bestFit="1" customWidth="1"/>
  </cols>
  <sheetData>
    <row r="1" spans="1:17" ht="18.75" x14ac:dyDescent="0.3">
      <c r="A1" s="1" t="s">
        <v>17</v>
      </c>
      <c r="B1" s="1" t="s">
        <v>18</v>
      </c>
      <c r="C1" s="21" t="s">
        <v>31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1:17" ht="15.75" x14ac:dyDescent="0.25">
      <c r="A2" s="4"/>
      <c r="B2" s="4"/>
      <c r="C2" s="22" t="s">
        <v>28</v>
      </c>
      <c r="D2" s="22"/>
      <c r="E2" s="22"/>
      <c r="F2" s="22"/>
      <c r="G2" s="22"/>
      <c r="H2" s="22"/>
      <c r="I2" s="22"/>
      <c r="J2" s="7"/>
      <c r="K2" s="22" t="s">
        <v>33</v>
      </c>
      <c r="L2" s="22"/>
      <c r="M2" s="22"/>
      <c r="N2" s="22"/>
      <c r="O2" s="22"/>
      <c r="P2" s="22"/>
      <c r="Q2" s="22"/>
    </row>
    <row r="3" spans="1:17" ht="15.75" x14ac:dyDescent="0.25">
      <c r="A3" s="9"/>
      <c r="B3" s="9"/>
      <c r="C3" s="10" t="s">
        <v>23</v>
      </c>
      <c r="D3" s="10" t="s">
        <v>24</v>
      </c>
      <c r="E3" s="10" t="s">
        <v>25</v>
      </c>
      <c r="F3" s="10" t="s">
        <v>1</v>
      </c>
      <c r="G3" s="10" t="s">
        <v>26</v>
      </c>
      <c r="H3" s="10" t="s">
        <v>27</v>
      </c>
      <c r="I3" s="11" t="s">
        <v>0</v>
      </c>
      <c r="J3" s="12"/>
      <c r="K3" s="10" t="s">
        <v>23</v>
      </c>
      <c r="L3" s="10" t="s">
        <v>24</v>
      </c>
      <c r="M3" s="10" t="s">
        <v>25</v>
      </c>
      <c r="N3" s="10" t="s">
        <v>1</v>
      </c>
      <c r="O3" s="10" t="s">
        <v>26</v>
      </c>
      <c r="P3" s="10" t="s">
        <v>27</v>
      </c>
      <c r="Q3" s="11" t="s">
        <v>0</v>
      </c>
    </row>
    <row r="4" spans="1:17" x14ac:dyDescent="0.25">
      <c r="A4" s="2" t="s">
        <v>6</v>
      </c>
      <c r="B4" s="2">
        <v>48.48</v>
      </c>
      <c r="C4" s="2">
        <v>42.7</v>
      </c>
      <c r="D4" s="2">
        <v>42.7</v>
      </c>
      <c r="E4" s="2">
        <v>37.6</v>
      </c>
      <c r="F4" s="2">
        <v>39.5</v>
      </c>
      <c r="G4" s="2">
        <v>40.049999999999997</v>
      </c>
      <c r="H4" s="2">
        <v>40.049999999999997</v>
      </c>
      <c r="I4" s="2">
        <v>40.049999999999997</v>
      </c>
      <c r="J4" s="8"/>
      <c r="K4" s="2">
        <f t="shared" ref="K4:K8" si="0">ABS((B4-C4)/B4)</f>
        <v>0.11922442244224411</v>
      </c>
      <c r="L4" s="2">
        <f t="shared" ref="L4:L8" si="1">ABS((B4-D4)/B4)</f>
        <v>0.11922442244224411</v>
      </c>
      <c r="M4" s="2">
        <f t="shared" ref="M4:M8" si="2">ABS((B4-E4)/B4)</f>
        <v>0.22442244224422433</v>
      </c>
      <c r="N4" s="2">
        <f t="shared" ref="N4:N8" si="3">ABS((B4-F4)/B4)</f>
        <v>0.18523102310231018</v>
      </c>
      <c r="O4" s="2">
        <f t="shared" ref="O4:O8" si="4">ABS((B4-G4)/B4)</f>
        <v>0.1738861386138614</v>
      </c>
      <c r="P4" s="2">
        <f t="shared" ref="P4:P8" si="5">ABS((B4-H4)/B4)</f>
        <v>0.1738861386138614</v>
      </c>
      <c r="Q4" s="2">
        <f t="shared" ref="Q4:Q8" si="6">ABS((B4-I4)/B4)</f>
        <v>0.1738861386138614</v>
      </c>
    </row>
    <row r="5" spans="1:17" x14ac:dyDescent="0.25">
      <c r="A5" s="2" t="s">
        <v>7</v>
      </c>
      <c r="B5" s="2">
        <v>39.049999999999997</v>
      </c>
      <c r="C5" s="2">
        <v>29.2</v>
      </c>
      <c r="D5" s="2">
        <v>29.2</v>
      </c>
      <c r="E5" s="2">
        <v>31.7</v>
      </c>
      <c r="F5" s="2">
        <v>32.729999999999997</v>
      </c>
      <c r="G5" s="2">
        <v>33.950000000000003</v>
      </c>
      <c r="H5" s="2">
        <v>33.950000000000003</v>
      </c>
      <c r="I5" s="2">
        <v>33.950000000000003</v>
      </c>
      <c r="J5" s="8"/>
      <c r="K5" s="2">
        <f t="shared" si="0"/>
        <v>0.25224071702944939</v>
      </c>
      <c r="L5" s="2">
        <f t="shared" si="1"/>
        <v>0.25224071702944939</v>
      </c>
      <c r="M5" s="2">
        <f t="shared" si="2"/>
        <v>0.18822023047375155</v>
      </c>
      <c r="N5" s="2">
        <f t="shared" si="3"/>
        <v>0.16184379001280411</v>
      </c>
      <c r="O5" s="2">
        <f t="shared" si="4"/>
        <v>0.13060179257362342</v>
      </c>
      <c r="P5" s="2">
        <f t="shared" si="5"/>
        <v>0.13060179257362342</v>
      </c>
      <c r="Q5" s="2">
        <f t="shared" si="6"/>
        <v>0.13060179257362342</v>
      </c>
    </row>
    <row r="6" spans="1:17" x14ac:dyDescent="0.25">
      <c r="A6" s="2" t="s">
        <v>8</v>
      </c>
      <c r="B6" s="2">
        <v>6.22</v>
      </c>
      <c r="C6" s="2">
        <v>9.6</v>
      </c>
      <c r="D6" s="2">
        <v>9.6</v>
      </c>
      <c r="E6" s="2">
        <v>10.9</v>
      </c>
      <c r="F6" s="2">
        <v>10.3</v>
      </c>
      <c r="G6" s="2">
        <v>9.25</v>
      </c>
      <c r="H6" s="2">
        <v>9.25</v>
      </c>
      <c r="I6" s="2">
        <v>9.25</v>
      </c>
      <c r="J6" s="8"/>
      <c r="K6" s="2">
        <f t="shared" si="0"/>
        <v>0.54340836012861737</v>
      </c>
      <c r="L6" s="2">
        <f t="shared" si="1"/>
        <v>0.54340836012861737</v>
      </c>
      <c r="M6" s="2">
        <f t="shared" si="2"/>
        <v>0.75241157556270111</v>
      </c>
      <c r="N6" s="2">
        <f t="shared" si="3"/>
        <v>0.6559485530546626</v>
      </c>
      <c r="O6" s="2">
        <f t="shared" si="4"/>
        <v>0.48713826366559493</v>
      </c>
      <c r="P6" s="2">
        <f t="shared" si="5"/>
        <v>0.48713826366559493</v>
      </c>
      <c r="Q6" s="2">
        <f t="shared" si="6"/>
        <v>0.48713826366559493</v>
      </c>
    </row>
    <row r="7" spans="1:17" x14ac:dyDescent="0.25">
      <c r="A7" s="2" t="s">
        <v>36</v>
      </c>
      <c r="B7" s="2">
        <v>3.49</v>
      </c>
      <c r="C7" s="2">
        <v>2.7</v>
      </c>
      <c r="D7" s="2">
        <v>2.7</v>
      </c>
      <c r="E7" s="2">
        <v>1.9</v>
      </c>
      <c r="F7" s="2">
        <v>2.8</v>
      </c>
      <c r="G7" s="2">
        <v>2.9</v>
      </c>
      <c r="H7" s="2">
        <v>2.9</v>
      </c>
      <c r="I7" s="2">
        <v>2.9</v>
      </c>
      <c r="J7" s="8"/>
      <c r="K7" s="2">
        <f t="shared" si="0"/>
        <v>0.22636103151862463</v>
      </c>
      <c r="L7" s="2">
        <f t="shared" si="1"/>
        <v>0.22636103151862463</v>
      </c>
      <c r="M7" s="2">
        <f t="shared" si="2"/>
        <v>0.4555873925501433</v>
      </c>
      <c r="N7" s="2">
        <f t="shared" si="3"/>
        <v>0.19770773638968492</v>
      </c>
      <c r="O7" s="2">
        <f t="shared" si="4"/>
        <v>0.16905444126074506</v>
      </c>
      <c r="P7" s="2">
        <f t="shared" si="5"/>
        <v>0.16905444126074506</v>
      </c>
      <c r="Q7" s="2">
        <f t="shared" si="6"/>
        <v>0.16905444126074506</v>
      </c>
    </row>
    <row r="8" spans="1:17" x14ac:dyDescent="0.25">
      <c r="A8" s="2" t="s">
        <v>9</v>
      </c>
      <c r="B8" s="2">
        <v>1.19</v>
      </c>
      <c r="C8" s="2">
        <v>0.5</v>
      </c>
      <c r="D8" s="2">
        <v>0.5</v>
      </c>
      <c r="E8" s="2">
        <v>3</v>
      </c>
      <c r="F8" s="2">
        <v>4.3499999999999996</v>
      </c>
      <c r="G8" s="2">
        <v>0.9</v>
      </c>
      <c r="H8" s="2">
        <v>0.9</v>
      </c>
      <c r="I8" s="2">
        <v>0.9</v>
      </c>
      <c r="J8" s="8"/>
      <c r="K8" s="2">
        <f t="shared" si="0"/>
        <v>0.57983193277310918</v>
      </c>
      <c r="L8" s="2">
        <f t="shared" si="1"/>
        <v>0.57983193277310918</v>
      </c>
      <c r="M8" s="2">
        <f t="shared" si="2"/>
        <v>1.5210084033613447</v>
      </c>
      <c r="N8" s="2">
        <f t="shared" si="3"/>
        <v>2.6554621848739495</v>
      </c>
      <c r="O8" s="2">
        <f t="shared" si="4"/>
        <v>0.24369747899159658</v>
      </c>
      <c r="P8" s="2">
        <f t="shared" si="5"/>
        <v>0.24369747899159658</v>
      </c>
      <c r="Q8" s="2">
        <f t="shared" si="6"/>
        <v>0.24369747899159658</v>
      </c>
    </row>
    <row r="9" spans="1:17" x14ac:dyDescent="0.25">
      <c r="A9" s="13" t="s">
        <v>4</v>
      </c>
      <c r="B9" s="13"/>
      <c r="C9" s="13"/>
      <c r="D9" s="13"/>
      <c r="E9" s="13"/>
      <c r="F9" s="13"/>
      <c r="G9" s="13"/>
      <c r="H9" s="13"/>
      <c r="I9" s="13"/>
      <c r="J9" s="14"/>
      <c r="K9" s="15">
        <f t="shared" ref="K9:Q9" si="7">AVERAGE(K4:K8)</f>
        <v>0.34421329277840895</v>
      </c>
      <c r="L9" s="15">
        <f t="shared" si="7"/>
        <v>0.34421329277840895</v>
      </c>
      <c r="M9" s="15">
        <f t="shared" si="7"/>
        <v>0.62833000883843293</v>
      </c>
      <c r="N9" s="15">
        <f t="shared" si="7"/>
        <v>0.7712386574866823</v>
      </c>
      <c r="O9" s="15">
        <f t="shared" si="7"/>
        <v>0.24087562302108431</v>
      </c>
      <c r="P9" s="15">
        <f t="shared" si="7"/>
        <v>0.24087562302108431</v>
      </c>
      <c r="Q9" s="15">
        <f t="shared" si="7"/>
        <v>0.24087562302108431</v>
      </c>
    </row>
    <row r="10" spans="1:17" x14ac:dyDescent="0.25">
      <c r="A10" s="13" t="s">
        <v>54</v>
      </c>
      <c r="B10" s="13"/>
      <c r="C10" s="13"/>
      <c r="D10" s="13"/>
      <c r="E10" s="13"/>
      <c r="F10" s="13"/>
      <c r="G10" s="13"/>
      <c r="H10" s="13"/>
      <c r="I10" s="13"/>
      <c r="J10" s="14"/>
      <c r="K10" s="15">
        <f>AVERAGE(K4:K5)</f>
        <v>0.18573256973584676</v>
      </c>
      <c r="L10" s="15">
        <f t="shared" ref="L10:Q10" si="8">AVERAGE(L4:L5)</f>
        <v>0.18573256973584676</v>
      </c>
      <c r="M10" s="15">
        <f t="shared" si="8"/>
        <v>0.20632133635898794</v>
      </c>
      <c r="N10" s="15">
        <f t="shared" si="8"/>
        <v>0.17353740655755714</v>
      </c>
      <c r="O10" s="15">
        <f t="shared" si="8"/>
        <v>0.15224396559374243</v>
      </c>
      <c r="P10" s="15">
        <f t="shared" si="8"/>
        <v>0.15224396559374243</v>
      </c>
      <c r="Q10" s="15">
        <f t="shared" si="8"/>
        <v>0.15224396559374243</v>
      </c>
    </row>
    <row r="11" spans="1:17" ht="6" customHeight="1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6"/>
      <c r="L11" s="16"/>
      <c r="M11" s="16"/>
      <c r="N11" s="16"/>
      <c r="O11" s="16"/>
      <c r="P11" s="16"/>
      <c r="Q11" s="16"/>
    </row>
    <row r="12" spans="1:17" ht="18.75" x14ac:dyDescent="0.3">
      <c r="A12" s="1"/>
      <c r="B12" s="1"/>
      <c r="C12" s="21" t="s">
        <v>22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spans="1:17" ht="15.75" x14ac:dyDescent="0.25">
      <c r="A13" s="4"/>
      <c r="B13" s="4"/>
      <c r="C13" s="22" t="s">
        <v>28</v>
      </c>
      <c r="D13" s="22"/>
      <c r="E13" s="22"/>
      <c r="F13" s="22"/>
      <c r="G13" s="22"/>
      <c r="H13" s="22"/>
      <c r="I13" s="22"/>
      <c r="J13" s="7"/>
      <c r="K13" s="22" t="s">
        <v>33</v>
      </c>
      <c r="L13" s="22"/>
      <c r="M13" s="22"/>
      <c r="N13" s="22"/>
      <c r="O13" s="22"/>
      <c r="P13" s="22"/>
      <c r="Q13" s="22"/>
    </row>
    <row r="14" spans="1:17" ht="15.75" x14ac:dyDescent="0.25">
      <c r="A14" s="9"/>
      <c r="B14" s="9"/>
      <c r="C14" s="10" t="s">
        <v>23</v>
      </c>
      <c r="D14" s="10" t="s">
        <v>24</v>
      </c>
      <c r="E14" s="10" t="s">
        <v>25</v>
      </c>
      <c r="F14" s="10" t="s">
        <v>1</v>
      </c>
      <c r="G14" s="10" t="s">
        <v>26</v>
      </c>
      <c r="H14" s="10" t="s">
        <v>27</v>
      </c>
      <c r="I14" s="11" t="s">
        <v>0</v>
      </c>
      <c r="J14" s="12"/>
      <c r="K14" s="10" t="s">
        <v>23</v>
      </c>
      <c r="L14" s="10" t="s">
        <v>24</v>
      </c>
      <c r="M14" s="10" t="s">
        <v>25</v>
      </c>
      <c r="N14" s="10" t="s">
        <v>1</v>
      </c>
      <c r="O14" s="10" t="s">
        <v>26</v>
      </c>
      <c r="P14" s="10" t="s">
        <v>27</v>
      </c>
      <c r="Q14" s="11" t="s">
        <v>0</v>
      </c>
    </row>
    <row r="15" spans="1:17" x14ac:dyDescent="0.25">
      <c r="A15" s="2" t="s">
        <v>6</v>
      </c>
      <c r="B15" s="2">
        <v>48.48</v>
      </c>
      <c r="C15" s="2">
        <v>29.8</v>
      </c>
      <c r="D15" s="2">
        <v>30.98</v>
      </c>
      <c r="E15" s="2">
        <v>29.58</v>
      </c>
      <c r="F15" s="2">
        <v>30.42</v>
      </c>
      <c r="G15" s="2">
        <v>31.07</v>
      </c>
      <c r="H15" s="2">
        <v>32.29</v>
      </c>
      <c r="I15" s="2">
        <v>32.770000000000003</v>
      </c>
      <c r="J15" s="8"/>
      <c r="K15" s="2">
        <f t="shared" ref="K15:K18" si="9">ABS((B15-C15)/B15)</f>
        <v>0.38531353135313529</v>
      </c>
      <c r="L15" s="2">
        <f t="shared" ref="L15:L18" si="10">ABS((B15-D15)/B15)</f>
        <v>0.36097359735973594</v>
      </c>
      <c r="M15" s="2">
        <f t="shared" ref="M15:M18" si="11">ABS((B15-E15)/B15)</f>
        <v>0.38985148514851486</v>
      </c>
      <c r="N15" s="2">
        <f t="shared" ref="N15:N18" si="12">ABS((B15-F15)/B15)</f>
        <v>0.37252475247524747</v>
      </c>
      <c r="O15" s="2">
        <f t="shared" ref="O15:O18" si="13">ABS((B15-G15)/B15)</f>
        <v>0.35911716171617158</v>
      </c>
      <c r="P15" s="2">
        <f t="shared" ref="P15:P18" si="14">ABS((B15-H15)/B15)</f>
        <v>0.33395214521452143</v>
      </c>
      <c r="Q15" s="2">
        <f t="shared" ref="Q15:Q18" si="15">ABS((B15-I15)/B15)</f>
        <v>0.32405115511551147</v>
      </c>
    </row>
    <row r="16" spans="1:17" x14ac:dyDescent="0.25">
      <c r="A16" s="2" t="s">
        <v>7</v>
      </c>
      <c r="B16" s="2">
        <v>39.049999999999997</v>
      </c>
      <c r="C16" s="2">
        <v>27.21</v>
      </c>
      <c r="D16" s="2">
        <v>30.03</v>
      </c>
      <c r="E16" s="2">
        <v>29.96</v>
      </c>
      <c r="F16" s="2">
        <v>30.27</v>
      </c>
      <c r="G16" s="2">
        <v>29.844000000000001</v>
      </c>
      <c r="H16" s="2">
        <v>29.71</v>
      </c>
      <c r="I16" s="2">
        <v>29.98</v>
      </c>
      <c r="J16" s="8"/>
      <c r="K16" s="2">
        <f t="shared" si="9"/>
        <v>0.30320102432778484</v>
      </c>
      <c r="L16" s="2">
        <f t="shared" si="10"/>
        <v>0.23098591549295766</v>
      </c>
      <c r="M16" s="2">
        <f t="shared" si="11"/>
        <v>0.23277848911651722</v>
      </c>
      <c r="N16" s="2">
        <f t="shared" si="12"/>
        <v>0.22483994878361072</v>
      </c>
      <c r="O16" s="2">
        <f t="shared" si="13"/>
        <v>0.23574903969270158</v>
      </c>
      <c r="P16" s="2">
        <f t="shared" si="14"/>
        <v>0.239180537772087</v>
      </c>
      <c r="Q16" s="2">
        <f t="shared" si="15"/>
        <v>0.23226632522407165</v>
      </c>
    </row>
    <row r="17" spans="1:17" x14ac:dyDescent="0.25">
      <c r="A17" s="2" t="s">
        <v>8</v>
      </c>
      <c r="B17" s="2">
        <v>6.22</v>
      </c>
      <c r="C17" s="2">
        <v>14.39</v>
      </c>
      <c r="D17" s="2">
        <v>12.19</v>
      </c>
      <c r="E17" s="2">
        <v>10.77</v>
      </c>
      <c r="F17" s="2">
        <v>10</v>
      </c>
      <c r="G17" s="2">
        <v>10.8</v>
      </c>
      <c r="H17" s="2">
        <v>10.57</v>
      </c>
      <c r="I17" s="2">
        <v>10.47</v>
      </c>
      <c r="J17" s="8"/>
      <c r="K17" s="2">
        <f t="shared" si="9"/>
        <v>1.3135048231511257</v>
      </c>
      <c r="L17" s="2">
        <f t="shared" si="10"/>
        <v>0.95980707395498388</v>
      </c>
      <c r="M17" s="2">
        <f t="shared" si="11"/>
        <v>0.73151125401929262</v>
      </c>
      <c r="N17" s="2">
        <f t="shared" si="12"/>
        <v>0.60771704180064312</v>
      </c>
      <c r="O17" s="2">
        <f t="shared" si="13"/>
        <v>0.73633440514469473</v>
      </c>
      <c r="P17" s="2">
        <f t="shared" si="14"/>
        <v>0.69935691318327986</v>
      </c>
      <c r="Q17" s="2">
        <f t="shared" si="15"/>
        <v>0.68327974276527348</v>
      </c>
    </row>
    <row r="18" spans="1:17" x14ac:dyDescent="0.25">
      <c r="A18" s="2" t="s">
        <v>36</v>
      </c>
      <c r="B18" s="2">
        <v>3.49</v>
      </c>
      <c r="C18" s="2">
        <v>5.23</v>
      </c>
      <c r="D18" s="2">
        <v>3.96</v>
      </c>
      <c r="E18" s="2">
        <v>3.53</v>
      </c>
      <c r="F18" s="2">
        <v>3.42</v>
      </c>
      <c r="G18" s="2">
        <v>3.37</v>
      </c>
      <c r="H18" s="2">
        <v>3.39</v>
      </c>
      <c r="I18" s="2">
        <v>3.39</v>
      </c>
      <c r="J18" s="8"/>
      <c r="K18" s="2">
        <f t="shared" si="9"/>
        <v>0.49856733524355301</v>
      </c>
      <c r="L18" s="2">
        <f t="shared" si="10"/>
        <v>0.13467048710601712</v>
      </c>
      <c r="M18" s="2">
        <f t="shared" si="11"/>
        <v>1.1461318051575813E-2</v>
      </c>
      <c r="N18" s="2">
        <f t="shared" si="12"/>
        <v>2.0057306590257961E-2</v>
      </c>
      <c r="O18" s="2">
        <f t="shared" si="13"/>
        <v>3.4383954154727822E-2</v>
      </c>
      <c r="P18" s="2">
        <f t="shared" si="14"/>
        <v>2.8653295128939851E-2</v>
      </c>
      <c r="Q18" s="2">
        <f t="shared" si="15"/>
        <v>2.8653295128939851E-2</v>
      </c>
    </row>
    <row r="19" spans="1:17" x14ac:dyDescent="0.25">
      <c r="A19" s="13" t="s">
        <v>4</v>
      </c>
      <c r="B19" s="13"/>
      <c r="C19" s="13"/>
      <c r="D19" s="13"/>
      <c r="E19" s="13"/>
      <c r="F19" s="13"/>
      <c r="G19" s="13"/>
      <c r="H19" s="13"/>
      <c r="I19" s="13"/>
      <c r="J19" s="14"/>
      <c r="K19" s="15">
        <f>AVERAGE(K15:K18)</f>
        <v>0.62514667851889971</v>
      </c>
      <c r="L19" s="15">
        <f>AVERAGE(L15:L18)</f>
        <v>0.42160926847842362</v>
      </c>
      <c r="M19" s="15">
        <f>AVERAGE(M15:M18)</f>
        <v>0.34140063658397513</v>
      </c>
      <c r="N19" s="15">
        <f>AVERAGE(N15:N18)</f>
        <v>0.30628476241243985</v>
      </c>
      <c r="O19" s="15">
        <f>AVERAGE(O15:O18)</f>
        <v>0.34139614017707387</v>
      </c>
      <c r="P19" s="15">
        <f>AVERAGE(P15:P18)</f>
        <v>0.32528572282470702</v>
      </c>
      <c r="Q19" s="15">
        <f>AVERAGE(Q15:Q18)</f>
        <v>0.31706262955844911</v>
      </c>
    </row>
    <row r="20" spans="1:17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4"/>
      <c r="K20" s="15">
        <f>AVERAGE(K15:K16)</f>
        <v>0.34425727784046006</v>
      </c>
      <c r="L20" s="15">
        <f>AVERAGE(L15:L16)</f>
        <v>0.29597975642634677</v>
      </c>
      <c r="M20" s="15">
        <f>AVERAGE(M15:M16)</f>
        <v>0.31131498713251604</v>
      </c>
      <c r="N20" s="15">
        <f>AVERAGE(N15:N16)</f>
        <v>0.29868235062942911</v>
      </c>
      <c r="O20" s="15">
        <f>AVERAGE(O15:O16)</f>
        <v>0.29743310070443657</v>
      </c>
      <c r="P20" s="15">
        <f>AVERAGE(P15:P16)</f>
        <v>0.28656634149330423</v>
      </c>
      <c r="Q20" s="15">
        <f>AVERAGE(Q15:Q16)</f>
        <v>0.27815874016979159</v>
      </c>
    </row>
    <row r="21" spans="1:17" ht="8.25" customHeight="1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6"/>
      <c r="L21" s="16"/>
      <c r="M21" s="16"/>
      <c r="N21" s="16"/>
      <c r="O21" s="16"/>
      <c r="P21" s="16"/>
      <c r="Q21" s="16"/>
    </row>
    <row r="22" spans="1:17" ht="18.75" x14ac:dyDescent="0.3">
      <c r="A22" s="1"/>
      <c r="B22" s="1"/>
      <c r="C22" s="21" t="s">
        <v>5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</row>
    <row r="23" spans="1:17" ht="15.75" x14ac:dyDescent="0.25">
      <c r="A23" s="4"/>
      <c r="B23" s="4"/>
      <c r="C23" s="22" t="s">
        <v>28</v>
      </c>
      <c r="D23" s="22"/>
      <c r="E23" s="22"/>
      <c r="F23" s="22"/>
      <c r="G23" s="22"/>
      <c r="H23" s="22"/>
      <c r="I23" s="22"/>
      <c r="J23" s="7"/>
      <c r="K23" s="22" t="s">
        <v>33</v>
      </c>
      <c r="L23" s="22"/>
      <c r="M23" s="22"/>
      <c r="N23" s="22"/>
      <c r="O23" s="22"/>
      <c r="P23" s="22"/>
      <c r="Q23" s="22"/>
    </row>
    <row r="24" spans="1:17" ht="15.75" x14ac:dyDescent="0.25">
      <c r="A24" s="9"/>
      <c r="B24" s="9"/>
      <c r="C24" s="10" t="s">
        <v>23</v>
      </c>
      <c r="D24" s="10" t="s">
        <v>24</v>
      </c>
      <c r="E24" s="10" t="s">
        <v>25</v>
      </c>
      <c r="F24" s="10" t="s">
        <v>1</v>
      </c>
      <c r="G24" s="10" t="s">
        <v>26</v>
      </c>
      <c r="H24" s="10" t="s">
        <v>27</v>
      </c>
      <c r="I24" s="11" t="s">
        <v>0</v>
      </c>
      <c r="J24" s="12"/>
      <c r="K24" s="10" t="s">
        <v>23</v>
      </c>
      <c r="L24" s="10" t="s">
        <v>24</v>
      </c>
      <c r="M24" s="10" t="s">
        <v>25</v>
      </c>
      <c r="N24" s="10" t="s">
        <v>1</v>
      </c>
      <c r="O24" s="10" t="s">
        <v>26</v>
      </c>
      <c r="P24" s="10" t="s">
        <v>27</v>
      </c>
      <c r="Q24" s="11" t="s">
        <v>0</v>
      </c>
    </row>
    <row r="25" spans="1:17" x14ac:dyDescent="0.25">
      <c r="A25" s="2" t="s">
        <v>6</v>
      </c>
      <c r="B25" s="2">
        <v>48.48</v>
      </c>
      <c r="C25" s="2">
        <v>35.21</v>
      </c>
      <c r="D25" s="2">
        <v>36.74</v>
      </c>
      <c r="E25" s="2">
        <v>40.39</v>
      </c>
      <c r="F25" s="2">
        <v>41.45</v>
      </c>
      <c r="G25" s="2">
        <v>41.09</v>
      </c>
      <c r="H25" s="2">
        <v>40.25</v>
      </c>
      <c r="I25" s="2">
        <v>40.630000000000003</v>
      </c>
      <c r="J25" s="8"/>
      <c r="K25" s="2">
        <f t="shared" ref="K25:K28" si="16">ABS((B25-C25)/B25)</f>
        <v>0.27372112211221117</v>
      </c>
      <c r="L25" s="2">
        <f t="shared" ref="L25:L28" si="17">ABS((B25-D25)/B25)</f>
        <v>0.24216171617161708</v>
      </c>
      <c r="M25" s="2">
        <f t="shared" ref="M25:M28" si="18">ABS((B25-E25)/B25)</f>
        <v>0.16687293729372932</v>
      </c>
      <c r="N25" s="2">
        <f t="shared" ref="N25:N28" si="19">ABS((B25-F25)/B25)</f>
        <v>0.1450082508250824</v>
      </c>
      <c r="O25" s="2">
        <f t="shared" ref="O25:O28" si="20">ABS((B25-G25)/B25)</f>
        <v>0.1524339933993398</v>
      </c>
      <c r="P25" s="2">
        <f t="shared" ref="P25:P28" si="21">ABS((B25-H25)/B25)</f>
        <v>0.1697607260726072</v>
      </c>
      <c r="Q25" s="2">
        <f t="shared" ref="Q25:Q28" si="22">ABS((B25-I25)/B25)</f>
        <v>0.16192244224422431</v>
      </c>
    </row>
    <row r="26" spans="1:17" x14ac:dyDescent="0.25">
      <c r="A26" s="2" t="s">
        <v>7</v>
      </c>
      <c r="B26" s="2">
        <v>39.049999999999997</v>
      </c>
      <c r="C26" s="2">
        <v>34.44</v>
      </c>
      <c r="D26" s="2">
        <v>30.3</v>
      </c>
      <c r="E26" s="2">
        <v>30.760999999999999</v>
      </c>
      <c r="F26" s="2">
        <v>30.63</v>
      </c>
      <c r="G26" s="2">
        <v>31.303999999999998</v>
      </c>
      <c r="H26" s="2">
        <v>31.28</v>
      </c>
      <c r="I26" s="2">
        <v>31.33</v>
      </c>
      <c r="J26" s="8"/>
      <c r="K26" s="2">
        <f t="shared" si="16"/>
        <v>0.11805377720870679</v>
      </c>
      <c r="L26" s="2">
        <f t="shared" si="17"/>
        <v>0.2240717029449423</v>
      </c>
      <c r="M26" s="2">
        <f t="shared" si="18"/>
        <v>0.21226632522407166</v>
      </c>
      <c r="N26" s="2">
        <f t="shared" si="19"/>
        <v>0.21562099871959023</v>
      </c>
      <c r="O26" s="2">
        <f t="shared" si="20"/>
        <v>0.19836107554417412</v>
      </c>
      <c r="P26" s="2">
        <f t="shared" si="21"/>
        <v>0.19897567221510876</v>
      </c>
      <c r="Q26" s="2">
        <f t="shared" si="22"/>
        <v>0.19769526248399485</v>
      </c>
    </row>
    <row r="27" spans="1:17" x14ac:dyDescent="0.25">
      <c r="A27" s="2" t="s">
        <v>8</v>
      </c>
      <c r="B27" s="2">
        <v>6.22</v>
      </c>
      <c r="C27" s="2">
        <v>12.403</v>
      </c>
      <c r="D27" s="2">
        <v>9.9819999999999993</v>
      </c>
      <c r="E27" s="2">
        <v>10.08</v>
      </c>
      <c r="F27" s="2">
        <v>9.8000000000000007</v>
      </c>
      <c r="G27" s="2">
        <v>9.827</v>
      </c>
      <c r="H27" s="2">
        <v>9.7100000000000009</v>
      </c>
      <c r="I27" s="2">
        <v>9.7200000000000006</v>
      </c>
      <c r="J27" s="8"/>
      <c r="K27" s="2">
        <f t="shared" si="16"/>
        <v>0.99405144694533776</v>
      </c>
      <c r="L27" s="2">
        <f t="shared" si="17"/>
        <v>0.60482315112540186</v>
      </c>
      <c r="M27" s="2">
        <f t="shared" si="18"/>
        <v>0.62057877813504836</v>
      </c>
      <c r="N27" s="2">
        <f t="shared" si="19"/>
        <v>0.57556270096463036</v>
      </c>
      <c r="O27" s="2">
        <f t="shared" si="20"/>
        <v>0.57990353697749197</v>
      </c>
      <c r="P27" s="2">
        <f t="shared" si="21"/>
        <v>0.5610932475884246</v>
      </c>
      <c r="Q27" s="2">
        <f t="shared" si="22"/>
        <v>0.56270096463022523</v>
      </c>
    </row>
    <row r="28" spans="1:17" x14ac:dyDescent="0.25">
      <c r="A28" s="2" t="s">
        <v>36</v>
      </c>
      <c r="B28" s="2">
        <v>3.49</v>
      </c>
      <c r="C28" s="2">
        <v>3.919</v>
      </c>
      <c r="D28" s="2">
        <v>2.4910000000000001</v>
      </c>
      <c r="E28" s="2">
        <v>2.7749999999999999</v>
      </c>
      <c r="F28" s="2">
        <v>2.82</v>
      </c>
      <c r="G28" s="2">
        <v>2.7650000000000001</v>
      </c>
      <c r="H28" s="2">
        <v>2.78</v>
      </c>
      <c r="I28" s="2">
        <v>2.79</v>
      </c>
      <c r="J28" s="8"/>
      <c r="K28" s="2">
        <f t="shared" si="16"/>
        <v>0.12292263610315181</v>
      </c>
      <c r="L28" s="2">
        <f t="shared" si="17"/>
        <v>0.28624641833810888</v>
      </c>
      <c r="M28" s="2">
        <f t="shared" si="18"/>
        <v>0.20487106017191983</v>
      </c>
      <c r="N28" s="2">
        <f t="shared" si="19"/>
        <v>0.19197707736389694</v>
      </c>
      <c r="O28" s="2">
        <f t="shared" si="20"/>
        <v>0.20773638968481375</v>
      </c>
      <c r="P28" s="2">
        <f t="shared" si="21"/>
        <v>0.20343839541547287</v>
      </c>
      <c r="Q28" s="2">
        <f t="shared" si="22"/>
        <v>0.20057306590257884</v>
      </c>
    </row>
    <row r="29" spans="1:17" x14ac:dyDescent="0.25">
      <c r="A29" s="13" t="s">
        <v>4</v>
      </c>
      <c r="B29" s="13"/>
      <c r="C29" s="13"/>
      <c r="D29" s="13"/>
      <c r="E29" s="13"/>
      <c r="F29" s="13"/>
      <c r="G29" s="13"/>
      <c r="H29" s="13"/>
      <c r="I29" s="13"/>
      <c r="J29" s="14"/>
      <c r="K29" s="15">
        <f>AVERAGE(K25:K28)</f>
        <v>0.37718724559235189</v>
      </c>
      <c r="L29" s="15">
        <f>AVERAGE(L25:L28)</f>
        <v>0.33932574714501751</v>
      </c>
      <c r="M29" s="15">
        <f>AVERAGE(M25:M28)</f>
        <v>0.30114727520619228</v>
      </c>
      <c r="N29" s="15">
        <f>AVERAGE(N25:N28)</f>
        <v>0.28204225696829999</v>
      </c>
      <c r="O29" s="15">
        <f>AVERAGE(O25:O28)</f>
        <v>0.28460874890145488</v>
      </c>
      <c r="P29" s="15">
        <f>AVERAGE(P25:P28)</f>
        <v>0.28331701032290335</v>
      </c>
      <c r="Q29" s="15">
        <f>AVERAGE(Q25:Q28)</f>
        <v>0.28072293381525582</v>
      </c>
    </row>
    <row r="30" spans="1:17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4"/>
      <c r="K30" s="15">
        <f>AVERAGE(K25:K26)</f>
        <v>0.19588744966045898</v>
      </c>
      <c r="L30" s="15">
        <f>AVERAGE(L25:L26)</f>
        <v>0.23311670955827968</v>
      </c>
      <c r="M30" s="15">
        <f>AVERAGE(M25:M26)</f>
        <v>0.18956963125890047</v>
      </c>
      <c r="N30" s="15">
        <f>AVERAGE(N25:N26)</f>
        <v>0.18031462477233631</v>
      </c>
      <c r="O30" s="15">
        <f>AVERAGE(O25:O26)</f>
        <v>0.17539753447175696</v>
      </c>
      <c r="P30" s="15">
        <f>AVERAGE(P25:P26)</f>
        <v>0.18436819914385799</v>
      </c>
      <c r="Q30" s="15">
        <f>AVERAGE(Q25:Q26)</f>
        <v>0.17980885236410959</v>
      </c>
    </row>
    <row r="31" spans="1:17" ht="6.75" customHeight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6"/>
      <c r="L31" s="16"/>
      <c r="M31" s="16"/>
      <c r="N31" s="16"/>
      <c r="O31" s="16"/>
      <c r="P31" s="16"/>
      <c r="Q31" s="16"/>
    </row>
  </sheetData>
  <mergeCells count="9">
    <mergeCell ref="C22:Q22"/>
    <mergeCell ref="C23:I23"/>
    <mergeCell ref="K23:Q23"/>
    <mergeCell ref="C1:Q1"/>
    <mergeCell ref="C2:I2"/>
    <mergeCell ref="K2:Q2"/>
    <mergeCell ref="C12:Q12"/>
    <mergeCell ref="C13:I13"/>
    <mergeCell ref="K13:Q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zoomScale="85" zoomScaleNormal="85" workbookViewId="0">
      <selection activeCell="K9" sqref="K9"/>
    </sheetView>
  </sheetViews>
  <sheetFormatPr defaultRowHeight="15" x14ac:dyDescent="0.25"/>
  <cols>
    <col min="1" max="1" width="15.140625" bestFit="1" customWidth="1"/>
    <col min="2" max="2" width="16.5703125" bestFit="1" customWidth="1"/>
    <col min="3" max="3" width="8.5703125" bestFit="1" customWidth="1"/>
    <col min="4" max="6" width="8.140625" bestFit="1" customWidth="1"/>
    <col min="7" max="7" width="7" bestFit="1" customWidth="1"/>
    <col min="8" max="8" width="7.5703125" bestFit="1" customWidth="1"/>
    <col min="9" max="9" width="6.5703125" bestFit="1" customWidth="1"/>
    <col min="10" max="10" width="3" customWidth="1"/>
    <col min="11" max="11" width="8.5703125" bestFit="1" customWidth="1"/>
    <col min="12" max="14" width="8.140625" bestFit="1" customWidth="1"/>
    <col min="15" max="15" width="7" bestFit="1" customWidth="1"/>
    <col min="16" max="16" width="7.5703125" bestFit="1" customWidth="1"/>
    <col min="17" max="17" width="6.5703125" bestFit="1" customWidth="1"/>
  </cols>
  <sheetData>
    <row r="1" spans="1:17" ht="18.75" x14ac:dyDescent="0.3">
      <c r="A1" s="1" t="s">
        <v>17</v>
      </c>
      <c r="B1" s="1" t="s">
        <v>18</v>
      </c>
      <c r="C1" s="21" t="s">
        <v>31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1:17" ht="15.75" x14ac:dyDescent="0.25">
      <c r="A2" s="4"/>
      <c r="B2" s="4"/>
      <c r="C2" s="22" t="s">
        <v>28</v>
      </c>
      <c r="D2" s="22"/>
      <c r="E2" s="22"/>
      <c r="F2" s="22"/>
      <c r="G2" s="22"/>
      <c r="H2" s="22"/>
      <c r="I2" s="22"/>
      <c r="J2" s="7"/>
      <c r="K2" s="22" t="s">
        <v>33</v>
      </c>
      <c r="L2" s="22"/>
      <c r="M2" s="22"/>
      <c r="N2" s="22"/>
      <c r="O2" s="22"/>
      <c r="P2" s="22"/>
      <c r="Q2" s="22"/>
    </row>
    <row r="3" spans="1:17" ht="15.75" x14ac:dyDescent="0.25">
      <c r="A3" s="9"/>
      <c r="B3" s="9"/>
      <c r="C3" s="10" t="s">
        <v>23</v>
      </c>
      <c r="D3" s="10" t="s">
        <v>24</v>
      </c>
      <c r="E3" s="10" t="s">
        <v>25</v>
      </c>
      <c r="F3" s="10" t="s">
        <v>1</v>
      </c>
      <c r="G3" s="10" t="s">
        <v>26</v>
      </c>
      <c r="H3" s="10" t="s">
        <v>27</v>
      </c>
      <c r="I3" s="11" t="s">
        <v>0</v>
      </c>
      <c r="J3" s="12"/>
      <c r="K3" s="10" t="s">
        <v>23</v>
      </c>
      <c r="L3" s="10" t="s">
        <v>24</v>
      </c>
      <c r="M3" s="10" t="s">
        <v>25</v>
      </c>
      <c r="N3" s="10" t="s">
        <v>1</v>
      </c>
      <c r="O3" s="10" t="s">
        <v>26</v>
      </c>
      <c r="P3" s="10" t="s">
        <v>27</v>
      </c>
      <c r="Q3" s="11" t="s">
        <v>0</v>
      </c>
    </row>
    <row r="4" spans="1:17" x14ac:dyDescent="0.25">
      <c r="A4" s="2" t="s">
        <v>38</v>
      </c>
      <c r="B4" s="2">
        <v>46.7</v>
      </c>
      <c r="C4" s="2">
        <v>45.3</v>
      </c>
      <c r="D4" s="2">
        <v>40</v>
      </c>
      <c r="E4" s="2">
        <v>40</v>
      </c>
      <c r="F4" s="2">
        <v>40</v>
      </c>
      <c r="G4" s="2">
        <v>40</v>
      </c>
      <c r="H4" s="2">
        <v>40</v>
      </c>
      <c r="I4" s="2">
        <v>40</v>
      </c>
      <c r="J4" s="8"/>
      <c r="K4" s="2">
        <f>ABS((B4-C4)/B4)</f>
        <v>2.9978586723768855E-2</v>
      </c>
      <c r="L4" s="2">
        <f>ABS((B4-D4)/B4)</f>
        <v>0.14346895074946472</v>
      </c>
      <c r="M4" s="2">
        <f>ABS((B4-E4)/B4)</f>
        <v>0.14346895074946472</v>
      </c>
      <c r="N4" s="2">
        <f>ABS((B4-F4)/B4)</f>
        <v>0.14346895074946472</v>
      </c>
      <c r="O4" s="2">
        <f>ABS((B4-G4)/B4)</f>
        <v>0.14346895074946472</v>
      </c>
      <c r="P4" s="2">
        <f>ABS((B4-H4)/B4)</f>
        <v>0.14346895074946472</v>
      </c>
      <c r="Q4" s="2">
        <f>ABS((B4-I4)/B4)</f>
        <v>0.14346895074946472</v>
      </c>
    </row>
    <row r="5" spans="1:17" x14ac:dyDescent="0.25">
      <c r="A5" s="2" t="s">
        <v>39</v>
      </c>
      <c r="B5" s="2">
        <v>25.03</v>
      </c>
      <c r="C5" s="2">
        <v>15.9</v>
      </c>
      <c r="D5" s="2">
        <v>26</v>
      </c>
      <c r="E5" s="2">
        <v>26</v>
      </c>
      <c r="F5" s="2">
        <v>26</v>
      </c>
      <c r="G5" s="2">
        <v>26</v>
      </c>
      <c r="H5" s="2">
        <v>26</v>
      </c>
      <c r="I5" s="2">
        <v>26</v>
      </c>
      <c r="J5" s="8"/>
      <c r="K5" s="2">
        <f>ABS((B5-C5)/B5)</f>
        <v>0.36476228525769078</v>
      </c>
      <c r="L5" s="2">
        <f>ABS((B5-D5)/B5)</f>
        <v>3.8753495805033913E-2</v>
      </c>
      <c r="M5" s="2">
        <f>ABS((B5-E5)/B5)</f>
        <v>3.8753495805033913E-2</v>
      </c>
      <c r="N5" s="2">
        <f>ABS((B5-F5)/B5)</f>
        <v>3.8753495805033913E-2</v>
      </c>
      <c r="O5" s="2">
        <f>ABS((B5-G5)/B5)</f>
        <v>3.8753495805033913E-2</v>
      </c>
      <c r="P5" s="2">
        <f>ABS((B5-H5)/B5)</f>
        <v>3.8753495805033913E-2</v>
      </c>
      <c r="Q5" s="2">
        <f>ABS((B5-I5)/B5)</f>
        <v>3.8753495805033913E-2</v>
      </c>
    </row>
    <row r="6" spans="1:17" x14ac:dyDescent="0.25">
      <c r="A6" s="2" t="s">
        <v>40</v>
      </c>
      <c r="B6" s="2">
        <v>10.98</v>
      </c>
      <c r="C6" s="2">
        <v>7.3</v>
      </c>
      <c r="D6" s="2">
        <v>7</v>
      </c>
      <c r="E6" s="2">
        <v>7</v>
      </c>
      <c r="F6" s="2">
        <v>7</v>
      </c>
      <c r="G6" s="2">
        <v>7</v>
      </c>
      <c r="H6" s="2">
        <v>7</v>
      </c>
      <c r="I6" s="2">
        <v>7</v>
      </c>
      <c r="J6" s="8"/>
      <c r="K6" s="2">
        <f>ABS((B6-C6)/B6)</f>
        <v>0.33515482695810567</v>
      </c>
      <c r="L6" s="2">
        <f>ABS((B6-D6)/B6)</f>
        <v>0.3624772313296904</v>
      </c>
      <c r="M6" s="2">
        <f>ABS((B6-E6)/B6)</f>
        <v>0.3624772313296904</v>
      </c>
      <c r="N6" s="2">
        <f>ABS((B6-F6)/B6)</f>
        <v>0.3624772313296904</v>
      </c>
      <c r="O6" s="2">
        <f>ABS((B6-G6)/B6)</f>
        <v>0.3624772313296904</v>
      </c>
      <c r="P6" s="2">
        <f>ABS((B6-H6)/B6)</f>
        <v>0.3624772313296904</v>
      </c>
      <c r="Q6" s="2">
        <f>ABS((B6-I6)/B6)</f>
        <v>0.3624772313296904</v>
      </c>
    </row>
    <row r="7" spans="1:17" x14ac:dyDescent="0.25">
      <c r="A7" s="2" t="s">
        <v>41</v>
      </c>
      <c r="B7" s="2">
        <v>10.11</v>
      </c>
      <c r="C7" s="2">
        <v>12</v>
      </c>
      <c r="D7" s="2">
        <v>10</v>
      </c>
      <c r="E7" s="2">
        <v>10</v>
      </c>
      <c r="F7" s="2">
        <v>10</v>
      </c>
      <c r="G7" s="2">
        <v>10</v>
      </c>
      <c r="H7" s="2">
        <v>10</v>
      </c>
      <c r="I7" s="2">
        <v>10</v>
      </c>
      <c r="J7" s="8"/>
      <c r="K7" s="2">
        <f>ABS((B7-C7)/B7)</f>
        <v>0.18694362017804161</v>
      </c>
      <c r="L7" s="2">
        <f>ABS((B7-D7)/B7)</f>
        <v>1.0880316518298658E-2</v>
      </c>
      <c r="M7" s="2">
        <f>ABS((B7-E7)/B7)</f>
        <v>1.0880316518298658E-2</v>
      </c>
      <c r="N7" s="2">
        <f>ABS((B7-F7)/B7)</f>
        <v>1.0880316518298658E-2</v>
      </c>
      <c r="O7" s="2">
        <f>ABS((B7-G7)/B7)</f>
        <v>1.0880316518298658E-2</v>
      </c>
      <c r="P7" s="2">
        <f>ABS((B7-H7)/B7)</f>
        <v>1.0880316518298658E-2</v>
      </c>
      <c r="Q7" s="2">
        <f>ABS((B7-I7)/B7)</f>
        <v>1.0880316518298658E-2</v>
      </c>
    </row>
    <row r="8" spans="1:17" x14ac:dyDescent="0.25">
      <c r="A8" s="13" t="s">
        <v>4</v>
      </c>
      <c r="B8" s="13"/>
      <c r="C8" s="13"/>
      <c r="D8" s="13"/>
      <c r="E8" s="13"/>
      <c r="F8" s="13"/>
      <c r="G8" s="13"/>
      <c r="H8" s="13"/>
      <c r="I8" s="13"/>
      <c r="J8" s="14"/>
      <c r="K8" s="15">
        <f t="shared" ref="K8:Q9" si="0">AVERAGE(K4:K7)</f>
        <v>0.22920982977940174</v>
      </c>
      <c r="L8" s="15">
        <f t="shared" si="0"/>
        <v>0.13889499860062193</v>
      </c>
      <c r="M8" s="15">
        <f t="shared" si="0"/>
        <v>0.13889499860062193</v>
      </c>
      <c r="N8" s="15">
        <f t="shared" si="0"/>
        <v>0.13889499860062193</v>
      </c>
      <c r="O8" s="15">
        <f t="shared" si="0"/>
        <v>0.13889499860062193</v>
      </c>
      <c r="P8" s="15">
        <f t="shared" si="0"/>
        <v>0.13889499860062193</v>
      </c>
      <c r="Q8" s="15">
        <f t="shared" si="0"/>
        <v>0.13889499860062193</v>
      </c>
    </row>
    <row r="9" spans="1:17" x14ac:dyDescent="0.25">
      <c r="A9" s="13" t="s">
        <v>53</v>
      </c>
      <c r="B9" s="13"/>
      <c r="C9" s="13"/>
      <c r="D9" s="13"/>
      <c r="E9" s="13"/>
      <c r="F9" s="13"/>
      <c r="G9" s="13"/>
      <c r="H9" s="13"/>
      <c r="I9" s="13"/>
      <c r="J9" s="14"/>
      <c r="K9" s="15">
        <f t="shared" si="0"/>
        <v>0.27901764054330991</v>
      </c>
      <c r="L9" s="15"/>
      <c r="M9" s="15"/>
      <c r="N9" s="15"/>
      <c r="O9" s="15"/>
      <c r="P9" s="15"/>
      <c r="Q9" s="15"/>
    </row>
    <row r="10" spans="1:17" ht="4.5" customHeight="1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6"/>
      <c r="L10" s="16"/>
      <c r="M10" s="16"/>
      <c r="N10" s="16"/>
      <c r="O10" s="16"/>
      <c r="P10" s="16"/>
      <c r="Q10" s="16"/>
    </row>
    <row r="11" spans="1:17" ht="18.75" x14ac:dyDescent="0.3">
      <c r="A11" s="1"/>
      <c r="B11" s="1"/>
      <c r="C11" s="21" t="s">
        <v>22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spans="1:17" ht="15.75" x14ac:dyDescent="0.25">
      <c r="A12" s="4"/>
      <c r="B12" s="4"/>
      <c r="C12" s="22" t="s">
        <v>28</v>
      </c>
      <c r="D12" s="22"/>
      <c r="E12" s="22"/>
      <c r="F12" s="22"/>
      <c r="G12" s="22"/>
      <c r="H12" s="22"/>
      <c r="I12" s="22"/>
      <c r="J12" s="7"/>
      <c r="K12" s="22" t="s">
        <v>33</v>
      </c>
      <c r="L12" s="22"/>
      <c r="M12" s="22"/>
      <c r="N12" s="22"/>
      <c r="O12" s="22"/>
      <c r="P12" s="22"/>
      <c r="Q12" s="22"/>
    </row>
    <row r="13" spans="1:17" ht="15.75" x14ac:dyDescent="0.25">
      <c r="A13" s="9"/>
      <c r="B13" s="9"/>
      <c r="C13" s="10" t="s">
        <v>23</v>
      </c>
      <c r="D13" s="10" t="s">
        <v>24</v>
      </c>
      <c r="E13" s="10" t="s">
        <v>25</v>
      </c>
      <c r="F13" s="10" t="s">
        <v>1</v>
      </c>
      <c r="G13" s="10" t="s">
        <v>26</v>
      </c>
      <c r="H13" s="10" t="s">
        <v>27</v>
      </c>
      <c r="I13" s="11" t="s">
        <v>0</v>
      </c>
      <c r="J13" s="12"/>
      <c r="K13" s="10" t="s">
        <v>23</v>
      </c>
      <c r="L13" s="10" t="s">
        <v>24</v>
      </c>
      <c r="M13" s="10" t="s">
        <v>25</v>
      </c>
      <c r="N13" s="10" t="s">
        <v>1</v>
      </c>
      <c r="O13" s="10" t="s">
        <v>26</v>
      </c>
      <c r="P13" s="10" t="s">
        <v>27</v>
      </c>
      <c r="Q13" s="11" t="s">
        <v>0</v>
      </c>
    </row>
    <row r="14" spans="1:17" x14ac:dyDescent="0.25">
      <c r="A14" s="2" t="s">
        <v>38</v>
      </c>
      <c r="B14" s="2">
        <v>46.7</v>
      </c>
      <c r="C14" s="2">
        <v>29.923999999999999</v>
      </c>
      <c r="D14" s="2">
        <v>25.562000000000001</v>
      </c>
      <c r="E14" s="2">
        <v>24.98</v>
      </c>
      <c r="F14" s="2">
        <v>25.010999999999999</v>
      </c>
      <c r="G14" s="2">
        <v>25.86</v>
      </c>
      <c r="H14" s="2">
        <v>26.31</v>
      </c>
      <c r="I14" s="2">
        <v>26.62</v>
      </c>
      <c r="J14" s="8"/>
      <c r="K14" s="2">
        <f>ABS((B14-C14)/B14)</f>
        <v>0.35922912205567459</v>
      </c>
      <c r="L14" s="2">
        <f>ABS((B14-D14)/B14)</f>
        <v>0.45263383297644538</v>
      </c>
      <c r="M14" s="2">
        <f>ABS((B14-E14)/B14)</f>
        <v>0.4650963597430407</v>
      </c>
      <c r="N14" s="2">
        <f>ABS((B14-F14)/B14)</f>
        <v>0.46443254817987156</v>
      </c>
      <c r="O14" s="2">
        <f>ABS((B14-G14)/B14)</f>
        <v>0.44625267665952895</v>
      </c>
      <c r="P14" s="2">
        <f>ABS((B14-H14)/B14)</f>
        <v>0.43661670235546046</v>
      </c>
      <c r="Q14" s="2">
        <f>ABS((B14-I14)/B14)</f>
        <v>0.42997858672376876</v>
      </c>
    </row>
    <row r="15" spans="1:17" x14ac:dyDescent="0.25">
      <c r="A15" s="2" t="s">
        <v>39</v>
      </c>
      <c r="B15" s="2">
        <v>25.03</v>
      </c>
      <c r="C15" s="2">
        <v>19.52</v>
      </c>
      <c r="D15" s="2">
        <v>19.824000000000002</v>
      </c>
      <c r="E15" s="2">
        <v>18.71</v>
      </c>
      <c r="F15" s="2">
        <v>18.850999999999999</v>
      </c>
      <c r="G15" s="2">
        <v>18.922000000000001</v>
      </c>
      <c r="H15" s="2">
        <v>18.827000000000002</v>
      </c>
      <c r="I15" s="2">
        <v>18.760000000000002</v>
      </c>
      <c r="J15" s="8"/>
      <c r="K15" s="2">
        <f>ABS((B15-C15)/B15)</f>
        <v>0.22013583699560532</v>
      </c>
      <c r="L15" s="2">
        <f>ABS((B15-D15)/B15)</f>
        <v>0.20799041150619255</v>
      </c>
      <c r="M15" s="2">
        <f>ABS((B15-E15)/B15)</f>
        <v>0.25249700359568517</v>
      </c>
      <c r="N15" s="2">
        <f>ABS((B15-F15)/B15)</f>
        <v>0.2468637634838195</v>
      </c>
      <c r="O15" s="2">
        <f>ABS((B15-G15)/B15)</f>
        <v>0.24402716739912106</v>
      </c>
      <c r="P15" s="2">
        <f>ABS((B15-H15)/B15)</f>
        <v>0.2478226128645625</v>
      </c>
      <c r="Q15" s="2">
        <f>ABS((B15-I15)/B15)</f>
        <v>0.25049940071913701</v>
      </c>
    </row>
    <row r="16" spans="1:17" x14ac:dyDescent="0.25">
      <c r="A16" s="2" t="s">
        <v>40</v>
      </c>
      <c r="B16" s="2">
        <v>10.98</v>
      </c>
      <c r="C16" s="2">
        <v>6.56</v>
      </c>
      <c r="D16" s="2">
        <v>5.7190000000000003</v>
      </c>
      <c r="E16" s="2">
        <v>4.6500000000000004</v>
      </c>
      <c r="F16" s="2">
        <v>4.67</v>
      </c>
      <c r="G16" s="2">
        <v>4.84</v>
      </c>
      <c r="H16" s="2">
        <v>4.95</v>
      </c>
      <c r="I16" s="2">
        <v>5</v>
      </c>
      <c r="J16" s="8"/>
      <c r="K16" s="2">
        <f>ABS((B16-C16)/B16)</f>
        <v>0.40255009107468132</v>
      </c>
      <c r="L16" s="2">
        <f>ABS((B16-D16)/B16)</f>
        <v>0.47914389799635698</v>
      </c>
      <c r="M16" s="2">
        <f>ABS((B16-E16)/B16)</f>
        <v>0.57650273224043713</v>
      </c>
      <c r="N16" s="2">
        <f>ABS((B16-F16)/B16)</f>
        <v>0.57468123861566489</v>
      </c>
      <c r="O16" s="2">
        <f>ABS((B16-G16)/B16)</f>
        <v>0.55919854280510017</v>
      </c>
      <c r="P16" s="2">
        <f>ABS((B16-H16)/B16)</f>
        <v>0.54918032786885251</v>
      </c>
      <c r="Q16" s="2">
        <f>ABS((B16-I16)/B16)</f>
        <v>0.54462659380692169</v>
      </c>
    </row>
    <row r="17" spans="1:17" x14ac:dyDescent="0.25">
      <c r="A17" s="2" t="s">
        <v>41</v>
      </c>
      <c r="B17" s="2">
        <v>10.11</v>
      </c>
      <c r="C17" s="2">
        <v>17.25</v>
      </c>
      <c r="D17" s="2">
        <v>25.074000000000002</v>
      </c>
      <c r="E17" s="2">
        <v>25.91</v>
      </c>
      <c r="F17" s="2">
        <v>21.73</v>
      </c>
      <c r="G17" s="2">
        <v>20.78</v>
      </c>
      <c r="H17" s="2">
        <v>20.65</v>
      </c>
      <c r="I17" s="2">
        <v>20.38</v>
      </c>
      <c r="J17" s="8"/>
      <c r="K17" s="2">
        <f>ABS((B17-C17)/B17)</f>
        <v>0.70623145400593479</v>
      </c>
      <c r="L17" s="2">
        <f>ABS((B17-D17)/B17)</f>
        <v>1.4801186943620182</v>
      </c>
      <c r="M17" s="2">
        <f>ABS((B17-E17)/B17)</f>
        <v>1.5628090999010882</v>
      </c>
      <c r="N17" s="2">
        <f>ABS((B17-F17)/B17)</f>
        <v>1.1493570722057371</v>
      </c>
      <c r="O17" s="2">
        <f>ABS((B17-G17)/B17)</f>
        <v>1.0553907022749756</v>
      </c>
      <c r="P17" s="2">
        <f>ABS((B17-H17)/B17)</f>
        <v>1.042532146389713</v>
      </c>
      <c r="Q17" s="2">
        <f>ABS((B17-I17)/B17)</f>
        <v>1.0158259149357072</v>
      </c>
    </row>
    <row r="18" spans="1:17" x14ac:dyDescent="0.25">
      <c r="A18" s="13" t="s">
        <v>4</v>
      </c>
      <c r="B18" s="13"/>
      <c r="C18" s="13"/>
      <c r="D18" s="13"/>
      <c r="E18" s="13"/>
      <c r="F18" s="13"/>
      <c r="G18" s="13"/>
      <c r="H18" s="13"/>
      <c r="I18" s="13"/>
      <c r="J18" s="14"/>
      <c r="K18" s="15">
        <f t="shared" ref="K18:Q18" si="1">AVERAGE(K14:K17)</f>
        <v>0.42203662603297398</v>
      </c>
      <c r="L18" s="15">
        <f t="shared" si="1"/>
        <v>0.65497170921025327</v>
      </c>
      <c r="M18" s="15">
        <f t="shared" si="1"/>
        <v>0.71422629887006273</v>
      </c>
      <c r="N18" s="15">
        <f t="shared" si="1"/>
        <v>0.60883365562127323</v>
      </c>
      <c r="O18" s="15">
        <f t="shared" si="1"/>
        <v>0.57621727228468145</v>
      </c>
      <c r="P18" s="15">
        <f t="shared" si="1"/>
        <v>0.56903794736964719</v>
      </c>
      <c r="Q18" s="15">
        <f t="shared" si="1"/>
        <v>0.56023262404638363</v>
      </c>
    </row>
    <row r="19" spans="1:17" ht="6.75" customHeight="1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6"/>
      <c r="L19" s="16"/>
      <c r="M19" s="16"/>
      <c r="N19" s="16"/>
      <c r="O19" s="16"/>
      <c r="P19" s="16"/>
      <c r="Q19" s="16"/>
    </row>
    <row r="20" spans="1:17" ht="18.75" x14ac:dyDescent="0.3">
      <c r="A20" s="1"/>
      <c r="B20" s="1"/>
      <c r="C20" s="21" t="s">
        <v>5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spans="1:17" ht="15.75" x14ac:dyDescent="0.25">
      <c r="A21" s="4"/>
      <c r="B21" s="4"/>
      <c r="C21" s="22" t="s">
        <v>28</v>
      </c>
      <c r="D21" s="22"/>
      <c r="E21" s="22"/>
      <c r="F21" s="22"/>
      <c r="G21" s="22"/>
      <c r="H21" s="22"/>
      <c r="I21" s="22"/>
      <c r="J21" s="7"/>
      <c r="K21" s="22" t="s">
        <v>33</v>
      </c>
      <c r="L21" s="22"/>
      <c r="M21" s="22"/>
      <c r="N21" s="22"/>
      <c r="O21" s="22"/>
      <c r="P21" s="22"/>
      <c r="Q21" s="22"/>
    </row>
    <row r="22" spans="1:17" ht="15.75" x14ac:dyDescent="0.25">
      <c r="A22" s="9"/>
      <c r="B22" s="9"/>
      <c r="C22" s="10" t="s">
        <v>23</v>
      </c>
      <c r="D22" s="10" t="s">
        <v>24</v>
      </c>
      <c r="E22" s="10" t="s">
        <v>25</v>
      </c>
      <c r="F22" s="10" t="s">
        <v>1</v>
      </c>
      <c r="G22" s="10" t="s">
        <v>26</v>
      </c>
      <c r="H22" s="10" t="s">
        <v>27</v>
      </c>
      <c r="I22" s="11" t="s">
        <v>0</v>
      </c>
      <c r="J22" s="12"/>
      <c r="K22" s="10" t="s">
        <v>23</v>
      </c>
      <c r="L22" s="10" t="s">
        <v>24</v>
      </c>
      <c r="M22" s="10" t="s">
        <v>25</v>
      </c>
      <c r="N22" s="10" t="s">
        <v>1</v>
      </c>
      <c r="O22" s="10" t="s">
        <v>26</v>
      </c>
      <c r="P22" s="10" t="s">
        <v>27</v>
      </c>
      <c r="Q22" s="11" t="s">
        <v>0</v>
      </c>
    </row>
    <row r="23" spans="1:17" x14ac:dyDescent="0.25">
      <c r="A23" s="2" t="s">
        <v>38</v>
      </c>
      <c r="B23" s="2">
        <v>46.7</v>
      </c>
      <c r="C23" s="2">
        <v>41.795000000000002</v>
      </c>
      <c r="D23" s="2">
        <v>38.22</v>
      </c>
      <c r="E23" s="2">
        <v>38.799999999999997</v>
      </c>
      <c r="F23" s="2">
        <v>38.67</v>
      </c>
      <c r="G23" s="2">
        <v>38.909999999999997</v>
      </c>
      <c r="H23" s="2">
        <v>38.909999999999997</v>
      </c>
      <c r="I23" s="2">
        <v>38.909999999999997</v>
      </c>
      <c r="J23" s="8"/>
      <c r="K23" s="2">
        <f>ABS((B23-C23)/B23)</f>
        <v>0.10503211991434691</v>
      </c>
      <c r="L23" s="2">
        <f>ABS((B23-D23)/B23)</f>
        <v>0.18158458244111356</v>
      </c>
      <c r="M23" s="2">
        <f>ABS((B23-E23)/B23)</f>
        <v>0.16916488222698084</v>
      </c>
      <c r="N23" s="2">
        <f>ABS((B23-F23)/B23)</f>
        <v>0.17194860813704499</v>
      </c>
      <c r="O23" s="2">
        <f>ABS((B23-G23)/B23)</f>
        <v>0.16680942184154188</v>
      </c>
      <c r="P23" s="2">
        <f>ABS((B23-H23)/B23)</f>
        <v>0.16680942184154188</v>
      </c>
      <c r="Q23" s="2">
        <f>ABS((B23-I23)/B23)</f>
        <v>0.16680942184154188</v>
      </c>
    </row>
    <row r="24" spans="1:17" x14ac:dyDescent="0.25">
      <c r="A24" s="2" t="s">
        <v>39</v>
      </c>
      <c r="B24" s="2">
        <v>25.03</v>
      </c>
      <c r="C24" s="2">
        <v>20.984000000000002</v>
      </c>
      <c r="D24" s="2">
        <v>20.37</v>
      </c>
      <c r="E24" s="2">
        <v>20.55</v>
      </c>
      <c r="F24" s="2">
        <v>19.73</v>
      </c>
      <c r="G24" s="2">
        <v>19.61</v>
      </c>
      <c r="H24" s="2">
        <v>19.498999999999999</v>
      </c>
      <c r="I24" s="2">
        <v>19.204000000000001</v>
      </c>
      <c r="J24" s="8"/>
      <c r="K24" s="2">
        <f>ABS((B24-C24)/B24)</f>
        <v>0.16164602477027565</v>
      </c>
      <c r="L24" s="2">
        <f>ABS((B24-D24)/B24)</f>
        <v>0.18617658809428686</v>
      </c>
      <c r="M24" s="2">
        <f>ABS((B24-E24)/B24)</f>
        <v>0.17898521773871356</v>
      </c>
      <c r="N24" s="2">
        <f>ABS((B24-F24)/B24)</f>
        <v>0.21174590491410308</v>
      </c>
      <c r="O24" s="2">
        <f>ABS((B24-G24)/B24)</f>
        <v>0.21654015181781869</v>
      </c>
      <c r="P24" s="2">
        <f>ABS((B24-H24)/B24)</f>
        <v>0.22097483020375558</v>
      </c>
      <c r="Q24" s="2">
        <f>ABS((B24-I24)/B24)</f>
        <v>0.23276068717538953</v>
      </c>
    </row>
    <row r="25" spans="1:17" x14ac:dyDescent="0.25">
      <c r="A25" s="2" t="s">
        <v>40</v>
      </c>
      <c r="B25" s="2">
        <v>10.98</v>
      </c>
      <c r="C25" s="2">
        <v>6.93</v>
      </c>
      <c r="D25" s="2">
        <v>6.95</v>
      </c>
      <c r="E25" s="2">
        <v>7.0410000000000004</v>
      </c>
      <c r="F25" s="2">
        <v>7.37</v>
      </c>
      <c r="G25" s="2">
        <v>7.4139999999999997</v>
      </c>
      <c r="H25" s="2">
        <v>7.4109999999999996</v>
      </c>
      <c r="I25" s="2">
        <v>7.407</v>
      </c>
      <c r="J25" s="8"/>
      <c r="K25" s="2">
        <f>ABS((B25-C25)/B25)</f>
        <v>0.36885245901639352</v>
      </c>
      <c r="L25" s="2">
        <f>ABS((B25-D25)/B25)</f>
        <v>0.36703096539162111</v>
      </c>
      <c r="M25" s="2">
        <f>ABS((B25-E25)/B25)</f>
        <v>0.3587431693989071</v>
      </c>
      <c r="N25" s="2">
        <f>ABS((B25-F25)/B25)</f>
        <v>0.32877959927140255</v>
      </c>
      <c r="O25" s="2">
        <f>ABS((B25-G25)/B25)</f>
        <v>0.32477231329690354</v>
      </c>
      <c r="P25" s="2">
        <f>ABS((B25-H25)/B25)</f>
        <v>0.32504553734061936</v>
      </c>
      <c r="Q25" s="2">
        <f>ABS((B25-I25)/B25)</f>
        <v>0.32540983606557378</v>
      </c>
    </row>
    <row r="26" spans="1:17" x14ac:dyDescent="0.25">
      <c r="A26" s="2" t="s">
        <v>41</v>
      </c>
      <c r="B26" s="2">
        <v>10.11</v>
      </c>
      <c r="C26" s="2">
        <v>12.063000000000001</v>
      </c>
      <c r="D26" s="2">
        <v>13.58</v>
      </c>
      <c r="E26" s="2">
        <v>12.89</v>
      </c>
      <c r="F26" s="2">
        <v>12.93</v>
      </c>
      <c r="G26" s="2">
        <v>12.77</v>
      </c>
      <c r="H26" s="2">
        <v>12.733000000000001</v>
      </c>
      <c r="I26" s="2">
        <v>12.68</v>
      </c>
      <c r="J26" s="8"/>
      <c r="K26" s="2">
        <f>ABS((B26-C26)/B26)</f>
        <v>0.19317507418397639</v>
      </c>
      <c r="L26" s="2">
        <f>ABS((B26-D26)/B26)</f>
        <v>0.34322453016815041</v>
      </c>
      <c r="M26" s="2">
        <f>ABS((B26-E26)/B26)</f>
        <v>0.27497527200791311</v>
      </c>
      <c r="N26" s="2">
        <f>ABS((B26-F26)/B26)</f>
        <v>0.27893175074183979</v>
      </c>
      <c r="O26" s="2">
        <f>ABS((B26-G26)/B26)</f>
        <v>0.26310583580613256</v>
      </c>
      <c r="P26" s="2">
        <f>ABS((B26-H26)/B26)</f>
        <v>0.25944609297725035</v>
      </c>
      <c r="Q26" s="2">
        <f>ABS((B26-I26)/B26)</f>
        <v>0.25420375865479727</v>
      </c>
    </row>
    <row r="27" spans="1:17" x14ac:dyDescent="0.25">
      <c r="A27" s="13" t="s">
        <v>4</v>
      </c>
      <c r="B27" s="13"/>
      <c r="C27" s="13"/>
      <c r="D27" s="13"/>
      <c r="E27" s="13"/>
      <c r="F27" s="13"/>
      <c r="G27" s="13"/>
      <c r="H27" s="13"/>
      <c r="I27" s="13"/>
      <c r="J27" s="14"/>
      <c r="K27" s="15">
        <f t="shared" ref="K27:Q27" si="2">AVERAGE(K23:K26)</f>
        <v>0.20717641947124812</v>
      </c>
      <c r="L27" s="15">
        <f t="shared" si="2"/>
        <v>0.269504166523793</v>
      </c>
      <c r="M27" s="15">
        <f t="shared" si="2"/>
        <v>0.24546713534312864</v>
      </c>
      <c r="N27" s="15">
        <f t="shared" si="2"/>
        <v>0.24785146576609762</v>
      </c>
      <c r="O27" s="15">
        <f t="shared" si="2"/>
        <v>0.24280693069059917</v>
      </c>
      <c r="P27" s="15">
        <f t="shared" si="2"/>
        <v>0.2430689705907918</v>
      </c>
      <c r="Q27" s="15">
        <f t="shared" si="2"/>
        <v>0.24479592593432561</v>
      </c>
    </row>
    <row r="28" spans="1:17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6"/>
      <c r="L28" s="16"/>
      <c r="M28" s="16"/>
      <c r="N28" s="16"/>
      <c r="O28" s="16"/>
      <c r="P28" s="16"/>
      <c r="Q28" s="16"/>
    </row>
  </sheetData>
  <mergeCells count="9">
    <mergeCell ref="C20:Q20"/>
    <mergeCell ref="C21:I21"/>
    <mergeCell ref="K21:Q21"/>
    <mergeCell ref="C1:Q1"/>
    <mergeCell ref="C2:I2"/>
    <mergeCell ref="K2:Q2"/>
    <mergeCell ref="C11:Q11"/>
    <mergeCell ref="C12:I12"/>
    <mergeCell ref="K12:Q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zoomScale="85" zoomScaleNormal="85" workbookViewId="0">
      <selection activeCell="H21" sqref="H21"/>
    </sheetView>
  </sheetViews>
  <sheetFormatPr defaultRowHeight="15" x14ac:dyDescent="0.25"/>
  <cols>
    <col min="1" max="1" width="23" bestFit="1" customWidth="1"/>
    <col min="2" max="2" width="16.5703125" bestFit="1" customWidth="1"/>
  </cols>
  <sheetData>
    <row r="1" spans="1:17" ht="18.75" x14ac:dyDescent="0.3">
      <c r="A1" s="1" t="s">
        <v>17</v>
      </c>
      <c r="B1" s="1" t="s">
        <v>18</v>
      </c>
      <c r="C1" s="21" t="s">
        <v>31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1:17" ht="15.75" x14ac:dyDescent="0.25">
      <c r="A2" s="4"/>
      <c r="B2" s="4"/>
      <c r="C2" s="22" t="s">
        <v>28</v>
      </c>
      <c r="D2" s="22"/>
      <c r="E2" s="22"/>
      <c r="F2" s="22"/>
      <c r="G2" s="22"/>
      <c r="H2" s="22"/>
      <c r="I2" s="22"/>
      <c r="J2" s="7"/>
      <c r="K2" s="22" t="s">
        <v>33</v>
      </c>
      <c r="L2" s="22"/>
      <c r="M2" s="22"/>
      <c r="N2" s="22"/>
      <c r="O2" s="22"/>
      <c r="P2" s="22"/>
      <c r="Q2" s="22"/>
    </row>
    <row r="3" spans="1:17" ht="15.75" x14ac:dyDescent="0.25">
      <c r="A3" s="9"/>
      <c r="B3" s="9"/>
      <c r="C3" s="10" t="s">
        <v>23</v>
      </c>
      <c r="D3" s="10" t="s">
        <v>24</v>
      </c>
      <c r="E3" s="10" t="s">
        <v>25</v>
      </c>
      <c r="F3" s="10" t="s">
        <v>1</v>
      </c>
      <c r="G3" s="10" t="s">
        <v>26</v>
      </c>
      <c r="H3" s="10" t="s">
        <v>27</v>
      </c>
      <c r="I3" s="11" t="s">
        <v>0</v>
      </c>
      <c r="J3" s="12"/>
      <c r="K3" s="10" t="s">
        <v>23</v>
      </c>
      <c r="L3" s="10" t="s">
        <v>24</v>
      </c>
      <c r="M3" s="10" t="s">
        <v>25</v>
      </c>
      <c r="N3" s="10" t="s">
        <v>1</v>
      </c>
      <c r="O3" s="10" t="s">
        <v>26</v>
      </c>
      <c r="P3" s="10" t="s">
        <v>27</v>
      </c>
      <c r="Q3" s="11" t="s">
        <v>0</v>
      </c>
    </row>
    <row r="4" spans="1:17" x14ac:dyDescent="0.25">
      <c r="A4" s="2" t="s">
        <v>42</v>
      </c>
      <c r="B4" s="2">
        <v>36.799999999999997</v>
      </c>
      <c r="C4" s="2">
        <v>28</v>
      </c>
      <c r="D4" s="2">
        <v>28</v>
      </c>
      <c r="E4" s="2">
        <v>28</v>
      </c>
      <c r="F4" s="2">
        <v>28</v>
      </c>
      <c r="G4" s="2">
        <v>28</v>
      </c>
      <c r="H4" s="2">
        <v>28</v>
      </c>
      <c r="I4" s="2">
        <v>28</v>
      </c>
      <c r="J4" s="8"/>
      <c r="K4" s="2">
        <f>ABS((B4-C4)/B4)</f>
        <v>0.23913043478260865</v>
      </c>
      <c r="L4" s="2">
        <f>ABS((B4-D4)/B4)</f>
        <v>0.23913043478260865</v>
      </c>
      <c r="M4" s="2">
        <f>ABS((B4-E4)/B4)</f>
        <v>0.23913043478260865</v>
      </c>
      <c r="N4" s="2">
        <f>ABS((B4-F4)/B4)</f>
        <v>0.23913043478260865</v>
      </c>
      <c r="O4" s="2">
        <f>ABS((B4-G4)/B4)</f>
        <v>0.23913043478260865</v>
      </c>
      <c r="P4" s="2">
        <f>ABS((B4-H4)/B4)</f>
        <v>0.23913043478260865</v>
      </c>
      <c r="Q4" s="2">
        <f>ABS((B4-I4)/B4)</f>
        <v>0.23913043478260865</v>
      </c>
    </row>
    <row r="5" spans="1:17" x14ac:dyDescent="0.25">
      <c r="A5" s="2" t="s">
        <v>43</v>
      </c>
      <c r="B5" s="2">
        <v>28.7</v>
      </c>
      <c r="C5" s="2">
        <v>27</v>
      </c>
      <c r="D5" s="2">
        <v>27</v>
      </c>
      <c r="E5" s="2">
        <v>27</v>
      </c>
      <c r="F5" s="2">
        <v>27</v>
      </c>
      <c r="G5" s="2">
        <v>27</v>
      </c>
      <c r="H5" s="2">
        <v>27</v>
      </c>
      <c r="I5" s="2">
        <v>27</v>
      </c>
      <c r="J5" s="8"/>
      <c r="K5" s="2">
        <f>ABS((B5-C5)/B5)</f>
        <v>5.9233449477351895E-2</v>
      </c>
      <c r="L5" s="2">
        <f>ABS((B5-D5)/B5)</f>
        <v>5.9233449477351895E-2</v>
      </c>
      <c r="M5" s="2">
        <f>ABS((B5-E5)/B5)</f>
        <v>5.9233449477351895E-2</v>
      </c>
      <c r="N5" s="2">
        <f>ABS((B5-F5)/B5)</f>
        <v>5.9233449477351895E-2</v>
      </c>
      <c r="O5" s="2">
        <f>ABS((B5-G5)/B5)</f>
        <v>5.9233449477351895E-2</v>
      </c>
      <c r="P5" s="2">
        <f>ABS((B5-H5)/B5)</f>
        <v>5.9233449477351895E-2</v>
      </c>
      <c r="Q5" s="2">
        <f>ABS((B5-I5)/B5)</f>
        <v>5.9233449477351895E-2</v>
      </c>
    </row>
    <row r="6" spans="1:17" x14ac:dyDescent="0.25">
      <c r="A6" s="2" t="s">
        <v>44</v>
      </c>
      <c r="B6" s="2">
        <v>20.28</v>
      </c>
      <c r="C6" s="2">
        <v>17</v>
      </c>
      <c r="D6" s="2">
        <v>17</v>
      </c>
      <c r="E6" s="2">
        <v>17</v>
      </c>
      <c r="F6" s="2">
        <v>17</v>
      </c>
      <c r="G6" s="2">
        <v>17</v>
      </c>
      <c r="H6" s="2">
        <v>17</v>
      </c>
      <c r="I6" s="2">
        <v>17</v>
      </c>
      <c r="J6" s="8"/>
      <c r="K6" s="2">
        <f>ABS((B6-C6)/B6)</f>
        <v>0.16173570019723871</v>
      </c>
      <c r="L6" s="2">
        <f>ABS((B6-D6)/B6)</f>
        <v>0.16173570019723871</v>
      </c>
      <c r="M6" s="2">
        <f>ABS((B6-E6)/B6)</f>
        <v>0.16173570019723871</v>
      </c>
      <c r="N6" s="2">
        <f>ABS((B6-F6)/B6)</f>
        <v>0.16173570019723871</v>
      </c>
      <c r="O6" s="2">
        <f>ABS((B6-G6)/B6)</f>
        <v>0.16173570019723871</v>
      </c>
      <c r="P6" s="2">
        <f>ABS((B6-H6)/B6)</f>
        <v>0.16173570019723871</v>
      </c>
      <c r="Q6" s="2">
        <f>ABS((B6-I6)/B6)</f>
        <v>0.16173570019723871</v>
      </c>
    </row>
    <row r="7" spans="1:17" x14ac:dyDescent="0.25">
      <c r="A7" s="2" t="s">
        <v>45</v>
      </c>
      <c r="B7" s="2">
        <v>12.52</v>
      </c>
      <c r="C7" s="2">
        <v>9</v>
      </c>
      <c r="D7" s="2">
        <v>9</v>
      </c>
      <c r="E7" s="2">
        <v>9</v>
      </c>
      <c r="F7" s="2">
        <v>9</v>
      </c>
      <c r="G7" s="2">
        <v>9</v>
      </c>
      <c r="H7" s="2">
        <v>9</v>
      </c>
      <c r="I7" s="2">
        <v>9</v>
      </c>
      <c r="J7" s="8"/>
      <c r="K7" s="2">
        <f>ABS((B7-C7)/B7)</f>
        <v>0.28115015974440893</v>
      </c>
      <c r="L7" s="2">
        <f>ABS((B7-D7)/B7)</f>
        <v>0.28115015974440893</v>
      </c>
      <c r="M7" s="2">
        <f>ABS((B7-E7)/B7)</f>
        <v>0.28115015974440893</v>
      </c>
      <c r="N7" s="2">
        <f>ABS((B7-F7)/B7)</f>
        <v>0.28115015974440893</v>
      </c>
      <c r="O7" s="2">
        <f>ABS((B7-G7)/B7)</f>
        <v>0.28115015974440893</v>
      </c>
      <c r="P7" s="2">
        <f>ABS((B7-H7)/B7)</f>
        <v>0.28115015974440893</v>
      </c>
      <c r="Q7" s="2">
        <f>ABS((B7-I7)/B7)</f>
        <v>0.28115015974440893</v>
      </c>
    </row>
    <row r="8" spans="1:17" x14ac:dyDescent="0.25">
      <c r="A8" s="13" t="s">
        <v>4</v>
      </c>
      <c r="B8" s="13"/>
      <c r="C8" s="13"/>
      <c r="D8" s="13"/>
      <c r="E8" s="13"/>
      <c r="F8" s="13"/>
      <c r="G8" s="13"/>
      <c r="H8" s="13"/>
      <c r="I8" s="13"/>
      <c r="J8" s="14"/>
      <c r="K8" s="15">
        <f t="shared" ref="K8:Q8" si="0">AVERAGE(K4:K7)</f>
        <v>0.18531243605040204</v>
      </c>
      <c r="L8" s="15">
        <f t="shared" si="0"/>
        <v>0.18531243605040204</v>
      </c>
      <c r="M8" s="15">
        <f t="shared" si="0"/>
        <v>0.18531243605040204</v>
      </c>
      <c r="N8" s="15">
        <f t="shared" si="0"/>
        <v>0.18531243605040204</v>
      </c>
      <c r="O8" s="15">
        <f t="shared" si="0"/>
        <v>0.18531243605040204</v>
      </c>
      <c r="P8" s="15">
        <f t="shared" si="0"/>
        <v>0.18531243605040204</v>
      </c>
      <c r="Q8" s="15">
        <f t="shared" si="0"/>
        <v>0.18531243605040204</v>
      </c>
    </row>
    <row r="9" spans="1:17" ht="4.5" customHeight="1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6"/>
      <c r="L9" s="16"/>
      <c r="M9" s="16"/>
      <c r="N9" s="16"/>
      <c r="O9" s="16"/>
      <c r="P9" s="16"/>
      <c r="Q9" s="16"/>
    </row>
    <row r="10" spans="1:17" ht="18.75" x14ac:dyDescent="0.3">
      <c r="A10" s="1"/>
      <c r="B10" s="1"/>
      <c r="C10" s="21" t="s">
        <v>34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spans="1:17" ht="15.75" x14ac:dyDescent="0.25">
      <c r="A11" s="4"/>
      <c r="B11" s="4"/>
      <c r="C11" s="22" t="s">
        <v>28</v>
      </c>
      <c r="D11" s="22"/>
      <c r="E11" s="22"/>
      <c r="F11" s="22"/>
      <c r="G11" s="22"/>
      <c r="H11" s="22"/>
      <c r="I11" s="22"/>
      <c r="J11" s="7"/>
      <c r="K11" s="22" t="s">
        <v>33</v>
      </c>
      <c r="L11" s="22"/>
      <c r="M11" s="22"/>
      <c r="N11" s="22"/>
      <c r="O11" s="22"/>
      <c r="P11" s="22"/>
      <c r="Q11" s="22"/>
    </row>
    <row r="12" spans="1:17" ht="15.75" x14ac:dyDescent="0.25">
      <c r="A12" s="9"/>
      <c r="B12" s="9"/>
      <c r="C12" s="10" t="s">
        <v>23</v>
      </c>
      <c r="D12" s="10" t="s">
        <v>24</v>
      </c>
      <c r="E12" s="10" t="s">
        <v>25</v>
      </c>
      <c r="F12" s="10" t="s">
        <v>1</v>
      </c>
      <c r="G12" s="10" t="s">
        <v>26</v>
      </c>
      <c r="H12" s="10" t="s">
        <v>27</v>
      </c>
      <c r="I12" s="11" t="s">
        <v>0</v>
      </c>
      <c r="J12" s="12"/>
      <c r="K12" s="10" t="s">
        <v>23</v>
      </c>
      <c r="L12" s="10" t="s">
        <v>24</v>
      </c>
      <c r="M12" s="10" t="s">
        <v>25</v>
      </c>
      <c r="N12" s="10" t="s">
        <v>1</v>
      </c>
      <c r="O12" s="10" t="s">
        <v>26</v>
      </c>
      <c r="P12" s="10" t="s">
        <v>27</v>
      </c>
      <c r="Q12" s="11" t="s">
        <v>0</v>
      </c>
    </row>
    <row r="13" spans="1:17" x14ac:dyDescent="0.25">
      <c r="A13" s="2" t="s">
        <v>42</v>
      </c>
      <c r="B13" s="2">
        <v>36.799999999999997</v>
      </c>
      <c r="C13" s="2">
        <v>9.67</v>
      </c>
      <c r="D13" s="2">
        <v>11.65</v>
      </c>
      <c r="E13" s="2">
        <v>11.64</v>
      </c>
      <c r="F13" s="2">
        <v>12.62</v>
      </c>
      <c r="G13" s="2">
        <v>14.36</v>
      </c>
      <c r="H13" s="2">
        <v>14.62</v>
      </c>
      <c r="I13" s="2">
        <v>14.199</v>
      </c>
      <c r="J13" s="8"/>
      <c r="K13" s="2">
        <f>ABS((B13-C13)/B13)</f>
        <v>0.73722826086956517</v>
      </c>
      <c r="L13" s="2">
        <f>ABS((B13-D13)/B13)</f>
        <v>0.68342391304347827</v>
      </c>
      <c r="M13" s="2">
        <f>ABS((B13-E13)/B13)</f>
        <v>0.68369565217391304</v>
      </c>
      <c r="N13" s="2">
        <f>ABS((B13-F13)/B13)</f>
        <v>0.65706521739130441</v>
      </c>
      <c r="O13" s="2">
        <f>ABS((B13-G13)/B13)</f>
        <v>0.60978260869565215</v>
      </c>
      <c r="P13" s="2">
        <f>ABS((B13-H13)/B13)</f>
        <v>0.60271739130434787</v>
      </c>
      <c r="Q13" s="2">
        <f>ABS((B13-I13)/B13)</f>
        <v>0.61415760869565217</v>
      </c>
    </row>
    <row r="14" spans="1:17" x14ac:dyDescent="0.25">
      <c r="A14" s="2" t="s">
        <v>43</v>
      </c>
      <c r="B14" s="2">
        <v>28.7</v>
      </c>
      <c r="C14" s="2">
        <v>28.94</v>
      </c>
      <c r="D14" s="2">
        <v>29.17</v>
      </c>
      <c r="E14" s="2">
        <v>31.54</v>
      </c>
      <c r="F14" s="2">
        <v>33.33</v>
      </c>
      <c r="G14" s="2">
        <v>34.01</v>
      </c>
      <c r="H14" s="2">
        <v>34.51</v>
      </c>
      <c r="I14" s="2">
        <v>37.89</v>
      </c>
      <c r="J14" s="8"/>
      <c r="K14" s="2">
        <f>ABS((B14-C14)/B14)</f>
        <v>8.3623693379791635E-3</v>
      </c>
      <c r="L14" s="2">
        <f>ABS((B14-D14)/B14)</f>
        <v>1.6376306620209145E-2</v>
      </c>
      <c r="M14" s="2">
        <f>ABS((B14-E14)/B14)</f>
        <v>9.8954703832752608E-2</v>
      </c>
      <c r="N14" s="2">
        <f>ABS((B14-F14)/B14)</f>
        <v>0.16132404181184665</v>
      </c>
      <c r="O14" s="2">
        <f>ABS((B14-G14)/B14)</f>
        <v>0.18501742160278742</v>
      </c>
      <c r="P14" s="2">
        <f>ABS((B14-H14)/B14)</f>
        <v>0.20243902439024386</v>
      </c>
      <c r="Q14" s="2">
        <f>ABS((B14-I14)/B14)</f>
        <v>0.32020905923344956</v>
      </c>
    </row>
    <row r="15" spans="1:17" x14ac:dyDescent="0.25">
      <c r="A15" s="2" t="s">
        <v>44</v>
      </c>
      <c r="B15" s="2">
        <v>20.28</v>
      </c>
      <c r="C15" s="2">
        <v>3.13</v>
      </c>
      <c r="D15" s="2">
        <v>3.66</v>
      </c>
      <c r="E15" s="2">
        <v>3.69</v>
      </c>
      <c r="F15" s="2">
        <v>4.24</v>
      </c>
      <c r="G15" s="2">
        <v>4.25</v>
      </c>
      <c r="H15" s="2">
        <v>4.1890000000000001</v>
      </c>
      <c r="I15" s="2">
        <v>3.86</v>
      </c>
      <c r="J15" s="8"/>
      <c r="K15" s="2">
        <f>ABS((B15-C15)/B15)</f>
        <v>0.8456607495069034</v>
      </c>
      <c r="L15" s="2">
        <f>ABS((B15-D15)/B15)</f>
        <v>0.81952662721893488</v>
      </c>
      <c r="M15" s="2">
        <f>ABS((B15-E15)/B15)</f>
        <v>0.81804733727810641</v>
      </c>
      <c r="N15" s="2">
        <f>ABS((B15-F15)/B15)</f>
        <v>0.7909270216962524</v>
      </c>
      <c r="O15" s="2">
        <f>ABS((B15-G15)/B15)</f>
        <v>0.79043392504930965</v>
      </c>
      <c r="P15" s="2">
        <f>ABS((B15-H15)/B15)</f>
        <v>0.79344181459566077</v>
      </c>
      <c r="Q15" s="2">
        <f>ABS((B15-I15)/B15)</f>
        <v>0.80966469428007892</v>
      </c>
    </row>
    <row r="16" spans="1:17" x14ac:dyDescent="0.25">
      <c r="A16" s="2" t="s">
        <v>45</v>
      </c>
      <c r="B16" s="2">
        <v>12.52</v>
      </c>
      <c r="C16" s="2">
        <v>20.77</v>
      </c>
      <c r="D16" s="2">
        <v>21.97</v>
      </c>
      <c r="E16" s="2">
        <v>20.38</v>
      </c>
      <c r="F16" s="2">
        <v>19.89</v>
      </c>
      <c r="G16" s="2">
        <v>19.21</v>
      </c>
      <c r="H16" s="2">
        <v>18.97</v>
      </c>
      <c r="I16" s="2">
        <v>18.553999999999998</v>
      </c>
      <c r="J16" s="8"/>
      <c r="K16" s="2">
        <f>ABS((B16-C16)/B16)</f>
        <v>0.65894568690095845</v>
      </c>
      <c r="L16" s="2">
        <f>ABS((B16-D16)/B16)</f>
        <v>0.75479233226837061</v>
      </c>
      <c r="M16" s="2">
        <f>ABS((B16-E16)/B16)</f>
        <v>0.62779552715654952</v>
      </c>
      <c r="N16" s="2">
        <f>ABS((B16-F16)/B16)</f>
        <v>0.5886581469648563</v>
      </c>
      <c r="O16" s="2">
        <f>ABS((B16-G16)/B16)</f>
        <v>0.53434504792332282</v>
      </c>
      <c r="P16" s="2">
        <f>ABS((B16-H16)/B16)</f>
        <v>0.51517571884984026</v>
      </c>
      <c r="Q16" s="2">
        <f>ABS((B16-I16)/B16)</f>
        <v>0.48194888178913731</v>
      </c>
    </row>
    <row r="17" spans="1:17" x14ac:dyDescent="0.25">
      <c r="A17" s="13" t="s">
        <v>4</v>
      </c>
      <c r="B17" s="13"/>
      <c r="C17" s="13"/>
      <c r="D17" s="13"/>
      <c r="E17" s="13"/>
      <c r="F17" s="13"/>
      <c r="G17" s="13"/>
      <c r="H17" s="13"/>
      <c r="I17" s="13"/>
      <c r="J17" s="14"/>
      <c r="K17" s="15">
        <f t="shared" ref="K17" si="1">AVERAGE(K13:K16)</f>
        <v>0.56254926665385152</v>
      </c>
      <c r="L17" s="15">
        <f t="shared" ref="L17" si="2">AVERAGE(L13:L16)</f>
        <v>0.56852979478774823</v>
      </c>
      <c r="M17" s="15">
        <f t="shared" ref="M17" si="3">AVERAGE(M13:M16)</f>
        <v>0.55712330511033037</v>
      </c>
      <c r="N17" s="15">
        <f t="shared" ref="N17" si="4">AVERAGE(N13:N16)</f>
        <v>0.54949360696606497</v>
      </c>
      <c r="O17" s="15">
        <f t="shared" ref="O17" si="5">AVERAGE(O13:O16)</f>
        <v>0.52989475081776805</v>
      </c>
      <c r="P17" s="15">
        <f t="shared" ref="P17" si="6">AVERAGE(P13:P16)</f>
        <v>0.52844348728502322</v>
      </c>
      <c r="Q17" s="15">
        <f t="shared" ref="Q17" si="7">AVERAGE(Q13:Q16)</f>
        <v>0.55649506099957946</v>
      </c>
    </row>
    <row r="18" spans="1:17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6"/>
      <c r="L18" s="16"/>
      <c r="M18" s="16"/>
      <c r="N18" s="16"/>
      <c r="O18" s="16"/>
      <c r="P18" s="16"/>
      <c r="Q18" s="16"/>
    </row>
    <row r="19" spans="1:17" ht="18.75" x14ac:dyDescent="0.3">
      <c r="A19" s="1"/>
      <c r="B19" s="1"/>
      <c r="C19" s="21" t="s">
        <v>35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 spans="1:17" ht="15.75" x14ac:dyDescent="0.25">
      <c r="A20" s="4"/>
      <c r="B20" s="4"/>
      <c r="C20" s="22" t="s">
        <v>28</v>
      </c>
      <c r="D20" s="22"/>
      <c r="E20" s="22"/>
      <c r="F20" s="22"/>
      <c r="G20" s="22"/>
      <c r="H20" s="22"/>
      <c r="I20" s="22"/>
      <c r="J20" s="7"/>
      <c r="K20" s="22" t="s">
        <v>33</v>
      </c>
      <c r="L20" s="22"/>
      <c r="M20" s="22"/>
      <c r="N20" s="22"/>
      <c r="O20" s="22"/>
      <c r="P20" s="22"/>
      <c r="Q20" s="22"/>
    </row>
    <row r="21" spans="1:17" ht="15.75" x14ac:dyDescent="0.25">
      <c r="A21" s="9"/>
      <c r="B21" s="9"/>
      <c r="C21" s="10" t="s">
        <v>23</v>
      </c>
      <c r="D21" s="10" t="s">
        <v>24</v>
      </c>
      <c r="E21" s="10" t="s">
        <v>25</v>
      </c>
      <c r="F21" s="10" t="s">
        <v>1</v>
      </c>
      <c r="G21" s="10" t="s">
        <v>26</v>
      </c>
      <c r="H21" s="10" t="s">
        <v>27</v>
      </c>
      <c r="I21" s="11" t="s">
        <v>0</v>
      </c>
      <c r="J21" s="12"/>
      <c r="K21" s="10" t="s">
        <v>23</v>
      </c>
      <c r="L21" s="10" t="s">
        <v>24</v>
      </c>
      <c r="M21" s="10" t="s">
        <v>25</v>
      </c>
      <c r="N21" s="10" t="s">
        <v>1</v>
      </c>
      <c r="O21" s="10" t="s">
        <v>26</v>
      </c>
      <c r="P21" s="10" t="s">
        <v>27</v>
      </c>
      <c r="Q21" s="11" t="s">
        <v>0</v>
      </c>
    </row>
    <row r="22" spans="1:17" x14ac:dyDescent="0.25">
      <c r="A22" s="2" t="s">
        <v>42</v>
      </c>
      <c r="B22" s="2">
        <v>36.799999999999997</v>
      </c>
      <c r="C22" s="2"/>
      <c r="D22" s="2"/>
      <c r="E22" s="2"/>
      <c r="F22" s="2"/>
      <c r="G22" s="2"/>
      <c r="H22" s="2"/>
      <c r="I22" s="2"/>
      <c r="J22" s="8"/>
      <c r="K22" s="2">
        <f>ABS((B22-C22)/B22)</f>
        <v>1</v>
      </c>
      <c r="L22" s="2">
        <f>ABS((B22-D22)/B22)</f>
        <v>1</v>
      </c>
      <c r="M22" s="2">
        <f>ABS((B22-E22)/B22)</f>
        <v>1</v>
      </c>
      <c r="N22" s="2">
        <f>ABS((B22-F22)/B22)</f>
        <v>1</v>
      </c>
      <c r="O22" s="2">
        <f>ABS((B22-G22)/B22)</f>
        <v>1</v>
      </c>
      <c r="P22" s="2">
        <f>ABS((B22-H22)/B22)</f>
        <v>1</v>
      </c>
      <c r="Q22" s="2">
        <f>ABS((B22-I22)/B22)</f>
        <v>1</v>
      </c>
    </row>
    <row r="23" spans="1:17" x14ac:dyDescent="0.25">
      <c r="A23" s="2" t="s">
        <v>43</v>
      </c>
      <c r="B23" s="2">
        <v>28.7</v>
      </c>
      <c r="C23" s="2"/>
      <c r="D23" s="2"/>
      <c r="E23" s="2"/>
      <c r="F23" s="2"/>
      <c r="G23" s="2"/>
      <c r="H23" s="2"/>
      <c r="I23" s="2"/>
      <c r="J23" s="8"/>
      <c r="K23" s="2">
        <f>ABS((B23-C23)/B23)</f>
        <v>1</v>
      </c>
      <c r="L23" s="2">
        <f>ABS((B23-D23)/B23)</f>
        <v>1</v>
      </c>
      <c r="M23" s="2">
        <f>ABS((B23-E23)/B23)</f>
        <v>1</v>
      </c>
      <c r="N23" s="2">
        <f>ABS((B23-F23)/B23)</f>
        <v>1</v>
      </c>
      <c r="O23" s="2">
        <f>ABS((B23-G23)/B23)</f>
        <v>1</v>
      </c>
      <c r="P23" s="2">
        <f>ABS((B23-H23)/B23)</f>
        <v>1</v>
      </c>
      <c r="Q23" s="2">
        <f>ABS((B23-I23)/B23)</f>
        <v>1</v>
      </c>
    </row>
    <row r="24" spans="1:17" x14ac:dyDescent="0.25">
      <c r="A24" s="2" t="s">
        <v>44</v>
      </c>
      <c r="B24" s="2">
        <v>20.28</v>
      </c>
      <c r="C24" s="2"/>
      <c r="D24" s="2"/>
      <c r="E24" s="2"/>
      <c r="F24" s="2"/>
      <c r="G24" s="2"/>
      <c r="H24" s="2"/>
      <c r="I24" s="2"/>
      <c r="J24" s="8"/>
      <c r="K24" s="2">
        <f>ABS((B24-C24)/B24)</f>
        <v>1</v>
      </c>
      <c r="L24" s="2">
        <f>ABS((B24-D24)/B24)</f>
        <v>1</v>
      </c>
      <c r="M24" s="2">
        <f>ABS((B24-E24)/B24)</f>
        <v>1</v>
      </c>
      <c r="N24" s="2">
        <f>ABS((B24-F24)/B24)</f>
        <v>1</v>
      </c>
      <c r="O24" s="2">
        <f>ABS((B24-G24)/B24)</f>
        <v>1</v>
      </c>
      <c r="P24" s="2">
        <f>ABS((B24-H24)/B24)</f>
        <v>1</v>
      </c>
      <c r="Q24" s="2">
        <f>ABS((B24-I24)/B24)</f>
        <v>1</v>
      </c>
    </row>
    <row r="25" spans="1:17" x14ac:dyDescent="0.25">
      <c r="A25" s="2" t="s">
        <v>45</v>
      </c>
      <c r="B25" s="2">
        <v>12.52</v>
      </c>
      <c r="C25" s="2"/>
      <c r="D25" s="2"/>
      <c r="E25" s="2"/>
      <c r="F25" s="2"/>
      <c r="G25" s="2"/>
      <c r="H25" s="2"/>
      <c r="I25" s="2"/>
      <c r="J25" s="8"/>
      <c r="K25" s="2">
        <f>ABS((B25-C25)/B25)</f>
        <v>1</v>
      </c>
      <c r="L25" s="2">
        <f>ABS((B25-D25)/B25)</f>
        <v>1</v>
      </c>
      <c r="M25" s="2">
        <f>ABS((B25-E25)/B25)</f>
        <v>1</v>
      </c>
      <c r="N25" s="2">
        <f>ABS((B25-F25)/B25)</f>
        <v>1</v>
      </c>
      <c r="O25" s="2">
        <f>ABS((B25-G25)/B25)</f>
        <v>1</v>
      </c>
      <c r="P25" s="2">
        <f>ABS((B25-H25)/B25)</f>
        <v>1</v>
      </c>
      <c r="Q25" s="2">
        <f>ABS((B25-I25)/B25)</f>
        <v>1</v>
      </c>
    </row>
    <row r="26" spans="1:17" x14ac:dyDescent="0.25">
      <c r="A26" s="13" t="s">
        <v>4</v>
      </c>
      <c r="B26" s="13"/>
      <c r="C26" s="13"/>
      <c r="D26" s="13"/>
      <c r="E26" s="13"/>
      <c r="F26" s="13"/>
      <c r="G26" s="13"/>
      <c r="H26" s="13"/>
      <c r="I26" s="13"/>
      <c r="J26" s="14"/>
      <c r="K26" s="15">
        <f t="shared" ref="K26" si="8">AVERAGE(K22:K25)</f>
        <v>1</v>
      </c>
      <c r="L26" s="15">
        <f t="shared" ref="L26" si="9">AVERAGE(L22:L25)</f>
        <v>1</v>
      </c>
      <c r="M26" s="15">
        <f t="shared" ref="M26" si="10">AVERAGE(M22:M25)</f>
        <v>1</v>
      </c>
      <c r="N26" s="15">
        <f t="shared" ref="N26" si="11">AVERAGE(N22:N25)</f>
        <v>1</v>
      </c>
      <c r="O26" s="15">
        <f t="shared" ref="O26" si="12">AVERAGE(O22:O25)</f>
        <v>1</v>
      </c>
      <c r="P26" s="15">
        <f t="shared" ref="P26" si="13">AVERAGE(P22:P25)</f>
        <v>1</v>
      </c>
      <c r="Q26" s="15">
        <f t="shared" ref="Q26" si="14">AVERAGE(Q22:Q25)</f>
        <v>1</v>
      </c>
    </row>
    <row r="27" spans="1:17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6"/>
      <c r="L27" s="16"/>
      <c r="M27" s="16"/>
      <c r="N27" s="16"/>
      <c r="O27" s="16"/>
      <c r="P27" s="16"/>
      <c r="Q27" s="16"/>
    </row>
  </sheetData>
  <mergeCells count="9">
    <mergeCell ref="C19:Q19"/>
    <mergeCell ref="C20:I20"/>
    <mergeCell ref="K20:Q20"/>
    <mergeCell ref="C1:Q1"/>
    <mergeCell ref="C2:I2"/>
    <mergeCell ref="K2:Q2"/>
    <mergeCell ref="C10:Q10"/>
    <mergeCell ref="C11:I11"/>
    <mergeCell ref="K11:Q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MX_Jul1</vt:lpstr>
      <vt:lpstr>VE_Oct7</vt:lpstr>
      <vt:lpstr>EC_Feb17</vt:lpstr>
      <vt:lpstr>VE_Apr15</vt:lpstr>
      <vt:lpstr>PY_Apr21</vt:lpstr>
      <vt:lpstr>CL_Nov17</vt:lpstr>
      <vt:lpstr>HN_Nov24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2013-12-09T16:21:58Z</dcterms:modified>
</cp:coreProperties>
</file>