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<sst xmlns="http://schemas.openxmlformats.org/spreadsheetml/2006/main" count="63" uniqueCount="58">
  <si>
    <t>No</t>
  </si>
  <si>
    <t>x1</t>
  </si>
  <si>
    <t>y1</t>
  </si>
  <si>
    <t>x2</t>
  </si>
  <si>
    <t>y2</t>
  </si>
  <si>
    <t>x</t>
  </si>
  <si>
    <t>y</t>
  </si>
  <si>
    <t>xr</t>
  </si>
  <si>
    <t>yr</t>
  </si>
  <si>
    <t>xf</t>
  </si>
  <si>
    <t>yf</t>
  </si>
  <si>
    <t>z</t>
  </si>
  <si>
    <t>0.33343 m</t>
  </si>
  <si>
    <t>0.747706 m</t>
  </si>
  <si>
    <t>1.55943 m</t>
  </si>
  <si>
    <t>1.42146 m</t>
  </si>
  <si>
    <t>0.364657 m</t>
  </si>
  <si>
    <t>0.383625 m</t>
  </si>
  <si>
    <t>0.95 m</t>
  </si>
  <si>
    <t>1.42112 m</t>
  </si>
  <si>
    <t>1.38356 m</t>
  </si>
  <si>
    <t>1.45195 m</t>
  </si>
  <si>
    <t>1.46389 m</t>
  </si>
  <si>
    <t>1.31066 m</t>
  </si>
  <si>
    <t>1.51176 m</t>
  </si>
  <si>
    <t>1.46473 m</t>
  </si>
  <si>
    <t>1.05787 m</t>
  </si>
  <si>
    <t>0.971202 m</t>
  </si>
  <si>
    <t>0.806692 m</t>
  </si>
  <si>
    <t>1.48653 m</t>
  </si>
  <si>
    <t>0.926167 m</t>
  </si>
  <si>
    <t>1.48268 m</t>
  </si>
  <si>
    <t>1.09505 m</t>
  </si>
  <si>
    <t>0.940583 m</t>
  </si>
  <si>
    <t>1.47125 m</t>
  </si>
  <si>
    <t>0.91543 m</t>
  </si>
  <si>
    <t>1.39872 m</t>
  </si>
  <si>
    <t>1.55474 m</t>
  </si>
  <si>
    <t>0.639939 m</t>
  </si>
  <si>
    <t>1.46723 m</t>
  </si>
  <si>
    <t>0.998839 m</t>
  </si>
  <si>
    <t>0.906227 m</t>
  </si>
  <si>
    <t>1.45565 m</t>
  </si>
  <si>
    <t>0.881277 m</t>
  </si>
  <si>
    <t>0.924475 m</t>
  </si>
  <si>
    <t>1.37938 m</t>
  </si>
  <si>
    <t>0.838414 m</t>
  </si>
  <si>
    <t>0.590285 m</t>
  </si>
  <si>
    <t>1.42578 m</t>
  </si>
  <si>
    <t>1.54554 m</t>
  </si>
  <si>
    <t>1.22056 m</t>
  </si>
  <si>
    <t>1.41291 m</t>
  </si>
  <si>
    <t>1.48957 m</t>
  </si>
  <si>
    <t>1.41284 m</t>
  </si>
  <si>
    <t>1.55609 m</t>
  </si>
  <si>
    <t>1.38198 m</t>
  </si>
  <si>
    <t>1.57455 m</t>
  </si>
  <si>
    <t>1.5675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</si>
</sst>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1155CC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I1" s="1" t="s">
        <v>6</v>
      </c>
      <c r="L1" s="1" t="s">
        <v>7</v>
      </c>
      <c r="M1" s="1" t="s">
        <v>8</v>
      </c>
      <c r="O1" s="1" t="s">
        <v>9</v>
      </c>
      <c r="P1" s="1" t="s">
        <v>10</v>
      </c>
      <c r="Q1" s="1" t="s">
        <v>11</v>
      </c>
    </row>
    <row r="2">
      <c r="A2" s="1">
        <v>1.0</v>
      </c>
      <c r="B2" s="1">
        <v>2.46239</v>
      </c>
      <c r="C2" s="1">
        <v>16.4983</v>
      </c>
      <c r="D2" s="1">
        <v>1.7237</v>
      </c>
      <c r="E2" s="1">
        <v>16.6934</v>
      </c>
      <c r="H2" s="2">
        <f t="shared" ref="H2:I2" si="1">(B2+D2)/2</f>
        <v>2.093045</v>
      </c>
      <c r="I2" s="2">
        <f t="shared" si="1"/>
        <v>16.59585</v>
      </c>
      <c r="L2" s="3">
        <f t="shared" ref="L2:L52" si="3">H2*0.6058+I2*-0.7956</f>
        <v>-11.9356916</v>
      </c>
      <c r="M2" s="1">
        <f t="shared" ref="M2:M52" si="4">-1*H2*-0.7956+I2*0.6058</f>
        <v>11.71899253</v>
      </c>
      <c r="O2" s="3">
        <f t="shared" ref="O2:O52" si="5">L2+0.155</f>
        <v>-11.7806916</v>
      </c>
      <c r="P2" s="3">
        <f t="shared" ref="P2:P52" si="6">M2-9.214</f>
        <v>2.504992532</v>
      </c>
      <c r="Q2" s="1" t="s">
        <v>12</v>
      </c>
    </row>
    <row r="3">
      <c r="A3" s="1">
        <v>2.0</v>
      </c>
      <c r="B3" s="1">
        <v>1.23546</v>
      </c>
      <c r="C3" s="1">
        <v>15.5463</v>
      </c>
      <c r="D3" s="1">
        <v>0.496503</v>
      </c>
      <c r="E3" s="1">
        <v>15.7414</v>
      </c>
      <c r="H3" s="2">
        <f t="shared" ref="H3:I3" si="2">(B3+D3)/2</f>
        <v>0.8659815</v>
      </c>
      <c r="I3" s="2">
        <f t="shared" si="2"/>
        <v>15.64385</v>
      </c>
      <c r="L3" s="3">
        <f t="shared" si="3"/>
        <v>-11.92163547</v>
      </c>
      <c r="M3" s="1">
        <f t="shared" si="4"/>
        <v>10.16601921</v>
      </c>
      <c r="O3" s="3">
        <f t="shared" si="5"/>
        <v>-11.76663547</v>
      </c>
      <c r="P3" s="3">
        <f t="shared" si="6"/>
        <v>0.9520192114</v>
      </c>
      <c r="Q3" s="1" t="s">
        <v>13</v>
      </c>
    </row>
    <row r="4">
      <c r="A4" s="1">
        <v>3.0</v>
      </c>
      <c r="B4" s="1">
        <v>3.55336</v>
      </c>
      <c r="C4" s="1">
        <v>15.1255</v>
      </c>
      <c r="D4" s="1">
        <v>2.62448</v>
      </c>
      <c r="E4" s="1">
        <v>15.2218</v>
      </c>
      <c r="H4" s="2">
        <f t="shared" ref="H4:I4" si="7">(B4+D4)/2</f>
        <v>3.08892</v>
      </c>
      <c r="I4" s="2">
        <f t="shared" si="7"/>
        <v>15.17365</v>
      </c>
      <c r="L4" s="3">
        <f t="shared" si="3"/>
        <v>-10.2008882</v>
      </c>
      <c r="M4" s="1">
        <f t="shared" si="4"/>
        <v>11.64974192</v>
      </c>
      <c r="O4" s="3">
        <f t="shared" si="5"/>
        <v>-10.0458882</v>
      </c>
      <c r="P4" s="3">
        <f t="shared" si="6"/>
        <v>2.435741922</v>
      </c>
      <c r="Q4" s="1" t="s">
        <v>14</v>
      </c>
    </row>
    <row r="5">
      <c r="A5" s="1">
        <v>4.0</v>
      </c>
      <c r="B5" s="1">
        <v>2.51736</v>
      </c>
      <c r="C5" s="1">
        <v>14.3538</v>
      </c>
      <c r="D5" s="1">
        <v>1.64242</v>
      </c>
      <c r="E5" s="1">
        <v>14.4968</v>
      </c>
      <c r="H5" s="2">
        <f t="shared" ref="H5:I5" si="8">(B5+D5)/2</f>
        <v>2.07989</v>
      </c>
      <c r="I5" s="2">
        <f t="shared" si="8"/>
        <v>14.4253</v>
      </c>
      <c r="L5" s="3">
        <f t="shared" si="3"/>
        <v>-10.21677132</v>
      </c>
      <c r="M5" s="1">
        <f t="shared" si="4"/>
        <v>10.39360722</v>
      </c>
      <c r="O5" s="3">
        <f t="shared" si="5"/>
        <v>-10.06177132</v>
      </c>
      <c r="P5" s="3">
        <f t="shared" si="6"/>
        <v>1.179607224</v>
      </c>
      <c r="Q5" s="1" t="s">
        <v>15</v>
      </c>
    </row>
    <row r="6">
      <c r="A6" s="1">
        <v>5.0</v>
      </c>
      <c r="B6" s="1">
        <v>7.38347</v>
      </c>
      <c r="C6" s="1">
        <v>9.75856</v>
      </c>
      <c r="D6" s="1">
        <v>6.56043</v>
      </c>
      <c r="E6" s="1">
        <v>9.74102</v>
      </c>
      <c r="H6" s="2">
        <f t="shared" ref="H6:I6" si="9">(B6+D6)/2</f>
        <v>6.97195</v>
      </c>
      <c r="I6" s="2">
        <f t="shared" si="9"/>
        <v>9.74979</v>
      </c>
      <c r="L6" s="3">
        <f t="shared" si="3"/>
        <v>-3.533325614</v>
      </c>
      <c r="M6" s="1">
        <f t="shared" si="4"/>
        <v>11.4533062</v>
      </c>
      <c r="O6" s="3">
        <f t="shared" si="5"/>
        <v>-3.378325614</v>
      </c>
      <c r="P6" s="3">
        <f t="shared" si="6"/>
        <v>2.239306202</v>
      </c>
      <c r="Q6" s="1" t="s">
        <v>16</v>
      </c>
    </row>
    <row r="7">
      <c r="A7" s="1">
        <v>6.0</v>
      </c>
      <c r="B7" s="1">
        <v>6.68833</v>
      </c>
      <c r="C7" s="1">
        <v>9.27459</v>
      </c>
      <c r="D7" s="1">
        <v>6.038</v>
      </c>
      <c r="E7" s="1">
        <v>9.2153</v>
      </c>
      <c r="H7" s="2">
        <f t="shared" ref="H7:I7" si="10">(B7+D7)/2</f>
        <v>6.363165</v>
      </c>
      <c r="I7" s="2">
        <f t="shared" si="10"/>
        <v>9.244945</v>
      </c>
      <c r="L7" s="3">
        <f t="shared" si="3"/>
        <v>-3.500472885</v>
      </c>
      <c r="M7" s="1">
        <f t="shared" si="4"/>
        <v>10.66312176</v>
      </c>
      <c r="O7" s="3">
        <f t="shared" si="5"/>
        <v>-3.345472885</v>
      </c>
      <c r="P7" s="3">
        <f t="shared" si="6"/>
        <v>1.449121755</v>
      </c>
      <c r="Q7" s="1" t="s">
        <v>17</v>
      </c>
    </row>
    <row r="8">
      <c r="A8" s="1">
        <v>7.0</v>
      </c>
      <c r="B8" s="1">
        <v>8.0042</v>
      </c>
      <c r="C8" s="1">
        <v>8.51124</v>
      </c>
      <c r="D8" s="1">
        <v>6.99907</v>
      </c>
      <c r="E8" s="1">
        <v>8.54935</v>
      </c>
      <c r="H8" s="2">
        <f t="shared" ref="H8:I8" si="11">(B8+D8)/2</f>
        <v>7.501635</v>
      </c>
      <c r="I8" s="2">
        <f t="shared" si="11"/>
        <v>8.530295</v>
      </c>
      <c r="L8" s="3">
        <f t="shared" si="3"/>
        <v>-2.242212219</v>
      </c>
      <c r="M8" s="1">
        <f t="shared" si="4"/>
        <v>11.13595352</v>
      </c>
      <c r="O8" s="3">
        <f t="shared" si="5"/>
        <v>-2.087212219</v>
      </c>
      <c r="P8" s="3">
        <f t="shared" si="6"/>
        <v>1.921953517</v>
      </c>
      <c r="Q8" s="4" t="s">
        <v>18</v>
      </c>
    </row>
    <row r="9">
      <c r="A9" s="1">
        <v>8.0</v>
      </c>
      <c r="B9" s="1">
        <v>11.2512</v>
      </c>
      <c r="C9" s="1">
        <v>4.46404</v>
      </c>
      <c r="D9" s="1">
        <v>9.07096</v>
      </c>
      <c r="E9" s="1">
        <v>4.92984</v>
      </c>
      <c r="H9" s="2">
        <f t="shared" ref="H9:I9" si="12">(B9+D9)/2</f>
        <v>10.16108</v>
      </c>
      <c r="I9" s="2">
        <f t="shared" si="12"/>
        <v>4.69694</v>
      </c>
      <c r="L9" s="3">
        <f t="shared" si="3"/>
        <v>2.4186968</v>
      </c>
      <c r="M9" s="1">
        <f t="shared" si="4"/>
        <v>10.9295615</v>
      </c>
      <c r="O9" s="3">
        <f t="shared" si="5"/>
        <v>2.5736968</v>
      </c>
      <c r="P9" s="3">
        <f t="shared" si="6"/>
        <v>1.7155615</v>
      </c>
      <c r="Q9" s="4" t="s">
        <v>18</v>
      </c>
    </row>
    <row r="10">
      <c r="A10" s="1">
        <v>9.0</v>
      </c>
      <c r="B10" s="1">
        <v>12.0236</v>
      </c>
      <c r="C10" s="1">
        <v>3.68594</v>
      </c>
      <c r="D10" s="1">
        <v>11.0944</v>
      </c>
      <c r="E10" s="1">
        <v>3.85873</v>
      </c>
      <c r="H10" s="2">
        <f t="shared" ref="H10:I10" si="13">(B10+D10)/2</f>
        <v>11.559</v>
      </c>
      <c r="I10" s="2">
        <f t="shared" si="13"/>
        <v>3.772335</v>
      </c>
      <c r="L10" s="3">
        <f t="shared" si="3"/>
        <v>4.001172474</v>
      </c>
      <c r="M10" s="1">
        <f t="shared" si="4"/>
        <v>11.48162094</v>
      </c>
      <c r="O10" s="3">
        <f t="shared" si="5"/>
        <v>4.156172474</v>
      </c>
      <c r="P10" s="3">
        <f t="shared" si="6"/>
        <v>2.267620943</v>
      </c>
      <c r="Q10" s="1" t="s">
        <v>19</v>
      </c>
    </row>
    <row r="11">
      <c r="A11" s="1">
        <v>10.0</v>
      </c>
      <c r="B11" s="1">
        <v>11.2474</v>
      </c>
      <c r="C11" s="1">
        <v>3.13599</v>
      </c>
      <c r="D11" s="1">
        <v>10.2972</v>
      </c>
      <c r="E11" s="1">
        <v>3.28791</v>
      </c>
      <c r="H11" s="2">
        <f t="shared" ref="H11:I11" si="14">(B11+D11)/2</f>
        <v>10.7723</v>
      </c>
      <c r="I11" s="2">
        <f t="shared" si="14"/>
        <v>3.21195</v>
      </c>
      <c r="L11" s="3">
        <f t="shared" si="3"/>
        <v>3.97043192</v>
      </c>
      <c r="M11" s="1">
        <f t="shared" si="4"/>
        <v>10.51624119</v>
      </c>
      <c r="O11" s="3">
        <f t="shared" si="5"/>
        <v>4.12543192</v>
      </c>
      <c r="P11" s="3">
        <f t="shared" si="6"/>
        <v>1.30224119</v>
      </c>
      <c r="Q11" s="1" t="s">
        <v>20</v>
      </c>
    </row>
    <row r="12">
      <c r="A12" s="1">
        <v>11.0</v>
      </c>
      <c r="B12" s="1">
        <v>12.5861</v>
      </c>
      <c r="C12" s="1">
        <v>2.97463</v>
      </c>
      <c r="D12" s="1">
        <v>11.6359</v>
      </c>
      <c r="E12" s="1">
        <v>3.12654</v>
      </c>
      <c r="H12" s="2">
        <f t="shared" ref="H12:I12" si="15">(B12+D12)/2</f>
        <v>12.111</v>
      </c>
      <c r="I12" s="2">
        <f t="shared" si="15"/>
        <v>3.050585</v>
      </c>
      <c r="L12" s="3">
        <f t="shared" si="3"/>
        <v>4.909798374</v>
      </c>
      <c r="M12" s="1">
        <f t="shared" si="4"/>
        <v>11.48355599</v>
      </c>
      <c r="O12" s="3">
        <f t="shared" si="5"/>
        <v>5.064798374</v>
      </c>
      <c r="P12" s="3">
        <f t="shared" si="6"/>
        <v>2.269555993</v>
      </c>
      <c r="Q12" s="1" t="s">
        <v>21</v>
      </c>
    </row>
    <row r="13">
      <c r="A13" s="1">
        <v>12.0</v>
      </c>
      <c r="B13" s="1">
        <v>13.1311</v>
      </c>
      <c r="C13" s="1">
        <v>2.2327</v>
      </c>
      <c r="D13" s="1">
        <v>12.1809</v>
      </c>
      <c r="E13" s="1">
        <v>2.38462</v>
      </c>
      <c r="H13" s="2">
        <f t="shared" ref="H13:I13" si="16">(B13+D13)/2</f>
        <v>12.656</v>
      </c>
      <c r="I13" s="2">
        <f t="shared" si="16"/>
        <v>2.30866</v>
      </c>
      <c r="L13" s="3">
        <f t="shared" si="3"/>
        <v>5.830234904</v>
      </c>
      <c r="M13" s="1">
        <f t="shared" si="4"/>
        <v>11.46769983</v>
      </c>
      <c r="O13" s="3">
        <f t="shared" si="5"/>
        <v>5.985234904</v>
      </c>
      <c r="P13" s="3">
        <f t="shared" si="6"/>
        <v>2.253699828</v>
      </c>
      <c r="Q13" s="1" t="s">
        <v>22</v>
      </c>
    </row>
    <row r="14">
      <c r="A14" s="1">
        <v>13.0</v>
      </c>
      <c r="B14" s="1">
        <v>13.6934</v>
      </c>
      <c r="C14" s="1">
        <v>1.50414</v>
      </c>
      <c r="D14" s="1">
        <v>12.7432</v>
      </c>
      <c r="E14" s="1">
        <v>1.65577</v>
      </c>
      <c r="H14" s="2">
        <f t="shared" ref="H14:I14" si="17">(B14+D14)/2</f>
        <v>13.2183</v>
      </c>
      <c r="I14" s="2">
        <f t="shared" si="17"/>
        <v>1.579955</v>
      </c>
      <c r="L14" s="3">
        <f t="shared" si="3"/>
        <v>6.750633942</v>
      </c>
      <c r="M14" s="1">
        <f t="shared" si="4"/>
        <v>11.47361622</v>
      </c>
      <c r="O14" s="3">
        <f t="shared" si="5"/>
        <v>6.905633942</v>
      </c>
      <c r="P14" s="3">
        <f t="shared" si="6"/>
        <v>2.259616219</v>
      </c>
      <c r="Q14" s="1" t="s">
        <v>23</v>
      </c>
    </row>
    <row r="15">
      <c r="A15" s="1">
        <v>14.0</v>
      </c>
      <c r="B15" s="1">
        <v>12.9792</v>
      </c>
      <c r="C15" s="1">
        <v>0.915785</v>
      </c>
      <c r="D15" s="1">
        <v>12.0293</v>
      </c>
      <c r="E15" s="1">
        <v>1.0677</v>
      </c>
      <c r="H15" s="2">
        <f t="shared" ref="H15:I15" si="18">(B15+D15)/2</f>
        <v>12.50425</v>
      </c>
      <c r="I15" s="2">
        <f t="shared" si="18"/>
        <v>0.9917425</v>
      </c>
      <c r="L15" s="3">
        <f t="shared" si="3"/>
        <v>6.786044317</v>
      </c>
      <c r="M15" s="1">
        <f t="shared" si="4"/>
        <v>10.54917891</v>
      </c>
      <c r="O15" s="3">
        <f t="shared" si="5"/>
        <v>6.941044317</v>
      </c>
      <c r="P15" s="3">
        <f t="shared" si="6"/>
        <v>1.335178907</v>
      </c>
      <c r="Q15" s="1" t="s">
        <v>24</v>
      </c>
    </row>
    <row r="16">
      <c r="A16" s="1">
        <v>15.0</v>
      </c>
      <c r="B16" s="1">
        <v>0.238453</v>
      </c>
      <c r="C16" s="1">
        <v>13.9842</v>
      </c>
      <c r="D16" s="1">
        <v>-0.583059</v>
      </c>
      <c r="E16" s="1">
        <v>14.3415</v>
      </c>
      <c r="H16" s="2">
        <f t="shared" ref="H16:I16" si="19">(B16+D16)/2</f>
        <v>-0.172303</v>
      </c>
      <c r="I16" s="2">
        <f t="shared" si="19"/>
        <v>14.16285</v>
      </c>
      <c r="L16" s="3">
        <f t="shared" si="3"/>
        <v>-11.37234462</v>
      </c>
      <c r="M16" s="1">
        <f t="shared" si="4"/>
        <v>8.442770263</v>
      </c>
      <c r="O16" s="3">
        <f t="shared" si="5"/>
        <v>-11.21734462</v>
      </c>
      <c r="P16" s="3">
        <f t="shared" si="6"/>
        <v>-0.7712297368</v>
      </c>
      <c r="Q16" s="1" t="s">
        <v>25</v>
      </c>
    </row>
    <row r="17">
      <c r="A17" s="1">
        <v>16.0</v>
      </c>
      <c r="B17" s="1">
        <v>-1.56082</v>
      </c>
      <c r="C17" s="1">
        <v>13.3421</v>
      </c>
      <c r="D17" s="1">
        <v>-2.33194</v>
      </c>
      <c r="E17" s="1">
        <v>13.5765</v>
      </c>
      <c r="H17" s="2">
        <f t="shared" ref="H17:I17" si="20">(B17+D17)/2</f>
        <v>-1.94638</v>
      </c>
      <c r="I17" s="2">
        <f t="shared" si="20"/>
        <v>13.4593</v>
      </c>
      <c r="L17" s="3">
        <f t="shared" si="3"/>
        <v>-11.88733608</v>
      </c>
      <c r="M17" s="1">
        <f t="shared" si="4"/>
        <v>6.605104012</v>
      </c>
      <c r="O17" s="3">
        <f t="shared" si="5"/>
        <v>-11.73233608</v>
      </c>
      <c r="P17" s="3">
        <f t="shared" si="6"/>
        <v>-2.608895988</v>
      </c>
      <c r="Q17" s="1" t="s">
        <v>26</v>
      </c>
    </row>
    <row r="18">
      <c r="A18" s="1">
        <v>17.0</v>
      </c>
      <c r="B18" s="1">
        <v>1.12708</v>
      </c>
      <c r="C18" s="1">
        <v>13.5308</v>
      </c>
      <c r="D18" s="1">
        <v>0.25466</v>
      </c>
      <c r="E18" s="1">
        <v>13.926</v>
      </c>
      <c r="H18" s="2">
        <f t="shared" ref="H18:I18" si="21">(B18+D18)/2</f>
        <v>0.69087</v>
      </c>
      <c r="I18" s="2">
        <f t="shared" si="21"/>
        <v>13.7284</v>
      </c>
      <c r="L18" s="3">
        <f t="shared" si="3"/>
        <v>-10.50378599</v>
      </c>
      <c r="M18" s="1">
        <f t="shared" si="4"/>
        <v>8.866320892</v>
      </c>
      <c r="O18" s="3">
        <f t="shared" si="5"/>
        <v>-10.34878599</v>
      </c>
      <c r="P18" s="3">
        <f t="shared" si="6"/>
        <v>-0.347679108</v>
      </c>
      <c r="Q18" s="1" t="s">
        <v>27</v>
      </c>
    </row>
    <row r="19">
      <c r="A19" s="1">
        <v>18.0</v>
      </c>
      <c r="B19" s="1">
        <v>0.764183</v>
      </c>
      <c r="C19" s="1">
        <v>12.8045</v>
      </c>
      <c r="D19" s="1">
        <v>-0.180154</v>
      </c>
      <c r="E19" s="1">
        <v>12.9673</v>
      </c>
      <c r="H19" s="2">
        <f t="shared" ref="H19:I19" si="22">(B19+D19)/2</f>
        <v>0.2920145</v>
      </c>
      <c r="I19" s="2">
        <f t="shared" si="22"/>
        <v>12.8859</v>
      </c>
      <c r="L19" s="3">
        <f t="shared" si="3"/>
        <v>-10.07511966</v>
      </c>
      <c r="M19" s="1">
        <f t="shared" si="4"/>
        <v>8.038604956</v>
      </c>
      <c r="O19" s="3">
        <f t="shared" si="5"/>
        <v>-9.920119656</v>
      </c>
      <c r="P19" s="3">
        <f t="shared" si="6"/>
        <v>-1.175395044</v>
      </c>
      <c r="Q19" s="1" t="s">
        <v>28</v>
      </c>
    </row>
    <row r="20">
      <c r="A20" s="1">
        <v>19.0</v>
      </c>
      <c r="B20" s="1">
        <v>-0.42985</v>
      </c>
      <c r="C20" s="1">
        <v>12.9709</v>
      </c>
      <c r="D20" s="1">
        <v>-1.27694</v>
      </c>
      <c r="E20" s="1">
        <v>12.9311</v>
      </c>
      <c r="H20" s="2">
        <f t="shared" ref="H20:I20" si="23">(B20+D20)/2</f>
        <v>-0.853395</v>
      </c>
      <c r="I20" s="2">
        <f t="shared" si="23"/>
        <v>12.951</v>
      </c>
      <c r="L20" s="3">
        <f t="shared" si="3"/>
        <v>-10.82080229</v>
      </c>
      <c r="M20" s="1">
        <f t="shared" si="4"/>
        <v>7.166754738</v>
      </c>
      <c r="O20" s="3">
        <f t="shared" si="5"/>
        <v>-10.66580229</v>
      </c>
      <c r="P20" s="3">
        <f t="shared" si="6"/>
        <v>-2.047245262</v>
      </c>
      <c r="Q20" s="1" t="s">
        <v>29</v>
      </c>
    </row>
    <row r="21">
      <c r="A21" s="1">
        <v>20.0</v>
      </c>
      <c r="B21" s="1">
        <v>-1.28024</v>
      </c>
      <c r="C21" s="1">
        <v>12.0341</v>
      </c>
      <c r="D21" s="1">
        <v>-2.19241</v>
      </c>
      <c r="E21" s="1">
        <v>12.1761</v>
      </c>
      <c r="H21" s="2">
        <f t="shared" ref="H21:I21" si="24">(B21+D21)/2</f>
        <v>-1.736325</v>
      </c>
      <c r="I21" s="2">
        <f t="shared" si="24"/>
        <v>12.1051</v>
      </c>
      <c r="L21" s="3">
        <f t="shared" si="3"/>
        <v>-10.68268325</v>
      </c>
      <c r="M21" s="1">
        <f t="shared" si="4"/>
        <v>5.95184941</v>
      </c>
      <c r="O21" s="3">
        <f t="shared" si="5"/>
        <v>-10.52768325</v>
      </c>
      <c r="P21" s="3">
        <f t="shared" si="6"/>
        <v>-3.26215059</v>
      </c>
      <c r="Q21" s="1" t="s">
        <v>30</v>
      </c>
    </row>
    <row r="22">
      <c r="A22" s="1">
        <v>21.0</v>
      </c>
      <c r="B22" s="1">
        <v>0.030796</v>
      </c>
      <c r="C22" s="1">
        <v>11.7661</v>
      </c>
      <c r="D22" s="1">
        <v>-0.91557</v>
      </c>
      <c r="E22" s="1">
        <v>11.7461</v>
      </c>
      <c r="H22" s="2">
        <f t="shared" ref="H22:I22" si="25">(B22+D22)/2</f>
        <v>-0.442387</v>
      </c>
      <c r="I22" s="2">
        <f t="shared" si="25"/>
        <v>11.7561</v>
      </c>
      <c r="L22" s="3">
        <f t="shared" si="3"/>
        <v>-9.621151205</v>
      </c>
      <c r="M22" s="1">
        <f t="shared" si="4"/>
        <v>6.769882283</v>
      </c>
      <c r="O22" s="3">
        <f t="shared" si="5"/>
        <v>-9.466151205</v>
      </c>
      <c r="P22" s="3">
        <f t="shared" si="6"/>
        <v>-2.444117717</v>
      </c>
      <c r="Q22" s="1" t="s">
        <v>31</v>
      </c>
    </row>
    <row r="23">
      <c r="A23" s="1">
        <v>22.0</v>
      </c>
      <c r="B23" s="1">
        <v>2.48118</v>
      </c>
      <c r="C23" s="1">
        <v>10.4901</v>
      </c>
      <c r="D23" s="1">
        <v>1.61534</v>
      </c>
      <c r="E23" s="1">
        <v>10.6465</v>
      </c>
      <c r="H23" s="2">
        <f t="shared" ref="H23:I23" si="26">(B23+D23)/2</f>
        <v>2.04826</v>
      </c>
      <c r="I23" s="2">
        <f t="shared" si="26"/>
        <v>10.5683</v>
      </c>
      <c r="L23" s="3">
        <f t="shared" si="3"/>
        <v>-7.167303572</v>
      </c>
      <c r="M23" s="1">
        <f t="shared" si="4"/>
        <v>8.031871796</v>
      </c>
      <c r="O23" s="3">
        <f t="shared" si="5"/>
        <v>-7.012303572</v>
      </c>
      <c r="P23" s="3">
        <f t="shared" si="6"/>
        <v>-1.182128204</v>
      </c>
      <c r="Q23" s="1" t="s">
        <v>32</v>
      </c>
    </row>
    <row r="24">
      <c r="A24" s="1">
        <v>23.0</v>
      </c>
      <c r="B24" s="1">
        <v>1.27979</v>
      </c>
      <c r="C24" s="1">
        <v>10.2845</v>
      </c>
      <c r="D24" s="1">
        <v>0.400785</v>
      </c>
      <c r="E24" s="1">
        <v>10.2257</v>
      </c>
      <c r="H24" s="2">
        <f t="shared" ref="H24:I24" si="27">(B24+D24)/2</f>
        <v>0.8402875</v>
      </c>
      <c r="I24" s="2">
        <f t="shared" si="27"/>
        <v>10.2551</v>
      </c>
      <c r="L24" s="3">
        <f t="shared" si="3"/>
        <v>-7.649911393</v>
      </c>
      <c r="M24" s="1">
        <f t="shared" si="4"/>
        <v>6.881072315</v>
      </c>
      <c r="O24" s="3">
        <f t="shared" si="5"/>
        <v>-7.494911393</v>
      </c>
      <c r="P24" s="3">
        <f t="shared" si="6"/>
        <v>-2.332927685</v>
      </c>
      <c r="Q24" s="1" t="s">
        <v>33</v>
      </c>
    </row>
    <row r="25">
      <c r="A25" s="1">
        <v>24.0</v>
      </c>
      <c r="B25" s="1">
        <v>3.42097</v>
      </c>
      <c r="C25" s="1">
        <v>9.47464</v>
      </c>
      <c r="D25" s="1">
        <v>2.54778</v>
      </c>
      <c r="E25" s="1">
        <v>9.8662</v>
      </c>
      <c r="H25" s="2">
        <f t="shared" ref="H25:I25" si="28">(B25+D25)/2</f>
        <v>2.984375</v>
      </c>
      <c r="I25" s="2">
        <f t="shared" si="28"/>
        <v>9.67042</v>
      </c>
      <c r="L25" s="3">
        <f t="shared" si="3"/>
        <v>-5.885851777</v>
      </c>
      <c r="M25" s="1">
        <f t="shared" si="4"/>
        <v>8.232709186</v>
      </c>
      <c r="O25" s="3">
        <f t="shared" si="5"/>
        <v>-5.730851777</v>
      </c>
      <c r="P25" s="3">
        <f t="shared" si="6"/>
        <v>-0.981290814</v>
      </c>
      <c r="Q25" s="1" t="s">
        <v>34</v>
      </c>
    </row>
    <row r="26">
      <c r="A26" s="1">
        <v>25.0</v>
      </c>
      <c r="B26" s="1">
        <v>2.18008</v>
      </c>
      <c r="C26" s="1">
        <v>9.50635</v>
      </c>
      <c r="D26" s="1">
        <v>1.23978</v>
      </c>
      <c r="E26" s="1">
        <v>9.35913</v>
      </c>
      <c r="H26" s="2">
        <f t="shared" ref="H26:I26" si="29">(B26+D26)/2</f>
        <v>1.70993</v>
      </c>
      <c r="I26" s="2">
        <f t="shared" si="29"/>
        <v>9.43274</v>
      </c>
      <c r="L26" s="3">
        <f t="shared" si="3"/>
        <v>-6.46881235</v>
      </c>
      <c r="M26" s="1">
        <f t="shared" si="4"/>
        <v>7.0747742</v>
      </c>
      <c r="O26" s="3">
        <f t="shared" si="5"/>
        <v>-6.31381235</v>
      </c>
      <c r="P26" s="3">
        <f t="shared" si="6"/>
        <v>-2.1392258</v>
      </c>
      <c r="Q26" s="1" t="s">
        <v>35</v>
      </c>
    </row>
    <row r="27">
      <c r="A27" s="1">
        <v>26.0</v>
      </c>
      <c r="B27" s="1">
        <v>1.27372</v>
      </c>
      <c r="C27" s="1">
        <v>8.7747</v>
      </c>
      <c r="D27" s="1">
        <v>0.327599</v>
      </c>
      <c r="E27" s="1">
        <v>8.92665</v>
      </c>
      <c r="H27" s="2">
        <f t="shared" ref="H27:I27" si="30">(B27+D27)/2</f>
        <v>0.8006595</v>
      </c>
      <c r="I27" s="2">
        <f t="shared" si="30"/>
        <v>8.850675</v>
      </c>
      <c r="L27" s="3">
        <f t="shared" si="3"/>
        <v>-6.556557505</v>
      </c>
      <c r="M27" s="1">
        <f t="shared" si="4"/>
        <v>5.998743613</v>
      </c>
      <c r="O27" s="3">
        <f t="shared" si="5"/>
        <v>-6.401557505</v>
      </c>
      <c r="P27" s="3">
        <f t="shared" si="6"/>
        <v>-3.215256387</v>
      </c>
      <c r="Q27" s="1" t="s">
        <v>36</v>
      </c>
    </row>
    <row r="28">
      <c r="A28" s="1">
        <v>27.0</v>
      </c>
      <c r="B28" s="1">
        <v>4.01863</v>
      </c>
      <c r="C28" s="1">
        <v>8.76554</v>
      </c>
      <c r="D28" s="1">
        <v>3.22649</v>
      </c>
      <c r="E28" s="1">
        <v>9.02991</v>
      </c>
      <c r="H28" s="2">
        <f t="shared" ref="H28:I28" si="31">(B28+D28)/2</f>
        <v>3.62256</v>
      </c>
      <c r="I28" s="2">
        <f t="shared" si="31"/>
        <v>8.897725</v>
      </c>
      <c r="L28" s="3">
        <f t="shared" si="3"/>
        <v>-4.884483162</v>
      </c>
      <c r="M28" s="1">
        <f t="shared" si="4"/>
        <v>8.272350541</v>
      </c>
      <c r="O28" s="3">
        <f t="shared" si="5"/>
        <v>-4.729483162</v>
      </c>
      <c r="P28" s="3">
        <f t="shared" si="6"/>
        <v>-0.941649459</v>
      </c>
      <c r="Q28" s="1" t="s">
        <v>37</v>
      </c>
    </row>
    <row r="29">
      <c r="A29" s="1">
        <v>28.0</v>
      </c>
      <c r="B29" s="1">
        <v>2.44447</v>
      </c>
      <c r="C29" s="1">
        <v>8.14492</v>
      </c>
      <c r="D29" s="1">
        <v>1.6893</v>
      </c>
      <c r="E29" s="1">
        <v>8.38342</v>
      </c>
      <c r="H29" s="2">
        <f t="shared" ref="H29:I29" si="32">(B29+D29)/2</f>
        <v>2.066885</v>
      </c>
      <c r="I29" s="2">
        <f t="shared" si="32"/>
        <v>8.26417</v>
      </c>
      <c r="L29" s="3">
        <f t="shared" si="3"/>
        <v>-5.322854719</v>
      </c>
      <c r="M29" s="1">
        <f t="shared" si="4"/>
        <v>6.650847892</v>
      </c>
      <c r="O29" s="3">
        <f t="shared" si="5"/>
        <v>-5.167854719</v>
      </c>
      <c r="P29" s="3">
        <f t="shared" si="6"/>
        <v>-2.563152108</v>
      </c>
      <c r="Q29" s="1" t="s">
        <v>38</v>
      </c>
    </row>
    <row r="30">
      <c r="A30" s="1">
        <v>29.0</v>
      </c>
      <c r="B30" s="1">
        <v>2.95502</v>
      </c>
      <c r="C30" s="1">
        <v>7.45753</v>
      </c>
      <c r="D30" s="1">
        <v>2.17401</v>
      </c>
      <c r="E30" s="1">
        <v>7.70715</v>
      </c>
      <c r="H30" s="2">
        <f t="shared" ref="H30:I30" si="33">(B30+D30)/2</f>
        <v>2.564515</v>
      </c>
      <c r="I30" s="2">
        <f t="shared" si="33"/>
        <v>7.58234</v>
      </c>
      <c r="L30" s="3">
        <f t="shared" si="3"/>
        <v>-4.478926517</v>
      </c>
      <c r="M30" s="1">
        <f t="shared" si="4"/>
        <v>6.633709706</v>
      </c>
      <c r="O30" s="3">
        <f t="shared" si="5"/>
        <v>-4.323926517</v>
      </c>
      <c r="P30" s="3">
        <f t="shared" si="6"/>
        <v>-2.580290294</v>
      </c>
      <c r="Q30" s="1" t="s">
        <v>39</v>
      </c>
    </row>
    <row r="31">
      <c r="A31" s="1">
        <v>30.0</v>
      </c>
      <c r="B31" s="1">
        <v>4.58566</v>
      </c>
      <c r="C31" s="1">
        <v>8.0442</v>
      </c>
      <c r="D31" s="1">
        <v>3.76565</v>
      </c>
      <c r="E31" s="1">
        <v>8.38761</v>
      </c>
      <c r="H31" s="2">
        <f t="shared" ref="H31:I31" si="34">(B31+D31)/2</f>
        <v>4.175655</v>
      </c>
      <c r="I31" s="2">
        <f t="shared" si="34"/>
        <v>8.215905</v>
      </c>
      <c r="L31" s="3">
        <f t="shared" si="3"/>
        <v>-4.006962219</v>
      </c>
      <c r="M31" s="1">
        <f t="shared" si="4"/>
        <v>8.299346367</v>
      </c>
      <c r="O31" s="3">
        <f t="shared" si="5"/>
        <v>-3.851962219</v>
      </c>
      <c r="P31" s="3">
        <f t="shared" si="6"/>
        <v>-0.914653633</v>
      </c>
      <c r="Q31" s="1" t="s">
        <v>40</v>
      </c>
    </row>
    <row r="32">
      <c r="A32" s="1">
        <v>31.0</v>
      </c>
      <c r="B32" s="1">
        <v>3.50812</v>
      </c>
      <c r="C32" s="1">
        <v>6.78878</v>
      </c>
      <c r="D32" s="1">
        <v>2.69646</v>
      </c>
      <c r="E32" s="1">
        <v>7.05288</v>
      </c>
      <c r="H32" s="2">
        <f t="shared" ref="H32:I32" si="35">(B32+D32)/2</f>
        <v>3.10229</v>
      </c>
      <c r="I32" s="2">
        <f t="shared" si="35"/>
        <v>6.92083</v>
      </c>
      <c r="L32" s="3">
        <f t="shared" si="3"/>
        <v>-3.626845066</v>
      </c>
      <c r="M32" s="1">
        <f t="shared" si="4"/>
        <v>6.660820738</v>
      </c>
      <c r="O32" s="3">
        <f t="shared" si="5"/>
        <v>-3.471845066</v>
      </c>
      <c r="P32" s="3">
        <f t="shared" si="6"/>
        <v>-2.553179262</v>
      </c>
      <c r="Q32" s="1" t="s">
        <v>41</v>
      </c>
    </row>
    <row r="33">
      <c r="A33" s="1">
        <v>32.0</v>
      </c>
      <c r="B33" s="1">
        <v>4.80929</v>
      </c>
      <c r="C33" s="1">
        <v>7.07099</v>
      </c>
      <c r="D33" s="1">
        <v>4.01966</v>
      </c>
      <c r="E33" s="1">
        <v>7.43666</v>
      </c>
      <c r="H33" s="2">
        <f t="shared" ref="H33:I33" si="36">(B33+D33)/2</f>
        <v>4.414475</v>
      </c>
      <c r="I33" s="2">
        <f t="shared" si="36"/>
        <v>7.253825</v>
      </c>
      <c r="L33" s="3">
        <f t="shared" si="3"/>
        <v>-3.096854215</v>
      </c>
      <c r="M33" s="1">
        <f t="shared" si="4"/>
        <v>7.906523495</v>
      </c>
      <c r="O33" s="3">
        <f t="shared" si="5"/>
        <v>-2.941854215</v>
      </c>
      <c r="P33" s="3">
        <f t="shared" si="6"/>
        <v>-1.307476505</v>
      </c>
      <c r="Q33" s="1" t="s">
        <v>42</v>
      </c>
    </row>
    <row r="34">
      <c r="A34" s="1">
        <v>33.0</v>
      </c>
      <c r="B34" s="1">
        <v>4.51857</v>
      </c>
      <c r="C34" s="1">
        <v>6.37301</v>
      </c>
      <c r="D34" s="1">
        <v>3.61246</v>
      </c>
      <c r="E34" s="1">
        <v>6.18904</v>
      </c>
      <c r="H34" s="2">
        <f t="shared" ref="H34:I34" si="37">(B34+D34)/2</f>
        <v>4.065515</v>
      </c>
      <c r="I34" s="2">
        <f t="shared" si="37"/>
        <v>6.281025</v>
      </c>
      <c r="L34" s="3">
        <f t="shared" si="3"/>
        <v>-2.534294503</v>
      </c>
      <c r="M34" s="1">
        <f t="shared" si="4"/>
        <v>7.039568679</v>
      </c>
      <c r="O34" s="3">
        <f t="shared" si="5"/>
        <v>-2.379294503</v>
      </c>
      <c r="P34" s="3">
        <f t="shared" si="6"/>
        <v>-2.174431321</v>
      </c>
      <c r="Q34" s="1" t="s">
        <v>43</v>
      </c>
    </row>
    <row r="35">
      <c r="A35" s="1">
        <v>34.0</v>
      </c>
      <c r="B35" s="1">
        <v>3.76289</v>
      </c>
      <c r="C35" s="1">
        <v>5.41816</v>
      </c>
      <c r="D35" s="1">
        <v>2.83778</v>
      </c>
      <c r="E35" s="1">
        <v>5.52307</v>
      </c>
      <c r="H35" s="2">
        <f t="shared" ref="H35:I35" si="38">(B35+D35)/2</f>
        <v>3.300335</v>
      </c>
      <c r="I35" s="2">
        <f t="shared" si="38"/>
        <v>5.470615</v>
      </c>
      <c r="L35" s="3">
        <f t="shared" si="3"/>
        <v>-2.353078351</v>
      </c>
      <c r="M35" s="1">
        <f t="shared" si="4"/>
        <v>5.939845093</v>
      </c>
      <c r="O35" s="3">
        <f t="shared" si="5"/>
        <v>-2.198078351</v>
      </c>
      <c r="P35" s="3">
        <f t="shared" si="6"/>
        <v>-3.274154907</v>
      </c>
      <c r="Q35" s="1" t="s">
        <v>44</v>
      </c>
    </row>
    <row r="36">
      <c r="A36" s="1">
        <v>35.0</v>
      </c>
      <c r="B36" s="1">
        <v>5.84964</v>
      </c>
      <c r="C36" s="1">
        <v>5.9553</v>
      </c>
      <c r="D36" s="1">
        <v>4.64469</v>
      </c>
      <c r="E36" s="1">
        <v>6.40975</v>
      </c>
      <c r="H36" s="2">
        <f t="shared" ref="H36:I36" si="39">(B36+D36)/2</f>
        <v>5.247165</v>
      </c>
      <c r="I36" s="2">
        <f t="shared" si="39"/>
        <v>6.182525</v>
      </c>
      <c r="L36" s="3">
        <f t="shared" si="3"/>
        <v>-1.740084333</v>
      </c>
      <c r="M36" s="1">
        <f t="shared" si="4"/>
        <v>7.920018119</v>
      </c>
      <c r="O36" s="3">
        <f t="shared" si="5"/>
        <v>-1.585084333</v>
      </c>
      <c r="P36" s="3">
        <f t="shared" si="6"/>
        <v>-1.293981881</v>
      </c>
      <c r="Q36" s="4" t="s">
        <v>18</v>
      </c>
    </row>
    <row r="37">
      <c r="A37" s="1">
        <v>36.0</v>
      </c>
      <c r="B37" s="1">
        <v>4.88807</v>
      </c>
      <c r="C37" s="1">
        <v>5.31799</v>
      </c>
      <c r="D37" s="1">
        <v>3.94878</v>
      </c>
      <c r="E37" s="1">
        <v>5.10814</v>
      </c>
      <c r="H37" s="2">
        <f t="shared" ref="H37:I37" si="40">(B37+D37)/2</f>
        <v>4.418425</v>
      </c>
      <c r="I37" s="2">
        <f t="shared" si="40"/>
        <v>5.213065</v>
      </c>
      <c r="L37" s="3">
        <f t="shared" si="3"/>
        <v>-1.470832649</v>
      </c>
      <c r="M37" s="1">
        <f t="shared" si="4"/>
        <v>6.673373707</v>
      </c>
      <c r="O37" s="3">
        <f t="shared" si="5"/>
        <v>-1.315832649</v>
      </c>
      <c r="P37" s="3">
        <f t="shared" si="6"/>
        <v>-2.540626293</v>
      </c>
      <c r="Q37" s="4" t="s">
        <v>18</v>
      </c>
    </row>
    <row r="38">
      <c r="A38" s="1">
        <v>37.0</v>
      </c>
      <c r="B38" s="1">
        <v>8.45155</v>
      </c>
      <c r="C38" s="1">
        <v>3.57229</v>
      </c>
      <c r="D38" s="1">
        <v>7.58999</v>
      </c>
      <c r="E38" s="1">
        <v>3.90038</v>
      </c>
      <c r="H38" s="2">
        <f t="shared" ref="H38:I38" si="41">(B38+D38)/2</f>
        <v>8.02077</v>
      </c>
      <c r="I38" s="2">
        <f t="shared" si="41"/>
        <v>3.736335</v>
      </c>
      <c r="L38" s="3">
        <f t="shared" si="3"/>
        <v>1.88635434</v>
      </c>
      <c r="M38" s="1">
        <f t="shared" si="4"/>
        <v>8.644796355</v>
      </c>
      <c r="O38" s="3">
        <f t="shared" si="5"/>
        <v>2.04135434</v>
      </c>
      <c r="P38" s="3">
        <f t="shared" si="6"/>
        <v>-0.569203645</v>
      </c>
      <c r="Q38" s="4" t="s">
        <v>18</v>
      </c>
    </row>
    <row r="39">
      <c r="A39" s="1">
        <v>38.0</v>
      </c>
      <c r="B39" s="1">
        <v>7.47933</v>
      </c>
      <c r="C39" s="1">
        <v>3.43451</v>
      </c>
      <c r="D39" s="1">
        <v>6.67704</v>
      </c>
      <c r="E39" s="1">
        <v>3.74368</v>
      </c>
      <c r="H39" s="2">
        <f t="shared" ref="H39:I39" si="42">(B39+D39)/2</f>
        <v>7.078185</v>
      </c>
      <c r="I39" s="2">
        <f t="shared" si="42"/>
        <v>3.589095</v>
      </c>
      <c r="L39" s="3">
        <f t="shared" si="3"/>
        <v>1.432480491</v>
      </c>
      <c r="M39" s="1">
        <f t="shared" si="4"/>
        <v>7.805677737</v>
      </c>
      <c r="O39" s="3">
        <f t="shared" si="5"/>
        <v>1.587480491</v>
      </c>
      <c r="P39" s="3">
        <f t="shared" si="6"/>
        <v>-1.408322263</v>
      </c>
      <c r="Q39" s="4" t="s">
        <v>18</v>
      </c>
    </row>
    <row r="40">
      <c r="A40" s="1">
        <v>39.0</v>
      </c>
      <c r="B40" s="1">
        <v>6.49192</v>
      </c>
      <c r="C40" s="1">
        <v>3.20934</v>
      </c>
      <c r="D40" s="1">
        <v>5.57162</v>
      </c>
      <c r="E40" s="1">
        <v>3.14031</v>
      </c>
      <c r="H40" s="2">
        <f t="shared" ref="H40:I40" si="43">(B40+D40)/2</f>
        <v>6.03177</v>
      </c>
      <c r="I40" s="2">
        <f t="shared" si="43"/>
        <v>3.174825</v>
      </c>
      <c r="L40" s="3">
        <f t="shared" si="3"/>
        <v>1.128155496</v>
      </c>
      <c r="M40" s="1">
        <f t="shared" si="4"/>
        <v>6.722185197</v>
      </c>
      <c r="O40" s="3">
        <f t="shared" si="5"/>
        <v>1.283155496</v>
      </c>
      <c r="P40" s="3">
        <f t="shared" si="6"/>
        <v>-2.491814803</v>
      </c>
      <c r="Q40" s="1" t="s">
        <v>45</v>
      </c>
    </row>
    <row r="41">
      <c r="A41" s="1">
        <v>40.0</v>
      </c>
      <c r="B41" s="1">
        <v>8.71369</v>
      </c>
      <c r="C41" s="1">
        <v>2.61494</v>
      </c>
      <c r="D41" s="1">
        <v>7.88834</v>
      </c>
      <c r="E41" s="1">
        <v>2.96642</v>
      </c>
      <c r="H41" s="2">
        <f t="shared" ref="H41:I41" si="44">(B41+D41)/2</f>
        <v>8.301015</v>
      </c>
      <c r="I41" s="2">
        <f t="shared" si="44"/>
        <v>2.79068</v>
      </c>
      <c r="L41" s="3">
        <f t="shared" si="3"/>
        <v>2.808489879</v>
      </c>
      <c r="M41" s="1">
        <f t="shared" si="4"/>
        <v>8.294881478</v>
      </c>
      <c r="O41" s="3">
        <f t="shared" si="5"/>
        <v>2.963489879</v>
      </c>
      <c r="P41" s="3">
        <f t="shared" si="6"/>
        <v>-0.919118522</v>
      </c>
      <c r="Q41" s="1" t="s">
        <v>46</v>
      </c>
    </row>
    <row r="42">
      <c r="A42" s="1">
        <v>41.0</v>
      </c>
      <c r="B42" s="1">
        <v>7.69743</v>
      </c>
      <c r="C42" s="1">
        <v>1.31861</v>
      </c>
      <c r="D42" s="1">
        <v>6.97743</v>
      </c>
      <c r="E42" s="1">
        <v>1.60746</v>
      </c>
      <c r="H42" s="2">
        <f t="shared" ref="H42:I42" si="45">(B42+D42)/2</f>
        <v>7.33743</v>
      </c>
      <c r="I42" s="2">
        <f t="shared" si="45"/>
        <v>1.463035</v>
      </c>
      <c r="L42" s="3">
        <f t="shared" si="3"/>
        <v>3.281024448</v>
      </c>
      <c r="M42" s="1">
        <f t="shared" si="4"/>
        <v>6.723965911</v>
      </c>
      <c r="O42" s="3">
        <f t="shared" si="5"/>
        <v>3.436024448</v>
      </c>
      <c r="P42" s="3">
        <f t="shared" si="6"/>
        <v>-2.490034089</v>
      </c>
      <c r="Q42" s="1" t="s">
        <v>47</v>
      </c>
    </row>
    <row r="43">
      <c r="A43" s="1">
        <v>42.0</v>
      </c>
      <c r="B43" s="1">
        <v>9.23489</v>
      </c>
      <c r="C43" s="1">
        <v>1.90251</v>
      </c>
      <c r="D43" s="1">
        <v>8.40954</v>
      </c>
      <c r="E43" s="1">
        <v>2.25398</v>
      </c>
      <c r="H43" s="2">
        <f t="shared" ref="H43:I43" si="46">(B43+D43)/2</f>
        <v>8.822215</v>
      </c>
      <c r="I43" s="2">
        <f t="shared" si="46"/>
        <v>2.078245</v>
      </c>
      <c r="L43" s="3">
        <f t="shared" si="3"/>
        <v>3.691046125</v>
      </c>
      <c r="M43" s="1">
        <f t="shared" si="4"/>
        <v>8.277955075</v>
      </c>
      <c r="O43" s="3">
        <f t="shared" si="5"/>
        <v>3.846046125</v>
      </c>
      <c r="P43" s="3">
        <f t="shared" si="6"/>
        <v>-0.936044925</v>
      </c>
      <c r="Q43" s="1" t="s">
        <v>48</v>
      </c>
    </row>
    <row r="44">
      <c r="A44" s="1">
        <v>43.0</v>
      </c>
      <c r="B44" s="1">
        <v>8.24294</v>
      </c>
      <c r="C44" s="1">
        <v>0.613687</v>
      </c>
      <c r="D44" s="1">
        <v>7.46242</v>
      </c>
      <c r="E44" s="1">
        <v>0.906161</v>
      </c>
      <c r="H44" s="2">
        <f t="shared" ref="H44:I44" si="47">(B44+D44)/2</f>
        <v>7.85268</v>
      </c>
      <c r="I44" s="2">
        <f t="shared" si="47"/>
        <v>0.759924</v>
      </c>
      <c r="L44" s="3">
        <f t="shared" si="3"/>
        <v>4.15255801</v>
      </c>
      <c r="M44" s="1">
        <f t="shared" si="4"/>
        <v>6.707954167</v>
      </c>
      <c r="O44" s="3">
        <f t="shared" si="5"/>
        <v>4.30755801</v>
      </c>
      <c r="P44" s="3">
        <f t="shared" si="6"/>
        <v>-2.506045833</v>
      </c>
      <c r="Q44" s="1" t="s">
        <v>49</v>
      </c>
    </row>
    <row r="45">
      <c r="A45" s="1">
        <v>44.0</v>
      </c>
      <c r="B45" s="1">
        <v>9.78598</v>
      </c>
      <c r="C45" s="1">
        <v>1.17951</v>
      </c>
      <c r="D45" s="1">
        <v>8.96468</v>
      </c>
      <c r="E45" s="1">
        <v>1.60306</v>
      </c>
      <c r="H45" s="2">
        <f t="shared" ref="H45:I45" si="48">(B45+D45)/2</f>
        <v>9.37533</v>
      </c>
      <c r="I45" s="2">
        <f t="shared" si="48"/>
        <v>1.391285</v>
      </c>
      <c r="L45" s="3">
        <f t="shared" si="3"/>
        <v>4.572668568</v>
      </c>
      <c r="M45" s="1">
        <f t="shared" si="4"/>
        <v>8.301853001</v>
      </c>
      <c r="O45" s="3">
        <f t="shared" si="5"/>
        <v>4.727668568</v>
      </c>
      <c r="P45" s="3">
        <f t="shared" si="6"/>
        <v>-0.912146999</v>
      </c>
      <c r="Q45" s="1" t="s">
        <v>50</v>
      </c>
    </row>
    <row r="46">
      <c r="A46" s="1">
        <v>45.0</v>
      </c>
      <c r="B46" s="1">
        <v>8.70438</v>
      </c>
      <c r="C46" s="1">
        <v>-0.094294</v>
      </c>
      <c r="D46" s="1">
        <v>7.93601</v>
      </c>
      <c r="E46" s="1">
        <v>0.149478</v>
      </c>
      <c r="H46" s="2">
        <f t="shared" ref="H46:I46" si="49">(B46+D46)/2</f>
        <v>8.320195</v>
      </c>
      <c r="I46" s="2">
        <f t="shared" si="49"/>
        <v>0.027592</v>
      </c>
      <c r="L46" s="3">
        <f t="shared" si="3"/>
        <v>5.018421936</v>
      </c>
      <c r="M46" s="1">
        <f t="shared" si="4"/>
        <v>6.636262376</v>
      </c>
      <c r="O46" s="3">
        <f t="shared" si="5"/>
        <v>5.173421936</v>
      </c>
      <c r="P46" s="3">
        <f t="shared" si="6"/>
        <v>-2.577737624</v>
      </c>
      <c r="Q46" s="1" t="s">
        <v>51</v>
      </c>
    </row>
    <row r="47">
      <c r="A47" s="1">
        <v>46.0</v>
      </c>
      <c r="B47" s="1">
        <v>10.3528</v>
      </c>
      <c r="C47" s="1">
        <v>0.400288</v>
      </c>
      <c r="D47" s="1">
        <v>9.48336</v>
      </c>
      <c r="E47" s="1">
        <v>0.759269</v>
      </c>
      <c r="H47" s="2">
        <f t="shared" ref="H47:I47" si="50">(B47+D47)/2</f>
        <v>9.91808</v>
      </c>
      <c r="I47" s="2">
        <f t="shared" si="50"/>
        <v>0.5797785</v>
      </c>
      <c r="L47" s="3">
        <f t="shared" si="3"/>
        <v>5.547101089</v>
      </c>
      <c r="M47" s="1">
        <f t="shared" si="4"/>
        <v>8.242054263</v>
      </c>
      <c r="O47" s="3">
        <f t="shared" si="5"/>
        <v>5.702101089</v>
      </c>
      <c r="P47" s="3">
        <f t="shared" si="6"/>
        <v>-0.9719457367</v>
      </c>
      <c r="Q47" s="1" t="s">
        <v>52</v>
      </c>
    </row>
    <row r="48">
      <c r="A48" s="1">
        <v>47.0</v>
      </c>
      <c r="B48" s="1">
        <v>11.2473</v>
      </c>
      <c r="C48" s="1">
        <v>-0.112867</v>
      </c>
      <c r="D48" s="1">
        <v>10.4472</v>
      </c>
      <c r="E48" s="1">
        <v>0.244722</v>
      </c>
      <c r="H48" s="2">
        <f t="shared" ref="H48:I48" si="51">(B48+D48)/2</f>
        <v>10.84725</v>
      </c>
      <c r="I48" s="2">
        <f t="shared" si="51"/>
        <v>0.0659275</v>
      </c>
      <c r="L48" s="3">
        <f t="shared" si="3"/>
        <v>6.518812131</v>
      </c>
      <c r="M48" s="1">
        <f t="shared" si="4"/>
        <v>8.67001098</v>
      </c>
      <c r="O48" s="3">
        <f t="shared" si="5"/>
        <v>6.673812131</v>
      </c>
      <c r="P48" s="3">
        <f t="shared" si="6"/>
        <v>-0.5439890205</v>
      </c>
      <c r="Q48" s="1" t="s">
        <v>53</v>
      </c>
    </row>
    <row r="49">
      <c r="A49" s="1">
        <v>48.0</v>
      </c>
      <c r="B49" s="1">
        <v>10.9507</v>
      </c>
      <c r="C49" s="1">
        <v>-0.691738</v>
      </c>
      <c r="D49" s="1">
        <v>9.92506</v>
      </c>
      <c r="E49" s="1">
        <v>-0.423488</v>
      </c>
      <c r="H49" s="2">
        <f t="shared" ref="H49:I49" si="52">(B49+D49)/2</f>
        <v>10.43788</v>
      </c>
      <c r="I49" s="2">
        <f t="shared" si="52"/>
        <v>-0.557613</v>
      </c>
      <c r="L49" s="3">
        <f t="shared" si="3"/>
        <v>6.766904607</v>
      </c>
      <c r="M49" s="1">
        <f t="shared" si="4"/>
        <v>7.966575373</v>
      </c>
      <c r="O49" s="3">
        <f t="shared" si="5"/>
        <v>6.921904607</v>
      </c>
      <c r="P49" s="3">
        <f t="shared" si="6"/>
        <v>-1.247424627</v>
      </c>
      <c r="Q49" s="1" t="s">
        <v>54</v>
      </c>
    </row>
    <row r="50">
      <c r="A50" s="1">
        <v>49.0</v>
      </c>
      <c r="B50" s="1">
        <v>9.80958</v>
      </c>
      <c r="C50" s="1">
        <v>-0.603273</v>
      </c>
      <c r="D50" s="1">
        <v>8.79202</v>
      </c>
      <c r="E50" s="1">
        <v>-0.723803</v>
      </c>
      <c r="H50" s="2">
        <f t="shared" ref="H50:I50" si="53">(B50+D50)/2</f>
        <v>9.3008</v>
      </c>
      <c r="I50" s="2">
        <f t="shared" si="53"/>
        <v>-0.663538</v>
      </c>
      <c r="L50" s="3">
        <f t="shared" si="3"/>
        <v>6.162335473</v>
      </c>
      <c r="M50" s="1">
        <f t="shared" si="4"/>
        <v>6.99774516</v>
      </c>
      <c r="O50" s="3">
        <f t="shared" si="5"/>
        <v>6.317335473</v>
      </c>
      <c r="P50" s="3">
        <f t="shared" si="6"/>
        <v>-2.21625484</v>
      </c>
      <c r="Q50" s="1" t="s">
        <v>55</v>
      </c>
    </row>
    <row r="51">
      <c r="A51" s="1">
        <v>50.0</v>
      </c>
      <c r="B51" s="1">
        <v>8.93716</v>
      </c>
      <c r="C51" s="1">
        <v>-1.46686</v>
      </c>
      <c r="D51" s="1">
        <v>8.07331</v>
      </c>
      <c r="E51" s="1">
        <v>-1.36252</v>
      </c>
      <c r="H51" s="2">
        <f t="shared" ref="H51:I51" si="54">(B51+D51)/2</f>
        <v>8.505235</v>
      </c>
      <c r="I51" s="2">
        <f t="shared" si="54"/>
        <v>-1.41469</v>
      </c>
      <c r="L51" s="3">
        <f t="shared" si="3"/>
        <v>6.277998727</v>
      </c>
      <c r="M51" s="1">
        <f t="shared" si="4"/>
        <v>5.909745764</v>
      </c>
      <c r="O51" s="3">
        <f t="shared" si="5"/>
        <v>6.432998727</v>
      </c>
      <c r="P51" s="3">
        <f t="shared" si="6"/>
        <v>-3.304254236</v>
      </c>
      <c r="Q51" s="1" t="s">
        <v>56</v>
      </c>
    </row>
    <row r="52">
      <c r="A52" s="1">
        <v>51.0</v>
      </c>
      <c r="B52" s="1">
        <v>10.9085</v>
      </c>
      <c r="C52" s="1">
        <v>-1.79742</v>
      </c>
      <c r="D52" s="1">
        <v>10.0241</v>
      </c>
      <c r="E52" s="1">
        <v>-1.89708</v>
      </c>
      <c r="H52" s="2">
        <f t="shared" ref="H52:I52" si="55">(B52+D52)/2</f>
        <v>10.4663</v>
      </c>
      <c r="I52" s="2">
        <f t="shared" si="55"/>
        <v>-1.84725</v>
      </c>
      <c r="L52" s="3">
        <f t="shared" si="3"/>
        <v>7.81015664</v>
      </c>
      <c r="M52" s="1">
        <f t="shared" si="4"/>
        <v>7.20792423</v>
      </c>
      <c r="O52" s="3">
        <f t="shared" si="5"/>
        <v>7.96515664</v>
      </c>
      <c r="P52" s="3">
        <f t="shared" si="6"/>
        <v>-2.00607577</v>
      </c>
      <c r="Q52" s="1" t="s">
        <v>57</v>
      </c>
    </row>
  </sheetData>
  <drawing r:id="rId1"/>
</worksheet>
</file>