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lexj\Documents\Research\MScArchivalGraphs\"/>
    </mc:Choice>
  </mc:AlternateContent>
  <xr:revisionPtr revIDLastSave="0" documentId="13_ncr:1_{83753809-3449-4D86-8A95-F0A1CFBE0823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K61" i="1"/>
  <c r="N50" i="1"/>
  <c r="D67" i="1"/>
  <c r="D61" i="1"/>
  <c r="D58" i="1"/>
  <c r="D57" i="1"/>
  <c r="D56" i="1"/>
  <c r="D55" i="1"/>
  <c r="D54" i="1"/>
  <c r="D53" i="1"/>
  <c r="D52" i="1"/>
  <c r="D49" i="1"/>
  <c r="D47" i="1"/>
  <c r="D42" i="1"/>
</calcChain>
</file>

<file path=xl/sharedStrings.xml><?xml version="1.0" encoding="utf-8"?>
<sst xmlns="http://schemas.openxmlformats.org/spreadsheetml/2006/main" count="12" uniqueCount="12">
  <si>
    <t>Year</t>
  </si>
  <si>
    <t>Ash</t>
  </si>
  <si>
    <t>Elm</t>
  </si>
  <si>
    <t>Birch</t>
  </si>
  <si>
    <t>Linden/Basswood</t>
  </si>
  <si>
    <t>Unknown</t>
  </si>
  <si>
    <t>Other</t>
  </si>
  <si>
    <t>Replacement Trees</t>
  </si>
  <si>
    <t>Frontage Feet Planted</t>
  </si>
  <si>
    <t>Newly Planted Trees</t>
  </si>
  <si>
    <t>Ornamental</t>
  </si>
  <si>
    <t>Cherries, Apples, and Plums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</si>
</sst>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8"/>
  <sheetViews>
    <sheetView tabSelected="1" topLeftCell="A37" zoomScaleNormal="100" workbookViewId="0">
      <selection activeCell="G62" sqref="G62"/>
    </sheetView>
  </sheetViews>
  <sheetFormatPr defaultRowHeight="15" x14ac:dyDescent="0.25"/>
  <cols>
    <col min="2" max="2" width="20.85546875" bestFit="1" customWidth="1"/>
    <col min="3" max="3" width="19.5703125" bestFit="1" customWidth="1"/>
    <col min="4" max="4" width="18.28515625" style="4" bestFit="1" customWidth="1"/>
  </cols>
  <sheetData>
    <row r="1" spans="1:12" x14ac:dyDescent="0.25">
      <c r="A1" s="2" t="s">
        <v>0</v>
      </c>
      <c r="B1" s="2" t="s">
        <v>8</v>
      </c>
      <c r="C1" s="2" t="s">
        <v>9</v>
      </c>
      <c r="D1" s="3" t="s">
        <v>7</v>
      </c>
      <c r="E1" t="s">
        <v>2</v>
      </c>
      <c r="F1" t="s">
        <v>1</v>
      </c>
      <c r="G1" t="s">
        <v>10</v>
      </c>
      <c r="H1" t="s">
        <v>3</v>
      </c>
      <c r="I1" t="s">
        <v>4</v>
      </c>
      <c r="J1" t="s">
        <v>11</v>
      </c>
      <c r="K1" t="s">
        <v>6</v>
      </c>
      <c r="L1" t="s">
        <v>5</v>
      </c>
    </row>
    <row r="2" spans="1:12" x14ac:dyDescent="0.25">
      <c r="A2">
        <v>1901</v>
      </c>
      <c r="B2">
        <v>56161</v>
      </c>
    </row>
    <row r="3" spans="1:12" x14ac:dyDescent="0.25">
      <c r="A3">
        <v>1902</v>
      </c>
      <c r="B3">
        <v>45700</v>
      </c>
    </row>
    <row r="4" spans="1:12" x14ac:dyDescent="0.25">
      <c r="A4">
        <v>1903</v>
      </c>
      <c r="B4">
        <v>64630</v>
      </c>
    </row>
    <row r="5" spans="1:12" x14ac:dyDescent="0.25">
      <c r="A5">
        <v>1904</v>
      </c>
    </row>
    <row r="6" spans="1:12" x14ac:dyDescent="0.25">
      <c r="A6">
        <v>1905</v>
      </c>
    </row>
    <row r="7" spans="1:12" x14ac:dyDescent="0.25">
      <c r="A7">
        <v>1906</v>
      </c>
      <c r="B7">
        <v>14050</v>
      </c>
    </row>
    <row r="8" spans="1:12" x14ac:dyDescent="0.25">
      <c r="A8">
        <v>1907</v>
      </c>
      <c r="B8">
        <v>22031</v>
      </c>
    </row>
    <row r="9" spans="1:12" x14ac:dyDescent="0.25">
      <c r="A9">
        <v>1908</v>
      </c>
      <c r="B9">
        <v>79302</v>
      </c>
      <c r="C9">
        <v>2968</v>
      </c>
      <c r="D9" s="4">
        <v>517</v>
      </c>
    </row>
    <row r="10" spans="1:12" x14ac:dyDescent="0.25">
      <c r="A10">
        <v>1909</v>
      </c>
      <c r="B10">
        <v>2997</v>
      </c>
    </row>
    <row r="11" spans="1:12" x14ac:dyDescent="0.25">
      <c r="A11">
        <v>1910</v>
      </c>
      <c r="B11">
        <v>86161</v>
      </c>
    </row>
    <row r="12" spans="1:12" x14ac:dyDescent="0.25">
      <c r="A12">
        <v>1911</v>
      </c>
      <c r="B12">
        <v>24845</v>
      </c>
    </row>
    <row r="13" spans="1:12" x14ac:dyDescent="0.25">
      <c r="A13">
        <v>1912</v>
      </c>
      <c r="B13">
        <v>32624</v>
      </c>
    </row>
    <row r="14" spans="1:12" x14ac:dyDescent="0.25">
      <c r="A14">
        <v>1913</v>
      </c>
      <c r="B14">
        <v>61805</v>
      </c>
    </row>
    <row r="15" spans="1:12" x14ac:dyDescent="0.25">
      <c r="A15">
        <v>1914</v>
      </c>
      <c r="B15">
        <v>44624</v>
      </c>
    </row>
    <row r="16" spans="1:12" x14ac:dyDescent="0.25">
      <c r="A16">
        <v>1915</v>
      </c>
      <c r="B16">
        <v>18130</v>
      </c>
      <c r="C16">
        <v>779</v>
      </c>
      <c r="D16" s="4">
        <v>1873</v>
      </c>
    </row>
    <row r="17" spans="1:4" x14ac:dyDescent="0.25">
      <c r="A17">
        <v>1916</v>
      </c>
      <c r="B17">
        <v>0</v>
      </c>
      <c r="C17">
        <v>0</v>
      </c>
    </row>
    <row r="18" spans="1:4" x14ac:dyDescent="0.25">
      <c r="A18">
        <v>1917</v>
      </c>
      <c r="B18">
        <v>23740</v>
      </c>
    </row>
    <row r="19" spans="1:4" x14ac:dyDescent="0.25">
      <c r="A19">
        <v>1918</v>
      </c>
    </row>
    <row r="20" spans="1:4" x14ac:dyDescent="0.25">
      <c r="A20">
        <v>1919</v>
      </c>
    </row>
    <row r="21" spans="1:4" x14ac:dyDescent="0.25">
      <c r="A21">
        <v>1920</v>
      </c>
    </row>
    <row r="22" spans="1:4" x14ac:dyDescent="0.25">
      <c r="A22">
        <v>1921</v>
      </c>
      <c r="B22">
        <v>0</v>
      </c>
      <c r="C22">
        <v>0</v>
      </c>
    </row>
    <row r="23" spans="1:4" x14ac:dyDescent="0.25">
      <c r="A23">
        <v>1922</v>
      </c>
      <c r="B23">
        <v>15853</v>
      </c>
    </row>
    <row r="24" spans="1:4" x14ac:dyDescent="0.25">
      <c r="A24">
        <v>1923</v>
      </c>
      <c r="B24">
        <v>6668</v>
      </c>
    </row>
    <row r="25" spans="1:4" x14ac:dyDescent="0.25">
      <c r="A25">
        <v>1924</v>
      </c>
      <c r="B25">
        <v>11729</v>
      </c>
    </row>
    <row r="26" spans="1:4" x14ac:dyDescent="0.25">
      <c r="A26">
        <v>1925</v>
      </c>
      <c r="B26">
        <v>29726</v>
      </c>
    </row>
    <row r="27" spans="1:4" x14ac:dyDescent="0.25">
      <c r="A27">
        <v>1926</v>
      </c>
      <c r="B27">
        <v>26267</v>
      </c>
    </row>
    <row r="28" spans="1:4" x14ac:dyDescent="0.25">
      <c r="A28">
        <v>1927</v>
      </c>
      <c r="B28">
        <v>20301</v>
      </c>
    </row>
    <row r="29" spans="1:4" x14ac:dyDescent="0.25">
      <c r="A29">
        <v>1928</v>
      </c>
      <c r="B29">
        <v>34083</v>
      </c>
    </row>
    <row r="30" spans="1:4" x14ac:dyDescent="0.25">
      <c r="A30">
        <v>1929</v>
      </c>
      <c r="B30">
        <v>43052</v>
      </c>
      <c r="C30">
        <v>1424</v>
      </c>
      <c r="D30" s="4">
        <v>289</v>
      </c>
    </row>
    <row r="31" spans="1:4" x14ac:dyDescent="0.25">
      <c r="A31">
        <v>1930</v>
      </c>
      <c r="B31">
        <v>59047</v>
      </c>
      <c r="C31">
        <v>1906</v>
      </c>
      <c r="D31" s="4">
        <v>267</v>
      </c>
    </row>
    <row r="32" spans="1:4" x14ac:dyDescent="0.25">
      <c r="A32">
        <v>1931</v>
      </c>
      <c r="B32">
        <v>57508</v>
      </c>
      <c r="C32">
        <v>1929</v>
      </c>
      <c r="D32" s="4">
        <v>375</v>
      </c>
    </row>
    <row r="33" spans="1:12" x14ac:dyDescent="0.25">
      <c r="A33">
        <v>1932</v>
      </c>
      <c r="B33">
        <v>45973</v>
      </c>
      <c r="C33">
        <v>1553</v>
      </c>
      <c r="D33" s="4">
        <v>285</v>
      </c>
    </row>
    <row r="34" spans="1:12" x14ac:dyDescent="0.25">
      <c r="A34">
        <v>1933</v>
      </c>
      <c r="B34">
        <v>28181</v>
      </c>
      <c r="C34">
        <v>964</v>
      </c>
      <c r="D34" s="4">
        <v>355</v>
      </c>
    </row>
    <row r="35" spans="1:12" x14ac:dyDescent="0.25">
      <c r="A35">
        <v>1934</v>
      </c>
      <c r="B35">
        <v>9656</v>
      </c>
      <c r="D35" s="4">
        <v>523</v>
      </c>
    </row>
    <row r="36" spans="1:12" x14ac:dyDescent="0.25">
      <c r="A36">
        <v>1935</v>
      </c>
      <c r="B36">
        <v>1244</v>
      </c>
      <c r="C36">
        <v>41</v>
      </c>
    </row>
    <row r="37" spans="1:12" x14ac:dyDescent="0.25">
      <c r="A37">
        <v>1936</v>
      </c>
      <c r="B37">
        <v>0</v>
      </c>
      <c r="C37">
        <v>0</v>
      </c>
      <c r="D37" s="4">
        <v>207</v>
      </c>
    </row>
    <row r="38" spans="1:12" x14ac:dyDescent="0.25">
      <c r="A38">
        <v>1937</v>
      </c>
      <c r="B38">
        <v>2481</v>
      </c>
      <c r="D38" s="4">
        <v>231</v>
      </c>
    </row>
    <row r="39" spans="1:12" x14ac:dyDescent="0.25">
      <c r="A39">
        <v>1938</v>
      </c>
      <c r="B39">
        <v>0</v>
      </c>
      <c r="C39">
        <v>0</v>
      </c>
      <c r="D39" s="4">
        <v>290</v>
      </c>
    </row>
    <row r="40" spans="1:12" x14ac:dyDescent="0.25">
      <c r="A40">
        <v>1939</v>
      </c>
      <c r="B40">
        <v>0</v>
      </c>
      <c r="C40">
        <v>0</v>
      </c>
      <c r="D40" s="4">
        <v>333</v>
      </c>
    </row>
    <row r="41" spans="1:12" x14ac:dyDescent="0.25">
      <c r="A41">
        <v>1940</v>
      </c>
      <c r="B41">
        <v>6716</v>
      </c>
      <c r="C41">
        <v>217</v>
      </c>
      <c r="D41" s="4">
        <v>202</v>
      </c>
    </row>
    <row r="42" spans="1:12" x14ac:dyDescent="0.25">
      <c r="A42">
        <v>1941</v>
      </c>
      <c r="D42" s="4">
        <f>241+18+7+1</f>
        <v>267</v>
      </c>
    </row>
    <row r="43" spans="1:12" x14ac:dyDescent="0.25">
      <c r="A43">
        <v>1942</v>
      </c>
      <c r="B43">
        <v>3400</v>
      </c>
      <c r="D43" s="4">
        <v>188</v>
      </c>
    </row>
    <row r="44" spans="1:12" x14ac:dyDescent="0.25">
      <c r="A44">
        <v>1943</v>
      </c>
      <c r="B44">
        <v>13726</v>
      </c>
      <c r="D44" s="4">
        <v>188</v>
      </c>
    </row>
    <row r="45" spans="1:12" x14ac:dyDescent="0.25">
      <c r="A45">
        <v>1944</v>
      </c>
      <c r="B45">
        <v>11031</v>
      </c>
      <c r="D45" s="4">
        <v>161</v>
      </c>
    </row>
    <row r="46" spans="1:12" x14ac:dyDescent="0.25">
      <c r="A46">
        <v>1945</v>
      </c>
      <c r="B46">
        <v>14928</v>
      </c>
      <c r="C46">
        <v>507</v>
      </c>
      <c r="D46" s="4">
        <v>153</v>
      </c>
      <c r="E46">
        <v>153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507</v>
      </c>
    </row>
    <row r="47" spans="1:12" x14ac:dyDescent="0.25">
      <c r="A47">
        <v>1946</v>
      </c>
      <c r="B47">
        <v>13361</v>
      </c>
      <c r="C47">
        <v>425</v>
      </c>
      <c r="D47" s="4">
        <f>189+6</f>
        <v>195</v>
      </c>
      <c r="E47">
        <v>189</v>
      </c>
      <c r="F47">
        <v>6</v>
      </c>
      <c r="G47">
        <v>0</v>
      </c>
      <c r="H47">
        <v>0</v>
      </c>
      <c r="I47">
        <v>0</v>
      </c>
      <c r="J47">
        <v>0</v>
      </c>
      <c r="K47">
        <v>0</v>
      </c>
      <c r="L47">
        <v>425</v>
      </c>
    </row>
    <row r="48" spans="1:12" x14ac:dyDescent="0.25">
      <c r="A48">
        <v>1947</v>
      </c>
      <c r="B48">
        <v>20255</v>
      </c>
      <c r="C48">
        <v>692</v>
      </c>
      <c r="D48" s="4">
        <v>180</v>
      </c>
      <c r="E48">
        <v>175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692</v>
      </c>
    </row>
    <row r="49" spans="1:14" x14ac:dyDescent="0.25">
      <c r="A49">
        <v>1948</v>
      </c>
      <c r="B49">
        <v>0</v>
      </c>
      <c r="C49">
        <v>0</v>
      </c>
      <c r="D49" s="4">
        <f>71+3+2</f>
        <v>76</v>
      </c>
      <c r="E49">
        <v>71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</row>
    <row r="50" spans="1:14" x14ac:dyDescent="0.25">
      <c r="A50">
        <v>1949</v>
      </c>
      <c r="B50">
        <v>14448</v>
      </c>
      <c r="C50">
        <v>440</v>
      </c>
      <c r="D50" s="4">
        <v>156</v>
      </c>
      <c r="E50">
        <v>365</v>
      </c>
      <c r="F50">
        <v>230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N50">
        <f>F50/SUM(C50:D50)</f>
        <v>0.38590604026845637</v>
      </c>
    </row>
    <row r="51" spans="1:14" x14ac:dyDescent="0.25">
      <c r="A51">
        <v>1950</v>
      </c>
      <c r="B51">
        <v>24706</v>
      </c>
      <c r="C51">
        <v>508</v>
      </c>
      <c r="E51">
        <v>390</v>
      </c>
      <c r="F51">
        <v>118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4" x14ac:dyDescent="0.25">
      <c r="A52">
        <v>1951</v>
      </c>
      <c r="B52">
        <v>33428</v>
      </c>
      <c r="C52">
        <v>679</v>
      </c>
      <c r="D52" s="4">
        <f>155+9</f>
        <v>164</v>
      </c>
      <c r="E52">
        <v>586</v>
      </c>
      <c r="F52">
        <v>257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4" x14ac:dyDescent="0.25">
      <c r="A53">
        <v>1952</v>
      </c>
      <c r="B53">
        <v>37373</v>
      </c>
      <c r="C53">
        <v>752</v>
      </c>
      <c r="D53" s="4">
        <f>155+17</f>
        <v>172</v>
      </c>
      <c r="E53">
        <v>766</v>
      </c>
      <c r="F53">
        <v>158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4" x14ac:dyDescent="0.25">
      <c r="A54">
        <v>1953</v>
      </c>
      <c r="B54">
        <v>51896</v>
      </c>
      <c r="C54">
        <v>1098</v>
      </c>
      <c r="D54" s="4">
        <f>251+17</f>
        <v>268</v>
      </c>
      <c r="E54">
        <v>1004</v>
      </c>
      <c r="F54">
        <v>362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4" x14ac:dyDescent="0.25">
      <c r="A55">
        <v>1954</v>
      </c>
      <c r="B55">
        <v>50771</v>
      </c>
      <c r="C55">
        <v>1240</v>
      </c>
      <c r="D55" s="4">
        <f>142+27</f>
        <v>169</v>
      </c>
      <c r="E55">
        <v>1118</v>
      </c>
      <c r="F55">
        <v>291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4" x14ac:dyDescent="0.25">
      <c r="A56">
        <v>1955</v>
      </c>
      <c r="B56">
        <v>31028</v>
      </c>
      <c r="C56">
        <v>571</v>
      </c>
      <c r="D56" s="4">
        <f>183+46</f>
        <v>229</v>
      </c>
      <c r="E56">
        <v>653</v>
      </c>
      <c r="F56">
        <v>147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4" x14ac:dyDescent="0.25">
      <c r="A57">
        <v>1956</v>
      </c>
      <c r="B57">
        <v>47454</v>
      </c>
      <c r="C57">
        <v>1010</v>
      </c>
      <c r="D57" s="4">
        <f>146+56</f>
        <v>202</v>
      </c>
      <c r="E57">
        <v>817</v>
      </c>
      <c r="F57">
        <v>395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4" x14ac:dyDescent="0.25">
      <c r="A58">
        <v>1957</v>
      </c>
      <c r="B58">
        <v>40270</v>
      </c>
      <c r="C58">
        <v>879</v>
      </c>
      <c r="D58" s="4">
        <f>331+123</f>
        <v>454</v>
      </c>
      <c r="E58">
        <v>995</v>
      </c>
      <c r="F58">
        <v>338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4" x14ac:dyDescent="0.25">
      <c r="A59">
        <v>1958</v>
      </c>
      <c r="B59">
        <v>84590</v>
      </c>
      <c r="C59">
        <v>1936</v>
      </c>
      <c r="D59" s="4">
        <v>271</v>
      </c>
      <c r="E59">
        <v>873</v>
      </c>
      <c r="F59">
        <v>998</v>
      </c>
      <c r="G59">
        <v>65</v>
      </c>
      <c r="H59">
        <v>0</v>
      </c>
      <c r="I59">
        <v>0</v>
      </c>
      <c r="J59">
        <v>0</v>
      </c>
      <c r="K59">
        <v>0</v>
      </c>
      <c r="L59">
        <v>271</v>
      </c>
    </row>
    <row r="60" spans="1:14" x14ac:dyDescent="0.25">
      <c r="A60">
        <v>1959</v>
      </c>
      <c r="B60">
        <v>32585</v>
      </c>
      <c r="C60">
        <v>789</v>
      </c>
      <c r="D60" s="4">
        <v>817</v>
      </c>
      <c r="E60">
        <v>324</v>
      </c>
      <c r="F60">
        <v>396</v>
      </c>
      <c r="G60">
        <v>69</v>
      </c>
      <c r="H60">
        <v>0</v>
      </c>
      <c r="I60">
        <v>0</v>
      </c>
      <c r="J60">
        <v>0</v>
      </c>
      <c r="K60">
        <v>0</v>
      </c>
      <c r="L60">
        <v>817</v>
      </c>
    </row>
    <row r="61" spans="1:14" x14ac:dyDescent="0.25">
      <c r="A61">
        <v>1960</v>
      </c>
      <c r="B61">
        <v>96181</v>
      </c>
      <c r="C61">
        <v>2152</v>
      </c>
      <c r="D61" s="4">
        <f>132+990</f>
        <v>1122</v>
      </c>
      <c r="E61">
        <v>751</v>
      </c>
      <c r="F61">
        <v>1326</v>
      </c>
      <c r="G61">
        <f>190-58</f>
        <v>132</v>
      </c>
      <c r="H61">
        <v>17</v>
      </c>
      <c r="I61">
        <v>0</v>
      </c>
      <c r="J61">
        <v>0</v>
      </c>
      <c r="K61">
        <f>18+16+24</f>
        <v>58</v>
      </c>
      <c r="L61">
        <v>990</v>
      </c>
    </row>
    <row r="62" spans="1:14" x14ac:dyDescent="0.25">
      <c r="A62">
        <v>1961</v>
      </c>
      <c r="B62">
        <v>112194</v>
      </c>
      <c r="C62">
        <v>2781</v>
      </c>
      <c r="E62">
        <v>1463</v>
      </c>
      <c r="F62">
        <v>1790</v>
      </c>
      <c r="G62">
        <v>80</v>
      </c>
      <c r="H62">
        <v>0</v>
      </c>
      <c r="I62">
        <v>76</v>
      </c>
      <c r="J62">
        <v>0</v>
      </c>
      <c r="K62">
        <v>0</v>
      </c>
      <c r="L62">
        <v>0</v>
      </c>
    </row>
    <row r="63" spans="1:14" x14ac:dyDescent="0.25">
      <c r="A63">
        <v>1962</v>
      </c>
      <c r="B63">
        <v>2480</v>
      </c>
      <c r="C63">
        <v>466</v>
      </c>
      <c r="D63" s="4">
        <v>2931</v>
      </c>
      <c r="E63">
        <v>1533</v>
      </c>
      <c r="F63">
        <v>1791</v>
      </c>
      <c r="G63">
        <v>73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4" x14ac:dyDescent="0.25">
      <c r="A64">
        <v>1963</v>
      </c>
      <c r="B64">
        <v>42250</v>
      </c>
      <c r="C64">
        <v>1093</v>
      </c>
      <c r="E64">
        <v>1327</v>
      </c>
      <c r="F64">
        <v>1816</v>
      </c>
      <c r="G64">
        <v>114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1964</v>
      </c>
      <c r="B65">
        <v>26755</v>
      </c>
      <c r="C65">
        <v>767</v>
      </c>
      <c r="E65">
        <v>667</v>
      </c>
      <c r="F65">
        <v>806</v>
      </c>
      <c r="G65">
        <v>75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1965</v>
      </c>
      <c r="B66">
        <v>21976</v>
      </c>
      <c r="C66">
        <v>574</v>
      </c>
      <c r="E66">
        <v>565</v>
      </c>
      <c r="F66">
        <v>595</v>
      </c>
      <c r="G66">
        <v>0</v>
      </c>
      <c r="H66">
        <v>23</v>
      </c>
      <c r="I66">
        <v>3</v>
      </c>
      <c r="J66">
        <v>16</v>
      </c>
      <c r="K66">
        <v>14</v>
      </c>
      <c r="L66">
        <v>0</v>
      </c>
    </row>
    <row r="67" spans="1:12" x14ac:dyDescent="0.25">
      <c r="A67">
        <v>1966</v>
      </c>
      <c r="B67">
        <v>21245</v>
      </c>
      <c r="C67">
        <v>508</v>
      </c>
      <c r="D67" s="4">
        <f>1227+135</f>
        <v>1362</v>
      </c>
      <c r="E67">
        <v>629</v>
      </c>
      <c r="F67">
        <v>1114</v>
      </c>
      <c r="G67">
        <v>0</v>
      </c>
      <c r="H67">
        <v>25</v>
      </c>
      <c r="I67">
        <v>4</v>
      </c>
      <c r="J67">
        <v>23</v>
      </c>
      <c r="K67">
        <v>75</v>
      </c>
      <c r="L67">
        <v>0</v>
      </c>
    </row>
    <row r="68" spans="1:12" x14ac:dyDescent="0.25">
      <c r="A68">
        <v>1967</v>
      </c>
      <c r="B68">
        <v>7265</v>
      </c>
      <c r="C68">
        <v>229</v>
      </c>
      <c r="D68" s="4">
        <v>1161</v>
      </c>
      <c r="E68">
        <v>555</v>
      </c>
      <c r="F68">
        <v>768</v>
      </c>
      <c r="G68">
        <v>0</v>
      </c>
      <c r="H68">
        <v>28</v>
      </c>
      <c r="I68">
        <v>3</v>
      </c>
      <c r="J68">
        <v>14</v>
      </c>
      <c r="K68">
        <v>22</v>
      </c>
      <c r="L68">
        <v>0</v>
      </c>
    </row>
    <row r="69" spans="1:12" x14ac:dyDescent="0.25">
      <c r="A69">
        <v>1968</v>
      </c>
      <c r="B69">
        <v>2639</v>
      </c>
      <c r="C69">
        <v>64</v>
      </c>
      <c r="D69" s="4">
        <v>501</v>
      </c>
      <c r="E69">
        <v>202</v>
      </c>
      <c r="F69">
        <v>199</v>
      </c>
      <c r="G69">
        <v>0</v>
      </c>
      <c r="H69">
        <v>13</v>
      </c>
      <c r="I69">
        <v>18</v>
      </c>
      <c r="J69">
        <v>46</v>
      </c>
      <c r="K69">
        <v>87</v>
      </c>
      <c r="L69">
        <v>0</v>
      </c>
    </row>
    <row r="70" spans="1:12" x14ac:dyDescent="0.25">
      <c r="A70">
        <v>1969</v>
      </c>
      <c r="B70">
        <v>0</v>
      </c>
      <c r="C70">
        <v>0</v>
      </c>
      <c r="D70" s="4">
        <v>1008</v>
      </c>
      <c r="E70">
        <v>365</v>
      </c>
      <c r="F70">
        <v>625</v>
      </c>
      <c r="G70">
        <v>0</v>
      </c>
      <c r="H70">
        <v>0</v>
      </c>
      <c r="I70">
        <v>0</v>
      </c>
      <c r="J70">
        <v>18</v>
      </c>
      <c r="K70">
        <v>0</v>
      </c>
      <c r="L70">
        <v>0</v>
      </c>
    </row>
    <row r="71" spans="1:12" x14ac:dyDescent="0.25">
      <c r="A71">
        <v>1970</v>
      </c>
      <c r="B71">
        <v>4724</v>
      </c>
      <c r="C71">
        <v>131</v>
      </c>
      <c r="D71" s="4">
        <v>802</v>
      </c>
      <c r="E71">
        <v>437</v>
      </c>
      <c r="F71">
        <v>400</v>
      </c>
      <c r="G71">
        <v>0</v>
      </c>
      <c r="H71">
        <v>5</v>
      </c>
      <c r="I71">
        <v>4</v>
      </c>
      <c r="J71">
        <v>16</v>
      </c>
      <c r="K71">
        <v>71</v>
      </c>
      <c r="L71">
        <v>0</v>
      </c>
    </row>
    <row r="72" spans="1:12" x14ac:dyDescent="0.25">
      <c r="A72">
        <v>1971</v>
      </c>
      <c r="B72">
        <v>8675</v>
      </c>
      <c r="C72">
        <v>190</v>
      </c>
      <c r="D72" s="4">
        <v>467</v>
      </c>
      <c r="E72">
        <v>227</v>
      </c>
      <c r="F72">
        <v>420</v>
      </c>
      <c r="G72">
        <v>10</v>
      </c>
      <c r="H72">
        <v>0</v>
      </c>
      <c r="I72">
        <v>0</v>
      </c>
      <c r="J72">
        <v>0</v>
      </c>
      <c r="K72">
        <v>0</v>
      </c>
      <c r="L72">
        <v>0</v>
      </c>
    </row>
    <row r="118" spans="5:5" x14ac:dyDescent="0.25">
      <c r="E118" s="1"/>
    </row>
  </sheetData>
  <conditionalFormatting sqref="E11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Martin</dc:creator>
  <cp:lastModifiedBy>Alexander Martin</cp:lastModifiedBy>
  <dcterms:created xsi:type="dcterms:W3CDTF">2015-06-05T18:17:20Z</dcterms:created>
  <dcterms:modified xsi:type="dcterms:W3CDTF">2025-02-18T01:10:33Z</dcterms:modified>
</cp:coreProperties>
</file>