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8075" windowHeight="11760"/>
  </bookViews>
  <sheets>
    <sheet name="8MHz System Clock" sheetId="1" r:id="rId1"/>
  </sheets>
  <calcPr calcId="125725"/>
</workbook>
</file>

<file path=xl/calcChain.xml><?xml version="1.0" encoding="utf-8"?>
<calcChain xmlns="http://schemas.openxmlformats.org/spreadsheetml/2006/main">
  <c r="K29" i="1"/>
  <c r="L29"/>
  <c r="M29"/>
  <c r="N29"/>
  <c r="O29"/>
  <c r="P29"/>
  <c r="Q29"/>
  <c r="K30"/>
  <c r="L30"/>
  <c r="M30"/>
  <c r="N30"/>
  <c r="O30"/>
  <c r="P30"/>
  <c r="Q30"/>
  <c r="K31"/>
  <c r="L31"/>
  <c r="M31"/>
  <c r="N31"/>
  <c r="O31"/>
  <c r="P31"/>
  <c r="Q31"/>
  <c r="K32"/>
  <c r="L32"/>
  <c r="M32"/>
  <c r="N32"/>
  <c r="O32"/>
  <c r="P32"/>
  <c r="Q32"/>
  <c r="K33"/>
  <c r="L33"/>
  <c r="M33"/>
  <c r="N33"/>
  <c r="O33"/>
  <c r="P33"/>
  <c r="Q33"/>
  <c r="K34"/>
  <c r="L34"/>
  <c r="M34"/>
  <c r="N34"/>
  <c r="O34"/>
  <c r="P34"/>
  <c r="Q34"/>
  <c r="L28"/>
  <c r="M28"/>
  <c r="N28"/>
  <c r="O28"/>
  <c r="P28"/>
  <c r="Q28"/>
  <c r="K28"/>
  <c r="O27"/>
  <c r="P27"/>
  <c r="Q27"/>
  <c r="Q16"/>
  <c r="Q17"/>
  <c r="Q18"/>
  <c r="Q19"/>
  <c r="Q20"/>
  <c r="Q21"/>
  <c r="Q22"/>
  <c r="Q23"/>
  <c r="P16"/>
  <c r="P17"/>
  <c r="P18"/>
  <c r="P19"/>
  <c r="P20"/>
  <c r="P21"/>
  <c r="P22"/>
  <c r="P23"/>
  <c r="O16"/>
  <c r="O17"/>
  <c r="O18"/>
  <c r="O19"/>
  <c r="O20"/>
  <c r="O21"/>
  <c r="O22"/>
  <c r="O23"/>
  <c r="O7"/>
  <c r="P7"/>
  <c r="Q7"/>
  <c r="R7"/>
  <c r="O8"/>
  <c r="P8"/>
  <c r="Q8"/>
  <c r="R8"/>
  <c r="O9"/>
  <c r="P9"/>
  <c r="Q9"/>
  <c r="R9"/>
  <c r="O10"/>
  <c r="P10"/>
  <c r="Q10"/>
  <c r="R10"/>
  <c r="O11"/>
  <c r="P11"/>
  <c r="Q11"/>
  <c r="R11"/>
  <c r="O12"/>
  <c r="P12"/>
  <c r="Q12"/>
  <c r="R12"/>
  <c r="O6"/>
  <c r="P6"/>
  <c r="Q6"/>
  <c r="R6"/>
  <c r="R5"/>
  <c r="O5"/>
  <c r="P5"/>
  <c r="Q5"/>
  <c r="N7"/>
  <c r="N8"/>
  <c r="N9"/>
  <c r="N10"/>
  <c r="N11"/>
  <c r="N12"/>
  <c r="K18"/>
  <c r="L18"/>
  <c r="M18"/>
  <c r="N18"/>
  <c r="K19"/>
  <c r="L19"/>
  <c r="M19"/>
  <c r="N19"/>
  <c r="K20"/>
  <c r="L20"/>
  <c r="M20"/>
  <c r="N20"/>
  <c r="K21"/>
  <c r="L21"/>
  <c r="M21"/>
  <c r="N21"/>
  <c r="K22"/>
  <c r="L22"/>
  <c r="M22"/>
  <c r="N22"/>
  <c r="K23"/>
  <c r="L23"/>
  <c r="M23"/>
  <c r="N23"/>
  <c r="L17"/>
  <c r="M17"/>
  <c r="N17"/>
  <c r="K17"/>
  <c r="N27"/>
  <c r="M27"/>
  <c r="L27"/>
  <c r="K27"/>
  <c r="N16"/>
  <c r="M16"/>
  <c r="L16"/>
  <c r="K16"/>
  <c r="K7"/>
  <c r="L7"/>
  <c r="M7"/>
  <c r="K8"/>
  <c r="L8"/>
  <c r="M8"/>
  <c r="K9"/>
  <c r="L9"/>
  <c r="M9"/>
  <c r="K10"/>
  <c r="L10"/>
  <c r="M10"/>
  <c r="K11"/>
  <c r="L11"/>
  <c r="M11"/>
  <c r="K12"/>
  <c r="L12"/>
  <c r="M12"/>
  <c r="L5"/>
  <c r="M5"/>
  <c r="N5"/>
  <c r="K5"/>
  <c r="L6"/>
  <c r="M6"/>
  <c r="N6"/>
  <c r="K6"/>
  <c r="B34"/>
  <c r="B33"/>
  <c r="B32"/>
  <c r="B31"/>
  <c r="B30"/>
  <c r="B29"/>
  <c r="B28"/>
  <c r="B23"/>
  <c r="B22"/>
  <c r="B21"/>
  <c r="B20"/>
  <c r="B19"/>
  <c r="B18"/>
  <c r="B17"/>
  <c r="B12"/>
  <c r="B11"/>
  <c r="B10"/>
  <c r="B9"/>
  <c r="B8"/>
  <c r="B7"/>
  <c r="B6"/>
</calcChain>
</file>

<file path=xl/sharedStrings.xml><?xml version="1.0" encoding="utf-8"?>
<sst xmlns="http://schemas.openxmlformats.org/spreadsheetml/2006/main" count="37" uniqueCount="16">
  <si>
    <t>ADC Prescaler</t>
  </si>
  <si>
    <t>ADC Clock</t>
  </si>
  <si>
    <t>1.0V</t>
  </si>
  <si>
    <t>0.5V</t>
  </si>
  <si>
    <t>1.5V</t>
  </si>
  <si>
    <t>2.5V</t>
  </si>
  <si>
    <t>ADC Input Voltage</t>
  </si>
  <si>
    <t>250k</t>
  </si>
  <si>
    <t>47k</t>
  </si>
  <si>
    <t>5k</t>
  </si>
  <si>
    <t>3.5V</t>
  </si>
  <si>
    <t>3.0V</t>
  </si>
  <si>
    <t>4.0V</t>
  </si>
  <si>
    <t>4.5V</t>
  </si>
  <si>
    <t>Pot:</t>
  </si>
  <si>
    <t>Sys Clock:</t>
  </si>
</sst>
</file>

<file path=xl/styles.xml><?xml version="1.0" encoding="utf-8"?>
<styleSheet xmlns="http://schemas.openxmlformats.org/spreadsheetml/2006/main">
  <numFmts count="2">
    <numFmt numFmtId="164" formatCode="##0E+0"/>
    <numFmt numFmtId="165" formatCode="[&gt;=1000000]0,,&quot;MHz&quot;;[&gt;=1000]0,&quot;kHz&quot;;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165" fontId="0" fillId="0" borderId="0" xfId="0" applyNumberFormat="1" applyBorder="1"/>
    <xf numFmtId="165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1" xfId="0" applyBorder="1" applyAlignment="1">
      <alignment horizontal="right"/>
    </xf>
    <xf numFmtId="0" fontId="0" fillId="0" borderId="7" xfId="0" applyFill="1" applyBorder="1"/>
    <xf numFmtId="0" fontId="0" fillId="0" borderId="4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250k Pot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'8MHz System Clock'!$K$5</c:f>
              <c:strCache>
                <c:ptCount val="1"/>
                <c:pt idx="0">
                  <c:v>0.5V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Clock'!$K$6:$K$12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'8MHz System Clock'!$L$5</c:f>
              <c:strCache>
                <c:ptCount val="1"/>
                <c:pt idx="0">
                  <c:v>1.0V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Clock'!$L$6:$L$12</c:f>
              <c:numCache>
                <c:formatCode>General</c:formatCode>
                <c:ptCount val="7"/>
                <c:pt idx="0">
                  <c:v>2</c:v>
                </c:pt>
                <c:pt idx="1">
                  <c:v>17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'8MHz System Clock'!$M$5</c:f>
              <c:strCache>
                <c:ptCount val="1"/>
                <c:pt idx="0">
                  <c:v>1.5V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Clock'!$M$6:$M$12</c:f>
              <c:numCache>
                <c:formatCode>General</c:formatCode>
                <c:ptCount val="7"/>
                <c:pt idx="0">
                  <c:v>1</c:v>
                </c:pt>
                <c:pt idx="1">
                  <c:v>22</c:v>
                </c:pt>
                <c:pt idx="2">
                  <c:v>17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'8MHz System Clock'!$N$5</c:f>
              <c:strCache>
                <c:ptCount val="1"/>
                <c:pt idx="0">
                  <c:v>2.5V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Clock'!$N$6:$N$12</c:f>
              <c:numCache>
                <c:formatCode>General</c:formatCode>
                <c:ptCount val="7"/>
                <c:pt idx="0">
                  <c:v>3</c:v>
                </c:pt>
                <c:pt idx="1">
                  <c:v>24</c:v>
                </c:pt>
                <c:pt idx="2">
                  <c:v>18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'8MHz System Clock'!$O$5</c:f>
              <c:strCache>
                <c:ptCount val="1"/>
                <c:pt idx="0">
                  <c:v>3.0V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Clock'!$O$6:$O$12</c:f>
              <c:numCache>
                <c:formatCode>General</c:formatCode>
                <c:ptCount val="7"/>
                <c:pt idx="0">
                  <c:v>-6</c:v>
                </c:pt>
                <c:pt idx="1">
                  <c:v>19</c:v>
                </c:pt>
                <c:pt idx="2">
                  <c:v>15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'8MHz System Clock'!$P$5</c:f>
              <c:strCache>
                <c:ptCount val="1"/>
                <c:pt idx="0">
                  <c:v>3.5V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Clock'!$P$6:$P$12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'8MHz System Clock'!$Q$5</c:f>
              <c:strCache>
                <c:ptCount val="1"/>
                <c:pt idx="0">
                  <c:v>4.0V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Clock'!$Q$6:$Q$12</c:f>
              <c:numCache>
                <c:formatCode>General</c:formatCode>
                <c:ptCount val="7"/>
                <c:pt idx="0">
                  <c:v>2</c:v>
                </c:pt>
                <c:pt idx="1">
                  <c:v>12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'8MHz System Clock'!$R$5</c:f>
              <c:strCache>
                <c:ptCount val="1"/>
                <c:pt idx="0">
                  <c:v>4.5V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Clock'!$R$6:$R$12</c:f>
              <c:numCache>
                <c:formatCode>General</c:formatCode>
                <c:ptCount val="7"/>
                <c:pt idx="0">
                  <c:v>-2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64197760"/>
        <c:axId val="64199296"/>
      </c:lineChart>
      <c:catAx>
        <c:axId val="64197760"/>
        <c:scaling>
          <c:orientation val="minMax"/>
        </c:scaling>
        <c:axPos val="b"/>
        <c:numFmt formatCode="[&gt;=1000000]0,,&quot;MHz&quot;;[&gt;=1000]0,&quot;kHz&quot;;0" sourceLinked="1"/>
        <c:tickLblPos val="nextTo"/>
        <c:crossAx val="64199296"/>
        <c:crosses val="autoZero"/>
        <c:auto val="1"/>
        <c:lblAlgn val="ctr"/>
        <c:lblOffset val="100"/>
      </c:catAx>
      <c:valAx>
        <c:axId val="64199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Error/LSB</a:t>
                </a:r>
              </a:p>
            </c:rich>
          </c:tx>
          <c:layout/>
        </c:title>
        <c:numFmt formatCode="General" sourceLinked="1"/>
        <c:tickLblPos val="nextTo"/>
        <c:crossAx val="64197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250k Pot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'8MHz System Clock'!$B$6</c:f>
              <c:strCache>
                <c:ptCount val="1"/>
                <c:pt idx="0">
                  <c:v>4MHz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Clock'!$K$6:$R$6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-6</c:v>
                </c:pt>
                <c:pt idx="5">
                  <c:v>20</c:v>
                </c:pt>
                <c:pt idx="6">
                  <c:v>2</c:v>
                </c:pt>
                <c:pt idx="7">
                  <c:v>-2</c:v>
                </c:pt>
              </c:numCache>
            </c:numRef>
          </c:val>
        </c:ser>
        <c:ser>
          <c:idx val="1"/>
          <c:order val="1"/>
          <c:tx>
            <c:strRef>
              <c:f>'8MHz System Clock'!$B$7</c:f>
              <c:strCache>
                <c:ptCount val="1"/>
                <c:pt idx="0">
                  <c:v>2MHz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Clock'!$K$7:$R$7</c:f>
              <c:numCache>
                <c:formatCode>General</c:formatCode>
                <c:ptCount val="8"/>
                <c:pt idx="0">
                  <c:v>4</c:v>
                </c:pt>
                <c:pt idx="1">
                  <c:v>17</c:v>
                </c:pt>
                <c:pt idx="2">
                  <c:v>22</c:v>
                </c:pt>
                <c:pt idx="3">
                  <c:v>24</c:v>
                </c:pt>
                <c:pt idx="4">
                  <c:v>19</c:v>
                </c:pt>
                <c:pt idx="5">
                  <c:v>20</c:v>
                </c:pt>
                <c:pt idx="6">
                  <c:v>12</c:v>
                </c:pt>
                <c:pt idx="7">
                  <c:v>2</c:v>
                </c:pt>
              </c:numCache>
            </c:numRef>
          </c:val>
        </c:ser>
        <c:ser>
          <c:idx val="2"/>
          <c:order val="2"/>
          <c:tx>
            <c:strRef>
              <c:f>'8MHz System Clock'!$B$8</c:f>
              <c:strCache>
                <c:ptCount val="1"/>
                <c:pt idx="0">
                  <c:v>1MHz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Clock'!$K$8:$R$8</c:f>
              <c:numCache>
                <c:formatCode>General</c:formatCode>
                <c:ptCount val="8"/>
                <c:pt idx="0">
                  <c:v>2</c:v>
                </c:pt>
                <c:pt idx="1">
                  <c:v>11</c:v>
                </c:pt>
                <c:pt idx="2">
                  <c:v>17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tx>
            <c:strRef>
              <c:f>'8MHz System Clock'!$B$9</c:f>
              <c:strCache>
                <c:ptCount val="1"/>
                <c:pt idx="0">
                  <c:v>500kHz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Clock'!$K$9:$R$9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'8MHz System Clock'!$B$10</c:f>
              <c:strCache>
                <c:ptCount val="1"/>
                <c:pt idx="0">
                  <c:v>250kHz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Clock'!$K$10:$R$10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tx>
            <c:strRef>
              <c:f>'8MHz System Clock'!$B$11</c:f>
              <c:strCache>
                <c:ptCount val="1"/>
                <c:pt idx="0">
                  <c:v>125kHz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Clock'!$K$11:$R$11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'8MHz System Clock'!$B$12</c:f>
              <c:strCache>
                <c:ptCount val="1"/>
                <c:pt idx="0">
                  <c:v>63kHz</c:v>
                </c:pt>
              </c:strCache>
            </c:strRef>
          </c:tx>
          <c:cat>
            <c:strRef>
              <c:f>'8MHz System Clock'!$K$5:$R$5</c:f>
              <c:strCache>
                <c:ptCount val="8"/>
                <c:pt idx="0">
                  <c:v>0.5V</c:v>
                </c:pt>
                <c:pt idx="1">
                  <c:v>1.0V</c:v>
                </c:pt>
                <c:pt idx="2">
                  <c:v>1.5V</c:v>
                </c:pt>
                <c:pt idx="3">
                  <c:v>2.5V</c:v>
                </c:pt>
                <c:pt idx="4">
                  <c:v>3.0V</c:v>
                </c:pt>
                <c:pt idx="5">
                  <c:v>3.5V</c:v>
                </c:pt>
                <c:pt idx="6">
                  <c:v>4.0V</c:v>
                </c:pt>
                <c:pt idx="7">
                  <c:v>4.5V</c:v>
                </c:pt>
              </c:strCache>
            </c:strRef>
          </c:cat>
          <c:val>
            <c:numRef>
              <c:f>'8MHz System Clock'!$K$12:$R$12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marker val="1"/>
        <c:axId val="64126976"/>
        <c:axId val="64128512"/>
      </c:lineChart>
      <c:catAx>
        <c:axId val="64126976"/>
        <c:scaling>
          <c:orientation val="minMax"/>
        </c:scaling>
        <c:axPos val="b"/>
        <c:tickLblPos val="nextTo"/>
        <c:crossAx val="64128512"/>
        <c:crosses val="autoZero"/>
        <c:auto val="1"/>
        <c:lblAlgn val="ctr"/>
        <c:lblOffset val="100"/>
      </c:catAx>
      <c:valAx>
        <c:axId val="641285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Error/LSB</a:t>
                </a:r>
              </a:p>
            </c:rich>
          </c:tx>
          <c:layout/>
        </c:title>
        <c:numFmt formatCode="General" sourceLinked="1"/>
        <c:tickLblPos val="nextTo"/>
        <c:crossAx val="64126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47k Pot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'8MHz System Clock'!$K$16</c:f>
              <c:strCache>
                <c:ptCount val="1"/>
                <c:pt idx="0">
                  <c:v>0.5V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Clock'!$K$17:$K$23</c:f>
              <c:numCache>
                <c:formatCode>General</c:formatCode>
                <c:ptCount val="7"/>
                <c:pt idx="0">
                  <c:v>-1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'8MHz System Clock'!$L$16</c:f>
              <c:strCache>
                <c:ptCount val="1"/>
                <c:pt idx="0">
                  <c:v>1.0V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Clock'!$L$17:$L$23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'8MHz System Clock'!$M$16</c:f>
              <c:strCache>
                <c:ptCount val="1"/>
                <c:pt idx="0">
                  <c:v>1.5V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Clock'!$M$17:$M$23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'8MHz System Clock'!$N$16</c:f>
              <c:strCache>
                <c:ptCount val="1"/>
                <c:pt idx="0">
                  <c:v>2.5V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Clock'!$N$17:$N$23</c:f>
              <c:numCache>
                <c:formatCode>General</c:formatCode>
                <c:ptCount val="7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'8MHz System Clock'!$O$16</c:f>
              <c:strCache>
                <c:ptCount val="1"/>
                <c:pt idx="0">
                  <c:v>3.0V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Clock'!$O$17:$O$23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'8MHz System Clock'!$P$16</c:f>
              <c:strCache>
                <c:ptCount val="1"/>
                <c:pt idx="0">
                  <c:v>3.5V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Clock'!$P$17:$P$23</c:f>
              <c:numCache>
                <c:formatCode>General</c:formatCode>
                <c:ptCount val="7"/>
                <c:pt idx="0">
                  <c:v>-3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'8MHz System Clock'!$Q$16</c:f>
              <c:strCache>
                <c:ptCount val="1"/>
                <c:pt idx="0">
                  <c:v>4.0V</c:v>
                </c:pt>
              </c:strCache>
            </c:strRef>
          </c:tx>
          <c:cat>
            <c:numRef>
              <c:f>'8MHz System Clock'!$B$17:$B$23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Clock'!$Q$17:$Q$23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64391424"/>
        <c:axId val="64401408"/>
      </c:lineChart>
      <c:catAx>
        <c:axId val="64391424"/>
        <c:scaling>
          <c:orientation val="minMax"/>
        </c:scaling>
        <c:axPos val="b"/>
        <c:numFmt formatCode="[&gt;=1000000]0,,&quot;MHz&quot;;[&gt;=1000]0,&quot;kHz&quot;;0" sourceLinked="1"/>
        <c:tickLblPos val="nextTo"/>
        <c:crossAx val="64401408"/>
        <c:crosses val="autoZero"/>
        <c:auto val="1"/>
        <c:lblAlgn val="ctr"/>
        <c:lblOffset val="100"/>
      </c:catAx>
      <c:valAx>
        <c:axId val="64401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Error/LSB</a:t>
                </a:r>
              </a:p>
            </c:rich>
          </c:tx>
          <c:layout/>
        </c:title>
        <c:numFmt formatCode="General" sourceLinked="1"/>
        <c:tickLblPos val="nextTo"/>
        <c:crossAx val="6439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2.5V ADC Input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'8MHz System Clock'!$B$3</c:f>
              <c:strCache>
                <c:ptCount val="1"/>
                <c:pt idx="0">
                  <c:v>250k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Clock'!$N$6:$N$12</c:f>
              <c:numCache>
                <c:formatCode>General</c:formatCode>
                <c:ptCount val="7"/>
                <c:pt idx="0">
                  <c:v>3</c:v>
                </c:pt>
                <c:pt idx="1">
                  <c:v>24</c:v>
                </c:pt>
                <c:pt idx="2">
                  <c:v>18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'8MHz System Clock'!$B$14</c:f>
              <c:strCache>
                <c:ptCount val="1"/>
                <c:pt idx="0">
                  <c:v>47k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Clock'!$N$17:$N$23</c:f>
              <c:numCache>
                <c:formatCode>General</c:formatCode>
                <c:ptCount val="7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'8MHz System Clock'!$B$25</c:f>
              <c:strCache>
                <c:ptCount val="1"/>
                <c:pt idx="0">
                  <c:v>5k</c:v>
                </c:pt>
              </c:strCache>
            </c:strRef>
          </c:tx>
          <c:val>
            <c:numRef>
              <c:f>'8MHz System Clock'!$N$28:$N$34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64509440"/>
        <c:axId val="64510976"/>
      </c:lineChart>
      <c:catAx>
        <c:axId val="64509440"/>
        <c:scaling>
          <c:orientation val="minMax"/>
        </c:scaling>
        <c:axPos val="b"/>
        <c:numFmt formatCode="[&gt;=1000000]0,,&quot;MHz&quot;;[&gt;=1000]0,&quot;kHz&quot;;0" sourceLinked="1"/>
        <c:tickLblPos val="nextTo"/>
        <c:crossAx val="64510976"/>
        <c:crosses val="autoZero"/>
        <c:auto val="1"/>
        <c:lblAlgn val="ctr"/>
        <c:lblOffset val="100"/>
      </c:catAx>
      <c:valAx>
        <c:axId val="64510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Error/LSB</a:t>
                </a:r>
              </a:p>
            </c:rich>
          </c:tx>
          <c:layout/>
        </c:title>
        <c:numFmt formatCode="General" sourceLinked="1"/>
        <c:tickLblPos val="nextTo"/>
        <c:crossAx val="64509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3V ADC Input</a:t>
            </a:r>
          </a:p>
        </c:rich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'8MHz System Clock'!$B$3</c:f>
              <c:strCache>
                <c:ptCount val="1"/>
                <c:pt idx="0">
                  <c:v>250k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Clock'!$O$6:$O$12</c:f>
              <c:numCache>
                <c:formatCode>General</c:formatCode>
                <c:ptCount val="7"/>
                <c:pt idx="0">
                  <c:v>-6</c:v>
                </c:pt>
                <c:pt idx="1">
                  <c:v>19</c:v>
                </c:pt>
                <c:pt idx="2">
                  <c:v>15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'8MHz System Clock'!$B$14</c:f>
              <c:strCache>
                <c:ptCount val="1"/>
                <c:pt idx="0">
                  <c:v>47k</c:v>
                </c:pt>
              </c:strCache>
            </c:strRef>
          </c:tx>
          <c:cat>
            <c:numRef>
              <c:f>'8MHz System Clock'!$B$6:$B$12</c:f>
              <c:numCache>
                <c:formatCode>[&gt;=1000000]0,,"MHz";[&gt;=1000]0,"kHz";0</c:formatCode>
                <c:ptCount val="7"/>
                <c:pt idx="0">
                  <c:v>4000000</c:v>
                </c:pt>
                <c:pt idx="1">
                  <c:v>2000000</c:v>
                </c:pt>
                <c:pt idx="2">
                  <c:v>1000000</c:v>
                </c:pt>
                <c:pt idx="3">
                  <c:v>500000</c:v>
                </c:pt>
                <c:pt idx="4">
                  <c:v>250000</c:v>
                </c:pt>
                <c:pt idx="5">
                  <c:v>125000</c:v>
                </c:pt>
                <c:pt idx="6">
                  <c:v>62500</c:v>
                </c:pt>
              </c:numCache>
            </c:numRef>
          </c:cat>
          <c:val>
            <c:numRef>
              <c:f>'8MHz System Clock'!$O$17:$O$23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'8MHz System Clock'!$B$25</c:f>
              <c:strCache>
                <c:ptCount val="1"/>
                <c:pt idx="0">
                  <c:v>5k</c:v>
                </c:pt>
              </c:strCache>
            </c:strRef>
          </c:tx>
          <c:val>
            <c:numRef>
              <c:f>'8MHz System Clock'!$O$28:$O$34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51007488"/>
        <c:axId val="51055232"/>
      </c:lineChart>
      <c:catAx>
        <c:axId val="51007488"/>
        <c:scaling>
          <c:orientation val="minMax"/>
        </c:scaling>
        <c:axPos val="b"/>
        <c:numFmt formatCode="[&gt;=1000000]0,,&quot;MHz&quot;;[&gt;=1000]0,&quot;kHz&quot;;0" sourceLinked="1"/>
        <c:tickLblPos val="nextTo"/>
        <c:crossAx val="51055232"/>
        <c:crosses val="autoZero"/>
        <c:auto val="1"/>
        <c:lblAlgn val="ctr"/>
        <c:lblOffset val="100"/>
      </c:catAx>
      <c:valAx>
        <c:axId val="510552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Error/LSB</a:t>
                </a:r>
              </a:p>
            </c:rich>
          </c:tx>
          <c:layout/>
        </c:title>
        <c:numFmt formatCode="General" sourceLinked="1"/>
        <c:tickLblPos val="nextTo"/>
        <c:crossAx val="51007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85725</xdr:colOff>
      <xdr:row>1</xdr:row>
      <xdr:rowOff>66675</xdr:rowOff>
    </xdr:from>
    <xdr:to>
      <xdr:col>24</xdr:col>
      <xdr:colOff>514350</xdr:colOff>
      <xdr:row>13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28575</xdr:colOff>
      <xdr:row>1</xdr:row>
      <xdr:rowOff>123825</xdr:rowOff>
    </xdr:from>
    <xdr:to>
      <xdr:col>32</xdr:col>
      <xdr:colOff>333375</xdr:colOff>
      <xdr:row>13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66675</xdr:colOff>
      <xdr:row>14</xdr:row>
      <xdr:rowOff>76199</xdr:rowOff>
    </xdr:from>
    <xdr:to>
      <xdr:col>24</xdr:col>
      <xdr:colOff>542925</xdr:colOff>
      <xdr:row>25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66675</xdr:colOff>
      <xdr:row>27</xdr:row>
      <xdr:rowOff>47625</xdr:rowOff>
    </xdr:from>
    <xdr:to>
      <xdr:col>24</xdr:col>
      <xdr:colOff>542925</xdr:colOff>
      <xdr:row>41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47625</xdr:colOff>
      <xdr:row>27</xdr:row>
      <xdr:rowOff>47625</xdr:rowOff>
    </xdr:from>
    <xdr:to>
      <xdr:col>32</xdr:col>
      <xdr:colOff>352425</xdr:colOff>
      <xdr:row>41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topLeftCell="A9" workbookViewId="0">
      <selection activeCell="AA26" sqref="AA26"/>
    </sheetView>
  </sheetViews>
  <sheetFormatPr defaultRowHeight="15"/>
  <cols>
    <col min="1" max="1" width="9.5703125" customWidth="1"/>
    <col min="2" max="2" width="10" customWidth="1"/>
    <col min="3" max="10" width="5.5703125" customWidth="1"/>
    <col min="11" max="15" width="4.42578125" customWidth="1"/>
    <col min="16" max="16" width="4.5703125" customWidth="1"/>
    <col min="17" max="17" width="5.140625" customWidth="1"/>
    <col min="18" max="18" width="4.7109375" customWidth="1"/>
  </cols>
  <sheetData>
    <row r="1" spans="1:18">
      <c r="A1" t="s">
        <v>15</v>
      </c>
      <c r="B1" s="2">
        <v>8000000</v>
      </c>
    </row>
    <row r="2" spans="1:18" ht="15.75" thickBot="1">
      <c r="B2" s="1"/>
    </row>
    <row r="3" spans="1:18">
      <c r="A3" s="18" t="s">
        <v>14</v>
      </c>
      <c r="B3" s="3" t="s">
        <v>7</v>
      </c>
      <c r="C3" s="4"/>
      <c r="D3" s="4"/>
      <c r="E3" s="4"/>
      <c r="F3" s="4"/>
      <c r="G3" s="4"/>
      <c r="H3" s="4"/>
      <c r="I3" s="4"/>
      <c r="J3" s="5"/>
    </row>
    <row r="4" spans="1:18">
      <c r="A4" s="6"/>
      <c r="B4" s="7"/>
      <c r="C4" s="21" t="s">
        <v>6</v>
      </c>
      <c r="D4" s="21"/>
      <c r="E4" s="21"/>
      <c r="F4" s="21"/>
      <c r="G4" s="21"/>
      <c r="H4" s="21"/>
      <c r="I4" s="21"/>
      <c r="J4" s="22"/>
    </row>
    <row r="5" spans="1:18" ht="30">
      <c r="A5" s="20" t="s">
        <v>0</v>
      </c>
      <c r="B5" s="8" t="s">
        <v>1</v>
      </c>
      <c r="C5" s="8" t="s">
        <v>3</v>
      </c>
      <c r="D5" s="8" t="s">
        <v>2</v>
      </c>
      <c r="E5" s="8" t="s">
        <v>4</v>
      </c>
      <c r="F5" s="8" t="s">
        <v>5</v>
      </c>
      <c r="G5" s="16" t="s">
        <v>11</v>
      </c>
      <c r="H5" s="16" t="s">
        <v>10</v>
      </c>
      <c r="I5" s="16" t="s">
        <v>12</v>
      </c>
      <c r="J5" s="17" t="s">
        <v>13</v>
      </c>
      <c r="K5" t="str">
        <f>C5</f>
        <v>0.5V</v>
      </c>
      <c r="L5" t="str">
        <f>D5</f>
        <v>1.0V</v>
      </c>
      <c r="M5" t="str">
        <f>E5</f>
        <v>1.5V</v>
      </c>
      <c r="N5" t="str">
        <f t="shared" ref="N5" si="0">F5</f>
        <v>2.5V</v>
      </c>
      <c r="O5" t="str">
        <f t="shared" ref="O5" si="1">G5</f>
        <v>3.0V</v>
      </c>
      <c r="P5" t="str">
        <f t="shared" ref="P5" si="2">H5</f>
        <v>3.5V</v>
      </c>
      <c r="Q5" t="str">
        <f t="shared" ref="Q5:R5" si="3">I5</f>
        <v>4.0V</v>
      </c>
      <c r="R5" t="str">
        <f t="shared" si="3"/>
        <v>4.5V</v>
      </c>
    </row>
    <row r="6" spans="1:18">
      <c r="A6" s="14">
        <v>2</v>
      </c>
      <c r="B6" s="10">
        <f>$B$1/A6</f>
        <v>4000000</v>
      </c>
      <c r="C6" s="8">
        <v>102</v>
      </c>
      <c r="D6" s="8">
        <v>216</v>
      </c>
      <c r="E6" s="8">
        <v>327</v>
      </c>
      <c r="F6" s="8">
        <v>547</v>
      </c>
      <c r="G6" s="8">
        <v>639</v>
      </c>
      <c r="H6" s="8">
        <v>768</v>
      </c>
      <c r="I6" s="8">
        <v>846</v>
      </c>
      <c r="J6" s="9">
        <v>935</v>
      </c>
      <c r="K6">
        <f>C6-C$12</f>
        <v>1</v>
      </c>
      <c r="L6">
        <f>D6-D$12</f>
        <v>2</v>
      </c>
      <c r="M6">
        <f>E6-E$12</f>
        <v>1</v>
      </c>
      <c r="N6">
        <f t="shared" ref="N6" si="4">F6-F$12</f>
        <v>3</v>
      </c>
      <c r="O6">
        <f t="shared" ref="O6" si="5">G6-G$12</f>
        <v>-6</v>
      </c>
      <c r="P6">
        <f t="shared" ref="P6" si="6">H6-H$12</f>
        <v>20</v>
      </c>
      <c r="Q6">
        <f t="shared" ref="Q6" si="7">I6-I$12</f>
        <v>2</v>
      </c>
      <c r="R6">
        <f t="shared" ref="R6" si="8">J6-J$12</f>
        <v>-2</v>
      </c>
    </row>
    <row r="7" spans="1:18">
      <c r="A7" s="14">
        <v>4</v>
      </c>
      <c r="B7" s="10">
        <f t="shared" ref="B7:B12" si="9">$B$1/A7</f>
        <v>2000000</v>
      </c>
      <c r="C7" s="8">
        <v>105</v>
      </c>
      <c r="D7" s="8">
        <v>231</v>
      </c>
      <c r="E7" s="8">
        <v>348</v>
      </c>
      <c r="F7" s="8">
        <v>568</v>
      </c>
      <c r="G7" s="8">
        <v>664</v>
      </c>
      <c r="H7" s="8">
        <v>768</v>
      </c>
      <c r="I7" s="8">
        <v>856</v>
      </c>
      <c r="J7" s="9">
        <v>939</v>
      </c>
      <c r="K7">
        <f t="shared" ref="K7:K12" si="10">C7-C$12</f>
        <v>4</v>
      </c>
      <c r="L7">
        <f t="shared" ref="L7:L12" si="11">D7-D$12</f>
        <v>17</v>
      </c>
      <c r="M7">
        <f t="shared" ref="M7:M12" si="12">E7-E$12</f>
        <v>22</v>
      </c>
      <c r="N7">
        <f t="shared" ref="N7:N12" si="13">F7-F$12</f>
        <v>24</v>
      </c>
      <c r="O7">
        <f t="shared" ref="O7:O12" si="14">G7-G$12</f>
        <v>19</v>
      </c>
      <c r="P7">
        <f t="shared" ref="P7:P12" si="15">H7-H$12</f>
        <v>20</v>
      </c>
      <c r="Q7">
        <f t="shared" ref="Q7:Q12" si="16">I7-I$12</f>
        <v>12</v>
      </c>
      <c r="R7">
        <f t="shared" ref="R7:R12" si="17">J7-J$12</f>
        <v>2</v>
      </c>
    </row>
    <row r="8" spans="1:18">
      <c r="A8" s="14">
        <v>8</v>
      </c>
      <c r="B8" s="10">
        <f t="shared" si="9"/>
        <v>1000000</v>
      </c>
      <c r="C8" s="8">
        <v>103</v>
      </c>
      <c r="D8" s="8">
        <v>225</v>
      </c>
      <c r="E8" s="8">
        <v>343</v>
      </c>
      <c r="F8" s="8">
        <v>562</v>
      </c>
      <c r="G8" s="8">
        <v>660</v>
      </c>
      <c r="H8" s="8">
        <v>760</v>
      </c>
      <c r="I8" s="8">
        <v>851</v>
      </c>
      <c r="J8" s="9">
        <v>938</v>
      </c>
      <c r="K8">
        <f t="shared" si="10"/>
        <v>2</v>
      </c>
      <c r="L8">
        <f t="shared" si="11"/>
        <v>11</v>
      </c>
      <c r="M8">
        <f t="shared" si="12"/>
        <v>17</v>
      </c>
      <c r="N8">
        <f t="shared" si="13"/>
        <v>18</v>
      </c>
      <c r="O8">
        <f t="shared" si="14"/>
        <v>15</v>
      </c>
      <c r="P8">
        <f t="shared" si="15"/>
        <v>12</v>
      </c>
      <c r="Q8">
        <f t="shared" si="16"/>
        <v>7</v>
      </c>
      <c r="R8">
        <f t="shared" si="17"/>
        <v>1</v>
      </c>
    </row>
    <row r="9" spans="1:18">
      <c r="A9" s="14">
        <v>16</v>
      </c>
      <c r="B9" s="10">
        <f t="shared" si="9"/>
        <v>500000</v>
      </c>
      <c r="C9" s="8">
        <v>102</v>
      </c>
      <c r="D9" s="8">
        <v>216</v>
      </c>
      <c r="E9" s="8">
        <v>331</v>
      </c>
      <c r="F9" s="8">
        <v>550</v>
      </c>
      <c r="G9" s="8">
        <v>650</v>
      </c>
      <c r="H9" s="8">
        <v>751</v>
      </c>
      <c r="I9" s="8">
        <v>846</v>
      </c>
      <c r="J9" s="9">
        <v>937</v>
      </c>
      <c r="K9">
        <f t="shared" si="10"/>
        <v>1</v>
      </c>
      <c r="L9">
        <f t="shared" si="11"/>
        <v>2</v>
      </c>
      <c r="M9">
        <f t="shared" si="12"/>
        <v>5</v>
      </c>
      <c r="N9">
        <f t="shared" si="13"/>
        <v>6</v>
      </c>
      <c r="O9">
        <f t="shared" si="14"/>
        <v>5</v>
      </c>
      <c r="P9">
        <f t="shared" si="15"/>
        <v>3</v>
      </c>
      <c r="Q9">
        <f t="shared" si="16"/>
        <v>2</v>
      </c>
      <c r="R9">
        <f t="shared" si="17"/>
        <v>0</v>
      </c>
    </row>
    <row r="10" spans="1:18">
      <c r="A10" s="14">
        <v>32</v>
      </c>
      <c r="B10" s="10">
        <f t="shared" si="9"/>
        <v>250000</v>
      </c>
      <c r="C10" s="8">
        <v>101</v>
      </c>
      <c r="D10" s="8">
        <v>214</v>
      </c>
      <c r="E10" s="8">
        <v>327</v>
      </c>
      <c r="F10" s="8">
        <v>545</v>
      </c>
      <c r="G10" s="8">
        <v>646</v>
      </c>
      <c r="H10" s="8">
        <v>748</v>
      </c>
      <c r="I10" s="8">
        <v>844</v>
      </c>
      <c r="J10" s="9">
        <v>937</v>
      </c>
      <c r="K10">
        <f t="shared" si="10"/>
        <v>0</v>
      </c>
      <c r="L10">
        <f t="shared" si="11"/>
        <v>0</v>
      </c>
      <c r="M10">
        <f t="shared" si="12"/>
        <v>1</v>
      </c>
      <c r="N10">
        <f t="shared" si="13"/>
        <v>1</v>
      </c>
      <c r="O10">
        <f t="shared" si="14"/>
        <v>1</v>
      </c>
      <c r="P10">
        <f t="shared" si="15"/>
        <v>0</v>
      </c>
      <c r="Q10">
        <f t="shared" si="16"/>
        <v>0</v>
      </c>
      <c r="R10">
        <f t="shared" si="17"/>
        <v>0</v>
      </c>
    </row>
    <row r="11" spans="1:18">
      <c r="A11" s="14">
        <v>64</v>
      </c>
      <c r="B11" s="10">
        <f t="shared" si="9"/>
        <v>125000</v>
      </c>
      <c r="C11" s="8">
        <v>101</v>
      </c>
      <c r="D11" s="8">
        <v>214</v>
      </c>
      <c r="E11" s="8">
        <v>327</v>
      </c>
      <c r="F11" s="8">
        <v>544</v>
      </c>
      <c r="G11" s="8">
        <v>645</v>
      </c>
      <c r="H11" s="8">
        <v>748</v>
      </c>
      <c r="I11" s="8">
        <v>844</v>
      </c>
      <c r="J11" s="9">
        <v>937</v>
      </c>
      <c r="K11">
        <f t="shared" si="10"/>
        <v>0</v>
      </c>
      <c r="L11">
        <f t="shared" si="11"/>
        <v>0</v>
      </c>
      <c r="M11">
        <f t="shared" si="12"/>
        <v>1</v>
      </c>
      <c r="N11">
        <f t="shared" si="13"/>
        <v>0</v>
      </c>
      <c r="O11">
        <f t="shared" si="14"/>
        <v>0</v>
      </c>
      <c r="P11">
        <f t="shared" si="15"/>
        <v>0</v>
      </c>
      <c r="Q11">
        <f t="shared" si="16"/>
        <v>0</v>
      </c>
      <c r="R11">
        <f t="shared" si="17"/>
        <v>0</v>
      </c>
    </row>
    <row r="12" spans="1:18" ht="15.75" thickBot="1">
      <c r="A12" s="15">
        <v>128</v>
      </c>
      <c r="B12" s="11">
        <f t="shared" si="9"/>
        <v>62500</v>
      </c>
      <c r="C12" s="12">
        <v>101</v>
      </c>
      <c r="D12" s="12">
        <v>214</v>
      </c>
      <c r="E12" s="12">
        <v>326</v>
      </c>
      <c r="F12" s="12">
        <v>544</v>
      </c>
      <c r="G12" s="12">
        <v>645</v>
      </c>
      <c r="H12" s="12">
        <v>748</v>
      </c>
      <c r="I12" s="12">
        <v>844</v>
      </c>
      <c r="J12" s="9">
        <v>937</v>
      </c>
      <c r="K12">
        <f t="shared" si="10"/>
        <v>0</v>
      </c>
      <c r="L12">
        <f t="shared" si="11"/>
        <v>0</v>
      </c>
      <c r="M12">
        <f t="shared" si="12"/>
        <v>0</v>
      </c>
      <c r="N12">
        <f t="shared" si="13"/>
        <v>0</v>
      </c>
      <c r="O12">
        <f t="shared" si="14"/>
        <v>0</v>
      </c>
      <c r="P12">
        <f t="shared" si="15"/>
        <v>0</v>
      </c>
      <c r="Q12">
        <f t="shared" si="16"/>
        <v>0</v>
      </c>
      <c r="R12">
        <f t="shared" si="17"/>
        <v>0</v>
      </c>
    </row>
    <row r="13" spans="1:18" ht="15.75" thickBot="1"/>
    <row r="14" spans="1:18">
      <c r="A14" s="18" t="s">
        <v>14</v>
      </c>
      <c r="B14" s="3" t="s">
        <v>8</v>
      </c>
      <c r="C14" s="4"/>
      <c r="D14" s="4"/>
      <c r="E14" s="4"/>
      <c r="F14" s="4"/>
      <c r="G14" s="4"/>
      <c r="H14" s="4"/>
      <c r="I14" s="4"/>
      <c r="J14" s="5"/>
    </row>
    <row r="15" spans="1:18">
      <c r="A15" s="6"/>
      <c r="B15" s="7"/>
      <c r="C15" s="21" t="s">
        <v>6</v>
      </c>
      <c r="D15" s="21"/>
      <c r="E15" s="21"/>
      <c r="F15" s="21"/>
      <c r="G15" s="21"/>
      <c r="H15" s="21"/>
      <c r="I15" s="21"/>
      <c r="J15" s="22"/>
    </row>
    <row r="16" spans="1:18" ht="30">
      <c r="A16" s="20" t="s">
        <v>0</v>
      </c>
      <c r="B16" s="8" t="s">
        <v>1</v>
      </c>
      <c r="C16" s="8" t="s">
        <v>3</v>
      </c>
      <c r="D16" s="8" t="s">
        <v>2</v>
      </c>
      <c r="E16" s="8" t="s">
        <v>4</v>
      </c>
      <c r="F16" s="8" t="s">
        <v>5</v>
      </c>
      <c r="G16" s="16" t="s">
        <v>11</v>
      </c>
      <c r="H16" s="16" t="s">
        <v>10</v>
      </c>
      <c r="I16" s="16" t="s">
        <v>12</v>
      </c>
      <c r="J16" s="9"/>
      <c r="K16" t="str">
        <f>C16</f>
        <v>0.5V</v>
      </c>
      <c r="L16" t="str">
        <f t="shared" ref="L16" si="18">D16</f>
        <v>1.0V</v>
      </c>
      <c r="M16" t="str">
        <f t="shared" ref="M16" si="19">E16</f>
        <v>1.5V</v>
      </c>
      <c r="N16" t="str">
        <f t="shared" ref="N16:Q16" si="20">F16</f>
        <v>2.5V</v>
      </c>
      <c r="O16" t="str">
        <f t="shared" si="20"/>
        <v>3.0V</v>
      </c>
      <c r="P16" t="str">
        <f t="shared" si="20"/>
        <v>3.5V</v>
      </c>
      <c r="Q16" t="str">
        <f t="shared" si="20"/>
        <v>4.0V</v>
      </c>
    </row>
    <row r="17" spans="1:17">
      <c r="A17" s="14">
        <v>2</v>
      </c>
      <c r="B17" s="10">
        <f>$B$1/A17</f>
        <v>4000000</v>
      </c>
      <c r="C17" s="8">
        <v>99</v>
      </c>
      <c r="D17" s="8">
        <v>204</v>
      </c>
      <c r="E17" s="8">
        <v>304</v>
      </c>
      <c r="F17" s="8">
        <v>519</v>
      </c>
      <c r="G17" s="16">
        <v>624</v>
      </c>
      <c r="H17" s="16">
        <v>719</v>
      </c>
      <c r="I17" s="16">
        <v>824</v>
      </c>
      <c r="J17" s="9"/>
      <c r="K17">
        <f>C17-C$23</f>
        <v>-1</v>
      </c>
      <c r="L17">
        <f>D17-D$23</f>
        <v>0</v>
      </c>
      <c r="M17">
        <f>E17-E$23</f>
        <v>0</v>
      </c>
      <c r="N17">
        <f t="shared" ref="N17:Q17" si="21">F17-F$23</f>
        <v>-1</v>
      </c>
      <c r="O17">
        <f t="shared" si="21"/>
        <v>3</v>
      </c>
      <c r="P17">
        <f t="shared" si="21"/>
        <v>-3</v>
      </c>
      <c r="Q17">
        <f t="shared" si="21"/>
        <v>1</v>
      </c>
    </row>
    <row r="18" spans="1:17">
      <c r="A18" s="14">
        <v>4</v>
      </c>
      <c r="B18" s="10">
        <f t="shared" ref="B18:B23" si="22">$B$1/A18</f>
        <v>2000000</v>
      </c>
      <c r="C18" s="10">
        <v>102</v>
      </c>
      <c r="D18" s="8">
        <v>204</v>
      </c>
      <c r="E18" s="8">
        <v>304</v>
      </c>
      <c r="F18" s="8">
        <v>519</v>
      </c>
      <c r="G18" s="16">
        <v>622</v>
      </c>
      <c r="H18" s="16">
        <v>723</v>
      </c>
      <c r="I18" s="16">
        <v>824</v>
      </c>
      <c r="J18" s="9"/>
      <c r="K18">
        <f t="shared" ref="K18:K23" si="23">C18-C$23</f>
        <v>2</v>
      </c>
      <c r="L18">
        <f t="shared" ref="L18:L23" si="24">D18-D$23</f>
        <v>0</v>
      </c>
      <c r="M18">
        <f t="shared" ref="M18:M23" si="25">E18-E$23</f>
        <v>0</v>
      </c>
      <c r="N18">
        <f t="shared" ref="N18:Q23" si="26">F18-F$23</f>
        <v>-1</v>
      </c>
      <c r="O18">
        <f t="shared" si="26"/>
        <v>1</v>
      </c>
      <c r="P18">
        <f t="shared" si="26"/>
        <v>1</v>
      </c>
      <c r="Q18">
        <f t="shared" si="26"/>
        <v>1</v>
      </c>
    </row>
    <row r="19" spans="1:17">
      <c r="A19" s="14">
        <v>8</v>
      </c>
      <c r="B19" s="10">
        <f t="shared" si="22"/>
        <v>1000000</v>
      </c>
      <c r="C19" s="8">
        <v>101</v>
      </c>
      <c r="D19" s="8">
        <v>204</v>
      </c>
      <c r="E19" s="8">
        <v>304</v>
      </c>
      <c r="F19" s="8">
        <v>520</v>
      </c>
      <c r="G19" s="16">
        <v>622</v>
      </c>
      <c r="H19" s="16">
        <v>722</v>
      </c>
      <c r="I19" s="16">
        <v>823</v>
      </c>
      <c r="J19" s="9"/>
      <c r="K19">
        <f t="shared" si="23"/>
        <v>1</v>
      </c>
      <c r="L19">
        <f t="shared" si="24"/>
        <v>0</v>
      </c>
      <c r="M19">
        <f t="shared" si="25"/>
        <v>0</v>
      </c>
      <c r="N19">
        <f t="shared" si="26"/>
        <v>0</v>
      </c>
      <c r="O19">
        <f t="shared" si="26"/>
        <v>1</v>
      </c>
      <c r="P19">
        <f t="shared" si="26"/>
        <v>0</v>
      </c>
      <c r="Q19">
        <f t="shared" si="26"/>
        <v>0</v>
      </c>
    </row>
    <row r="20" spans="1:17">
      <c r="A20" s="14">
        <v>16</v>
      </c>
      <c r="B20" s="10">
        <f t="shared" si="22"/>
        <v>500000</v>
      </c>
      <c r="C20" s="16">
        <v>100</v>
      </c>
      <c r="D20" s="8">
        <v>204</v>
      </c>
      <c r="E20" s="8">
        <v>304</v>
      </c>
      <c r="F20" s="8">
        <v>520</v>
      </c>
      <c r="G20" s="16">
        <v>621</v>
      </c>
      <c r="H20" s="16">
        <v>722</v>
      </c>
      <c r="I20" s="16">
        <v>823</v>
      </c>
      <c r="J20" s="9"/>
      <c r="K20">
        <f t="shared" si="23"/>
        <v>0</v>
      </c>
      <c r="L20">
        <f t="shared" si="24"/>
        <v>0</v>
      </c>
      <c r="M20">
        <f t="shared" si="25"/>
        <v>0</v>
      </c>
      <c r="N20">
        <f t="shared" si="26"/>
        <v>0</v>
      </c>
      <c r="O20">
        <f t="shared" si="26"/>
        <v>0</v>
      </c>
      <c r="P20">
        <f t="shared" si="26"/>
        <v>0</v>
      </c>
      <c r="Q20">
        <f t="shared" si="26"/>
        <v>0</v>
      </c>
    </row>
    <row r="21" spans="1:17">
      <c r="A21" s="14">
        <v>32</v>
      </c>
      <c r="B21" s="10">
        <f t="shared" si="22"/>
        <v>250000</v>
      </c>
      <c r="C21" s="16">
        <v>100</v>
      </c>
      <c r="D21" s="8">
        <v>204</v>
      </c>
      <c r="E21" s="8">
        <v>304</v>
      </c>
      <c r="F21" s="8">
        <v>520</v>
      </c>
      <c r="G21" s="16">
        <v>621</v>
      </c>
      <c r="H21" s="16">
        <v>722</v>
      </c>
      <c r="I21" s="16">
        <v>823</v>
      </c>
      <c r="J21" s="9"/>
      <c r="K21">
        <f t="shared" si="23"/>
        <v>0</v>
      </c>
      <c r="L21">
        <f t="shared" si="24"/>
        <v>0</v>
      </c>
      <c r="M21">
        <f t="shared" si="25"/>
        <v>0</v>
      </c>
      <c r="N21">
        <f t="shared" si="26"/>
        <v>0</v>
      </c>
      <c r="O21">
        <f t="shared" si="26"/>
        <v>0</v>
      </c>
      <c r="P21">
        <f t="shared" si="26"/>
        <v>0</v>
      </c>
      <c r="Q21">
        <f t="shared" si="26"/>
        <v>0</v>
      </c>
    </row>
    <row r="22" spans="1:17">
      <c r="A22" s="14">
        <v>64</v>
      </c>
      <c r="B22" s="10">
        <f t="shared" si="22"/>
        <v>125000</v>
      </c>
      <c r="C22" s="16">
        <v>100</v>
      </c>
      <c r="D22" s="8">
        <v>204</v>
      </c>
      <c r="E22" s="8">
        <v>304</v>
      </c>
      <c r="F22" s="8">
        <v>520</v>
      </c>
      <c r="G22" s="16">
        <v>621</v>
      </c>
      <c r="H22" s="16">
        <v>722</v>
      </c>
      <c r="I22" s="16">
        <v>823</v>
      </c>
      <c r="J22" s="9"/>
      <c r="K22">
        <f t="shared" si="23"/>
        <v>0</v>
      </c>
      <c r="L22">
        <f t="shared" si="24"/>
        <v>0</v>
      </c>
      <c r="M22">
        <f t="shared" si="25"/>
        <v>0</v>
      </c>
      <c r="N22">
        <f t="shared" si="26"/>
        <v>0</v>
      </c>
      <c r="O22">
        <f t="shared" si="26"/>
        <v>0</v>
      </c>
      <c r="P22">
        <f t="shared" si="26"/>
        <v>0</v>
      </c>
      <c r="Q22">
        <f t="shared" si="26"/>
        <v>0</v>
      </c>
    </row>
    <row r="23" spans="1:17" ht="15.75" thickBot="1">
      <c r="A23" s="15">
        <v>128</v>
      </c>
      <c r="B23" s="11">
        <f t="shared" si="22"/>
        <v>62500</v>
      </c>
      <c r="C23" s="12">
        <v>100</v>
      </c>
      <c r="D23" s="12">
        <v>204</v>
      </c>
      <c r="E23" s="12">
        <v>304</v>
      </c>
      <c r="F23" s="12">
        <v>520</v>
      </c>
      <c r="G23" s="19">
        <v>621</v>
      </c>
      <c r="H23" s="19">
        <v>722</v>
      </c>
      <c r="I23" s="19">
        <v>823</v>
      </c>
      <c r="J23" s="13"/>
      <c r="K23">
        <f t="shared" si="23"/>
        <v>0</v>
      </c>
      <c r="L23">
        <f t="shared" si="24"/>
        <v>0</v>
      </c>
      <c r="M23">
        <f t="shared" si="25"/>
        <v>0</v>
      </c>
      <c r="N23">
        <f t="shared" si="26"/>
        <v>0</v>
      </c>
      <c r="O23">
        <f t="shared" si="26"/>
        <v>0</v>
      </c>
      <c r="P23">
        <f t="shared" si="26"/>
        <v>0</v>
      </c>
      <c r="Q23">
        <f t="shared" si="26"/>
        <v>0</v>
      </c>
    </row>
    <row r="24" spans="1:17" ht="15.75" thickBot="1"/>
    <row r="25" spans="1:17">
      <c r="A25" s="18" t="s">
        <v>14</v>
      </c>
      <c r="B25" s="3" t="s">
        <v>9</v>
      </c>
      <c r="C25" s="4"/>
      <c r="D25" s="4"/>
      <c r="E25" s="4"/>
      <c r="F25" s="4"/>
      <c r="G25" s="4"/>
      <c r="H25" s="4"/>
      <c r="I25" s="4"/>
      <c r="J25" s="5"/>
    </row>
    <row r="26" spans="1:17">
      <c r="A26" s="6"/>
      <c r="B26" s="7"/>
      <c r="C26" s="21" t="s">
        <v>6</v>
      </c>
      <c r="D26" s="21"/>
      <c r="E26" s="21"/>
      <c r="F26" s="21"/>
      <c r="G26" s="21"/>
      <c r="H26" s="21"/>
      <c r="I26" s="21"/>
      <c r="J26" s="22"/>
    </row>
    <row r="27" spans="1:17" ht="30">
      <c r="A27" s="20" t="s">
        <v>0</v>
      </c>
      <c r="B27" s="8" t="s">
        <v>1</v>
      </c>
      <c r="C27" s="8" t="s">
        <v>3</v>
      </c>
      <c r="D27" s="8" t="s">
        <v>2</v>
      </c>
      <c r="E27" s="8" t="s">
        <v>4</v>
      </c>
      <c r="F27" s="8" t="s">
        <v>5</v>
      </c>
      <c r="G27" s="16" t="s">
        <v>11</v>
      </c>
      <c r="H27" s="16" t="s">
        <v>10</v>
      </c>
      <c r="I27" s="8"/>
      <c r="J27" s="9"/>
      <c r="K27" t="str">
        <f>C27</f>
        <v>0.5V</v>
      </c>
      <c r="L27" t="str">
        <f t="shared" ref="L27" si="27">D27</f>
        <v>1.0V</v>
      </c>
      <c r="M27" t="str">
        <f t="shared" ref="M27" si="28">E27</f>
        <v>1.5V</v>
      </c>
      <c r="N27" t="str">
        <f t="shared" ref="N27" si="29">F27</f>
        <v>2.5V</v>
      </c>
      <c r="O27" t="str">
        <f t="shared" ref="O27" si="30">G27</f>
        <v>3.0V</v>
      </c>
      <c r="P27" t="str">
        <f t="shared" ref="P27" si="31">H27</f>
        <v>3.5V</v>
      </c>
      <c r="Q27">
        <f t="shared" ref="Q27" si="32">I27</f>
        <v>0</v>
      </c>
    </row>
    <row r="28" spans="1:17">
      <c r="A28" s="14">
        <v>2</v>
      </c>
      <c r="B28" s="10">
        <f>$B$1/A28</f>
        <v>4000000</v>
      </c>
      <c r="C28" s="8"/>
      <c r="D28" s="8"/>
      <c r="E28" s="8"/>
      <c r="F28" s="8">
        <v>511</v>
      </c>
      <c r="G28" s="8">
        <v>615</v>
      </c>
      <c r="H28" s="8">
        <v>718</v>
      </c>
      <c r="I28" s="8"/>
      <c r="J28" s="9"/>
      <c r="K28">
        <f>C28-C$34</f>
        <v>0</v>
      </c>
      <c r="L28">
        <f t="shared" ref="L28:Q28" si="33">D28-D$34</f>
        <v>0</v>
      </c>
      <c r="M28">
        <f t="shared" si="33"/>
        <v>0</v>
      </c>
      <c r="N28">
        <f t="shared" si="33"/>
        <v>0</v>
      </c>
      <c r="O28">
        <f t="shared" si="33"/>
        <v>1</v>
      </c>
      <c r="P28">
        <f t="shared" si="33"/>
        <v>2</v>
      </c>
      <c r="Q28">
        <f t="shared" si="33"/>
        <v>0</v>
      </c>
    </row>
    <row r="29" spans="1:17">
      <c r="A29" s="14">
        <v>4</v>
      </c>
      <c r="B29" s="10">
        <f t="shared" ref="B29:B34" si="34">$B$1/A29</f>
        <v>2000000</v>
      </c>
      <c r="C29" s="10"/>
      <c r="D29" s="8"/>
      <c r="E29" s="8"/>
      <c r="F29" s="8">
        <v>511</v>
      </c>
      <c r="G29" s="8">
        <v>615</v>
      </c>
      <c r="H29" s="8">
        <v>716</v>
      </c>
      <c r="I29" s="8"/>
      <c r="J29" s="9"/>
      <c r="K29">
        <f t="shared" ref="K29:K34" si="35">C29-C$34</f>
        <v>0</v>
      </c>
      <c r="L29">
        <f t="shared" ref="L29:L34" si="36">D29-D$34</f>
        <v>0</v>
      </c>
      <c r="M29">
        <f t="shared" ref="M29:M34" si="37">E29-E$34</f>
        <v>0</v>
      </c>
      <c r="N29">
        <f t="shared" ref="N29:N34" si="38">F29-F$34</f>
        <v>0</v>
      </c>
      <c r="O29">
        <f t="shared" ref="O29:O34" si="39">G29-G$34</f>
        <v>1</v>
      </c>
      <c r="P29">
        <f t="shared" ref="P29:P34" si="40">H29-H$34</f>
        <v>0</v>
      </c>
      <c r="Q29">
        <f t="shared" ref="Q29:Q34" si="41">I29-I$34</f>
        <v>0</v>
      </c>
    </row>
    <row r="30" spans="1:17">
      <c r="A30" s="14">
        <v>8</v>
      </c>
      <c r="B30" s="10">
        <f t="shared" si="34"/>
        <v>1000000</v>
      </c>
      <c r="C30" s="8"/>
      <c r="D30" s="8"/>
      <c r="E30" s="8"/>
      <c r="F30" s="8">
        <v>511</v>
      </c>
      <c r="G30" s="8">
        <v>614</v>
      </c>
      <c r="H30" s="8">
        <v>716</v>
      </c>
      <c r="I30" s="8"/>
      <c r="J30" s="9"/>
      <c r="K30">
        <f t="shared" si="35"/>
        <v>0</v>
      </c>
      <c r="L30">
        <f t="shared" si="36"/>
        <v>0</v>
      </c>
      <c r="M30">
        <f t="shared" si="37"/>
        <v>0</v>
      </c>
      <c r="N30">
        <f t="shared" si="38"/>
        <v>0</v>
      </c>
      <c r="O30">
        <f t="shared" si="39"/>
        <v>0</v>
      </c>
      <c r="P30">
        <f t="shared" si="40"/>
        <v>0</v>
      </c>
      <c r="Q30">
        <f t="shared" si="41"/>
        <v>0</v>
      </c>
    </row>
    <row r="31" spans="1:17">
      <c r="A31" s="14">
        <v>16</v>
      </c>
      <c r="B31" s="10">
        <f t="shared" si="34"/>
        <v>500000</v>
      </c>
      <c r="C31" s="8"/>
      <c r="D31" s="8"/>
      <c r="E31" s="8"/>
      <c r="F31" s="8">
        <v>511</v>
      </c>
      <c r="G31" s="16">
        <v>614</v>
      </c>
      <c r="H31" s="8">
        <v>716</v>
      </c>
      <c r="I31" s="8"/>
      <c r="J31" s="9"/>
      <c r="K31">
        <f t="shared" si="35"/>
        <v>0</v>
      </c>
      <c r="L31">
        <f t="shared" si="36"/>
        <v>0</v>
      </c>
      <c r="M31">
        <f t="shared" si="37"/>
        <v>0</v>
      </c>
      <c r="N31">
        <f t="shared" si="38"/>
        <v>0</v>
      </c>
      <c r="O31">
        <f t="shared" si="39"/>
        <v>0</v>
      </c>
      <c r="P31">
        <f t="shared" si="40"/>
        <v>0</v>
      </c>
      <c r="Q31">
        <f t="shared" si="41"/>
        <v>0</v>
      </c>
    </row>
    <row r="32" spans="1:17">
      <c r="A32" s="14">
        <v>32</v>
      </c>
      <c r="B32" s="10">
        <f t="shared" si="34"/>
        <v>250000</v>
      </c>
      <c r="C32" s="8"/>
      <c r="D32" s="8"/>
      <c r="E32" s="8"/>
      <c r="F32" s="8">
        <v>511</v>
      </c>
      <c r="G32" s="16">
        <v>614</v>
      </c>
      <c r="H32" s="8">
        <v>716</v>
      </c>
      <c r="I32" s="8"/>
      <c r="J32" s="9"/>
      <c r="K32">
        <f t="shared" si="35"/>
        <v>0</v>
      </c>
      <c r="L32">
        <f t="shared" si="36"/>
        <v>0</v>
      </c>
      <c r="M32">
        <f t="shared" si="37"/>
        <v>0</v>
      </c>
      <c r="N32">
        <f t="shared" si="38"/>
        <v>0</v>
      </c>
      <c r="O32">
        <f t="shared" si="39"/>
        <v>0</v>
      </c>
      <c r="P32">
        <f t="shared" si="40"/>
        <v>0</v>
      </c>
      <c r="Q32">
        <f t="shared" si="41"/>
        <v>0</v>
      </c>
    </row>
    <row r="33" spans="1:17">
      <c r="A33" s="14">
        <v>64</v>
      </c>
      <c r="B33" s="10">
        <f t="shared" si="34"/>
        <v>125000</v>
      </c>
      <c r="C33" s="8"/>
      <c r="D33" s="8"/>
      <c r="E33" s="8"/>
      <c r="F33" s="8">
        <v>511</v>
      </c>
      <c r="G33" s="16">
        <v>614</v>
      </c>
      <c r="H33" s="8">
        <v>716</v>
      </c>
      <c r="I33" s="8"/>
      <c r="J33" s="9"/>
      <c r="K33">
        <f t="shared" si="35"/>
        <v>0</v>
      </c>
      <c r="L33">
        <f t="shared" si="36"/>
        <v>0</v>
      </c>
      <c r="M33">
        <f t="shared" si="37"/>
        <v>0</v>
      </c>
      <c r="N33">
        <f t="shared" si="38"/>
        <v>0</v>
      </c>
      <c r="O33">
        <f t="shared" si="39"/>
        <v>0</v>
      </c>
      <c r="P33">
        <f t="shared" si="40"/>
        <v>0</v>
      </c>
      <c r="Q33">
        <f t="shared" si="41"/>
        <v>0</v>
      </c>
    </row>
    <row r="34" spans="1:17" ht="15.75" thickBot="1">
      <c r="A34" s="15">
        <v>128</v>
      </c>
      <c r="B34" s="11">
        <f t="shared" si="34"/>
        <v>62500</v>
      </c>
      <c r="C34" s="12"/>
      <c r="D34" s="12"/>
      <c r="E34" s="12"/>
      <c r="F34" s="12">
        <v>511</v>
      </c>
      <c r="G34" s="12">
        <v>614</v>
      </c>
      <c r="H34" s="12">
        <v>716</v>
      </c>
      <c r="I34" s="12"/>
      <c r="J34" s="13"/>
      <c r="K34">
        <f t="shared" si="35"/>
        <v>0</v>
      </c>
      <c r="L34">
        <f t="shared" si="36"/>
        <v>0</v>
      </c>
      <c r="M34">
        <f t="shared" si="37"/>
        <v>0</v>
      </c>
      <c r="N34">
        <f t="shared" si="38"/>
        <v>0</v>
      </c>
      <c r="O34">
        <f t="shared" si="39"/>
        <v>0</v>
      </c>
      <c r="P34">
        <f t="shared" si="40"/>
        <v>0</v>
      </c>
      <c r="Q34">
        <f t="shared" si="41"/>
        <v>0</v>
      </c>
    </row>
  </sheetData>
  <mergeCells count="3">
    <mergeCell ref="C4:J4"/>
    <mergeCell ref="C15:J15"/>
    <mergeCell ref="C26:J26"/>
  </mergeCells>
  <conditionalFormatting sqref="B17:B23 B6:B12 B28:B34">
    <cfRule type="cellIs" dxfId="1" priority="4" operator="between">
      <formula>50000</formula>
      <formula>200000</formula>
    </cfRule>
  </conditionalFormatting>
  <conditionalFormatting sqref="B7:B12">
    <cfRule type="cellIs" dxfId="0" priority="3" operator="between">
      <formula>"50kHz"</formula>
      <formula>"200kHz"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8MHz System Clock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2012-12-27T18:18:47Z</dcterms:created>
  <dcterms:modified xsi:type="dcterms:W3CDTF">2012-12-28T22:10:20Z</dcterms:modified>
</cp:coreProperties>
</file>