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astcmember\database\seeds\"/>
    </mc:Choice>
  </mc:AlternateContent>
  <bookViews>
    <workbookView xWindow="0" yWindow="0" windowWidth="17385" windowHeight="9660"/>
  </bookViews>
  <sheets>
    <sheet name="ม.รังสิต" sheetId="1" r:id="rId1"/>
    <sheet name="มทร.ธัญบุรี" sheetId="4" r:id="rId2"/>
    <sheet name="มทร.ธัญบุรี แผนไทยฯ" sheetId="7" r:id="rId3"/>
    <sheet name="ม.เกษตรฯ กำแพงแสน" sheetId="5" r:id="rId4"/>
    <sheet name="ม.หัวเฉียว" sheetId="6" r:id="rId5"/>
    <sheet name="ม.สยาม" sheetId="8" r:id="rId6"/>
    <sheet name="กลุ่มสาขา" sheetId="2" r:id="rId7"/>
    <sheet name="Sheet1" sheetId="9" r:id="rId8"/>
  </sheets>
  <definedNames>
    <definedName name="_xlnm._FilterDatabase" localSheetId="3" hidden="1">'ม.เกษตรฯ กำแพงแสน'!$O$1:$O$17</definedName>
    <definedName name="_xlnm._FilterDatabase" localSheetId="0" hidden="1">ม.รังสิต!$A$1:$AH$237</definedName>
    <definedName name="_xlnm._FilterDatabase" localSheetId="5" hidden="1">ม.สยาม!$O$1:$O$47</definedName>
    <definedName name="_xlnm._FilterDatabase" localSheetId="4" hidden="1">ม.หัวเฉียว!$O$1:$O$39</definedName>
    <definedName name="_xlnm._FilterDatabase" localSheetId="1" hidden="1">มทร.ธัญบุรี!$O$1:$O$6</definedName>
    <definedName name="_xlnm._FilterDatabase" localSheetId="2" hidden="1">'มทร.ธัญบุรี แผนไทยฯ'!$O$1:$O$16</definedName>
  </definedNames>
  <calcPr calcId="152511"/>
</workbook>
</file>

<file path=xl/calcChain.xml><?xml version="1.0" encoding="utf-8"?>
<calcChain xmlns="http://schemas.openxmlformats.org/spreadsheetml/2006/main">
  <c r="Q3" i="6" l="1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" i="8"/>
  <c r="AH36" i="6"/>
  <c r="AH4" i="5"/>
  <c r="AH5" i="5"/>
  <c r="AH6" i="5"/>
  <c r="AH7" i="5"/>
  <c r="AH8" i="5"/>
  <c r="AH9" i="5"/>
  <c r="AH3" i="5"/>
  <c r="AH4" i="7"/>
  <c r="AH5" i="7"/>
  <c r="AH6" i="7"/>
  <c r="AH7" i="7"/>
  <c r="AH3" i="7"/>
  <c r="AH4" i="4"/>
  <c r="AH5" i="4"/>
  <c r="AH6" i="4"/>
  <c r="AH7" i="4"/>
  <c r="AH8" i="4"/>
  <c r="AH3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</calcChain>
</file>

<file path=xl/sharedStrings.xml><?xml version="1.0" encoding="utf-8"?>
<sst xmlns="http://schemas.openxmlformats.org/spreadsheetml/2006/main" count="7100" uniqueCount="1786">
  <si>
    <t>email</t>
  </si>
  <si>
    <t>คำนำหน้าชื่อ</t>
  </si>
  <si>
    <t>ชื่อ</t>
  </si>
  <si>
    <t>นามสกุล</t>
  </si>
  <si>
    <t>สาขา/ความชำนาญ</t>
  </si>
  <si>
    <t>สถาบัน</t>
  </si>
  <si>
    <t>คณะ/ภาควิชา</t>
  </si>
  <si>
    <t>เลขที่ ซอย ถนน ตำบล</t>
  </si>
  <si>
    <t>อำเภอ</t>
  </si>
  <si>
    <t>จังหวัด</t>
  </si>
  <si>
    <t>รหัสไปรษณีย์</t>
  </si>
  <si>
    <t>เบอร์โทรศัพท์</t>
  </si>
  <si>
    <t>เบอร์โทรสาร</t>
  </si>
  <si>
    <t>คนใน/คนนอก</t>
  </si>
  <si>
    <t>ผู้ช่วยศาสตราจารย์</t>
  </si>
  <si>
    <t>Biotechnology, Molecular biology</t>
  </si>
  <si>
    <t>คนในเครือข่าย</t>
  </si>
  <si>
    <t>todsanai@baania.com</t>
  </si>
  <si>
    <t>ผู้ช่วยศาสตราจารย์ ดร.</t>
  </si>
  <si>
    <t>Todsanai</t>
  </si>
  <si>
    <t>Chumwatana</t>
  </si>
  <si>
    <t>IT, Data mining</t>
  </si>
  <si>
    <t>มหาวิทยาลัยรังสิต</t>
  </si>
  <si>
    <t>DIIT</t>
  </si>
  <si>
    <t>ดอนมือง</t>
  </si>
  <si>
    <t>กรุงเทพ</t>
  </si>
  <si>
    <t>0815566036</t>
  </si>
  <si>
    <t>kanokporn.c@rsu.ac.th</t>
  </si>
  <si>
    <t>รองศาสตราจารย์ ดร.</t>
  </si>
  <si>
    <t>กนกพร</t>
  </si>
  <si>
    <t>ฉายะบุระกุล</t>
  </si>
  <si>
    <t>Biochemistry, Histology,Molecular biotechnology</t>
  </si>
  <si>
    <t>หมวดวิชากายวิภาคศาสตร์ ภาควิชาวิทยาศาสตร์การแพทย์ คณะวิทยาศาสตร์</t>
  </si>
  <si>
    <t>52/347 Faculty of Science, Rangsit Meung-Ake, Paholyothin Rd., Lukhok,</t>
  </si>
  <si>
    <t>Meung,</t>
  </si>
  <si>
    <t>Pathum-Tani</t>
  </si>
  <si>
    <t>0818497996</t>
  </si>
  <si>
    <t>029972222 ต่อ 1417</t>
  </si>
  <si>
    <t>kamolchanok.ruk@mahidol.edu</t>
  </si>
  <si>
    <t>อาจารย์</t>
  </si>
  <si>
    <t>กมลชนก</t>
  </si>
  <si>
    <t>รักเสรี</t>
  </si>
  <si>
    <t>วิทยาศาสตร์และเทคโนโลยี</t>
  </si>
  <si>
    <t>ม มหิดล</t>
  </si>
  <si>
    <t>คนนอกเครือข่าย</t>
  </si>
  <si>
    <t>kmmcs@hotmail.com</t>
  </si>
  <si>
    <t>กมลมาศ</t>
  </si>
  <si>
    <t>วงษ์ใหญ่</t>
  </si>
  <si>
    <t>ระบบสารสนเทศ</t>
  </si>
  <si>
    <t>gridaphat.s@sci.kmutnb.ac.th</t>
  </si>
  <si>
    <t>กฤดาภัทร</t>
  </si>
  <si>
    <t>สีหารี</t>
  </si>
  <si>
    <t>วิทยาการคอมพิวเตอร์, วิศวกรรมซอฟต์แวร์</t>
  </si>
  <si>
    <t>King Mongkut's University of Technology North Bangkok</t>
  </si>
  <si>
    <t>1518 Pracharat 1, Wongsawang</t>
  </si>
  <si>
    <t>Bangkok</t>
  </si>
  <si>
    <t>bangkok</t>
  </si>
  <si>
    <t>25552000-4603</t>
  </si>
  <si>
    <t>jeabkrittiya@gmail.com</t>
  </si>
  <si>
    <t>กฤติยา</t>
  </si>
  <si>
    <t>เขื่อนเพชร</t>
  </si>
  <si>
    <t>Food Processing, Drying Technology, Inulin Extraction and Purification</t>
  </si>
  <si>
    <t>มหาวิทยาลัยธรรมศาสตร์</t>
  </si>
  <si>
    <t>สาขาวิชาวิทยาศาสตร์และเทคโนโลยีการอาหาร</t>
  </si>
  <si>
    <t>99 หมู่ที่ 18 ตำบล คลองหนึ่ง</t>
  </si>
  <si>
    <t>คลองหลวง</t>
  </si>
  <si>
    <t>ปทุมธานี</t>
  </si>
  <si>
    <t>0892057377</t>
  </si>
  <si>
    <t>ananta_rsu@yahoo.com</t>
  </si>
  <si>
    <t>กัญ</t>
  </si>
  <si>
    <t>อนันตสมบูรณ์</t>
  </si>
  <si>
    <t>กายวิภาคศาสตร์</t>
  </si>
  <si>
    <t>วิทยาศาสตร์/ ภาควิชาวิทยาศาสตร์การแพทย์</t>
  </si>
  <si>
    <t>คณะวิทยาศาสตร์ มหาวิทยาลัยรังสิต</t>
  </si>
  <si>
    <t>เมือง</t>
  </si>
  <si>
    <t>0830305948</t>
  </si>
  <si>
    <t>kanyarat.s@cmu.ac.th</t>
  </si>
  <si>
    <t>กัญญรัตน์</t>
  </si>
  <si>
    <t>สุทธภักติ</t>
  </si>
  <si>
    <t>เทคโนโลยีการพัฒนาผลิตภัณฑ์</t>
  </si>
  <si>
    <t>มหาวิทยาลัยเชียงใหม่</t>
  </si>
  <si>
    <t>kanchanprasert@gmail.com</t>
  </si>
  <si>
    <t>กาญจนา</t>
  </si>
  <si>
    <t>จันทร์ประเสริฐ</t>
  </si>
  <si>
    <t>ฟิสิกส์, วิทยาศาสตร์ศึกษา</t>
  </si>
  <si>
    <t>คณะวิทยาศาสตร์ ภาควิชาฟิสิกส์</t>
  </si>
  <si>
    <t>0894788367</t>
  </si>
  <si>
    <t>kanjana.mee@gmail.com</t>
  </si>
  <si>
    <t>มหัทธนทวี</t>
  </si>
  <si>
    <t>กลิ่นรสในอาหาร</t>
  </si>
  <si>
    <t>cheepnurat.karun@gmail.com</t>
  </si>
  <si>
    <t>การันต์   ชีพนุรัตน์</t>
  </si>
  <si>
    <t>ชีพนุรัตน์</t>
  </si>
  <si>
    <t>การแพทย์สาธารณสุข</t>
  </si>
  <si>
    <t>kitti.b@sci.kmutnb.ac.th</t>
  </si>
  <si>
    <t>กิตติ</t>
  </si>
  <si>
    <t>โพธิปัทมะ</t>
  </si>
  <si>
    <t>plant biotechnology</t>
  </si>
  <si>
    <t>มหาวิทยาลัยเทคโนโลยีพระจอมเกล้าพระนครเหนือ</t>
  </si>
  <si>
    <t>คณะวิทยาศาสตร์ประยุกต์ / ภาควิชาเทคโนโลยีอุตสาหกรรมเกษตร อาหาร และสิ่งแวดล้อม</t>
  </si>
  <si>
    <t>1518 ถนนประชาราษฎร์ 1 แขวงวงศ์สว่าง</t>
  </si>
  <si>
    <t>เขตบางซื่อ</t>
  </si>
  <si>
    <t>กรุงเทพฯ</t>
  </si>
  <si>
    <t>089-3109764</t>
  </si>
  <si>
    <t>kittisak.cha@mahidol.ac.th</t>
  </si>
  <si>
    <t>กิตติศักดิ์</t>
  </si>
  <si>
    <t>ชยันตราคม</t>
  </si>
  <si>
    <t>numerical methods,  Partial differential Equations,  Meteorology,  Ocean Wave Modelling</t>
  </si>
  <si>
    <t>มหาวิทยาลัยมหิดล</t>
  </si>
  <si>
    <t>คณะวิทยาศาสตร์/ภาควิชาคณิตศาสตร์</t>
  </si>
  <si>
    <t>ถนนพระราม 6 ราชเทวี</t>
  </si>
  <si>
    <t>ราชเทวี</t>
  </si>
  <si>
    <t>Bankok</t>
  </si>
  <si>
    <t>kulthidava@kku.ac.th</t>
  </si>
  <si>
    <t>กุลธิดา</t>
  </si>
  <si>
    <t>เวทีวุฒาจารย์</t>
  </si>
  <si>
    <t>ชีวเคมี</t>
  </si>
  <si>
    <t>มหาวิทยาลัยขอนแก่น</t>
  </si>
  <si>
    <t>แพทยศาสตร์</t>
  </si>
  <si>
    <t>123 ถ. มิตรภาพ ต. ในเมือง</t>
  </si>
  <si>
    <t>อ. เมือง</t>
  </si>
  <si>
    <t>จ. ขอนแก่น</t>
  </si>
  <si>
    <t>043363265</t>
  </si>
  <si>
    <t>kusuma_cat@yahoo.com</t>
  </si>
  <si>
    <t>กุสุมา</t>
  </si>
  <si>
    <t>ศรียากูล</t>
  </si>
  <si>
    <t>การแพทย์แผนไทย, การแพทย์ทางเลือก</t>
  </si>
  <si>
    <t xml:space="preserve">
					</t>
  </si>
  <si>
    <t>kwanhathai.c@rsu.ac.th</t>
  </si>
  <si>
    <t>ขวัญหทัย</t>
  </si>
  <si>
    <t>แช่ทอง</t>
  </si>
  <si>
    <t>การพัฒนาผลิตภัณฑ์อาหาร, เคมีอาหาร</t>
  </si>
  <si>
    <t>komgrit@vru.ac.th</t>
  </si>
  <si>
    <t>คมกฤษณ์</t>
  </si>
  <si>
    <t>แสงเงิน</t>
  </si>
  <si>
    <t>เทคโนโลยีการเกษตร</t>
  </si>
  <si>
    <t>มหาวิทยาลัยราชภัฏวไลยอลงกรณ์ ในพระบรมราชูปถัมภ์</t>
  </si>
  <si>
    <t>คณะเทคโนโลยีการเกษตร</t>
  </si>
  <si>
    <t>เลขที่ 1 หมู่ 20 ต.คลองหนึ่ง</t>
  </si>
  <si>
    <t>อ.คลองหลวง</t>
  </si>
  <si>
    <t>จ.ปทุมธานี</t>
  </si>
  <si>
    <t>0831997424</t>
  </si>
  <si>
    <t>02-529-3002 ต่อ 30</t>
  </si>
  <si>
    <t>khomsan.n@sci.kmutnb.ac.th</t>
  </si>
  <si>
    <t>คมสันต์</t>
  </si>
  <si>
    <t>เนียมเปรม</t>
  </si>
  <si>
    <t>คณิตศาสตร์</t>
  </si>
  <si>
    <t>คณะวิทยาศาสตร์ประยุกต์ ภาควิชาคณิตศาสตร์</t>
  </si>
  <si>
    <t>บางซื่อ</t>
  </si>
  <si>
    <t>กรุงเทพมหานคร</t>
  </si>
  <si>
    <t>025552000</t>
  </si>
  <si>
    <t>025874350</t>
  </si>
  <si>
    <t>khantharat.a@sci.kmutnb.ac.th</t>
  </si>
  <si>
    <t>คันธารัตน์</t>
  </si>
  <si>
    <t>อเนกบุณย์</t>
  </si>
  <si>
    <t>วิทยาการคอมพิวเตอร์/machine learning</t>
  </si>
  <si>
    <t>วิทยาศาสตร์ประยุกต์/วิทยาการคอมพิวเตอร์และสารสนเทศ</t>
  </si>
  <si>
    <t>02-555-2000</t>
  </si>
  <si>
    <t>jaturapornr@nu.ac.th</t>
  </si>
  <si>
    <t>จตุรพร</t>
  </si>
  <si>
    <t>รักษ์งาร</t>
  </si>
  <si>
    <t>Agricultural Science</t>
  </si>
  <si>
    <t>มหาวิทยาลัยนเรศวร</t>
  </si>
  <si>
    <t>jboonkong@gmail.com</t>
  </si>
  <si>
    <t>จิรนาถ</t>
  </si>
  <si>
    <t>บุญคง</t>
  </si>
  <si>
    <t>เทคโนโลยีการอาหาร</t>
  </si>
  <si>
    <t>มหาวิทยาลัยสยาม</t>
  </si>
  <si>
    <t>คณะวิทยาศาสตร์  ภาควิชาเทคโนโลยีการอาหาร</t>
  </si>
  <si>
    <t>38 คณะวิทยาศาสตร์ อาคาร 14 ชั้น 1 ถนนเพชรเกษม</t>
  </si>
  <si>
    <t>ภาษีเจริญ</t>
  </si>
  <si>
    <t>081-6682457</t>
  </si>
  <si>
    <t>02-8678026</t>
  </si>
  <si>
    <t>siriluk.s@rsu.ac.th</t>
  </si>
  <si>
    <t>จิรัฏฐ์</t>
  </si>
  <si>
    <t>ศรีหัตถจาติ</t>
  </si>
  <si>
    <t>ทันตกรรมประดิษฐ์</t>
  </si>
  <si>
    <t>วิทยาลัยทันตแพทยศาสตร์</t>
  </si>
  <si>
    <t>เลขที่ 52/347 หมู่บ้านเมืองเอก ถ.พหลโยธิน ต.หลักหก</t>
  </si>
  <si>
    <t>0899367522</t>
  </si>
  <si>
    <t>Jirarat.t@chula.ac.th</t>
  </si>
  <si>
    <t>จิรารัตน์</t>
  </si>
  <si>
    <t>อนันตกูล</t>
  </si>
  <si>
    <t>Food Processing and Engineering</t>
  </si>
  <si>
    <t>จุฬาลงกรณ์มหาวิทยาลัย</t>
  </si>
  <si>
    <t>ภาควิชาเทคโนโลยีทางอาหาร คณะวิทยาศาสตร์</t>
  </si>
  <si>
    <t>254 ถนนพญาไท</t>
  </si>
  <si>
    <t>แขวงวังใหม่ เขตปทุมวัน</t>
  </si>
  <si>
    <t>022185536</t>
  </si>
  <si>
    <t>022544314</t>
  </si>
  <si>
    <t>chanaphun.c@sci.kmutnb.ac.th</t>
  </si>
  <si>
    <t>ชนาพันธุ์</t>
  </si>
  <si>
    <t>ชนาเนตร</t>
  </si>
  <si>
    <t>สถิติ สถิติประยุกต์ การควบคุมคุณภาพเชิงสถิติ สถิติเชิงคำนวณ</t>
  </si>
  <si>
    <t>คณะวิทยาศาสตร์ประยุกต์</t>
  </si>
  <si>
    <t>1518 ถ.ประชาราษฎร์ 1  แขวงวงศ์สว่าง</t>
  </si>
  <si>
    <t>025552000 ต่อ 4913</t>
  </si>
  <si>
    <t>chairat.tec@gmail.com</t>
  </si>
  <si>
    <t>ชัยรัตน์</t>
  </si>
  <si>
    <t>เตชวุฒิพร</t>
  </si>
  <si>
    <t>วิทยาศาสตร์และเทคโนโลยีการอาหาร</t>
  </si>
  <si>
    <t>chaleedab@hotmail.com</t>
  </si>
  <si>
    <t>ชาลีดา</t>
  </si>
  <si>
    <t>บรมพิชัยชาติกุล</t>
  </si>
  <si>
    <t>คณะวิทยาศาสตร์ ภาควิชาเทคโนโลยีทางอาหาร</t>
  </si>
  <si>
    <t>254 ถนนพญาไท วังใหม่</t>
  </si>
  <si>
    <t>ปทุมวัน</t>
  </si>
  <si>
    <t>022185518</t>
  </si>
  <si>
    <t>ajarntong.suandusit@gmail.com</t>
  </si>
  <si>
    <t>ชุติปภา​</t>
  </si>
  <si>
    <t>สุวรรณกนิษฐ์</t>
  </si>
  <si>
    <t>พัฒนาผลิตภัณฑ์อาหาร</t>
  </si>
  <si>
    <t>มหาวิทยาลัยสวนดุสิต</t>
  </si>
  <si>
    <t>เทคโนโลยีการแปรรูปอาหาร</t>
  </si>
  <si>
    <t>295 ถนนนครราชสีมา</t>
  </si>
  <si>
    <t>ดุสิต</t>
  </si>
  <si>
    <t>0959061415</t>
  </si>
  <si>
    <t>faascmb@ku.ac.th</t>
  </si>
  <si>
    <t>รองศาสตราจารย์</t>
  </si>
  <si>
    <t>ชุติมณฑน์</t>
  </si>
  <si>
    <t>บุญมาก</t>
  </si>
  <si>
    <t>ฐานข้อมูล,  ระบบสารสนเทศ</t>
  </si>
  <si>
    <t>chutimasang@hotmail.com</t>
  </si>
  <si>
    <t>ชุติมา</t>
  </si>
  <si>
    <t>สังคะหะ</t>
  </si>
  <si>
    <t>คหกรรมศาสตร์</t>
  </si>
  <si>
    <t>chutima@rsu.ac.th</t>
  </si>
  <si>
    <t>เบี้ยวไข่มุข</t>
  </si>
  <si>
    <t>คอมพิวเตอร์และเทคโนโลยี</t>
  </si>
  <si>
    <t>วิทยาการคอมพิวเตอร์</t>
  </si>
  <si>
    <t>52/347 หมู่บ้านเมืองเอก ถ.พหลโยธิน ต.หลักหก</t>
  </si>
  <si>
    <t>0819797116</t>
  </si>
  <si>
    <t>chuleekorn.n@rsu.ac.th</t>
  </si>
  <si>
    <t>ชุลีกร</t>
  </si>
  <si>
    <t>นวลสมศรี</t>
  </si>
  <si>
    <t>Information Technology Service</t>
  </si>
  <si>
    <t>ระบบสารสนเทศวิสาหกิจ</t>
  </si>
  <si>
    <t>52/347 ตำบลหลักหก</t>
  </si>
  <si>
    <t>0991562854</t>
  </si>
  <si>
    <t>yannavut.s@rsu.ac.th</t>
  </si>
  <si>
    <t>ญาณวุฒิ</t>
  </si>
  <si>
    <t>สุพิชญางกูร</t>
  </si>
  <si>
    <t>พลังงาน เครื่องกล ระบบบริหารจัดการ</t>
  </si>
  <si>
    <t>วิศวกรรมเครื่องกล</t>
  </si>
  <si>
    <t>52/347 ถ.พหลโยธิน ต.หลักหก</t>
  </si>
  <si>
    <t>ปทะมธานี</t>
  </si>
  <si>
    <t>0899224350</t>
  </si>
  <si>
    <t>tapanawan.n@rsu.ac.th</t>
  </si>
  <si>
    <t>ฐาปนาวรรณ</t>
  </si>
  <si>
    <t>นาสมยงต์</t>
  </si>
  <si>
    <t>ชีวเวชศาสตร์</t>
  </si>
  <si>
    <t>วิทยาลัยการแพทย์แผนตะวันออก</t>
  </si>
  <si>
    <t>52/347 เมืองเอก ถ.พหลโยธิน ต.หลักหก</t>
  </si>
  <si>
    <t>0981539155</t>
  </si>
  <si>
    <t>rchindapan@gmail.com</t>
  </si>
  <si>
    <t>ณฐมล</t>
  </si>
  <si>
    <t>จินดาพรรณ</t>
  </si>
  <si>
    <t>Food processing and engineering</t>
  </si>
  <si>
    <t>38 ถนนเพชรเกษม แขวงบางหว้า</t>
  </si>
  <si>
    <t>เขตภาษีเจริญ</t>
  </si>
  <si>
    <t>0897889507</t>
  </si>
  <si>
    <t>nattiga.silalai@gmail.com</t>
  </si>
  <si>
    <t>ณัฏฐิกา</t>
  </si>
  <si>
    <t>ศิลาลาย</t>
  </si>
  <si>
    <t>เคมีอาหาร เทคโนโลยีการอบแห้ง</t>
  </si>
  <si>
    <t>คณะวิทยาศาสตร์ ภาควิชาเทคโนโลยีการอาหาร</t>
  </si>
  <si>
    <t>เลขที่ 38 ถนนเพชรเกษม แขวงบางหว้า</t>
  </si>
  <si>
    <t>087-6909991</t>
  </si>
  <si>
    <t>nattila@vru.ac.th</t>
  </si>
  <si>
    <t>ณัฏฐิรา</t>
  </si>
  <si>
    <t>ศุขไพบูลย์</t>
  </si>
  <si>
    <t>วิเคราะห์และออกแบบระบบ</t>
  </si>
  <si>
    <t>มหาวิทยาลัยราชภัฏวไลยอลงกรณ์</t>
  </si>
  <si>
    <t>คลองหนึ่ง</t>
  </si>
  <si>
    <t>0971653397</t>
  </si>
  <si>
    <t>025290674</t>
  </si>
  <si>
    <t>nattida.c.net@gmail.com</t>
  </si>
  <si>
    <t>ณัฐธิดา</t>
  </si>
  <si>
    <t>โชติช่วง</t>
  </si>
  <si>
    <t>Food Nutrition</t>
  </si>
  <si>
    <t>nattapong.p@rsu.ac.th​</t>
  </si>
  <si>
    <t>ณัฐ​พงษ์​</t>
  </si>
  <si>
    <t>ปรีชา​พันธ์​</t>
  </si>
  <si>
    <t>มหาวิทยาลัย​รังสิต​</t>
  </si>
  <si>
    <t>คณะเทคโนโลยี​อาหาร​</t>
  </si>
  <si>
    <t>66/89 ม.19</t>
  </si>
  <si>
    <t>คลองหนึ่ง คลองหลวง</t>
  </si>
  <si>
    <t>0876995573</t>
  </si>
  <si>
    <t>nattayal@mfu.ac.th</t>
  </si>
  <si>
    <t>ณัฐยา</t>
  </si>
  <si>
    <t>เหล่าฤทธิ์</t>
  </si>
  <si>
    <t>Chemistry of Natural Products and Fragrances, Preparation and Quality Control of Raw Materials and Cosmetic Products, Herbs for Cosmetics</t>
  </si>
  <si>
    <t>มหาวิทยาลัยแม่ฟ้าหลวง</t>
  </si>
  <si>
    <t>สำนักวิชาวิทยาศาสตร์เครื่องสำอาง</t>
  </si>
  <si>
    <t>333 หมู่ 1 ตำบลท่าสุด</t>
  </si>
  <si>
    <t>เมืองเชียงราย</t>
  </si>
  <si>
    <t>เชียงราย</t>
  </si>
  <si>
    <t>053916834</t>
  </si>
  <si>
    <t>053916831</t>
  </si>
  <si>
    <t>sirinuntre@gmail.com</t>
  </si>
  <si>
    <t>ดร. ศิรินันท์</t>
  </si>
  <si>
    <t>ตรีมงคลทิพย์</t>
  </si>
  <si>
    <t>การแพทย์สาธารณสุข การพยาบาล</t>
  </si>
  <si>
    <t>มหาวิทยาลัยเทคโนโลยีราชมงคลธัญบุรี</t>
  </si>
  <si>
    <t>วิทยาลัยการแพทย์แผนไทย</t>
  </si>
  <si>
    <t>8 พหลโยธิน 87 ต.ประชาธิปัตย์</t>
  </si>
  <si>
    <t>ธัญบุรี</t>
  </si>
  <si>
    <t>0890060746</t>
  </si>
  <si>
    <t>025921900</t>
  </si>
  <si>
    <t>karn.y@rsu.ac.th</t>
  </si>
  <si>
    <t>ดร.กานต์</t>
  </si>
  <si>
    <t>ยงค์ศิริวิทย์</t>
  </si>
  <si>
    <t>เทคโนโลยีสารสนเทศ</t>
  </si>
  <si>
    <t>วิทยาลัยนวัตกรรมดิจิทัลและเทคโนโลยีสารสนเทศ</t>
  </si>
  <si>
    <t>52/347 อาคารรัตนคุณากร ชั้น 10 ถนนพหลโยธิน ตำบลหลักหก</t>
  </si>
  <si>
    <t>02-791-6000 ต่อ 4061</t>
  </si>
  <si>
    <t>janjirap@nu.ac.th</t>
  </si>
  <si>
    <t>ดร.จันทร์จิรา</t>
  </si>
  <si>
    <t>พยัคฆ์เพศ</t>
  </si>
  <si>
    <t>Naresuan University</t>
  </si>
  <si>
    <t>Faculty of science/ Department of Computer and Information Technology</t>
  </si>
  <si>
    <t>99 ถนน พิษณุโลก-นครสวรรค์ ตำบล ท่าโพธิ์</t>
  </si>
  <si>
    <t>พิษณุโลก</t>
  </si>
  <si>
    <t>0805118885</t>
  </si>
  <si>
    <t>jkwansang@yahoo.com</t>
  </si>
  <si>
    <t>ดร.จุฑาภรณ์</t>
  </si>
  <si>
    <t>ขวัญสังข์</t>
  </si>
  <si>
    <t xml:space="preserve">การแพทย์สาธารณสุข การพยาบาล </t>
  </si>
  <si>
    <t>chaya.h@msu.ac.th</t>
  </si>
  <si>
    <t>ดร.ชญา</t>
  </si>
  <si>
    <t>หิรัญเจริญเวช</t>
  </si>
  <si>
    <t>Human-Computer Interaction, Social Computing, Social Network, Web &amp; Application Development, Data Analytics, Qualitative Research, Quantitative Research</t>
  </si>
  <si>
    <t>มหาวิทยาลัยมหาสารคาม</t>
  </si>
  <si>
    <t>คณะวิทยาการสารสนเทศ ภาควิชาสื่อนฤมิต</t>
  </si>
  <si>
    <t>ต.ขามเรียง</t>
  </si>
  <si>
    <t>อ.กันทรวิชัย</t>
  </si>
  <si>
    <t>จ.มหาสารคาม</t>
  </si>
  <si>
    <t>0832990503</t>
  </si>
  <si>
    <t>nopparut@vru.ac.th</t>
  </si>
  <si>
    <t>ดร.นพรัตน์</t>
  </si>
  <si>
    <t>ไวโรจนะ</t>
  </si>
  <si>
    <t>faasbkw@ku.th</t>
  </si>
  <si>
    <t>ดร.บงกช</t>
  </si>
  <si>
    <t>วิชาชูเชิด</t>
  </si>
  <si>
    <t>ชีววิทยาทางทะเล, สาหร่ายทะเล, นิเวศวิทยาทางทะเล, สายสัมพันธ์เชิงวิวัฒนาการ</t>
  </si>
  <si>
    <t>มหาวิทยาลัยเกษตรศาสตร์</t>
  </si>
  <si>
    <t>คณะสิลปศาสตร์และวิทยาศาสตร์ ภาควิชาวิทยาศาสตร์</t>
  </si>
  <si>
    <t>1 ม.6 ถนนมาลัยแมน ต. กำแพงแสน</t>
  </si>
  <si>
    <t>กำแพงแสน</t>
  </si>
  <si>
    <t>นครปฐม</t>
  </si>
  <si>
    <t>0819691179</t>
  </si>
  <si>
    <t>akepreecha2@gmail.com</t>
  </si>
  <si>
    <t>ดร.ปรีชา</t>
  </si>
  <si>
    <t>เทียมปัญญา</t>
  </si>
  <si>
    <t>เคมีพอลิเมอร์</t>
  </si>
  <si>
    <t>มหาวิทยาลัยราชภัฏจันทรเกษม</t>
  </si>
  <si>
    <t>คณะวิทยาศาสตร์ สาขาวิชาวิทยาการเครื่องสำอางและนวัตกรรมสมุนไพร</t>
  </si>
  <si>
    <t>39/1 ถนนรัชดาภิเษก แขวงจันทรเกษม</t>
  </si>
  <si>
    <t>เขตจตุจักร</t>
  </si>
  <si>
    <t>กรงเทพมหานคร</t>
  </si>
  <si>
    <t>0863570253</t>
  </si>
  <si>
    <t>piyawan_kas@utcc.ac.th</t>
  </si>
  <si>
    <t>ดร.ปิยะวรรณ</t>
  </si>
  <si>
    <t>เกษมศุภกร</t>
  </si>
  <si>
    <t>GIS, Database, Machine Learning, Image Processing</t>
  </si>
  <si>
    <t>มหาวิทยาลัยหอการค้าไทย</t>
  </si>
  <si>
    <t>เทคโนโลยีสารสนเทศและการสื่อสาร</t>
  </si>
  <si>
    <t>126/1</t>
  </si>
  <si>
    <t>ดินแดง</t>
  </si>
  <si>
    <t>0869854968</t>
  </si>
  <si>
    <t>jpuangrat@sct.ac.th</t>
  </si>
  <si>
    <t>ดร.พวงรัตน์</t>
  </si>
  <si>
    <t>จินพล</t>
  </si>
  <si>
    <t>IT, computer</t>
  </si>
  <si>
    <t>วิทยาลัยเทคโนโลยีภาคใต้</t>
  </si>
  <si>
    <t>คณะวิทยาศาสตร์และเทคโนโลยี</t>
  </si>
  <si>
    <t>124/1 ถนนทุ่งสง-ห้วยยอด ตำบลที่วัง</t>
  </si>
  <si>
    <t>ทุ่งสง</t>
  </si>
  <si>
    <t>นครศรีธรรมราช</t>
  </si>
  <si>
    <t>0831720696</t>
  </si>
  <si>
    <t>075-538031</t>
  </si>
  <si>
    <t>faaspwk@ku.ac.th</t>
  </si>
  <si>
    <t>ดร.ภัทราวรรณ</t>
  </si>
  <si>
    <t>คำบุญเรือง</t>
  </si>
  <si>
    <t>สัตววิทยา: สรีรวิทยาของสัตว์, ปรสิตวิทยา, Animal Physiology, Parasitology</t>
  </si>
  <si>
    <t>มหาวิทยาลัยเกษตรศาสตร์ วิทยาเขตบางเขน</t>
  </si>
  <si>
    <t>ศิลปศาสตร์และวิทยาศาสตร์</t>
  </si>
  <si>
    <t>1 หมู่ 6 ถนนมาลัยแมน ตำบลกำแพงแสน</t>
  </si>
  <si>
    <t>0865747464</t>
  </si>
  <si>
    <t>vrungnapa@gmail.com</t>
  </si>
  <si>
    <t>ดร.รุ่งนภา</t>
  </si>
  <si>
    <t>ศรานุชิต</t>
  </si>
  <si>
    <t xml:space="preserve">ภูมิคุ้มกันวิทยา วิทยาศาสตร์การแพทย์ เทคนิคการแพทย์ ชีวเวชศาสตร์ จุลชีววิทยา </t>
  </si>
  <si>
    <t>วิทยาลัยการแพทย์แผนไทย/การแพทย์แผนไทย</t>
  </si>
  <si>
    <t>8 พหลโยธิน 87 ซอย 2 ต.ประชาธิปัตย์</t>
  </si>
  <si>
    <t>0875196298</t>
  </si>
  <si>
    <t>r.poontawee@yahoo.co.th</t>
  </si>
  <si>
    <t>ดร.รุจิราลัย</t>
  </si>
  <si>
    <t>พูลทวี</t>
  </si>
  <si>
    <t>เทคโนโลยีชีวภาพ เทคโนโลยีการหมัก และจุลินทรีย์ทางอาหาร (food microbiology)</t>
  </si>
  <si>
    <t>มหาวิทยาลัยหัวเฉียวเฉลิมพระเกียรติ</t>
  </si>
  <si>
    <t>สาขาวิชาวิทยาศาสตร์ชีวภาพ วิทยาศาสตร์และเทคโนโลยี</t>
  </si>
  <si>
    <t>18/18 ถนนบางนา-ตราด กิโลเมตรที่ 18</t>
  </si>
  <si>
    <t>บางพลี</t>
  </si>
  <si>
    <t>สมุทรปราการ</t>
  </si>
  <si>
    <t>0895570900</t>
  </si>
  <si>
    <t>wantika.k@rsu.ac.th</t>
  </si>
  <si>
    <t>ดร.วันทิกา</t>
  </si>
  <si>
    <t>เครือน้ำคำ</t>
  </si>
  <si>
    <t>เภสัชวิทยา  พิษวิทยา</t>
  </si>
  <si>
    <t>วิทยาศาสตร์</t>
  </si>
  <si>
    <t>52/347 หมู่บ้านเมืองเอก ตำบลหลักหก</t>
  </si>
  <si>
    <t>0984539653</t>
  </si>
  <si>
    <t>029972200 ต่อ 1417</t>
  </si>
  <si>
    <t>modssk@gmail.com</t>
  </si>
  <si>
    <t>ดร.ศศิกัญชณา</t>
  </si>
  <si>
    <t>เย็นเอง</t>
  </si>
  <si>
    <t>มหาวิทยาลัยราชภัฏบ้านสมเด็จเจ้าพระยา</t>
  </si>
  <si>
    <t>ครุศาสตร์</t>
  </si>
  <si>
    <t>1061 ซอยอิสรภาพ 15 ถนนอิสรภาพ แขวงหิรัญรูจี</t>
  </si>
  <si>
    <t>ธนบุรี</t>
  </si>
  <si>
    <t>0816111651</t>
  </si>
  <si>
    <t>supichar_w@hotmail.com</t>
  </si>
  <si>
    <t>ดร.สุพิชชา</t>
  </si>
  <si>
    <t>วัฒนะประเสริฐ</t>
  </si>
  <si>
    <t>เทคโนโลยีชีวภาพ และจุลินทรีย์ทางอาหาร (food microbiology)</t>
  </si>
  <si>
    <t>ม.หัวเฉียวเฉลิมพระเกียรติ</t>
  </si>
  <si>
    <t>-</t>
  </si>
  <si>
    <t>089-7837215</t>
  </si>
  <si>
    <t>suphangphim.r@rsu.ac.th</t>
  </si>
  <si>
    <t>ดร.สุภางค์พิมพ์</t>
  </si>
  <si>
    <t>รัตตสัมพันธ์</t>
  </si>
  <si>
    <t>การพยาบาลมารดา ทารกและการผดุงครรภ์</t>
  </si>
  <si>
    <t>พยาบาลศาสตร์</t>
  </si>
  <si>
    <t>52/347 ถนนพหลโยธิน ตำบลหลักหก</t>
  </si>
  <si>
    <t>อำเภอเมือง</t>
  </si>
  <si>
    <t>02-997-2222 ต่อ 1488 หรือ 086-571-7823</t>
  </si>
  <si>
    <t>02-997-2222 ต่อ 1493</t>
  </si>
  <si>
    <t>sumamanp56@gmail.com</t>
  </si>
  <si>
    <t>ดร.สุมามาลย์</t>
  </si>
  <si>
    <t>ปานคำ</t>
  </si>
  <si>
    <t>สถิติ สถิติประยุกต์ สถิติขั้นสูง</t>
  </si>
  <si>
    <t>ม.รังสิต</t>
  </si>
  <si>
    <t>ภาควิชาคณิตศาสตร์</t>
  </si>
  <si>
    <t>52/347 วิทยาลัย DIIT ม.รังสิต หมู่บ้านเมืองเอก ต.หลักหก</t>
  </si>
  <si>
    <t>0863521155</t>
  </si>
  <si>
    <t>dr.surachai1@gmail.com</t>
  </si>
  <si>
    <t>ดร.สุรชัย</t>
  </si>
  <si>
    <t>เตชะเอ้ย</t>
  </si>
  <si>
    <t>จุลชีววิทยา, เทคโนโลยีชีวภาพ</t>
  </si>
  <si>
    <t>วิทยาลัยการแพทย์แผนไทย มทร.ธัญบุรี</t>
  </si>
  <si>
    <t>การแพทย์แผนไทยประยุกต์</t>
  </si>
  <si>
    <t>วิทยาลัยการแพทย์แผนไทย มทร.ธัญบุรี 8 พหลโยธิน87 ซ.2 ต.ประชาธิปัตย์</t>
  </si>
  <si>
    <t>025921999, 0982865266</t>
  </si>
  <si>
    <t>suriya.r@sci.kmutnb.ac.th</t>
  </si>
  <si>
    <t>ดร.สุริยา</t>
  </si>
  <si>
    <t>ฤธาทิพย์</t>
  </si>
  <si>
    <t>Bioactive agent, Microbial, biotechnology, Genetic Engineering</t>
  </si>
  <si>
    <t>คณะวิทยาศาสตร์ประยุกต์  ภาควิชาเทคโนโลยีอุตสาหกรรมเกษตร อาหาร และสิ่งแวดล้อม</t>
  </si>
  <si>
    <t>025552000 ต่อ 4715</t>
  </si>
  <si>
    <t>025878257</t>
  </si>
  <si>
    <t>othanetnit@yahoo.com</t>
  </si>
  <si>
    <t>ดร.องอาจ ธเนศนิตย์</t>
  </si>
  <si>
    <t>ธเนศนิตย์</t>
  </si>
  <si>
    <t>เคมีอินทรีย์</t>
  </si>
  <si>
    <t>ศูนย์ความปลอดภัย อาชีวอนามัยและสิ่งแวดล้อม</t>
  </si>
  <si>
    <t>อาคารเคมี 2 ชั้น 1 ห้อง 110 ถ.พญาไท แขวงวังใหม่</t>
  </si>
  <si>
    <t>022185230</t>
  </si>
  <si>
    <t>petcharat_p@rmutt.ac.th</t>
  </si>
  <si>
    <t>ดร.เพ็ชรรัตน์</t>
  </si>
  <si>
    <t>พัฒนเศรษฐา</t>
  </si>
  <si>
    <t>เทคโนโลยีสารสนเทศ, ระบบการจัดการสารสนเทศเบื้องต้น สถิติ</t>
  </si>
  <si>
    <t>raewadee.wi@rsu.ac.th</t>
  </si>
  <si>
    <t>ดร.เรวดี</t>
  </si>
  <si>
    <t>วิเศษพานิชกิจ</t>
  </si>
  <si>
    <t xml:space="preserve">พยาธิวิทยาคลินิก  โลหิตวิทยา </t>
  </si>
  <si>
    <t>คณะวิทยาศาสตร์ /ภาควิชาวิทยาศาสต์การแพทย์</t>
  </si>
  <si>
    <t>52/347 หมู่ 7 ต.หลักหก</t>
  </si>
  <si>
    <t>0867729188</t>
  </si>
  <si>
    <t>kdaris@gmail.com</t>
  </si>
  <si>
    <t>ดริษ</t>
  </si>
  <si>
    <t>กวักเพฑูรย์</t>
  </si>
  <si>
    <t>เคมีอาหาร</t>
  </si>
  <si>
    <t>doungporn_hat@utcc.ac.th</t>
  </si>
  <si>
    <t>ดวงพร</t>
  </si>
  <si>
    <t>หัชชะวณิช</t>
  </si>
  <si>
    <t>126/1 ถนนวิภาวดีรังสิต</t>
  </si>
  <si>
    <t>0865699868</t>
  </si>
  <si>
    <t>Duangruthai.s@rsu.ac.th</t>
  </si>
  <si>
    <t>ดวงฤทัย</t>
  </si>
  <si>
    <t>ศรีแดง</t>
  </si>
  <si>
    <t>เคมี/พอลิเมอร์</t>
  </si>
  <si>
    <t>วิทยาศาสตร์/เคมี</t>
  </si>
  <si>
    <t>อ.เมือง</t>
  </si>
  <si>
    <t>081-6599913</t>
  </si>
  <si>
    <t>duang-arthit@rsu.ac.th</t>
  </si>
  <si>
    <t>ดวงอาทิตย์</t>
  </si>
  <si>
    <t>ศรีมูล</t>
  </si>
  <si>
    <t>computer, IT</t>
  </si>
  <si>
    <t>วิศวกรรมศาสตร์</t>
  </si>
  <si>
    <t>52_347 ต.หลักหก</t>
  </si>
  <si>
    <t>0897724824</t>
  </si>
  <si>
    <t>darunee.s@rsu.ac.th</t>
  </si>
  <si>
    <t>ดารุณี</t>
  </si>
  <si>
    <t>เสริฐผล</t>
  </si>
  <si>
    <t>เคมีประยุกต์</t>
  </si>
  <si>
    <t>52/347</t>
  </si>
  <si>
    <t>0870352285</t>
  </si>
  <si>
    <t>umaporn.v@rsu.ac.th</t>
  </si>
  <si>
    <t>ทญ.อุมาพร</t>
  </si>
  <si>
    <t>วิมลกิตติพงศ์</t>
  </si>
  <si>
    <t>ทันตแพทย์</t>
  </si>
  <si>
    <t>ตำบลหลักหก</t>
  </si>
  <si>
    <t>เมืองปทุมธานี</t>
  </si>
  <si>
    <t>กทม</t>
  </si>
  <si>
    <t>0865435593</t>
  </si>
  <si>
    <t>Todsanai.c@rsu.ac.th</t>
  </si>
  <si>
    <t>ทศนัย</t>
  </si>
  <si>
    <t>ชุ่มวัฒนะ</t>
  </si>
  <si>
    <t>Text mining, Application</t>
  </si>
  <si>
    <t>tossaporni@nu.ac.th</t>
  </si>
  <si>
    <t>ทศพร</t>
  </si>
  <si>
    <t>อินเจริญ</t>
  </si>
  <si>
    <t>Animal sciences</t>
  </si>
  <si>
    <t>เกษตรศาสตร์ ทรัพยากรธรรมชาติและสิ่งแวดล้อม</t>
  </si>
  <si>
    <t>99 หมู่9 ต.ท่าโพธิ์</t>
  </si>
  <si>
    <t>0883694517</t>
  </si>
  <si>
    <t>tadsanee@rsu.ac.th</t>
  </si>
  <si>
    <t>ทัศนีย์</t>
  </si>
  <si>
    <t>ปัญจานนท์</t>
  </si>
  <si>
    <t>คณะวิทยาศาสตร์</t>
  </si>
  <si>
    <t>จังหวัดปทุมธานี</t>
  </si>
  <si>
    <t>02 9972222 ต่อ 1461</t>
  </si>
  <si>
    <t>02 9972222 ต่อ 1417</t>
  </si>
  <si>
    <t>t_juprajob@yahoo.com</t>
  </si>
  <si>
    <t>ทิพวรรณ</t>
  </si>
  <si>
    <t>จูประจบ</t>
  </si>
  <si>
    <t>ภาควิชาเคมี คณะวิทยาศาสตร์</t>
  </si>
  <si>
    <t>38 ถนนเพชรเกษม</t>
  </si>
  <si>
    <t>0892137198</t>
  </si>
  <si>
    <t>tippawan.s@pharm.chula.ac.th</t>
  </si>
  <si>
    <t>ศิริเฑียรทอง</t>
  </si>
  <si>
    <t>เภสัชเคมี</t>
  </si>
  <si>
    <t>siringam@yahoo.com</t>
  </si>
  <si>
    <t>ธนภูมิ</t>
  </si>
  <si>
    <t>ศิริงาม</t>
  </si>
  <si>
    <t xml:space="preserve">เทคโนโลยีการเกษตร สรีรวิทยาการผลิตพืช การเพาะเลี้ยงเนื้อเยื่อพืช </t>
  </si>
  <si>
    <t>มหาวิทยาลัยราชภัฏพระนคร</t>
  </si>
  <si>
    <t>คณะวิทยาศาสตร์และเทคโนโลยี สาขาวิชาเกษตรศาสตร์</t>
  </si>
  <si>
    <t>เลขที่ 9 ถนนแจ้งวัฒนะ แขวงอนุสาวรีย์</t>
  </si>
  <si>
    <t>เขตบางเขน</t>
  </si>
  <si>
    <t>081-848-6527</t>
  </si>
  <si>
    <t>02-522-6609</t>
  </si>
  <si>
    <t>tanawat.w@sci.kmutnb.ac.th</t>
  </si>
  <si>
    <t>ธนวัฒน์</t>
  </si>
  <si>
    <t>วิเชียรไพศาล</t>
  </si>
  <si>
    <t>kptanawu@kmitl.ac.th</t>
  </si>
  <si>
    <t>ธนาวุฒิ</t>
  </si>
  <si>
    <t>ประกอบผล</t>
  </si>
  <si>
    <t>วิทยาการคอมพิวเตอร์ เทคโนโลยีสารสนเทศ คอมพิวเตอร์ธุรกิจ</t>
  </si>
  <si>
    <t>สถาบันเทคโนโลยีพระจอมเกล้าเจ้าคุณทหารลาดกระบัง</t>
  </si>
  <si>
    <t>คณะการบริหารและจัดการ</t>
  </si>
  <si>
    <t>02-329845 ต่อ 6338</t>
  </si>
  <si>
    <t>thammasak@rsu.ac.th</t>
  </si>
  <si>
    <t>ธรรมศักดิ์</t>
  </si>
  <si>
    <t>รุจิระยรรยง</t>
  </si>
  <si>
    <t>การบริหารงานก่อสร้าง</t>
  </si>
  <si>
    <t>52/347 หลักหก</t>
  </si>
  <si>
    <t>0825255353</t>
  </si>
  <si>
    <t>cvttpp@ku.ac.th</t>
  </si>
  <si>
    <t>ธรรมาพร</t>
  </si>
  <si>
    <t>พิจิตราศิลป์</t>
  </si>
  <si>
    <t>เทคนิคการสัตวแพทย์</t>
  </si>
  <si>
    <t>tunyapornfood@gmail.com</t>
  </si>
  <si>
    <t>ธัญญาภรณ์</t>
  </si>
  <si>
    <t>ศิริเลิศ</t>
  </si>
  <si>
    <t>วิทยาศาสตร์ ภาควิชาเทคโนโลยีการอาหาร</t>
  </si>
  <si>
    <t>38 เพชรเกษม</t>
  </si>
  <si>
    <t>เขตภาษีเจริญ แขวงบางหว้า</t>
  </si>
  <si>
    <t>tunyaporn.sir@siam.edu</t>
  </si>
  <si>
    <t>thidarat.e@gmail.com</t>
  </si>
  <si>
    <t>ธิดารัตน์</t>
  </si>
  <si>
    <t>เอกสิทธิกุล</t>
  </si>
  <si>
    <t>ม.สยาม</t>
  </si>
  <si>
    <t>ถนนเพชรเกษม บางหว้า ภาษีเจริญ</t>
  </si>
  <si>
    <t>0841261646</t>
  </si>
  <si>
    <t>pinkycake59@gmail.com</t>
  </si>
  <si>
    <t>ธีรนุช</t>
  </si>
  <si>
    <t>ฉายศิริโชติ</t>
  </si>
  <si>
    <t>อาหารและโภชนาการ</t>
  </si>
  <si>
    <t>โรงเรียนการเรือน</t>
  </si>
  <si>
    <t>228-228/1-3 ถ.สิรินธร</t>
  </si>
  <si>
    <t>บางพลัด</t>
  </si>
  <si>
    <t>0894890821</t>
  </si>
  <si>
    <t>024239438</t>
  </si>
  <si>
    <t>teerin.ch@kmitl.ac.th</t>
  </si>
  <si>
    <t>ธีรินทร์</t>
  </si>
  <si>
    <t>วิศวกรรมอาหาร</t>
  </si>
  <si>
    <t>คณะวิศวกรรมศาสตร์ ภาควิชาวิศวกรรมอาหาร</t>
  </si>
  <si>
    <t>1 ถนนฉลองกรุง 1 แขวงลาดกระบัง</t>
  </si>
  <si>
    <t>ลาดกระบัง</t>
  </si>
  <si>
    <t>0825941547</t>
  </si>
  <si>
    <t>tanett.p@rsu.ac.th</t>
  </si>
  <si>
    <t>ธเนศ</t>
  </si>
  <si>
    <t>พงศ์ะีรัตน์</t>
  </si>
  <si>
    <t>ม รังสิต</t>
  </si>
  <si>
    <t>0846454570</t>
  </si>
  <si>
    <t>thanet.s@rsu.ac.th</t>
  </si>
  <si>
    <t>โสภณนิธิประเสริฐ</t>
  </si>
  <si>
    <t>0866185190</t>
  </si>
  <si>
    <t>narumol394@gmail.com</t>
  </si>
  <si>
    <t>นฤมล</t>
  </si>
  <si>
    <t>ธนานันต์</t>
  </si>
  <si>
    <t>ชีววิทยา</t>
  </si>
  <si>
    <t>พหลโยธิน</t>
  </si>
  <si>
    <t>0818188070</t>
  </si>
  <si>
    <t>nuanwee@yahoo.com</t>
  </si>
  <si>
    <t>นวลฉวี</t>
  </si>
  <si>
    <t>เวชประสิทธิ์</t>
  </si>
  <si>
    <t>Molecular biology, Biochemistry and Medical Biotechnology</t>
  </si>
  <si>
    <t>มหาวิทยาลัยรามคำแหง</t>
  </si>
  <si>
    <t>ถนนรามคำแหง หัวหมาก</t>
  </si>
  <si>
    <t>บางกะปิ</t>
  </si>
  <si>
    <t>0869024583</t>
  </si>
  <si>
    <t>023108239</t>
  </si>
  <si>
    <t>nuanpan.n@sci.kmutnb.ac.th</t>
  </si>
  <si>
    <t>นวลพรรณ</t>
  </si>
  <si>
    <t>ลอว์สัน</t>
  </si>
  <si>
    <t>Sample survey, Non-response in sample survey, Regression analysis</t>
  </si>
  <si>
    <t>ภาควิชาสถิติประยุกต์ คณะวิทยาศาสตร์ประยุกต์</t>
  </si>
  <si>
    <t>1518 แขวงวงศ์สว่าง</t>
  </si>
  <si>
    <t>nunchanok_n@rmutt.ac.th</t>
  </si>
  <si>
    <t>นันท์ชนก</t>
  </si>
  <si>
    <t>นันทะไชย</t>
  </si>
  <si>
    <t>เทคโนโลยีราชมงคลธัญบุรี</t>
  </si>
  <si>
    <t>2 ถนนพหลโยธิน 87 ซอย 2 ตำบลประชาธิปัตย์</t>
  </si>
  <si>
    <t>0830347837</t>
  </si>
  <si>
    <t>anamfon@yahoo.com</t>
  </si>
  <si>
    <t>น้ำฝน</t>
  </si>
  <si>
    <t>อัศวเมฆิน</t>
  </si>
  <si>
    <t>computer science, software engineering, information technology, internet technology</t>
  </si>
  <si>
    <t>126/1 ถ.วิภาวดีรังสิต แขวงรัชดาภิเษก</t>
  </si>
  <si>
    <t>กทม.</t>
  </si>
  <si>
    <t>0895021006</t>
  </si>
  <si>
    <t>nam-oy.p@rsu.ac.th</t>
  </si>
  <si>
    <t>น้ำอ้อย</t>
  </si>
  <si>
    <t>ภักดีวงศ์</t>
  </si>
  <si>
    <t>พยาบาล, โภชนศาสตร์</t>
  </si>
  <si>
    <t>คณะพยาบาลศาสตร์</t>
  </si>
  <si>
    <t>52/347 หมู่บ้านเมืองเอก ถนนพหลโยธิน</t>
  </si>
  <si>
    <t>02 997 2220 ต่อ 1488</t>
  </si>
  <si>
    <t>02 997 2220 ต่อ 1493</t>
  </si>
  <si>
    <t>Ninnart.c@chula.ac.th</t>
  </si>
  <si>
    <t>นินนาท</t>
  </si>
  <si>
    <t>ชินประหัษฐ์</t>
  </si>
  <si>
    <t>Food Processing and Product Development</t>
  </si>
  <si>
    <t>bchangsap@gmail.com</t>
  </si>
  <si>
    <t>บังอร</t>
  </si>
  <si>
    <t>ฉางทรัพย์</t>
  </si>
  <si>
    <t>วิทยาศาสตร์การแพทย์</t>
  </si>
  <si>
    <t>boonyaras.s@rsu.ac.th</t>
  </si>
  <si>
    <t>บุณยรัศมิ์</t>
  </si>
  <si>
    <t>สุขเขียว</t>
  </si>
  <si>
    <t>เคมี/ชีวเคมี</t>
  </si>
  <si>
    <t>วิทยาศาสตร์ /เคมี</t>
  </si>
  <si>
    <t>52/347 ถนนพหลโยธิน ต.หลักหก</t>
  </si>
  <si>
    <t>029972222</t>
  </si>
  <si>
    <t>busaba.p@rsu.ac.th</t>
  </si>
  <si>
    <t>บุษบา</t>
  </si>
  <si>
    <t>พิพิธพร</t>
  </si>
  <si>
    <t>พยาธิวิทยา</t>
  </si>
  <si>
    <t>ภาควิชาวิทยาศาสตร์การแพทย์ คณะวิทยาศาสตร์</t>
  </si>
  <si>
    <t>Test</t>
  </si>
  <si>
    <t>02-997-2222</t>
  </si>
  <si>
    <t>busayamas.pi@kmitl.ac.th</t>
  </si>
  <si>
    <t>บุษยมาส</t>
  </si>
  <si>
    <t>พิมพ์พรรณชาติ</t>
  </si>
  <si>
    <t>วิทยาศาสตร์/คณิตศาสตร์</t>
  </si>
  <si>
    <t>1 ถ.ฉลองกรุง แขวงลาดกระบัง</t>
  </si>
  <si>
    <t>0899253531</t>
  </si>
  <si>
    <t>porawat.v@sci.kmutnb.ac.th</t>
  </si>
  <si>
    <t>ปรวัฒน์</t>
  </si>
  <si>
    <t>วิสูตรศักดิ์</t>
  </si>
  <si>
    <t>วิทยาการคอมพิวเตอร์, เทคโนโลยีสารสนเทศ, คอมพิวเตอร์ธุรกิจ</t>
  </si>
  <si>
    <t>prasan.t@rsu.ac.th</t>
  </si>
  <si>
    <t>ประสาน</t>
  </si>
  <si>
    <t>ตั้งยืนยงวัฒนา</t>
  </si>
  <si>
    <t>เภสัชเคมี และ พฤกษศาสตร์</t>
  </si>
  <si>
    <t>ajarnnorm@gmail.com</t>
  </si>
  <si>
    <t>ปรานอม</t>
  </si>
  <si>
    <t>ขาวเมฆ</t>
  </si>
  <si>
    <t>เคมี</t>
  </si>
  <si>
    <t>คณะวิทยาศาสตร์ ภาควิชาเคมี</t>
  </si>
  <si>
    <t>ต.หลักหก</t>
  </si>
  <si>
    <t>0816203917</t>
  </si>
  <si>
    <t>panya.m@rsu.ac.th</t>
  </si>
  <si>
    <t>ปัญญา</t>
  </si>
  <si>
    <t>มณีจักร์</t>
  </si>
  <si>
    <t>ต.หลัก6</t>
  </si>
  <si>
    <t>0841013219</t>
  </si>
  <si>
    <t>panthip@hcu.ac.th</t>
  </si>
  <si>
    <t>ปานทิพย์</t>
  </si>
  <si>
    <t>รัตนศิลป์กัลชาญ</t>
  </si>
  <si>
    <t>การเพาะเลี้ยงเซลล์มะเร็ง ใน cell culture, human cell line การวิเคราะห์โปรตีนด้วยเทคนิค western blot</t>
  </si>
  <si>
    <t>panan.k@rsu.ac.th</t>
  </si>
  <si>
    <t>ปานันท์</t>
  </si>
  <si>
    <t>กาญจนภูมิ</t>
  </si>
  <si>
    <t>Biochemistry, Molecular biology technique</t>
  </si>
  <si>
    <t>มหาวิทยาลัยรังสิต ถนนพหลโยธิน</t>
  </si>
  <si>
    <t>หลักหก</t>
  </si>
  <si>
    <t>0814302633</t>
  </si>
  <si>
    <t>piyabut@gmail.com</t>
  </si>
  <si>
    <t>ปิยบุตร</t>
  </si>
  <si>
    <t>บุรีคำ</t>
  </si>
  <si>
    <t>ฟิสิกส์</t>
  </si>
  <si>
    <t>ถนนพญาไท</t>
  </si>
  <si>
    <t>0899988483</t>
  </si>
  <si>
    <t>piyawan.si@psu.ac.th</t>
  </si>
  <si>
    <t>ปิยะวรรณ์</t>
  </si>
  <si>
    <t>บุญญานุพงศ์</t>
  </si>
  <si>
    <t>โภชนศาสตร์และการกำหนดอาหาร</t>
  </si>
  <si>
    <t>มหาวิทยาลัยสงขลานครินทร์ วิทยาเขตปัตตานี</t>
  </si>
  <si>
    <t>คณะวิทยาศาสตร์และเทคโนโลยี / ภาควิชาวิทยาศาสตร์การอาหารและโภชนาการ</t>
  </si>
  <si>
    <t>181 ต.รูสะมิแล ถ.เจริญประดิษฐ์</t>
  </si>
  <si>
    <t>ปัตตานี</t>
  </si>
  <si>
    <t>0910499607</t>
  </si>
  <si>
    <t>ifrppt@ku.ac.th</t>
  </si>
  <si>
    <t>ปิยาภัทธ</t>
  </si>
  <si>
    <t>ไตรสนธิ</t>
  </si>
  <si>
    <t>Poonyanuch@vru.ac.th</t>
  </si>
  <si>
    <t>ปุณยนุช​</t>
  </si>
  <si>
    <t>นิลแสง</t>
  </si>
  <si>
    <t>1 หมู่​20​   ต.คลองหนึ่ง</t>
  </si>
  <si>
    <t>0894886514</t>
  </si>
  <si>
    <t>faaspwn@ku.ac.th</t>
  </si>
  <si>
    <t>พงศ์ระวี</t>
  </si>
  <si>
    <t>นิ่มน้อย</t>
  </si>
  <si>
    <t xml:space="preserve">ชีววิทยา, จุลชีววิทยา: ความหลากหลายทางพันธุกรรมจุลินทรีย์ </t>
  </si>
  <si>
    <t>pongjan@rsu.ac.th</t>
  </si>
  <si>
    <t>พงษ์จันทร์</t>
  </si>
  <si>
    <t>อยู่แพทย์</t>
  </si>
  <si>
    <t>วิทยาศาสตร์ประยุกต์</t>
  </si>
  <si>
    <t>pongjan.y@gmail.com</t>
  </si>
  <si>
    <t>panita.nunn@gmail.com</t>
  </si>
  <si>
    <t>พนิตา</t>
  </si>
  <si>
    <t>งามเชื้อชิต</t>
  </si>
  <si>
    <t>daengps@hotmail.com</t>
  </si>
  <si>
    <t>พรจันทร์</t>
  </si>
  <si>
    <t>สายทองดี</t>
  </si>
  <si>
    <t>Clinical anatomy, Immunohistology (LM, EM), Parasitology</t>
  </si>
  <si>
    <t>0890001591</t>
  </si>
  <si>
    <t>pornpre2001@yahoo.com</t>
  </si>
  <si>
    <t>พรชัย</t>
  </si>
  <si>
    <t>เปรมไกสร</t>
  </si>
  <si>
    <t>Antioxidant &amp;amp; chemical synthesis</t>
  </si>
  <si>
    <t>35 เพชรเกษม</t>
  </si>
  <si>
    <t>0867225162</t>
  </si>
  <si>
    <t>patcharin.p@psu.ac.th</t>
  </si>
  <si>
    <t>พัชรินทร์</t>
  </si>
  <si>
    <t>ภักดีฉนวน</t>
  </si>
  <si>
    <t>lexpatra@hotmail.com</t>
  </si>
  <si>
    <t>พัตรา</t>
  </si>
  <si>
    <t>สุนทรฐิติเจริญ</t>
  </si>
  <si>
    <t>จุลชีววิทยา</t>
  </si>
  <si>
    <t>วิทยาศาสตร์/วิทยาศาสตร์การแพทย์</t>
  </si>
  <si>
    <t>52/347 ถนน พหลโยธิน ตำบล หลักหก</t>
  </si>
  <si>
    <t>029972222 ต่อ 1472</t>
  </si>
  <si>
    <t>promsakha.p@gmail.com</t>
  </si>
  <si>
    <t>พันธุ์เลิศ</t>
  </si>
  <si>
    <t>พรหมสาขา ณ สกลนคร</t>
  </si>
  <si>
    <t>Development of Functional products, Statistical Techniques for Product Development, Food Chemistry, Evaluation of Phytochemistry (antioxidants)</t>
  </si>
  <si>
    <t>คณะวิทยาศาสตร์ ภาควิชาเทคโนโลยีอาหาร</t>
  </si>
  <si>
    <t>อาคารคีรีมาศ ชั้น 4 มหาวิทยาลัยรามคำแหง ถนนรามคำแหง แขวงหัวหมาก</t>
  </si>
  <si>
    <t>เขตบางกะปิ</t>
  </si>
  <si>
    <t>02-3108407</t>
  </si>
  <si>
    <t>ppasawad@hotmail.com</t>
  </si>
  <si>
    <t>พาสวดี</t>
  </si>
  <si>
    <t>ประทีปะเสน</t>
  </si>
  <si>
    <t>pichittra.k@ku.th</t>
  </si>
  <si>
    <t>พิจิตรา</t>
  </si>
  <si>
    <t>แก้วสอน</t>
  </si>
  <si>
    <t>เทคโนโลยีเมล็ดพันธุ์พืชสวน</t>
  </si>
  <si>
    <t>ภาควิชาพืชสวน คณะเกษตร</t>
  </si>
  <si>
    <t>50 ถนนงามวงศ์วาน แขวงลาดยาว</t>
  </si>
  <si>
    <t>0899493929</t>
  </si>
  <si>
    <t>025791951 ต่อ 112</t>
  </si>
  <si>
    <t>pipatpong@rsu.ac.th</t>
  </si>
  <si>
    <t>พิพัฒน์พงศ์</t>
  </si>
  <si>
    <t>วัฒนวันยู</t>
  </si>
  <si>
    <t>พลังงาน</t>
  </si>
  <si>
    <t>มใรังสิต</t>
  </si>
  <si>
    <t>วิศวะ</t>
  </si>
  <si>
    <t>52/347 ม.รังสิต</t>
  </si>
  <si>
    <t>ปทุม</t>
  </si>
  <si>
    <t>0899933192</t>
  </si>
  <si>
    <t>faaspmh@ku.ac.th</t>
  </si>
  <si>
    <t>พิศมัย</t>
  </si>
  <si>
    <t>หาญมงคลพิพัฒน์</t>
  </si>
  <si>
    <t>สถิติวิเคราะห์</t>
  </si>
  <si>
    <t>phissanu@vru.ac.th</t>
  </si>
  <si>
    <t>พิษณุ</t>
  </si>
  <si>
    <t>แก้วตะพาน</t>
  </si>
  <si>
    <t>1 หมู่ 20 ตำบลคลองหนึ่ง</t>
  </si>
  <si>
    <t>0805146965</t>
  </si>
  <si>
    <t>faaspyt@ku.ac.th</t>
  </si>
  <si>
    <t>พีรญา</t>
  </si>
  <si>
    <t>ธภัทรสุวรรณ</t>
  </si>
  <si>
    <t>Computer simulation, Optimizeation algorithms, Combinational optimization problem, operational research</t>
  </si>
  <si>
    <t>Peerada.da@ssru.ac.th</t>
  </si>
  <si>
    <t>พีรดา</t>
  </si>
  <si>
    <t>ดามาพงษ์</t>
  </si>
  <si>
    <t>การส่งเสริมสุขภาพด้านการแพทย์แผนไทยและทางเลือก</t>
  </si>
  <si>
    <t>มหาวิทยาลัยราชภัฎสวนสุนันทา</t>
  </si>
  <si>
    <t>ศูนย์การศึกษา จังหวัดสมุทรสงคราม</t>
  </si>
  <si>
    <t>111/1-3 หมู่ 7 ต.บางแก้ว</t>
  </si>
  <si>
    <t>สมุทรสงคราม</t>
  </si>
  <si>
    <t>0955237723</t>
  </si>
  <si>
    <t>icytyl@gmail.com</t>
  </si>
  <si>
    <t>พีรพงษ์</t>
  </si>
  <si>
    <t>พรวงศ์ทอง</t>
  </si>
  <si>
    <t>environmental engineer, bioremediation</t>
  </si>
  <si>
    <t>peerapong.p@sci.kmutnb.ac.th</t>
  </si>
  <si>
    <t>environmental biotechnology, bioremediation</t>
  </si>
  <si>
    <t>phamaice@hotmail.com</t>
  </si>
  <si>
    <t>ภญ. พิมพร</t>
  </si>
  <si>
    <t>ทองเมือง</t>
  </si>
  <si>
    <t>วิทยาศาสตร์สุขภาพ พฤติกรรมศาสตร์</t>
  </si>
  <si>
    <t>มหาวิทยาลัยราชภัฏสวนสุนันทา</t>
  </si>
  <si>
    <t>วิทยาลัยสหเวชศาสตร์</t>
  </si>
  <si>
    <t>111/1-3 ต.บางแก้ว</t>
  </si>
  <si>
    <t>0950599455</t>
  </si>
  <si>
    <t>pumpath.p@rsu.ac.th</t>
  </si>
  <si>
    <t>ภูมภัสส์</t>
  </si>
  <si>
    <t>พุทธ์ผดุงวิพล</t>
  </si>
  <si>
    <t>เคมีคลินิก</t>
  </si>
  <si>
    <t>เทคนิคการแพทย์</t>
  </si>
  <si>
    <t>0873027631</t>
  </si>
  <si>
    <t>029972200 ต่อ 1451</t>
  </si>
  <si>
    <t>pumisaki@nu.ac.th</t>
  </si>
  <si>
    <t>ภูมิศักดิ์</t>
  </si>
  <si>
    <t>อินทนนท์</t>
  </si>
  <si>
    <t>Crop Science</t>
  </si>
  <si>
    <t>manunya@vru.ac.th</t>
  </si>
  <si>
    <t>มณัญญา</t>
  </si>
  <si>
    <t>คำวชิระพิทักษ์</t>
  </si>
  <si>
    <t>วิทยาศาสตร์การอาหาร</t>
  </si>
  <si>
    <t>montri.t@msu.ac.th</t>
  </si>
  <si>
    <t>มนตรี</t>
  </si>
  <si>
    <t>ทองมูล</t>
  </si>
  <si>
    <t>คณิตศาสตร์ประยุกต์</t>
  </si>
  <si>
    <t>ขามเรียง</t>
  </si>
  <si>
    <t>กันทรวิชัย</t>
  </si>
  <si>
    <t>มหาสารคาม</t>
  </si>
  <si>
    <t>0836717235</t>
  </si>
  <si>
    <t>mayuramas@mfu.ac.th</t>
  </si>
  <si>
    <t>มยุรมาศ</t>
  </si>
  <si>
    <t>วิไล</t>
  </si>
  <si>
    <t>Pharmaceutical Chemistry and Phytochemistry in Cosmetic Science</t>
  </si>
  <si>
    <t>มหาวิทยาลัยแท่ฟ้าหลวง</t>
  </si>
  <si>
    <t>วิทยาศาสตร์เครื่องสำอาง</t>
  </si>
  <si>
    <t>333 หมู่ 1 ต.ท่าสุด</t>
  </si>
  <si>
    <t>0957817634</t>
  </si>
  <si>
    <t>mayuree@mfu.ac.th</t>
  </si>
  <si>
    <t>มยุรี</t>
  </si>
  <si>
    <t>กัลยาวัฒนกุล</t>
  </si>
  <si>
    <t>Development of cosmetic, cosmeceutical and spa products; Preparation and biological activities testings of natural extracts and aroma ingredients; Safety and efficacy testings of cosmetic products</t>
  </si>
  <si>
    <t>333 หมู่ 1 ต. ท่าสุด  ถ.พหลโยธิน, ต. ท่าสุด</t>
  </si>
  <si>
    <t>053-916832</t>
  </si>
  <si>
    <t>meechoke.chu@mahidol.edu</t>
  </si>
  <si>
    <t>มีโชค</t>
  </si>
  <si>
    <t>ชูดวง</t>
  </si>
  <si>
    <t>reefandyut@yahoo.com</t>
  </si>
  <si>
    <t>ยุทธนา</t>
  </si>
  <si>
    <t>สุดเจริญ</t>
  </si>
  <si>
    <t>เทคนิคการแพทย์ ชีวเคมี พฤกษเคมี โภชนศาสตร์</t>
  </si>
  <si>
    <t>เลขที่ 1 ถนนอู่ทองนอก แขวงดุสิต</t>
  </si>
  <si>
    <t>0859910891</t>
  </si>
  <si>
    <t>yupaporn.a@sci.kmutnb.ac.th</t>
  </si>
  <si>
    <t>ยุพาภรณ์</t>
  </si>
  <si>
    <t>อารีพงษ์</t>
  </si>
  <si>
    <t>มจพ</t>
  </si>
  <si>
    <t>chintapa@gmail.com</t>
  </si>
  <si>
    <t>ยุพิน</t>
  </si>
  <si>
    <t>จินตภากร</t>
  </si>
  <si>
    <t>plant secondary metabolites, hairy root culture</t>
  </si>
  <si>
    <t>rossarin.t@pharm.chula.ac.th</t>
  </si>
  <si>
    <t>รสริน</t>
  </si>
  <si>
    <t>ตันสวัสดิ์</t>
  </si>
  <si>
    <t>อาหารเคมี</t>
  </si>
  <si>
    <t>อาหารและเภสัชเคมี</t>
  </si>
  <si>
    <t>254 Phayathai Rd., Pathumwan</t>
  </si>
  <si>
    <t>Select One...</t>
  </si>
  <si>
    <t>ratchanok.k@rsu.ac.th</t>
  </si>
  <si>
    <t>รัชนก</t>
  </si>
  <si>
    <t>ขำศิริ</t>
  </si>
  <si>
    <t>test</t>
  </si>
  <si>
    <t>0867860822</t>
  </si>
  <si>
    <t>kratchanok@yahoo.com</t>
  </si>
  <si>
    <t>rutcharin.pot@mahidol.ac.th</t>
  </si>
  <si>
    <t>รัชรินทร์</t>
  </si>
  <si>
    <t>โพธิวัฒน์</t>
  </si>
  <si>
    <t>ratiya.c@sci.kmutnb.ac.th</t>
  </si>
  <si>
    <t>รัตติยา</t>
  </si>
  <si>
    <t>เจริญศักดิ์</t>
  </si>
  <si>
    <t>Biochemistry, Nutrition</t>
  </si>
  <si>
    <t>ruchipas.b@rsu.ac.th</t>
  </si>
  <si>
    <t>นาย</t>
  </si>
  <si>
    <t>รุจิภาส</t>
  </si>
  <si>
    <t>บวรทวีปัญญา</t>
  </si>
  <si>
    <t>ladawan.w@rsu.ac.th</t>
  </si>
  <si>
    <t>ลดาวัลย์</t>
  </si>
  <si>
    <t>วศินปิยมงคล</t>
  </si>
  <si>
    <t>Medical Arthropods, Parasitology, Microbiology</t>
  </si>
  <si>
    <t>0863765470</t>
  </si>
  <si>
    <t>laor.b@bu.ac.th</t>
  </si>
  <si>
    <t>ละออ</t>
  </si>
  <si>
    <t>บุญเกษม</t>
  </si>
  <si>
    <t>N-person Game Theory, Multi-criteria Decision Making, Artificial Intelligence</t>
  </si>
  <si>
    <t>มหาวิทยาลัย กรุงเทพ</t>
  </si>
  <si>
    <t>คณะวิศวกรรมศาสตร์</t>
  </si>
  <si>
    <t>089-4760768</t>
  </si>
  <si>
    <t>likit.n@rsu.ac.th</t>
  </si>
  <si>
    <t>ลิขิต test</t>
  </si>
  <si>
    <t>นีรนาทภูรี test</t>
  </si>
  <si>
    <t>wanida.po@rsu.ac.th</t>
  </si>
  <si>
    <t>วนิดา</t>
  </si>
  <si>
    <t>พงศ์สถาพร</t>
  </si>
  <si>
    <t>พยาธิวิทยาคลินิก  โลหิตวิทยา อณูชีววิทยา</t>
  </si>
  <si>
    <t>mworatat@hotmail.com</t>
  </si>
  <si>
    <t>วรทรรศน์</t>
  </si>
  <si>
    <t>มาฆะศิรานนท์</t>
  </si>
  <si>
    <t>Computer Network</t>
  </si>
  <si>
    <t>vorapot.ka@chula.ac.th</t>
  </si>
  <si>
    <t>วรพจน์</t>
  </si>
  <si>
    <t>กนกกันฑพงษ์</t>
  </si>
  <si>
    <t>Wastewater treatment, Solid waste and hazardous waste management, Occupational health engineering</t>
  </si>
  <si>
    <t>คณะวิทยาศาสตร์ ภาควิชาวิทยาศาสตร์สิ่งแวดล้อม</t>
  </si>
  <si>
    <t>254 ถ.พญาไท แขวงวังใหม่</t>
  </si>
  <si>
    <t>0866262684</t>
  </si>
  <si>
    <t>022185180</t>
  </si>
  <si>
    <t>worapat_peng@hotmail.com</t>
  </si>
  <si>
    <t>วรภัทร</t>
  </si>
  <si>
    <t>ไพรีเกรง</t>
  </si>
  <si>
    <t>varapha.l@chula.ac.th</t>
  </si>
  <si>
    <t>วรภา</t>
  </si>
  <si>
    <t>คงเป็นสุข</t>
  </si>
  <si>
    <t>Food Product Development</t>
  </si>
  <si>
    <t>wannarak.n@sci.kmutnb.ac.th</t>
  </si>
  <si>
    <t>วรรณรัก</t>
  </si>
  <si>
    <t>นพเจริญกุล</t>
  </si>
  <si>
    <t>Bioremediation, Environmental Microbiology, Biosurfactants</t>
  </si>
  <si>
    <t>waratchaya.t@rsu.ac.th</t>
  </si>
  <si>
    <t>นางสาว</t>
  </si>
  <si>
    <t>วรัชญา</t>
  </si>
  <si>
    <t>ธนูศิลป์</t>
  </si>
  <si>
    <t>วิทยาศาสตร์พื้นฐาน</t>
  </si>
  <si>
    <t>faaswpc@ku.ac.th</t>
  </si>
  <si>
    <t>วรัทภพ</t>
  </si>
  <si>
    <t>Metaheuristic, Algorithm, NP Problem, Optimisation</t>
  </si>
  <si>
    <t>คณะศิลปศาสตร์และวิทยาศาสตร์ ภาควิชาคณิตศาสตร์ สถิติ และคอมพิวเตอร์</t>
  </si>
  <si>
    <t>เลขที่ 1 หมู่ 6 ต.กำแพงแสน</t>
  </si>
  <si>
    <t>0625365954</t>
  </si>
  <si>
    <t>faasvnj@ku.ac.th</t>
  </si>
  <si>
    <t>วรางคณา</t>
  </si>
  <si>
    <t>จิตตชุ่ม</t>
  </si>
  <si>
    <t>เคมี: พอลิเมอร์, การสังเคราะห์พอลิเมอร์</t>
  </si>
  <si>
    <t>wararit_tu@hotmail.com</t>
  </si>
  <si>
    <t>วราฤทธิ์</t>
  </si>
  <si>
    <t>พานิชกิจโกศลกุล</t>
  </si>
  <si>
    <t>สาขาวิชาคณิตศาสตร์และสถิติ คณะวิทยาศาสตร์และเทคโนโลยี</t>
  </si>
  <si>
    <t>walailuck.c@sci.kmutnb.ac.th</t>
  </si>
  <si>
    <t>วลัยลักษณ์</t>
  </si>
  <si>
    <t>ชวนัสพร</t>
  </si>
  <si>
    <t>vsnchoo@yahoo.com</t>
  </si>
  <si>
    <t>วศิณ</t>
  </si>
  <si>
    <t>ชูประยูร</t>
  </si>
  <si>
    <t>IT policy, IT management</t>
  </si>
  <si>
    <t>watchara.chongsa@gmail.com</t>
  </si>
  <si>
    <t>วัชระ</t>
  </si>
  <si>
    <t>จงสา</t>
  </si>
  <si>
    <t>สรีรวิทยา/ระบบหลอดเลือด</t>
  </si>
  <si>
    <t>หมวดวิชาสรีรวิทยา อาคารวิทยาศาสตร์ (อาคาร 4) ชั้น 7 ห้อง 706</t>
  </si>
  <si>
    <t>0962688398</t>
  </si>
  <si>
    <t>watana@rsu.ac.th</t>
  </si>
  <si>
    <t>วัฒนา</t>
  </si>
  <si>
    <t>แซ่โหลว</t>
  </si>
  <si>
    <t>คณะวิทยาศาสตร์ ภาควิาชีววิทยา</t>
  </si>
  <si>
    <t>52/347 เมืองเอก ถนนติวานนท์ ต.หลักหก</t>
  </si>
  <si>
    <t>0819616677</t>
  </si>
  <si>
    <t>wanwisaj@nu.ac.th</t>
  </si>
  <si>
    <t>วันวิสา</t>
  </si>
  <si>
    <t>เจนรุ่งโรจน์สกุล</t>
  </si>
  <si>
    <t>99 หมู่ 9 ตำบลท่าโพธิ์</t>
  </si>
  <si>
    <t>้เมืองพิษณุโลก</t>
  </si>
  <si>
    <t>055-963434</t>
  </si>
  <si>
    <t>055-963401</t>
  </si>
  <si>
    <t>varin.b@rsu.ac.th</t>
  </si>
  <si>
    <t>วารินทร์</t>
  </si>
  <si>
    <t>บินโฮเซ็น</t>
  </si>
  <si>
    <t>การพยาบาล</t>
  </si>
  <si>
    <t>ปทุธานี</t>
  </si>
  <si>
    <t>0863977359</t>
  </si>
  <si>
    <t>029972222 ต่อ 1493</t>
  </si>
  <si>
    <t>wikanda.p@sci.kmutnb.ac.th</t>
  </si>
  <si>
    <t>วิกานดา</t>
  </si>
  <si>
    <t>ผาพันธ์</t>
  </si>
  <si>
    <t>สถิติประยุกต์</t>
  </si>
  <si>
    <t>วิทยาศาสตร์ประยุกต์/สถิติประยุกต์</t>
  </si>
  <si>
    <t>0931414615</t>
  </si>
  <si>
    <t>fsciwnb@ku.ac.th</t>
  </si>
  <si>
    <t>วินัย</t>
  </si>
  <si>
    <t>โพธิ์สุวรรณ</t>
  </si>
  <si>
    <t>คณะวิทยาศาสตร์  ภาควิชาสถิติ</t>
  </si>
  <si>
    <t>50  ถนนงามวงศ์วาน  แขวงลาดยาว</t>
  </si>
  <si>
    <t>จตุจักร</t>
  </si>
  <si>
    <t>0891362552</t>
  </si>
  <si>
    <t>029428384</t>
  </si>
  <si>
    <t>virun.v@rsu.ac.th</t>
  </si>
  <si>
    <t>วิรุฬห์</t>
  </si>
  <si>
    <t>วิชัยบุญ</t>
  </si>
  <si>
    <t>หมวดวิชาชีวเคมี คณะวิทยาศาสตร์</t>
  </si>
  <si>
    <t>เลขที่ 2 ถ.ประชาสงเคราะห์ ดินแดง</t>
  </si>
  <si>
    <t>02997-2222 ext4877</t>
  </si>
  <si>
    <t>wilailak.t@rsu.ac.th</t>
  </si>
  <si>
    <t>วิไลลักษณ์</t>
  </si>
  <si>
    <t>ตรีพืช</t>
  </si>
  <si>
    <t>52/347 เมืองเอก</t>
  </si>
  <si>
    <t>0851828855</t>
  </si>
  <si>
    <t>faaswnka@ku.ac.th</t>
  </si>
  <si>
    <t>วีรนุช</t>
  </si>
  <si>
    <t>แก้ววิเศษ</t>
  </si>
  <si>
    <t>Physics: Thin Film, Sol-Gel, Ceramic, Bio materials and Radiation</t>
  </si>
  <si>
    <t>มหาวิทยาลัยเกษตรศาสตร์ วิทยาเขตกำแพงแสน</t>
  </si>
  <si>
    <t>1 หมู่ 6 ตำบลกำแพงแสน</t>
  </si>
  <si>
    <t>0863594430</t>
  </si>
  <si>
    <t>mathstat@hotmail.com</t>
  </si>
  <si>
    <t>วีรวัฒน์</t>
  </si>
  <si>
    <t>เหลี่ยมมณี</t>
  </si>
  <si>
    <t>คณิตศาสตร์ สถิติ สถิติประยุกต์ สถิติขั้นสูง การลงทุน</t>
  </si>
  <si>
    <t>หมู่บ้านเมืองเอก ถ.พหลโยธิน</t>
  </si>
  <si>
    <t>0813507570</t>
  </si>
  <si>
    <t>wsiripun@gmail.com</t>
  </si>
  <si>
    <t>วีระชัย</t>
  </si>
  <si>
    <t>สิริพันธ์วราภรณ์</t>
  </si>
  <si>
    <t>wutthipong.c@rsu.ac.th</t>
  </si>
  <si>
    <t>วุฒิพงษ์</t>
  </si>
  <si>
    <t>ชินศรี</t>
  </si>
  <si>
    <t>IT, Mobile App, Web App</t>
  </si>
  <si>
    <t>431/180 หมู่ 4 ถนนเลียบคลองรังสิตฯ ตำบล หลักหก</t>
  </si>
  <si>
    <t>0815519115</t>
  </si>
  <si>
    <t>sani@go.buu.ac.th</t>
  </si>
  <si>
    <t>ศนิ</t>
  </si>
  <si>
    <t>จิระสถิตย์</t>
  </si>
  <si>
    <t>sasiphan_nit@utcc.ac.th</t>
  </si>
  <si>
    <t>ศศิพันธ์</t>
  </si>
  <si>
    <t>นิตยะประภา</t>
  </si>
  <si>
    <t>Acceptance &amp;amp; adoption, Digital strategy, Business/IT alignment,E-commerce,IT governance</t>
  </si>
  <si>
    <t>026974825</t>
  </si>
  <si>
    <t>Sasimanas.u@ku.th</t>
  </si>
  <si>
    <t>ศศิมนัส</t>
  </si>
  <si>
    <t>อุณจักร์</t>
  </si>
  <si>
    <t>sirada@rsu.ac.th</t>
  </si>
  <si>
    <t>ศิรดา</t>
  </si>
  <si>
    <t>รังษีสันติวานนท์</t>
  </si>
  <si>
    <t>Endocrine system  Cardiovascular system  Oxidative stress</t>
  </si>
  <si>
    <t>siraprapa.m@sci.kmutnb.ac.th</t>
  </si>
  <si>
    <t>ศิรประภา</t>
  </si>
  <si>
    <t>มนมัธย์</t>
  </si>
  <si>
    <t>faassrp@ku.ac.th</t>
  </si>
  <si>
    <t>เปรมเจริญ</t>
  </si>
  <si>
    <t>ชีววิทยา, สัตววิทยา: อนุกรมวิธานของปลาในเขตน่านน้ำไทย,</t>
  </si>
  <si>
    <t>มาหาวิทยาลัยเกษตรศาสตร์</t>
  </si>
  <si>
    <t>มาลัยแมน</t>
  </si>
  <si>
    <t>0847684945</t>
  </si>
  <si>
    <t>sirima.pu@chula.ac.th</t>
  </si>
  <si>
    <t>ศิริมา</t>
  </si>
  <si>
    <t>พ่วงประพันธ์</t>
  </si>
  <si>
    <t>siriwan.w@rsu.ac.th</t>
  </si>
  <si>
    <t>ศิริวรรณ</t>
  </si>
  <si>
    <t>วาสุกรี</t>
  </si>
  <si>
    <t>0896830419</t>
  </si>
  <si>
    <t>auyjungja@hotmail.com</t>
  </si>
  <si>
    <t>ศุทธวดี</t>
  </si>
  <si>
    <t>เววา</t>
  </si>
  <si>
    <t>sariya.s@rsu.ac.th</t>
  </si>
  <si>
    <t>สรียา</t>
  </si>
  <si>
    <t>นุชนาฏพนิต</t>
  </si>
  <si>
    <t>ชีววิทยาช่องปาก</t>
  </si>
  <si>
    <t>52/437 ถนน พหลโยธิน ตำบลหลักหก</t>
  </si>
  <si>
    <t>0809964442</t>
  </si>
  <si>
    <t>sawanya.p@rsu.ac.th</t>
  </si>
  <si>
    <t>สวรรยา</t>
  </si>
  <si>
    <t>พงศ์ปริตร</t>
  </si>
  <si>
    <t>จุลชีววิทยาคลินิก</t>
  </si>
  <si>
    <t>029972222 ต่อ 1457</t>
  </si>
  <si>
    <t>029972222 ต่อ 1451</t>
  </si>
  <si>
    <t>skudan@hotmail.com</t>
  </si>
  <si>
    <t>สัญญา</t>
  </si>
  <si>
    <t>กุดั่น</t>
  </si>
  <si>
    <t>Biotechnology</t>
  </si>
  <si>
    <t>023194385</t>
  </si>
  <si>
    <t>savitri.v@sci.kmutnb.ac.th</t>
  </si>
  <si>
    <t>สาวิตรี</t>
  </si>
  <si>
    <t>วทัญญูไพศาล</t>
  </si>
  <si>
    <t>คณะวิทยาศาสตร์ประยุกต์/ ภาควิชาเทคโนโลยีอุตสาหกรรมเกษตร อาหาร และสิ่งแวดล้อม</t>
  </si>
  <si>
    <t>1518 ถนนประชาราษฎร์ 1  แขวงวงศ์สว่าง</t>
  </si>
  <si>
    <t>025552000  ต่อ 4705</t>
  </si>
  <si>
    <t>faasspr@ku.ac.th</t>
  </si>
  <si>
    <t>สิทธิพงศ์</t>
  </si>
  <si>
    <t>รักตะเมธากูล</t>
  </si>
  <si>
    <t>คณิตศาสตร์: สมการเชิงอนุพันธ์, แบบจำลองทางคณิตศาสตร์ในทางการแพทย์และชีววิทยา, ระบบพลวัต</t>
  </si>
  <si>
    <t>sira@cbs.chula.ac.th</t>
  </si>
  <si>
    <t>สิระ</t>
  </si>
  <si>
    <t>สุจินตะบัณฑิต</t>
  </si>
  <si>
    <t>Financial engineering</t>
  </si>
  <si>
    <t>psirinthorn@hotmail.com</t>
  </si>
  <si>
    <t>สิรินทร</t>
  </si>
  <si>
    <t>ปิ่นเวหา</t>
  </si>
  <si>
    <t>เภสัชวิทยา พิษวิทยา</t>
  </si>
  <si>
    <t>52 347 ถนน พหลโยธิน ตำบล หลักหก</t>
  </si>
  <si>
    <t>0869059848</t>
  </si>
  <si>
    <t>siriphatrc@gmail.com</t>
  </si>
  <si>
    <t>สิริภัทร</t>
  </si>
  <si>
    <t>ชมัฒพงษ์</t>
  </si>
  <si>
    <t>ชีวเคมี, พันธุศาสตร์, จุลชีววิทยา</t>
  </si>
  <si>
    <t>มทร.ธัญบุรี</t>
  </si>
  <si>
    <t>8 พหลโยธิน 87 ซ.2</t>
  </si>
  <si>
    <t>jongrungruangchok@yahoo.com</t>
  </si>
  <si>
    <t>สุชาดา</t>
  </si>
  <si>
    <t>จงรุ่งเรืองโชค</t>
  </si>
  <si>
    <t>โภชนศาสตร์ทางการแพทย์, เภสัชเคมีและผลิตภัณฑ์ธรรมชาติ</t>
  </si>
  <si>
    <t>เภสัชศาสตร์ /  เภสัชเคมีวิเคราะห์</t>
  </si>
  <si>
    <t>100/169  นาวงประชาอุทิศ หลักหก</t>
  </si>
  <si>
    <t>0863924958</t>
  </si>
  <si>
    <t>02-9972222 ต่อ 1423</t>
  </si>
  <si>
    <t>suttinun.p@sci.kmutnb.ac.th</t>
  </si>
  <si>
    <t>สุทธินันท์</t>
  </si>
  <si>
    <t>พงษ์ธรรมรักษ์</t>
  </si>
  <si>
    <t>Bioplastic, Polymer composite</t>
  </si>
  <si>
    <t>suttisak.j@rsu.ac.th</t>
  </si>
  <si>
    <t>สุทธิศักดิ์</t>
  </si>
  <si>
    <t>จันทวงษ์โส</t>
  </si>
  <si>
    <t>E-commerce, IT business, HCI</t>
  </si>
  <si>
    <t>วิทยาลัยเทคโนโลยีสารสนเทศและการสื่อสาร / สาขาวิชาระบบสารสนเทศวิสาหกิจ</t>
  </si>
  <si>
    <t>0834616111</t>
  </si>
  <si>
    <t>sutarnthip.r@rsu.ac.th</t>
  </si>
  <si>
    <t>สุธารทิพย์</t>
  </si>
  <si>
    <t>เรืองประภาวุฒิ</t>
  </si>
  <si>
    <t>โภชนาการ ชีวเคมี อณูชีววิทยา</t>
  </si>
  <si>
    <t>0896812550</t>
  </si>
  <si>
    <t>mvattanakul@yahoo.com</t>
  </si>
  <si>
    <t>สุธีรา</t>
  </si>
  <si>
    <t>วัฒนกุล</t>
  </si>
  <si>
    <t>ม.ธรรมศาสตร์</t>
  </si>
  <si>
    <t>คณะวิทยาศาสตร์เเละเทคโนโลยี  สาขาวิชาวิทยาศาสตร์เเละเทคโนโลยีการอาหาร</t>
  </si>
  <si>
    <t>เลขที่ 99 ถ.พหลโยธิน ต.คลองหนึ่ง</t>
  </si>
  <si>
    <t>0804209696</t>
  </si>
  <si>
    <t>02-564-4486</t>
  </si>
  <si>
    <t>supanida@vru.ac.th</t>
  </si>
  <si>
    <t>สุภณิดา</t>
  </si>
  <si>
    <t>พัฒธร</t>
  </si>
  <si>
    <t>Dairy Technology, Bioactive Peptide, Pre&amp;amp;amp;Pro Biotic</t>
  </si>
  <si>
    <t>มหาวิทยาลัยราชภัฏวไลอลงกรณ์</t>
  </si>
  <si>
    <t>0860466761</t>
  </si>
  <si>
    <t>surachai.ka@rsu.ac.th</t>
  </si>
  <si>
    <t>สุรชัย</t>
  </si>
  <si>
    <t>กาญจนาคม</t>
  </si>
  <si>
    <t>เคมี/พลังงาน</t>
  </si>
  <si>
    <t>113/57-69</t>
  </si>
  <si>
    <t>บางบอน</t>
  </si>
  <si>
    <t>syaiyen@gmail.com</t>
  </si>
  <si>
    <t>ใหญ่เย็น</t>
  </si>
  <si>
    <t>biotechnology and biochemistry</t>
  </si>
  <si>
    <t>pi_suwanna@hotmail.com</t>
  </si>
  <si>
    <t>สุวรรณา</t>
  </si>
  <si>
    <t>พิชัยยงค์วงศ์ดี</t>
  </si>
  <si>
    <t>228-228/1-3 ตึกคณะวิทยาศาตร์และเทคโนโลยี ถนนสิรินธร เขตบางพลัด</t>
  </si>
  <si>
    <t>0985166351</t>
  </si>
  <si>
    <t>Suwanna.s@chula.ac.th</t>
  </si>
  <si>
    <t>สุภิมารส</t>
  </si>
  <si>
    <t>suwanna@mfu.ac.th</t>
  </si>
  <si>
    <t>สุวรรณา เดชาทัย</t>
  </si>
  <si>
    <t>เดชาทัย</t>
  </si>
  <si>
    <t>Organic chemistry and Natural Products</t>
  </si>
  <si>
    <t>suwich.t@msu.ac.th</t>
  </si>
  <si>
    <t>สุวิช</t>
  </si>
  <si>
    <t>ถิระโคตร</t>
  </si>
  <si>
    <t>HCI, Digital media, Multimedia and game, New media, Software engineering, Computer Science, Information Technology</t>
  </si>
  <si>
    <t>คณะวิทยาการสารสนทศ ภาควิชาสื่อนฤมิต</t>
  </si>
  <si>
    <t>ต. ขามเรียง</t>
  </si>
  <si>
    <t>0866422224</t>
  </si>
  <si>
    <t>043754359</t>
  </si>
  <si>
    <t>tpoopa@gmail.com</t>
  </si>
  <si>
    <t>อ.ดร.ธีรวิทย์</t>
  </si>
  <si>
    <t>ปูผ้า</t>
  </si>
  <si>
    <t xml:space="preserve">สาธารณสุขศาสตร์และสิ่งแวดล้อม </t>
  </si>
  <si>
    <t>anucha@cri.or.th</t>
  </si>
  <si>
    <t>อณุชา</t>
  </si>
  <si>
    <t>น้ำสอาด</t>
  </si>
  <si>
    <t>ผลิตภัณฑ์ธรรมชาติ</t>
  </si>
  <si>
    <t>สถาบันวิจัยจุฬาภรณื</t>
  </si>
  <si>
    <t>54 ถนน กำเเพงเพชร6 เเขวงตลาดบางเขน</t>
  </si>
  <si>
    <t>หลักสี่</t>
  </si>
  <si>
    <t>0897760156</t>
  </si>
  <si>
    <t>atitaya.sir@mahidol.ac.th</t>
  </si>
  <si>
    <t>อทิตยา</t>
  </si>
  <si>
    <t>ศิริภิญญานนท์</t>
  </si>
  <si>
    <t>atiya@pnru.ac.th</t>
  </si>
  <si>
    <t>อธิยา</t>
  </si>
  <si>
    <t>รัตนพิทยาภรณ์</t>
  </si>
  <si>
    <t>วิทยาศาสตร์และเทคโนโลยี, วิทยาศาสตร์เครื่องสำอาง, ชีวเคมี</t>
  </si>
  <si>
    <t>คณะวิทยาศาสตร์และเทคโนโลยี/สาขาวิชาวิทยาศาสตร์เครื่องสำอาง</t>
  </si>
  <si>
    <t>ถนนแจ้งวัฒนะ แขวงอนุสาวรีย์</t>
  </si>
  <si>
    <t>0816912480</t>
  </si>
  <si>
    <t>025226609</t>
  </si>
  <si>
    <t>apichat.s@sci.kmutnb.ac.th</t>
  </si>
  <si>
    <t>อภิชาต</t>
  </si>
  <si>
    <t>ศุรธณี</t>
  </si>
  <si>
    <t>คณิตศาสตร์ วิทยาการคอมพิวเตอร์</t>
  </si>
  <si>
    <t>1518 ถ.ประชาราษฎร์1 แขวงวงศ์สว่าง</t>
  </si>
  <si>
    <t>025878258</t>
  </si>
  <si>
    <t>apinya.i@hotmail.com</t>
  </si>
  <si>
    <t>อภิญญา</t>
  </si>
  <si>
    <t>อิงอาจ</t>
  </si>
  <si>
    <t>คอมพิวเตอร์และเทคโนโลยี    สถิติ</t>
  </si>
  <si>
    <t>มหาวิทยาลัยศิลปากร</t>
  </si>
  <si>
    <t>คณะเทคโนโลยีสารสนเทศและการสื่อสาร</t>
  </si>
  <si>
    <t>087-3347334  และ 063-2127478</t>
  </si>
  <si>
    <t>ornjira.a@rsu.ac.th</t>
  </si>
  <si>
    <t>อรจิรา</t>
  </si>
  <si>
    <t>อารักษ์สกุลวงศ์</t>
  </si>
  <si>
    <t>เคมี เคมีฟิสิกัล เคมีคอมพิวเตอร์</t>
  </si>
  <si>
    <t>คณะวิทยาศาสตร์/ภาควิชาเคมี</t>
  </si>
  <si>
    <t>52/347 ตำบล หลักหก</t>
  </si>
  <si>
    <t>อำเภอ เมืองปทุมธานี</t>
  </si>
  <si>
    <t>(02)997-2200 ต่อ 5074</t>
  </si>
  <si>
    <t>orapun.t@rsu.ac.th</t>
  </si>
  <si>
    <t>อรพรรณ</t>
  </si>
  <si>
    <t>ทองประสงค์</t>
  </si>
  <si>
    <t>oraphan.t@rsu.ac.th</t>
  </si>
  <si>
    <t>0858440019</t>
  </si>
  <si>
    <t>Annop.suriyasomboon@gmail.com</t>
  </si>
  <si>
    <t>อรรณพ</t>
  </si>
  <si>
    <t>สุริยสมบูรณ์</t>
  </si>
  <si>
    <t>สัตวบาล</t>
  </si>
  <si>
    <t>คณะสัตวแพทยศาสตร์ ภาควิชาสัตวบาล</t>
  </si>
  <si>
    <t>41/87 ซอยสุนทรพิมล ถนนจารุเมือง แขวงรองเมือง</t>
  </si>
  <si>
    <t>0817148566</t>
  </si>
  <si>
    <t>022512582</t>
  </si>
  <si>
    <t>athongmee@hotmail.com</t>
  </si>
  <si>
    <t>อัจฉราวรรณ</t>
  </si>
  <si>
    <t>ทองมี</t>
  </si>
  <si>
    <t>araya@rsu.ac.th</t>
  </si>
  <si>
    <t>อารยา</t>
  </si>
  <si>
    <t>มุ่งชำนาญกิจ</t>
  </si>
  <si>
    <t>มหาวิทยาลัยรังวิต</t>
  </si>
  <si>
    <t>52/347 ถ. พหลโยธิน ต. หลักหก</t>
  </si>
  <si>
    <t>0628215517</t>
  </si>
  <si>
    <t>ampun.cha@siam.edu</t>
  </si>
  <si>
    <t>อำพรรณ</t>
  </si>
  <si>
    <t>ชัยกุลเสรีวัฒน์</t>
  </si>
  <si>
    <t>จุลชีววิทยาทางอาหาร</t>
  </si>
  <si>
    <t>38 แขวงบางหว้า</t>
  </si>
  <si>
    <t>ittipon@ru.ac.th</t>
  </si>
  <si>
    <t>อิทธิพล</t>
  </si>
  <si>
    <t>เตชะเกรียงไกร</t>
  </si>
  <si>
    <t>Sensory Evaluation of Foods, Brewing Technology, Food Analysis</t>
  </si>
  <si>
    <t>คณะวิทยาศาสตร์ / ภาควิชาเทคโนโลยีอาหาร</t>
  </si>
  <si>
    <t>ถนนรามคำแหง</t>
  </si>
  <si>
    <t>0853461950</t>
  </si>
  <si>
    <t>023202859</t>
  </si>
  <si>
    <t>lintira@yahoo.com</t>
  </si>
  <si>
    <t>อินทิรา</t>
  </si>
  <si>
    <t>ลิจันทร์พร</t>
  </si>
  <si>
    <t xml:space="preserve">เทคโนโลยีหลังการเก็บเกี่ยวผลิตผลสด เทคโนโลยีการอาหาร </t>
  </si>
  <si>
    <t>2 ถนนพหลโยธิน ซอย 2 ตำบลประชาธิปัตย์</t>
  </si>
  <si>
    <t>0909605446</t>
  </si>
  <si>
    <t>intira_l@rmutt.ac.th</t>
  </si>
  <si>
    <t>Fruit and Vegetable Technology Food Packaging</t>
  </si>
  <si>
    <t>2 พหลโยธิน 87 ซอย 2 ต.ประชาธิปัตย์</t>
  </si>
  <si>
    <t>อ.ธัญบุรี</t>
  </si>
  <si>
    <t>intira.t@rsu.ac.th</t>
  </si>
  <si>
    <t>แถมพยัคฆ์</t>
  </si>
  <si>
    <t>ถนนพหลโยธิน ตำบลหลักหก</t>
  </si>
  <si>
    <t>0818296793</t>
  </si>
  <si>
    <t>anocha@go.buu.ac.th</t>
  </si>
  <si>
    <t>อโนชา</t>
  </si>
  <si>
    <t>สุขสมบูรณ์</t>
  </si>
  <si>
    <t>Kiattisak.d@chula.ac.th</t>
  </si>
  <si>
    <t>เกียรติศักดิ์</t>
  </si>
  <si>
    <t>ดวงมาลย์</t>
  </si>
  <si>
    <t>254 ถนนพญาไท แขวงวังใหม่</t>
  </si>
  <si>
    <t>0868991008</t>
  </si>
  <si>
    <t>02 2544314</t>
  </si>
  <si>
    <t>chetneti@rsu.ac.th</t>
  </si>
  <si>
    <t>เชฏฐเนติ</t>
  </si>
  <si>
    <t>ศรีสอ้าน</t>
  </si>
  <si>
    <t>Data mining, Image processing</t>
  </si>
  <si>
    <t>วิทยาลัย DIIT</t>
  </si>
  <si>
    <t>CS</t>
  </si>
  <si>
    <t>ccc</t>
  </si>
  <si>
    <t>0901658215</t>
  </si>
  <si>
    <t>naovarat.t@rsu.ac.th</t>
  </si>
  <si>
    <t>เนาวรัตน์</t>
  </si>
  <si>
    <t>ธาราทรัพย์</t>
  </si>
  <si>
    <t>histology, toxicology</t>
  </si>
  <si>
    <t>ภาควิชาวิทยาศาสตร์การแพทย์</t>
  </si>
  <si>
    <t>0818594211</t>
  </si>
  <si>
    <t>benchaphon.l@sci.kmutnb.ac.th</t>
  </si>
  <si>
    <t>เบญจพร</t>
  </si>
  <si>
    <t>ลิ้มธรรมาภรณ์</t>
  </si>
  <si>
    <t>computer security, Internet Technology</t>
  </si>
  <si>
    <t>KMUTNB</t>
  </si>
  <si>
    <t>Computer and Information Sciences</t>
  </si>
  <si>
    <t>Bangsue</t>
  </si>
  <si>
    <t>0814938838</t>
  </si>
  <si>
    <t>benjar@ru.ac.th</t>
  </si>
  <si>
    <t>เบญจา</t>
  </si>
  <si>
    <t>ชุตินทราศรี</t>
  </si>
  <si>
    <t>Food engineering and processing, Functional food ingredients, Food flavor</t>
  </si>
  <si>
    <t>ภาควิชาเทคโนโลยีอาหาร คณะวิทยาศาสตร์</t>
  </si>
  <si>
    <t>282 ถ.รามคำแหง แขวงหัวหมาก</t>
  </si>
  <si>
    <t>023108407</t>
  </si>
  <si>
    <t>prem8922@gmail.com</t>
  </si>
  <si>
    <t>เปรมกมล</t>
  </si>
  <si>
    <t>พิทักษ์วงศ์</t>
  </si>
  <si>
    <t>กายภาพบำบัด</t>
  </si>
  <si>
    <t>กองเวชศาสตร์ฟื้นฟู โรวพยาบาลพระมงกุฎเกล้า</t>
  </si>
  <si>
    <t>315 ถนนราชวิถี</t>
  </si>
  <si>
    <t>0898945766</t>
  </si>
  <si>
    <t>maitta09@hotmail.com</t>
  </si>
  <si>
    <t>เมตตา</t>
  </si>
  <si>
    <t>โพธิ์กลิ่น</t>
  </si>
  <si>
    <t>sermpong.s@chula.ac.th</t>
  </si>
  <si>
    <t>เสริมพงศ์</t>
  </si>
  <si>
    <t>สายเรี่ยม</t>
  </si>
  <si>
    <t>Wastewater treatment technology</t>
  </si>
  <si>
    <t>ภาควิชาวิทยาศาสตร์สิ่งแวดล้อม คณะวิทยาศาสตร์</t>
  </si>
  <si>
    <t>0896845606</t>
  </si>
  <si>
    <t>souwanee_ieo@utcc.ac.th</t>
  </si>
  <si>
    <t>เสาวนีย์</t>
  </si>
  <si>
    <t>เอี้ยวสกุลรัตน์</t>
  </si>
  <si>
    <t>ผลิตภัณฑ์อาหารสุขภาพ</t>
  </si>
  <si>
    <t>วิทยาศาสตร์และเทคโนโลยี / สาขาวิชาการจัดการธุรกิจอาหาร</t>
  </si>
  <si>
    <t>126/1 ถนนวิภาวดีรังสิต ดินแดง</t>
  </si>
  <si>
    <t>0814461588</t>
  </si>
  <si>
    <t>sphetsirikoon@gmail.com</t>
  </si>
  <si>
    <t>เสาวลักษณ์</t>
  </si>
  <si>
    <t>กิตติธนวัตร</t>
  </si>
  <si>
    <t>ราชภัฏพระนคร</t>
  </si>
  <si>
    <t>วิทยาศาสตร์และเทคโนโลยี/เกษตรศาสตร์</t>
  </si>
  <si>
    <t>เลขที่ 9 แจ้งวัฒนะ  แขวงอนุสาวรีย์</t>
  </si>
  <si>
    <t>บางเขน</t>
  </si>
  <si>
    <t>0897967951</t>
  </si>
  <si>
    <t>muanmai_api@utcc.ac.th</t>
  </si>
  <si>
    <t>เหมือนหมาย</t>
  </si>
  <si>
    <t>อภินทนาพงศ์</t>
  </si>
  <si>
    <t>แปรรูปอาหาร, เกษตร, ชีวภาพ, เทคโนโลยีชีวภาพ</t>
  </si>
  <si>
    <t>คณะวิทยาศาสตร์และเทคโนโลยี  สาขาวิชาการจัดการธุรกิจอาหาร</t>
  </si>
  <si>
    <t>126/1 ถนนวิภาวดีรังสิต แขวงรัชดาภิเษก</t>
  </si>
  <si>
    <t>กรุงเทพฯ 10400</t>
  </si>
  <si>
    <t>0818440799</t>
  </si>
  <si>
    <t>eakachai.p@chula.ac.th</t>
  </si>
  <si>
    <t>เอกชัย</t>
  </si>
  <si>
    <t>พรหมเพชร</t>
  </si>
  <si>
    <t>eknarin.b@gmail.com</t>
  </si>
  <si>
    <t>เอกนฤน</t>
  </si>
  <si>
    <t>บางท่าไม้</t>
  </si>
  <si>
    <t>เทคโนโลยีการศึกษา การถ่ายภาพ คอมพิวเตอร์กราฟิก เทคโนโลยีสารสนเทศ การเรียนกาสอนทางไกล และการจัดการเรียรู้ตามแนวพุทธิปัญญา</t>
  </si>
  <si>
    <t>kowit.r@rsu.ac.th</t>
  </si>
  <si>
    <t>โกวิท</t>
  </si>
  <si>
    <t>รพีพิศาล</t>
  </si>
  <si>
    <t>Edutainment, IT</t>
  </si>
  <si>
    <t>52/347 ถนนพหลโยธิน</t>
  </si>
  <si>
    <t>0879346707</t>
  </si>
  <si>
    <t>029972222 ext 4076</t>
  </si>
  <si>
    <t>kowit007@gmail.com</t>
  </si>
  <si>
    <t>โกวิทย์</t>
  </si>
  <si>
    <t>สุวรรณหงส์</t>
  </si>
  <si>
    <t>อาชีวอนามัย</t>
  </si>
  <si>
    <t>มหาวิทยาลัยเวสเทิร์น</t>
  </si>
  <si>
    <t>คณะสาธารณสุขศาสตร์</t>
  </si>
  <si>
    <t>600 ตำบลสระลงเรือ</t>
  </si>
  <si>
    <t>ห้วยกระเจา</t>
  </si>
  <si>
    <t>กาญจนบุรี</t>
  </si>
  <si>
    <t>0863041041</t>
  </si>
  <si>
    <t>olarik.s@msu.ac.th</t>
  </si>
  <si>
    <t>โอฬาริก</t>
  </si>
  <si>
    <t>สุรินต๊ะ</t>
  </si>
  <si>
    <t>Machine learning, Data science, Image processing, Computer vision, Data mining, Pattern recognition</t>
  </si>
  <si>
    <t>ม.มหาสารคาม</t>
  </si>
  <si>
    <t>ภาควิชาเทคโนโลยีสารสนเทศ</t>
  </si>
  <si>
    <t>095-967-8342</t>
  </si>
  <si>
    <t>kraisorn.s@rsu.ac.th</t>
  </si>
  <si>
    <t>ไกรสร</t>
  </si>
  <si>
    <t>ทรัพยะโตษก</t>
  </si>
  <si>
    <t>วิทยาการวินิจฉัยโรคช่องปาก</t>
  </si>
  <si>
    <t>ทันตแพทยศาสตร์</t>
  </si>
  <si>
    <t>029972200 ต</t>
  </si>
  <si>
    <t>thaisiri@cbs.chula.ac.th</t>
  </si>
  <si>
    <t>ไทยศิริ</t>
  </si>
  <si>
    <t>เวทไว</t>
  </si>
  <si>
    <t>paijit.pa@spu.ac.th</t>
  </si>
  <si>
    <t>ไพจิตร</t>
  </si>
  <si>
    <t>ผาวัน</t>
  </si>
  <si>
    <t>ผู้รับเหมา</t>
  </si>
  <si>
    <t>มหาวิทยาลัยศรีปทุม</t>
  </si>
  <si>
    <t>วิศวกรรมศาสตร์/วิศวกรรมโยธา</t>
  </si>
  <si>
    <t>2410/2 ถ.พหลโยธิน เสนานิคม</t>
  </si>
  <si>
    <t>02 5791111</t>
  </si>
  <si>
    <t>02 5611721</t>
  </si>
  <si>
    <t>waiwit.c@rsu.ac.th</t>
  </si>
  <si>
    <t>ไววิทย์</t>
  </si>
  <si>
    <t>จันทร์วิเมลือง</t>
  </si>
  <si>
    <t>IT, UX/UI</t>
  </si>
  <si>
    <t>วิทยาลัยนวัตกรรมดิจิทัลและเทคโนโลยีสารสนเทศ สาขาวิชาเทคโนโลยีสารสนเทศ</t>
  </si>
  <si>
    <t>55/347 เมืองเอก ถ.พพลโยธิน ต.หลักหก</t>
  </si>
  <si>
    <t>029972200-22 Ext.4164</t>
  </si>
  <si>
    <t>029972200-22 Ext.4076</t>
  </si>
  <si>
    <t>กลุ่มสาขา</t>
  </si>
  <si>
    <t>BS/AS/HS/IT/INNO</t>
  </si>
  <si>
    <t>IT</t>
  </si>
  <si>
    <t>กลุ่มสาขาที่เปิดรับ</t>
  </si>
  <si>
    <t>กลุ่มที่</t>
  </si>
  <si>
    <t>ชื่อกลุ่ม</t>
  </si>
  <si>
    <t>สาขาที่เกี่ยวข้อง</t>
  </si>
  <si>
    <t>ฟิสิกส์ เคมี ชีววิทยา คณิตศาสตร์ สถิติ ชีวเคมี พันธุศาสตร์</t>
  </si>
  <si>
    <t>วิทยาศาสตร์และเทคโนโลยีการอาหาร วิทยาศาสตร์สิ่งแวดล้อม เคมีอุตสาหกรรม เทคโนโลยีชีวภาพ เคมีประยุกต์ คณิตศาสตร์ประยุกต์ เกษตรและอุตสาหกรรมการเกษตร</t>
  </si>
  <si>
    <t>วิทยาศาสตร์สุขภาพ</t>
  </si>
  <si>
    <t>การแพทย์ สาธารณสุข การพยาบาล การแพทย์แผนไทยและแพทย์ทางเลือก</t>
  </si>
  <si>
    <t>คอมพิวเตอร์และเทคโนโลยีสารสนเทศ</t>
  </si>
  <si>
    <t>เทคโนโลยีสารสนเทศและคอมพิวเตอร์ธุรกิจ ระบบเครือข่ายพื้นฐาน ระบบฐานข้อมูลพื้นฐาน การเขียนโปรแกรมเบื้องต้น คอมพิวเตอร์กราฟิกเบื้องต้น ระบบการจัดการสารสนเทศเบื้องต้น ระบบชีวสารสนเทศ ภูมิศาสตร์สารสนเทศ ระบบสนับสนุนการตัดสินใจ</t>
  </si>
  <si>
    <t>นวัตกรรม</t>
  </si>
  <si>
    <t>วิทยาการคอมพิวเตอร์และเทคโนโลยี เทคโนโลยีสารสนเทศและวิศวกรรม นวัตกรรมทางการแพทย์ เทคโนโลยีเพื่อสุขภาพและความงาม เทคโนโลยีเกษตรและอาหาร</t>
  </si>
  <si>
    <t>Workshop</t>
  </si>
  <si>
    <t>การพัฒนาธุรกิจชุมชน (SME)</t>
  </si>
  <si>
    <t>BS</t>
  </si>
  <si>
    <t>AS</t>
  </si>
  <si>
    <t>HS</t>
  </si>
  <si>
    <t>INNO</t>
  </si>
  <si>
    <t>SME</t>
  </si>
  <si>
    <t>biochemistry, biotechnology</t>
  </si>
  <si>
    <t>??</t>
  </si>
  <si>
    <t>BS,IT</t>
  </si>
  <si>
    <t>จุลชีววิทยา  ไวรัสวิทยา ภูมิคุ้มกันวิทยา วัคซีน</t>
  </si>
  <si>
    <t xml:space="preserve">อินทิรา </t>
  </si>
  <si>
    <t>ลิจันทรพร</t>
  </si>
  <si>
    <t xml:space="preserve">วิทยาศาสตร์และเทคโนโลยีการอาหาร </t>
  </si>
  <si>
    <t xml:space="preserve">090-960-5446  </t>
  </si>
  <si>
    <t xml:space="preserve">2 พหลโยธิน 87 ซอย 2 ต.ประชาธิปัตย์ </t>
  </si>
  <si>
    <t>087-0418976</t>
  </si>
  <si>
    <t>pradit_k@rmutt.ac.th</t>
  </si>
  <si>
    <t xml:space="preserve">ประดิษฐ์ </t>
  </si>
  <si>
    <t>คำหนองไผ่</t>
  </si>
  <si>
    <t>เกษตรและอุตสาหกรรมการเกษตร</t>
  </si>
  <si>
    <t>089-9216728</t>
  </si>
  <si>
    <t>จันทร์เพ็ญ</t>
  </si>
  <si>
    <t>ชัยมงคล</t>
  </si>
  <si>
    <t>chanpen_c@rmutt.ac.th</t>
  </si>
  <si>
    <t>ดร.</t>
  </si>
  <si>
    <t xml:space="preserve">ปาลิดา  </t>
  </si>
  <si>
    <t>ตั้งอนุรัตน์</t>
  </si>
  <si>
    <t xml:space="preserve">พราวมาส </t>
  </si>
  <si>
    <t>เจริญรักษ์</t>
  </si>
  <si>
    <t xml:space="preserve">พีรพงศ์ </t>
  </si>
  <si>
    <t xml:space="preserve"> งามนิคม</t>
  </si>
  <si>
    <t>peerapong_n@rmutt.ac.th</t>
  </si>
  <si>
    <t>phraomas_c@rmutt.ac.th</t>
  </si>
  <si>
    <t>palida_t@rmutt.ac.th</t>
  </si>
  <si>
    <t>081-6514100</t>
  </si>
  <si>
    <t>081-5909271</t>
  </si>
  <si>
    <t>090-9873492</t>
  </si>
  <si>
    <t xml:space="preserve">พริมา  </t>
  </si>
  <si>
    <t>พิริยางกูร</t>
  </si>
  <si>
    <t>คณะศิลปศาสตร์และวิทยาศาสตร์</t>
  </si>
  <si>
    <t>ภาควิชาวิทยาศาสตร์  คณะศิลปศาสตร์และวิทยาศาสตร์</t>
  </si>
  <si>
    <t>082-7265078</t>
  </si>
  <si>
    <t>faasprm@ku.ac.th</t>
  </si>
  <si>
    <t xml:space="preserve">Proteomics, allergen, post-harvest, food science, food safety, molecular biology, smart packaging material, biochemistry </t>
  </si>
  <si>
    <t>BS,AS</t>
  </si>
  <si>
    <t xml:space="preserve">อัฐสิษฐ์ </t>
  </si>
  <si>
    <t>ทับทิมแท้</t>
  </si>
  <si>
    <t>089-020-8006</t>
  </si>
  <si>
    <t>tubtimtae@gmail.com</t>
  </si>
  <si>
    <t>Experimental Physics, Semiconductor nanostructure and thin film, Solar cells, Electrochemistry</t>
  </si>
  <si>
    <t>ประเมินบทความภาษาอังกฤษได้</t>
  </si>
  <si>
    <t>หมายเหตุ</t>
  </si>
  <si>
    <t xml:space="preserve">อัญลักษณ์ </t>
  </si>
  <si>
    <t>วชิรไชยการ</t>
  </si>
  <si>
    <t>มหาวิทยาลัยเกษตรศาสตร์   วิทยาเขตกำแพงแสน</t>
  </si>
  <si>
    <t xml:space="preserve">เลขที่ 1 หมู่ 6 ต.กำแพงแสน </t>
  </si>
  <si>
    <t xml:space="preserve">อ.กำแพงแสน  </t>
  </si>
  <si>
    <t>095-7075033</t>
  </si>
  <si>
    <t>faasalw@ku.ac.th</t>
  </si>
  <si>
    <t>Genetic engineering, Molecular genetics,Population genetics,bioinformatics</t>
  </si>
  <si>
    <t xml:space="preserve">วีรนุช </t>
  </si>
  <si>
    <t>086-359-4430</t>
  </si>
  <si>
    <t xml:space="preserve">Physics: Thin Film, Sol-Gel, Ceramic, Bio materials and Radiation </t>
  </si>
  <si>
    <t xml:space="preserve">อารีย์ </t>
  </si>
  <si>
    <t xml:space="preserve">อินทร์นวล </t>
  </si>
  <si>
    <t xml:space="preserve">faasare@ku.ac.th </t>
  </si>
  <si>
    <t>โครงการจัดตั้งภาควิชาฟิสิกส์  คณะศิลปศาสตร์และวิทยาศาสตร์</t>
  </si>
  <si>
    <t>โครงการจัดตั้งภาควิชาจุลชีววิทยา  คณะศิลปศาสตร์และวิทยาศาสตร์</t>
  </si>
  <si>
    <t xml:space="preserve">084-3837779 </t>
  </si>
  <si>
    <t>Food Safety, Food Microbiology, Food Protein Funtionality</t>
  </si>
  <si>
    <t xml:space="preserve">กิตติศักดิ์ชัย </t>
  </si>
  <si>
    <t>แนมจันทร์</t>
  </si>
  <si>
    <t xml:space="preserve">เลขที่ 126 ถนนประชาอุทิศ แขวงบางมด </t>
  </si>
  <si>
    <t xml:space="preserve">เขตทุ่งครุ </t>
  </si>
  <si>
    <t>081-536-2720</t>
  </si>
  <si>
    <t xml:space="preserve">ภาควิชาฟิสิกส์ คณะวิทยาศาสตร์ </t>
  </si>
  <si>
    <t>มหาวิทยาลัยเทคโนโลยีพระจอมเกล้าธนบุรี</t>
  </si>
  <si>
    <t>Physics: Biomaterial, Materials, Radiation</t>
  </si>
  <si>
    <t>puri_kit@hotmail.com</t>
  </si>
  <si>
    <t>kittisakchai.nae@kmutt.ac.th</t>
  </si>
  <si>
    <t xml:space="preserve">คณะวิทยาศาสตร์และเทคโนโลยี </t>
  </si>
  <si>
    <t xml:space="preserve">เลขที่ 18/18 ถ.บางนา-ตราด กม.ที่ 18 ต.บางโฉลง </t>
  </si>
  <si>
    <t xml:space="preserve">อ.บางพลี </t>
  </si>
  <si>
    <t>จ.สมุทรปราการ</t>
  </si>
  <si>
    <t>66.ammy@gmail.com</t>
  </si>
  <si>
    <t>pimpak1973@gmail.com</t>
  </si>
  <si>
    <t>pananak@hotmail.com</t>
  </si>
  <si>
    <t>ksopittha@gmail.com</t>
  </si>
  <si>
    <t>suwannee.saisin@gmail.com</t>
  </si>
  <si>
    <t>Thin film, Semiconductor, Characterization (AFM, SEM, XRD, Raman, TEM), Thermoelectric</t>
  </si>
  <si>
    <t>Inorganic chemistry, Spectroscopic properties (IR, UV, XRD), Crystallography</t>
  </si>
  <si>
    <t>Protein chemistry, Biochemical of plant metabolite, Antioxidant in herbal plant, Proteomics</t>
  </si>
  <si>
    <t>Extraction and Isolation of Natural Product (การสกัดและการแยกสารผลิตภัณฑ์จากธรรมชาติ)</t>
  </si>
  <si>
    <t xml:space="preserve">ผู้ช่วยศาสตราจารย์ </t>
  </si>
  <si>
    <t xml:space="preserve">พรสิริ </t>
  </si>
  <si>
    <t>วนรัฐิกาล</t>
  </si>
  <si>
    <t>ภัทรนาวิก</t>
  </si>
  <si>
    <t xml:space="preserve">พิมพ์ภัค </t>
  </si>
  <si>
    <t xml:space="preserve">พนนา </t>
  </si>
  <si>
    <t>กิติไพศาลนนท์</t>
  </si>
  <si>
    <t xml:space="preserve">กิตติพัฒน์ </t>
  </si>
  <si>
    <t>โสภิตธรรมคุณ</t>
  </si>
  <si>
    <t xml:space="preserve">สุวรรณี </t>
  </si>
  <si>
    <t>สายสิน</t>
  </si>
  <si>
    <t>กาญจนวาศ</t>
  </si>
  <si>
    <t>วัฒนประเสริฐ</t>
  </si>
  <si>
    <t>น้อยรอด</t>
  </si>
  <si>
    <t>หอมวิเศษวงศา</t>
  </si>
  <si>
    <t>เปลื้องผล</t>
  </si>
  <si>
    <t xml:space="preserve">ชัยรัตน์ </t>
  </si>
  <si>
    <t xml:space="preserve">พรพิมล </t>
  </si>
  <si>
    <t xml:space="preserve">สุพิชชา </t>
  </si>
  <si>
    <t xml:space="preserve">รุจิราลัย </t>
  </si>
  <si>
    <t xml:space="preserve">ปียนันท์ </t>
  </si>
  <si>
    <t xml:space="preserve">สุุรีย์พร </t>
  </si>
  <si>
    <t xml:space="preserve">ประยูรศักดิ์ </t>
  </si>
  <si>
    <t>chairatt11@hotmail.com</t>
  </si>
  <si>
    <t>kanjavas@hotmail.com</t>
  </si>
  <si>
    <t>peeyanunn@gmail.com</t>
  </si>
  <si>
    <t>sureeporn.h@gmail.com</t>
  </si>
  <si>
    <t>pprayoonsak@hotmail.com</t>
  </si>
  <si>
    <t>Postharvest Technology</t>
  </si>
  <si>
    <t>Molecular biology</t>
  </si>
  <si>
    <t xml:space="preserve">Biotechnology, Microencapsulation </t>
  </si>
  <si>
    <t>Microbiology, Fermentation technology, Lipid production from oleaginous microorganisms</t>
  </si>
  <si>
    <t>Analytical chemistry, Electrochemistry</t>
  </si>
  <si>
    <t>Natural product and bioactivities, synthesis, biotransformation</t>
  </si>
  <si>
    <t xml:space="preserve">ฟิสิกส์ เคมีเชิงฟิสิกส์ </t>
  </si>
  <si>
    <t>AS,BS</t>
  </si>
  <si>
    <t xml:space="preserve">บังอร </t>
  </si>
  <si>
    <t xml:space="preserve">เมตตา </t>
  </si>
  <si>
    <t>bchangsap@yahoo.com</t>
  </si>
  <si>
    <t>Anatomy, Medical Science, Community research, Behavioral Science, Classroom research</t>
  </si>
  <si>
    <t>สรีรวิทยา ระบบประสาท</t>
  </si>
  <si>
    <t>ยุวธิดา</t>
  </si>
  <si>
    <t>ชิวปรีชา</t>
  </si>
  <si>
    <t xml:space="preserve">ณัฐพร </t>
  </si>
  <si>
    <t>นันทจิระพงศ์</t>
  </si>
  <si>
    <t xml:space="preserve">นฤดี </t>
  </si>
  <si>
    <t>บูรณะจรรยากุล</t>
  </si>
  <si>
    <t>yuwathida@hotmail.com</t>
  </si>
  <si>
    <t>ntp.nanthajirapong@gmaail.com</t>
  </si>
  <si>
    <t>ninedear@yahoo.com</t>
  </si>
  <si>
    <t>เว็บแอปพลิเคชัน, ระบบจัดการฐานข้อมูล, ระบบสนับสนุนการตัดสินใจ, การเขียนโปรแกรม, การจัดการสารสนเทศ, ภูมิศาสตร์สารสนเทศ</t>
  </si>
  <si>
    <t xml:space="preserve">คอมพิวเตอร์กราฟิกส์ เทคโนโลยีสื่อประสม การออกแบบอัลกอริทึม และเทคโนโลยีใหม่ ๆ </t>
  </si>
  <si>
    <t>เว็บแอปพลิเคชัน, ระบบจัดการฐานข้อมูล, ระบบสนับสนุนการตัดสินใจ, การเขียนโปรแกรม, การจัดการสารสนเทศ</t>
  </si>
  <si>
    <t xml:space="preserve">ศิลา </t>
  </si>
  <si>
    <t>เต็มศิริฤกษ์กุล</t>
  </si>
  <si>
    <t xml:space="preserve">นพมาศ </t>
  </si>
  <si>
    <t>อัครจันทโชติ</t>
  </si>
  <si>
    <t xml:space="preserve">ปิยาภรณ์ </t>
  </si>
  <si>
    <t>สุภัคดำรงกุล</t>
  </si>
  <si>
    <t xml:space="preserve">ชัชวาลย์ </t>
  </si>
  <si>
    <t>ช่างทำ</t>
  </si>
  <si>
    <t xml:space="preserve">อัญชลี </t>
  </si>
  <si>
    <t>ชุ่มบัวทอง</t>
  </si>
  <si>
    <t> Information Science</t>
  </si>
  <si>
    <t>สถิติ</t>
  </si>
  <si>
    <t xml:space="preserve">เทคโนโลยีชีวภาพ จุลชีววิทยา ทางด้านเอนไซม์ </t>
  </si>
  <si>
    <t>เคมีอินทรีย์/การสังเคราะห์และปรับเปลี่ยนโครงสร้างสารผลิตถัณฑ์ธรรมชาติและฤิทธิ์ทางชีวภาพ</t>
  </si>
  <si>
    <t>ทางด้านสรีรวิทยา หรือนวัตกรรมทางการแพทย์ด้านข้อต่อหรือทางออร์โธปิดิกส์</t>
  </si>
  <si>
    <t>chatchawan.ch11@gmail.com</t>
  </si>
  <si>
    <t>a_noppamas@yahoo.com</t>
  </si>
  <si>
    <t>junejungko@gmail.com</t>
  </si>
  <si>
    <t>ru_unchalee@hotmail.com</t>
  </si>
  <si>
    <t xml:space="preserve">ปุริม </t>
  </si>
  <si>
    <t>จารุจำรัส</t>
  </si>
  <si>
    <t xml:space="preserve">คณะวิทยาศาสตร์ </t>
  </si>
  <si>
    <t>มหาวิทยาลัยอุบลราชธานี</t>
  </si>
  <si>
    <t xml:space="preserve">ภาควิชาเคมี คณะวิทยาศาสตร์ </t>
  </si>
  <si>
    <t xml:space="preserve">purim.j@ubu.ac.th </t>
  </si>
  <si>
    <t>prim310@hotmail.com</t>
  </si>
  <si>
    <t>เคมีวิเคราะห์</t>
  </si>
  <si>
    <t>เลขที่ 85 ถ.สถลมาร์ค ต.เมืองศรีไค อ.วารินชำราบ จ.อุบลราชธานี 34190</t>
  </si>
  <si>
    <t>045-353401-4 ต่อ 4114</t>
  </si>
  <si>
    <t>045-288379</t>
  </si>
  <si>
    <t xml:space="preserve">อนันต์ </t>
  </si>
  <si>
    <t>อธิพรชัย</t>
  </si>
  <si>
    <t>anan_athi@hotmail.com</t>
  </si>
  <si>
    <t>การสกัดและแยกสารผลิตภัณฑ์ธรรมชาติและการทดสอบฤทธิ์ทางชีวภาพ</t>
  </si>
  <si>
    <t>มหาวิทยาลัยบูรพา</t>
  </si>
  <si>
    <t>คณะวิทยาศาสตร์ มหาวิทยาลัยบูรพา</t>
  </si>
  <si>
    <t xml:space="preserve">เลขที่ 169 ถ.ลงหาดบางแสน ต.แสนสุข อ.เมือง จ.ชลบุรี </t>
  </si>
  <si>
    <t>089-7406293</t>
  </si>
  <si>
    <t xml:space="preserve">กิตติพงศ์ </t>
  </si>
  <si>
    <t>ไชยนอก</t>
  </si>
  <si>
    <t>kc@tu.ac.th</t>
  </si>
  <si>
    <t xml:space="preserve">อนินทรีย์เคมี วัสดุนาโน </t>
  </si>
  <si>
    <t>สาขาวิชาเทคโนโลยีวัสดุและสิ่งทอ คณะวิทยาศาสตร์และเทคโนโลยี</t>
  </si>
  <si>
    <t xml:space="preserve">ชั้น 3 อาคาร บรรยายรวม 5 เลขที่ 99 หมู่ 18 ถนน พหลโยธิน ต. คลองหนึ่ง อ. คลองหลวง จ.ปทุมธานี </t>
  </si>
  <si>
    <t>086-3395079</t>
  </si>
  <si>
    <t xml:space="preserve">เดชาวุธ </t>
  </si>
  <si>
    <t>นิตยสุทธิ</t>
  </si>
  <si>
    <t>Phbs623@gmail.com</t>
  </si>
  <si>
    <t>1131 ซอย ศรีบูรพา 8 คลองจั่น บาวกะปิ กทม.10240</t>
  </si>
  <si>
    <t>ชีวสถิติ Health Informatics and Data Science</t>
  </si>
  <si>
    <t xml:space="preserve">ณัฏฐ์สรัล   </t>
  </si>
  <si>
    <t xml:space="preserve">สายชนะ  </t>
  </si>
  <si>
    <t>natsaran.sai@mfu.ac.th</t>
  </si>
  <si>
    <t>Applied Microbiology</t>
  </si>
  <si>
    <t xml:space="preserve">สำนักวิชาวิทยาศาสตร์ มหาวิทยาลัยแม่ฟ้าหลวง </t>
  </si>
  <si>
    <t>เลขที่ 333 หมู่ 1 ต.ท่าสุด อ.เมือง จ. เชียงราย 57100</t>
  </si>
  <si>
    <t>053-916781</t>
  </si>
  <si>
    <t>รศ.สพ.ญ.ดร.</t>
  </si>
  <si>
    <t xml:space="preserve">สฤณี </t>
  </si>
  <si>
    <t xml:space="preserve">กลันทกานนท์ </t>
  </si>
  <si>
    <t xml:space="preserve">จุฬาลงกรณ์มหาวิทยาลัย </t>
  </si>
  <si>
    <t>nutrition and amino acid transporter</t>
  </si>
  <si>
    <t xml:space="preserve">ภาควิชาสรีรวิทยา คณะสัตวแพทยศาสตร์ </t>
  </si>
  <si>
    <t>ถนนอังรีดูนังต์ แขวงวังใหม่ เขตปทุมวัน กรุงเทพ 10330</t>
  </si>
  <si>
    <t>02-218-9740-41</t>
  </si>
  <si>
    <t>sarinee.k@chula.ac.th</t>
  </si>
  <si>
    <t>boonrit.t.@chula.ca.th</t>
  </si>
  <si>
    <t>02-218-9678</t>
  </si>
  <si>
    <t>nervous system</t>
  </si>
  <si>
    <t xml:space="preserve">บุญฤทธิ์ </t>
  </si>
  <si>
    <t>ทองทรง</t>
  </si>
  <si>
    <t>รศ.นสพ.ดร.</t>
  </si>
  <si>
    <t xml:space="preserve">ละออ </t>
  </si>
  <si>
    <t xml:space="preserve">โอฬาริก </t>
  </si>
  <si>
    <t xml:space="preserve"> ถิระโคตร</t>
  </si>
  <si>
    <t>บ้านเลขที่ 8 ถนน ระเบียบกิจอนุสรณ์ ซอย 4 ต.บางคล้า  อ.บางคล้า จ.ฉะเชิงเทรา 24110</t>
  </si>
  <si>
    <t>ภาควิชา คณิตศาสตร์ คณะวิทยาศาสตร์</t>
  </si>
  <si>
    <t>สถาบันเทคโนโลยี พระจอมเกล้า เจ้าคุณทหาร ลาดกระบัง</t>
  </si>
  <si>
    <t>N-person game theory, Multi- criteria decision making, Artificial Intelligence, Data Science,</t>
  </si>
  <si>
    <t>laor.bo@kmitl.ac.th</t>
  </si>
  <si>
    <t xml:space="preserve">คณะวิทยาการสารสนเทศ </t>
  </si>
  <si>
    <t>มหาวิทยาลัยมหาสารคาม ต. ขามเรียง อ.กันทรวิชัย จ.มหาสารคาม 44150</t>
  </si>
  <si>
    <t>HCI, Digital media, Multimedia and game, New media, Software engineering, Information Technology and System</t>
  </si>
  <si>
    <t>อาจารย์ ดร.</t>
  </si>
  <si>
    <t xml:space="preserve">สิริภัทร </t>
  </si>
  <si>
    <t>เทคโนโลยีชีวภาพ</t>
  </si>
  <si>
    <t>เลขที่ 8 พหลโยธิน 87 ซ 2 ต.ประชาธิปัตย์ อ.เมือง     จ.ปทุมธานี</t>
  </si>
  <si>
    <t>เทคนิคการแพทย์ , ชีวเวชศาสตร์, วิทยาศาสตร์การแพทย์</t>
  </si>
  <si>
    <t>เภสัชวิทยา, พิษวิทยา, มาตรฐานเครื่องยา, การแพทย์แผนไทย, การแพทย์ทางเลือก</t>
  </si>
  <si>
    <t xml:space="preserve">รุ่งนภา </t>
  </si>
  <si>
    <t xml:space="preserve">วัชระ </t>
  </si>
  <si>
    <t>ดำจุติ</t>
  </si>
  <si>
    <t>rungnapa@gmail.com</t>
  </si>
  <si>
    <t>Watchara_D@rmutt.ac.th</t>
  </si>
  <si>
    <t>08 75196298</t>
  </si>
  <si>
    <t>08 66862234</t>
  </si>
  <si>
    <t>Korawinwich_B@rmutt.ac.th</t>
  </si>
  <si>
    <t>C.Noysang@yahoo.com</t>
  </si>
  <si>
    <t xml:space="preserve">กรวินท์วิชญ์ </t>
  </si>
  <si>
    <t>บุญพิสุทธินันท์</t>
  </si>
  <si>
    <t xml:space="preserve">ไฉน </t>
  </si>
  <si>
    <t>น้อยแสง</t>
  </si>
  <si>
    <t>เทคโนโลยีเพื่อสุขภาพและความงาม</t>
  </si>
  <si>
    <t>09 09501777</t>
  </si>
  <si>
    <t>09 57369577</t>
  </si>
  <si>
    <t xml:space="preserve"> อู่สุวรรณทิม</t>
  </si>
  <si>
    <t>เทคนิคการแพทย์ , ชีวเวชศาสตร์ , วิทยาศาสตร์การแพทย์</t>
  </si>
  <si>
    <t>คณะสหเวชศาสตร์ มหาวิทยาลัยนเรศวร</t>
  </si>
  <si>
    <t>08 97803878</t>
  </si>
  <si>
    <t>อเนกธีรกุล</t>
  </si>
  <si>
    <t xml:space="preserve">ทิพวรรณ </t>
  </si>
  <si>
    <t xml:space="preserve">พิมพ์พิมล </t>
  </si>
  <si>
    <t xml:space="preserve">พรชัย </t>
  </si>
  <si>
    <t xml:space="preserve">วันเพ็ญ </t>
  </si>
  <si>
    <t>วสุพงศ์พันธ์</t>
  </si>
  <si>
    <t xml:space="preserve">คณิต </t>
  </si>
  <si>
    <t>ทองพิสิฐสมบัติ</t>
  </si>
  <si>
    <t>thipphawan@siam.edu</t>
  </si>
  <si>
    <t>pimpimon.ana@siam.edu</t>
  </si>
  <si>
    <t>Pornpre2001@yahoo.com</t>
  </si>
  <si>
    <t>wanpen.was@siam.edu</t>
  </si>
  <si>
    <t>kanit.tho@siam.edu</t>
  </si>
  <si>
    <t xml:space="preserve">มหาวิทยาลัยสยาม </t>
  </si>
  <si>
    <t>เคมีอินทรีย์ (organic chemistry), ผลิตภัณฑ์ธรรมชาติ (natural product)</t>
  </si>
  <si>
    <t>Antioxidant &amp; chemical synthesis</t>
  </si>
  <si>
    <t>38 ถนนเพชรเกษม เขตภาษีเจริญ กรุงเทพมหานคร 10160</t>
  </si>
  <si>
    <t>089-2137198</t>
  </si>
  <si>
    <t>02-4570068  ต่อ 5392</t>
  </si>
  <si>
    <t>086-722-5162,02-4570068 ต่อ 5392</t>
  </si>
  <si>
    <t>086-644-9925, 02-4570068 ต่อ 5392</t>
  </si>
  <si>
    <t>02-4570068 ต่อ 5125</t>
  </si>
  <si>
    <t xml:space="preserve">กาญจนา </t>
  </si>
  <si>
    <t xml:space="preserve">ธัญญาภรณ์ </t>
  </si>
  <si>
    <t xml:space="preserve">ณัฏฐิกา </t>
  </si>
  <si>
    <t xml:space="preserve">ณฐมล </t>
  </si>
  <si>
    <t xml:space="preserve">สมฤดี </t>
  </si>
  <si>
    <t>ไทยพาณิชย์</t>
  </si>
  <si>
    <t xml:space="preserve">จิรนาถ </t>
  </si>
  <si>
    <t xml:space="preserve">อำพรรณ </t>
  </si>
  <si>
    <t xml:space="preserve">ปิยนุสร์ </t>
  </si>
  <si>
    <t xml:space="preserve">น้อยด้วง </t>
  </si>
  <si>
    <t>02-8678026 ต่อ 5182</t>
  </si>
  <si>
    <t>kanjana@siam.edu</t>
  </si>
  <si>
    <t>tunypornfood@gmail.com</t>
  </si>
  <si>
    <t>ภาควิชาเทคโนโลยีการอาหาร  คณะวิทยาศาสตร์</t>
  </si>
  <si>
    <t>02-8678026 ต่อ 5189</t>
  </si>
  <si>
    <t>nattiga.sil@siam.edu</t>
  </si>
  <si>
    <t>เคมีอาหาร  เทคโนโลยีการอบแห้ง</t>
  </si>
  <si>
    <t>nathamol.chi@siam.edu</t>
  </si>
  <si>
    <t>วิศวกรรมอาหาร, เทคโนโลยีการอบแห้ง</t>
  </si>
  <si>
    <t>thaiphanit@gmail.com</t>
  </si>
  <si>
    <t>jiranart.boo@siam.edu</t>
  </si>
  <si>
    <t>piyanoot.noi@siam.edu</t>
  </si>
  <si>
    <t>เคมีอาหาร เอนไซม์ทางอาหาร การสกัดโปรตีนและศึกษาสมบัติเชิงหน้าที่</t>
  </si>
  <si>
    <t>เคมีอาหาร, เทคโนโลยีแป้ง, สมบัติเชิงหน้าที่ของโปรตีน โปรตีนไฮโครไลเซต</t>
  </si>
  <si>
    <t>เคมีอาหาร , ไฮโดรคอลลอยด์</t>
  </si>
  <si>
    <t>02-8678026 ต่อ 5189, 081-6682457</t>
  </si>
  <si>
    <t>02-8678026 ต่อ 5189, 089-1085164</t>
  </si>
  <si>
    <t>02-8678026 ต่อ 5189, 081-6946692</t>
  </si>
  <si>
    <t xml:space="preserve">ณัฐพล </t>
  </si>
  <si>
    <t>อภิรติกุล</t>
  </si>
  <si>
    <t>มหาวิทยาลัยศรีนครินทรวิโรฒ ประสานมิตร</t>
  </si>
  <si>
    <t>02-649-5000 ต่อ 18201</t>
  </si>
  <si>
    <t>nuttapona@swu.ac.th</t>
  </si>
  <si>
    <t xml:space="preserve">วีระชัย </t>
  </si>
  <si>
    <t>Geophysics, Geophysical inverse problems, Computational geophysics, Physics of the Earth and other Planets, Electromagnetic Induction of the Earth, Data Processing, Geomagnetism</t>
  </si>
  <si>
    <t>weerachai.sir@mahidol.ac.th</t>
  </si>
  <si>
    <t>02-2015764</t>
  </si>
  <si>
    <t xml:space="preserve">วิทูร </t>
  </si>
  <si>
    <t>ชื่นวชิรศิริ</t>
  </si>
  <si>
    <t>withoon.chu@mahidol.ac.th</t>
  </si>
  <si>
    <t>Physics</t>
  </si>
  <si>
    <t>02-201 5755</t>
  </si>
  <si>
    <t xml:space="preserve">จตุพร </t>
  </si>
  <si>
    <t>ทองศรี</t>
  </si>
  <si>
    <t xml:space="preserve">วิทยาลัยนวัตกรรมการผลิตขั้นสูง </t>
  </si>
  <si>
    <t>02-329-8263-4 ต่อ 3058</t>
  </si>
  <si>
    <t>Thongsri_j@hotmail.com</t>
  </si>
  <si>
    <t>ktjatupo@kmitl.ac.th</t>
  </si>
  <si>
    <t>Electric Field Response of Composite Material, Electromagnetic Theory, Coputational Fluid Dynamics</t>
  </si>
  <si>
    <t xml:space="preserve">ธีรารัตน์ </t>
  </si>
  <si>
    <t>อิทธิโสภณกุล</t>
  </si>
  <si>
    <t>มหาวิทยาลัยศรีนครินทรวิโรฒ องครักษ์</t>
  </si>
  <si>
    <t>คณะเทคโนโลยีและนวัตกรรมผลิตภัณฑ์การเกษตร</t>
  </si>
  <si>
    <t>02-649-5000 ต่อ 27167</t>
  </si>
  <si>
    <t>teerarat@g.swu.ac.th</t>
  </si>
  <si>
    <t>Starch Technology, Encapsulation, Food additives, Technology of healthy foods</t>
  </si>
  <si>
    <t xml:space="preserve">ศศิธร </t>
  </si>
  <si>
    <t>คงเรือง</t>
  </si>
  <si>
    <t>sasikong@yahoo.com</t>
  </si>
  <si>
    <t>sasithorn.k@sci.kmutnb.ac.th</t>
  </si>
  <si>
    <t>ภาควิชาเทคโนโลยีอุตสาหกรรมเกษตร  สาขาเทคโนโลยีชีวภาพ คณะวิทยาศาสตร์ประยุกต์</t>
  </si>
  <si>
    <t>081-8591863, 02-5552190</t>
  </si>
  <si>
    <t xml:space="preserve">พิมพ์เพ็ญ </t>
  </si>
  <si>
    <t>พรเฉลิมพงศ์</t>
  </si>
  <si>
    <t>Thermal processing of Food. Food product and process development.,Engineering properties of food Design, implementation and testing of computer program in the area of Food Processing</t>
  </si>
  <si>
    <t>Pornchaloem@hotmail.com</t>
  </si>
  <si>
    <t>02-329-8356-8 ต่อ 18</t>
  </si>
  <si>
    <t xml:space="preserve">ภัทรา </t>
  </si>
  <si>
    <t>ผาสอน</t>
  </si>
  <si>
    <t>patthra.pas@kmutt.ac.th</t>
  </si>
  <si>
    <t>02-4707765</t>
  </si>
  <si>
    <t>Enzyme Technology, Protein Purification</t>
  </si>
  <si>
    <t>สถาบันพัฒนาและฝึกอบรมโรงงานต้นแบบ</t>
  </si>
  <si>
    <t>49 ซอยเทียนทะเล25 แขวงท่าข้าม เขตบางขุนเทียน กรุงเทพมหานคร 10150 สถาบันพัฒนาและฝึกอบรมโรงงานต้นแบบ มหาวิทยาลัยเทคโนโลยีพระจอมเกล้าธนบุรี บางขุนเทียน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</si>
</sst>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rgb="FF000000"/>
      <name val="Calibri"/>
    </font>
    <font>
      <sz val="10"/>
      <color rgb="FF339966"/>
      <name val="Prompt"/>
    </font>
    <font>
      <sz val="11"/>
      <color rgb="FF000000"/>
      <name val="Calibri"/>
      <family val="2"/>
    </font>
    <font>
      <b/>
      <sz val="9.9"/>
      <color rgb="FF777777"/>
      <name val="Prompt"/>
    </font>
    <font>
      <sz val="9.9"/>
      <color rgb="FF666666"/>
      <name val="Prompt"/>
    </font>
    <font>
      <sz val="11"/>
      <color rgb="FFFF0000"/>
      <name val="Calibri"/>
      <family val="2"/>
    </font>
    <font>
      <sz val="16"/>
      <color rgb="FF000000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name val="Calibri"/>
      <family val="2"/>
      <charset val="222"/>
    </font>
    <font>
      <sz val="11"/>
      <name val="Arial"/>
      <family val="2"/>
      <charset val="222"/>
    </font>
    <font>
      <sz val="11"/>
      <color rgb="FF000000"/>
      <name val="Arial"/>
      <family val="2"/>
      <charset val="222"/>
    </font>
    <font>
      <sz val="11"/>
      <color rgb="FFFF0000"/>
      <name val="Calibri"/>
      <family val="2"/>
      <charset val="222"/>
    </font>
    <font>
      <sz val="11"/>
      <color rgb="FFFF0000"/>
      <name val="Arial"/>
      <family val="2"/>
      <charset val="222"/>
    </font>
    <font>
      <sz val="11"/>
      <color rgb="FF0070C0"/>
      <name val="Calibri"/>
      <family val="2"/>
      <charset val="222"/>
    </font>
    <font>
      <sz val="11"/>
      <color rgb="FF0070C0"/>
      <name val="Arial"/>
      <family val="2"/>
      <charset val="222"/>
    </font>
    <font>
      <sz val="11"/>
      <name val="Arial"/>
      <family val="2"/>
    </font>
    <font>
      <b/>
      <sz val="12"/>
      <name val="Calibri"/>
      <family val="2"/>
    </font>
    <font>
      <b/>
      <sz val="12"/>
      <color rgb="FFFF0000"/>
      <name val="Calibri"/>
      <family val="2"/>
      <charset val="222"/>
    </font>
    <font>
      <sz val="16"/>
      <color rgb="FFFF0000"/>
      <name val="Arial"/>
      <family val="2"/>
      <charset val="222"/>
    </font>
    <font>
      <sz val="11"/>
      <color rgb="FF00B050"/>
      <name val="Arial"/>
      <family val="2"/>
      <charset val="222"/>
    </font>
    <font>
      <sz val="11"/>
      <color rgb="FF00B050"/>
      <name val="Calibri"/>
      <family val="2"/>
      <charset val="222"/>
    </font>
    <font>
      <b/>
      <u/>
      <sz val="16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2"/>
      <name val="Calibri"/>
      <family val="2"/>
      <charset val="222"/>
    </font>
    <font>
      <sz val="8"/>
      <name val="Calibri"/>
      <family val="2"/>
    </font>
    <font>
      <u/>
      <sz val="11"/>
      <name val="Calibri"/>
      <family val="2"/>
      <charset val="222"/>
    </font>
    <font>
      <b/>
      <sz val="11"/>
      <name val="Arial"/>
      <family val="2"/>
      <charset val="222"/>
    </font>
    <font>
      <b/>
      <u/>
      <sz val="11"/>
      <name val="Arial"/>
      <family val="2"/>
      <charset val="222"/>
    </font>
    <font>
      <sz val="16"/>
      <name val="Arial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ECEC"/>
      </bottom>
      <diagonal/>
    </border>
    <border>
      <left style="thin">
        <color rgb="FFECECEC"/>
      </left>
      <right style="thin">
        <color rgb="FF000000"/>
      </right>
      <top style="thin">
        <color rgb="FFECECEC"/>
      </top>
      <bottom style="medium">
        <color rgb="FFECECEC"/>
      </bottom>
      <diagonal/>
    </border>
    <border>
      <left style="thin">
        <color rgb="FF000000"/>
      </left>
      <right style="thin">
        <color rgb="FF000000"/>
      </right>
      <top style="thin">
        <color rgb="FFECECEC"/>
      </top>
      <bottom style="medium">
        <color rgb="FFECECEC"/>
      </bottom>
      <diagonal/>
    </border>
    <border>
      <left style="thin">
        <color rgb="FF000000"/>
      </left>
      <right style="thin">
        <color rgb="FFECECEC"/>
      </right>
      <top style="thin">
        <color rgb="FFECECEC"/>
      </top>
      <bottom style="medium">
        <color rgb="FFECECEC"/>
      </bottom>
      <diagonal/>
    </border>
    <border>
      <left style="thin">
        <color rgb="FFECECEC"/>
      </left>
      <right style="thin">
        <color rgb="FF000000"/>
      </right>
      <top style="thin">
        <color rgb="FF000000"/>
      </top>
      <bottom style="medium">
        <color rgb="FFECECEC"/>
      </bottom>
      <diagonal/>
    </border>
    <border>
      <left style="thin">
        <color rgb="FF000000"/>
      </left>
      <right style="thin">
        <color rgb="FFECECEC"/>
      </right>
      <top style="thin">
        <color rgb="FF000000"/>
      </top>
      <bottom style="medium">
        <color rgb="FFECECEC"/>
      </bottom>
      <diagonal/>
    </border>
    <border>
      <left style="thin">
        <color rgb="FFECECEC"/>
      </left>
      <right style="thin">
        <color rgb="FF000000"/>
      </right>
      <top style="thin">
        <color rgb="FF000000"/>
      </top>
      <bottom style="thin">
        <color rgb="FFECECE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CECEC"/>
      </bottom>
      <diagonal/>
    </border>
    <border>
      <left style="thin">
        <color rgb="FF000000"/>
      </left>
      <right style="thin">
        <color rgb="FFECECEC"/>
      </right>
      <top style="thin">
        <color rgb="FF000000"/>
      </top>
      <bottom style="thin">
        <color rgb="FFECECE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 applyBorder="1" applyAlignment="1">
      <alignment vertical="center" wrapText="1"/>
    </xf>
    <xf numFmtId="0" fontId="2" fillId="0" borderId="0" xfId="0" applyFont="1" applyBorder="1"/>
    <xf numFmtId="0" fontId="12" fillId="0" borderId="0" xfId="0" applyFont="1" applyBorder="1" applyAlignment="1">
      <alignment vertical="center" wrapText="1"/>
    </xf>
    <xf numFmtId="0" fontId="11" fillId="0" borderId="0" xfId="0" applyFont="1" applyBorder="1"/>
    <xf numFmtId="0" fontId="8" fillId="0" borderId="0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9" fillId="0" borderId="0" xfId="0" applyFont="1"/>
    <xf numFmtId="0" fontId="12" fillId="0" borderId="0" xfId="0" applyFont="1" applyAlignment="1">
      <alignment horizontal="center"/>
    </xf>
    <xf numFmtId="0" fontId="11" fillId="0" borderId="0" xfId="1" applyFont="1"/>
    <xf numFmtId="0" fontId="18" fillId="0" borderId="0" xfId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/>
    <xf numFmtId="0" fontId="12" fillId="0" borderId="0" xfId="0" applyFont="1" applyBorder="1" applyAlignment="1"/>
    <xf numFmtId="0" fontId="15" fillId="0" borderId="0" xfId="0" applyFont="1" applyBorder="1" applyAlignment="1">
      <alignment vertical="center" wrapText="1"/>
    </xf>
    <xf numFmtId="0" fontId="22" fillId="0" borderId="0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13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/>
    </xf>
    <xf numFmtId="0" fontId="22" fillId="0" borderId="0" xfId="0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4" fillId="0" borderId="0" xfId="0" applyFont="1" applyBorder="1"/>
    <xf numFmtId="0" fontId="15" fillId="0" borderId="0" xfId="0" applyFont="1" applyBorder="1" applyAlignment="1"/>
    <xf numFmtId="0" fontId="7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2" fillId="0" borderId="0" xfId="0" quotePrefix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/>
    <xf numFmtId="0" fontId="28" fillId="0" borderId="0" xfId="1" applyFont="1"/>
    <xf numFmtId="0" fontId="8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8" fillId="0" borderId="0" xfId="1" applyFont="1" applyBorder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29" fillId="0" borderId="0" xfId="0" applyFont="1"/>
    <xf numFmtId="0" fontId="30" fillId="0" borderId="0" xfId="0" applyFont="1" applyAlignment="1">
      <alignment horizontal="left" vertical="center"/>
    </xf>
    <xf numFmtId="0" fontId="31" fillId="0" borderId="0" xfId="0" applyFont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uri_kit@hotmail.com" TargetMode="External"/><Relationship Id="rId1" Type="http://schemas.openxmlformats.org/officeDocument/2006/relationships/hyperlink" Target="mailto:faasare@ku.ac.t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nathamol.chi@siam.edu" TargetMode="External"/><Relationship Id="rId2" Type="http://schemas.openxmlformats.org/officeDocument/2006/relationships/hyperlink" Target="mailto:tunyaporn.sir@siam.edu" TargetMode="External"/><Relationship Id="rId1" Type="http://schemas.openxmlformats.org/officeDocument/2006/relationships/hyperlink" Target="mailto:kanjana@siam.edu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patthra.pas@kmutt.ac.th" TargetMode="External"/><Relationship Id="rId4" Type="http://schemas.openxmlformats.org/officeDocument/2006/relationships/hyperlink" Target="mailto:teerarat@g.swu.ac.t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tabSelected="1" workbookViewId="0">
      <pane xSplit="1" ySplit="2" topLeftCell="N216" activePane="bottomRight" state="frozen"/>
      <selection pane="topRight" activeCell="B1" sqref="B1"/>
      <selection pane="bottomLeft" activeCell="A3" sqref="A3"/>
      <selection pane="bottomRight" activeCell="O235" sqref="O235"/>
    </sheetView>
  </sheetViews>
  <sheetFormatPr defaultRowHeight="15"/>
  <cols>
    <col min="1" max="1" width="32" customWidth="1"/>
    <col min="2" max="2" width="24.28515625" customWidth="1"/>
    <col min="3" max="3" width="16.5703125" customWidth="1"/>
    <col min="4" max="4" width="24.28515625" customWidth="1"/>
    <col min="5" max="5" width="24.28515625" style="4" customWidth="1"/>
    <col min="6" max="6" width="45.85546875" customWidth="1"/>
    <col min="7" max="7" width="17.5703125" customWidth="1"/>
    <col min="8" max="8" width="12.5703125" customWidth="1"/>
    <col min="13" max="13" width="21.5703125" customWidth="1"/>
    <col min="14" max="14" width="23.85546875" customWidth="1"/>
    <col min="15" max="15" width="17.85546875" style="5" customWidth="1"/>
    <col min="17" max="32" width="5.7109375" customWidth="1"/>
    <col min="33" max="33" width="17.7109375" bestFit="1" customWidth="1"/>
    <col min="34" max="34" width="5.7109375" customWidth="1"/>
  </cols>
  <sheetData>
    <row r="1" spans="1:34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1419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</row>
    <row r="2" spans="1:34" s="1" customFormat="1">
      <c r="A2" s="1" t="s">
        <v>427</v>
      </c>
      <c r="B2" s="1" t="s">
        <v>427</v>
      </c>
      <c r="C2" s="1" t="s">
        <v>427</v>
      </c>
      <c r="D2" s="1" t="s">
        <v>427</v>
      </c>
      <c r="E2" s="3" t="s">
        <v>1420</v>
      </c>
      <c r="F2" s="1" t="s">
        <v>427</v>
      </c>
      <c r="G2" s="1" t="s">
        <v>427</v>
      </c>
      <c r="H2" s="1" t="s">
        <v>427</v>
      </c>
      <c r="I2" s="1" t="s">
        <v>427</v>
      </c>
      <c r="J2" s="1" t="s">
        <v>427</v>
      </c>
      <c r="K2" s="1" t="s">
        <v>427</v>
      </c>
      <c r="L2" s="1" t="s">
        <v>427</v>
      </c>
      <c r="M2" s="1" t="s">
        <v>427</v>
      </c>
      <c r="N2" s="1" t="s">
        <v>427</v>
      </c>
      <c r="O2" s="2" t="s">
        <v>427</v>
      </c>
      <c r="P2" s="1">
        <v>0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>
        <v>12</v>
      </c>
      <c r="AC2" s="1">
        <v>13</v>
      </c>
      <c r="AD2" s="1">
        <v>14</v>
      </c>
      <c r="AE2" s="1">
        <v>15</v>
      </c>
      <c r="AF2" s="1">
        <v>16</v>
      </c>
      <c r="AG2" s="1">
        <v>17</v>
      </c>
      <c r="AH2" s="1">
        <v>18</v>
      </c>
    </row>
    <row r="3" spans="1:34">
      <c r="A3" t="s">
        <v>17</v>
      </c>
      <c r="B3" t="s">
        <v>18</v>
      </c>
      <c r="C3" t="s">
        <v>19</v>
      </c>
      <c r="D3" t="s">
        <v>20</v>
      </c>
      <c r="E3" s="4" t="s">
        <v>1421</v>
      </c>
      <c r="F3" t="s">
        <v>21</v>
      </c>
      <c r="G3" t="s">
        <v>22</v>
      </c>
      <c r="H3" t="s">
        <v>23</v>
      </c>
      <c r="I3">
        <v>91</v>
      </c>
      <c r="J3" t="s">
        <v>24</v>
      </c>
      <c r="K3" t="s">
        <v>25</v>
      </c>
      <c r="L3" t="s">
        <v>427</v>
      </c>
      <c r="M3" t="s">
        <v>26</v>
      </c>
      <c r="N3" t="s">
        <v>427</v>
      </c>
      <c r="O3" s="5" t="s">
        <v>16</v>
      </c>
      <c r="Q3" t="str">
        <f>"INSERT INTO reviewers "</f>
        <v xml:space="preserve">INSERT INTO reviewers </v>
      </c>
      <c r="R3" t="str">
        <f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>""""&amp;A3&amp;""","</f>
        <v>"todsanai@baania.com",</v>
      </c>
      <c r="T3" t="str">
        <f t="shared" ref="T3:AG12" si="0">""""&amp;B3&amp;""","</f>
        <v>"ผู้ช่วยศาสตราจารย์ ดร.",</v>
      </c>
      <c r="U3" t="str">
        <f t="shared" si="0"/>
        <v>"Todsanai",</v>
      </c>
      <c r="V3" t="str">
        <f t="shared" si="0"/>
        <v>"Chumwatana",</v>
      </c>
      <c r="W3" t="str">
        <f t="shared" si="0"/>
        <v>"IT",</v>
      </c>
      <c r="X3" t="str">
        <f t="shared" si="0"/>
        <v>"IT, Data mining",</v>
      </c>
      <c r="Y3" t="str">
        <f t="shared" si="0"/>
        <v>"มหาวิทยาลัยรังสิต",</v>
      </c>
      <c r="Z3" t="str">
        <f t="shared" si="0"/>
        <v>"DIIT",</v>
      </c>
      <c r="AA3" t="str">
        <f t="shared" si="0"/>
        <v>"91",</v>
      </c>
      <c r="AB3" t="str">
        <f t="shared" si="0"/>
        <v>"ดอนมือง",</v>
      </c>
      <c r="AC3" t="str">
        <f t="shared" si="0"/>
        <v>"กรุงเทพ",</v>
      </c>
      <c r="AD3" t="str">
        <f t="shared" si="0"/>
        <v>"-",</v>
      </c>
      <c r="AE3" t="str">
        <f t="shared" si="0"/>
        <v>"0815566036",</v>
      </c>
      <c r="AF3" t="str">
        <f t="shared" si="0"/>
        <v>"-",</v>
      </c>
      <c r="AG3" t="str">
        <f t="shared" si="0"/>
        <v>"คนในเครือข่าย",</v>
      </c>
      <c r="AH3" t="str">
        <f>""""&amp;"ม.รังสิต"&amp;""");"</f>
        <v>"ม.รังสิต");</v>
      </c>
    </row>
    <row r="4" spans="1:34">
      <c r="A4" t="s">
        <v>27</v>
      </c>
      <c r="B4" t="s">
        <v>28</v>
      </c>
      <c r="C4" t="s">
        <v>29</v>
      </c>
      <c r="D4" t="s">
        <v>30</v>
      </c>
      <c r="E4" s="16" t="s">
        <v>1436</v>
      </c>
      <c r="F4" t="s">
        <v>31</v>
      </c>
      <c r="G4" t="s">
        <v>22</v>
      </c>
      <c r="H4" t="s">
        <v>32</v>
      </c>
      <c r="I4" t="s">
        <v>33</v>
      </c>
      <c r="J4" t="s">
        <v>34</v>
      </c>
      <c r="K4" t="s">
        <v>35</v>
      </c>
      <c r="L4" t="s">
        <v>427</v>
      </c>
      <c r="M4" t="s">
        <v>36</v>
      </c>
      <c r="N4" t="s">
        <v>37</v>
      </c>
      <c r="O4" s="5" t="s">
        <v>16</v>
      </c>
      <c r="Q4" t="str">
        <f t="shared" ref="Q2:Q67" si="1">"INSERT INTO reviewers "</f>
        <v xml:space="preserve">INSERT INTO reviewers </v>
      </c>
      <c r="R4" t="str">
        <f t="shared" ref="R2:R67" si="2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4" t="str">
        <f t="shared" ref="S4:S13" si="3">""""&amp;A4&amp;""","</f>
        <v>"kanokporn.c@rsu.ac.th",</v>
      </c>
      <c r="T4" t="str">
        <f t="shared" si="0"/>
        <v>"รองศาสตราจารย์ ดร.",</v>
      </c>
      <c r="U4" t="str">
        <f t="shared" si="0"/>
        <v>"กนกพร",</v>
      </c>
      <c r="V4" t="str">
        <f t="shared" si="0"/>
        <v>"ฉายะบุระกุล",</v>
      </c>
      <c r="W4" t="str">
        <f t="shared" si="0"/>
        <v>"BS",</v>
      </c>
      <c r="X4" t="str">
        <f t="shared" si="0"/>
        <v>"Biochemistry, Histology,Molecular biotechnology",</v>
      </c>
      <c r="Y4" t="str">
        <f t="shared" si="0"/>
        <v>"มหาวิทยาลัยรังสิต",</v>
      </c>
      <c r="Z4" t="str">
        <f t="shared" si="0"/>
        <v>"หมวดวิชากายวิภาคศาสตร์ ภาควิชาวิทยาศาสตร์การแพทย์ คณะวิทยาศาสตร์",</v>
      </c>
      <c r="AA4" t="str">
        <f t="shared" si="0"/>
        <v>"52/347 Faculty of Science, Rangsit Meung-Ake, Paholyothin Rd., Lukhok,",</v>
      </c>
      <c r="AB4" t="str">
        <f t="shared" si="0"/>
        <v>"Meung,",</v>
      </c>
      <c r="AC4" t="str">
        <f t="shared" si="0"/>
        <v>"Pathum-Tani",</v>
      </c>
      <c r="AD4" t="str">
        <f t="shared" si="0"/>
        <v>"-",</v>
      </c>
      <c r="AE4" t="str">
        <f t="shared" si="0"/>
        <v>"0818497996",</v>
      </c>
      <c r="AF4" t="str">
        <f t="shared" si="0"/>
        <v>"029972222 ต่อ 1417",</v>
      </c>
      <c r="AG4" t="str">
        <f t="shared" si="0"/>
        <v>"คนในเครือข่าย",</v>
      </c>
      <c r="AH4" t="str">
        <f t="shared" ref="AH2:AH67" si="4">""""&amp;"ม.รังสิต"&amp;""");"</f>
        <v>"ม.รังสิต");</v>
      </c>
    </row>
    <row r="5" spans="1:34">
      <c r="A5" t="s">
        <v>38</v>
      </c>
      <c r="B5" t="s">
        <v>39</v>
      </c>
      <c r="C5" t="s">
        <v>40</v>
      </c>
      <c r="D5" t="s">
        <v>41</v>
      </c>
      <c r="E5" s="16" t="s">
        <v>1437</v>
      </c>
      <c r="F5" t="s">
        <v>42</v>
      </c>
      <c r="G5" t="s">
        <v>43</v>
      </c>
      <c r="H5" t="s">
        <v>427</v>
      </c>
      <c r="I5" t="s">
        <v>427</v>
      </c>
      <c r="J5" t="s">
        <v>427</v>
      </c>
      <c r="K5" t="s">
        <v>427</v>
      </c>
      <c r="L5" t="s">
        <v>427</v>
      </c>
      <c r="M5">
        <v>1</v>
      </c>
      <c r="N5" t="s">
        <v>427</v>
      </c>
      <c r="O5" s="5" t="s">
        <v>44</v>
      </c>
      <c r="Q5" t="str">
        <f t="shared" si="1"/>
        <v xml:space="preserve">INSERT INTO reviewers </v>
      </c>
      <c r="R5" t="str">
        <f t="shared" si="2"/>
        <v xml:space="preserve"> (email, title, name , lastname, `group`, expert, school, major ,address, amphoe, province , postnumber, tel, fax, type ,remark) VALUES (</v>
      </c>
      <c r="S5" t="str">
        <f t="shared" si="3"/>
        <v>"kamolchanok.ruk@mahidol.edu",</v>
      </c>
      <c r="T5" t="str">
        <f t="shared" si="0"/>
        <v>"อาจารย์",</v>
      </c>
      <c r="U5" t="str">
        <f t="shared" si="0"/>
        <v>"กมลชนก",</v>
      </c>
      <c r="V5" t="str">
        <f t="shared" si="0"/>
        <v>"รักเสรี",</v>
      </c>
      <c r="W5" t="str">
        <f t="shared" si="0"/>
        <v>"AS",</v>
      </c>
      <c r="X5" t="str">
        <f t="shared" si="0"/>
        <v>"วิทยาศาสตร์และเทคโนโลยี",</v>
      </c>
      <c r="Y5" t="str">
        <f t="shared" si="0"/>
        <v>"ม มหิดล",</v>
      </c>
      <c r="Z5" t="str">
        <f t="shared" si="0"/>
        <v>"-",</v>
      </c>
      <c r="AA5" t="str">
        <f t="shared" si="0"/>
        <v>"-",</v>
      </c>
      <c r="AB5" t="str">
        <f t="shared" si="0"/>
        <v>"-",</v>
      </c>
      <c r="AC5" t="str">
        <f t="shared" si="0"/>
        <v>"-",</v>
      </c>
      <c r="AD5" t="str">
        <f t="shared" si="0"/>
        <v>"-",</v>
      </c>
      <c r="AE5" t="str">
        <f t="shared" si="0"/>
        <v>"1",</v>
      </c>
      <c r="AF5" t="str">
        <f t="shared" si="0"/>
        <v>"-",</v>
      </c>
      <c r="AG5" t="str">
        <f t="shared" si="0"/>
        <v>"คนนอกเครือข่าย",</v>
      </c>
      <c r="AH5" t="str">
        <f t="shared" si="4"/>
        <v>"ม.รังสิต");</v>
      </c>
    </row>
    <row r="6" spans="1:34">
      <c r="A6" t="s">
        <v>45</v>
      </c>
      <c r="B6" t="s">
        <v>14</v>
      </c>
      <c r="C6" t="s">
        <v>46</v>
      </c>
      <c r="D6" t="s">
        <v>47</v>
      </c>
      <c r="E6" s="16" t="s">
        <v>1421</v>
      </c>
      <c r="F6" t="s">
        <v>48</v>
      </c>
      <c r="G6" t="s">
        <v>427</v>
      </c>
      <c r="H6" t="s">
        <v>427</v>
      </c>
      <c r="I6" t="s">
        <v>427</v>
      </c>
      <c r="J6" t="s">
        <v>427</v>
      </c>
      <c r="K6" t="s">
        <v>427</v>
      </c>
      <c r="L6" t="s">
        <v>427</v>
      </c>
      <c r="M6" t="s">
        <v>427</v>
      </c>
      <c r="N6" t="s">
        <v>427</v>
      </c>
      <c r="O6" s="5" t="s">
        <v>16</v>
      </c>
      <c r="Q6" t="str">
        <f t="shared" si="1"/>
        <v xml:space="preserve">INSERT INTO reviewers </v>
      </c>
      <c r="R6" t="str">
        <f t="shared" si="2"/>
        <v xml:space="preserve"> (email, title, name , lastname, `group`, expert, school, major ,address, amphoe, province , postnumber, tel, fax, type ,remark) VALUES (</v>
      </c>
      <c r="S6" t="str">
        <f t="shared" si="3"/>
        <v>"kmmcs@hotmail.com",</v>
      </c>
      <c r="T6" t="str">
        <f t="shared" si="0"/>
        <v>"ผู้ช่วยศาสตราจารย์",</v>
      </c>
      <c r="U6" t="str">
        <f t="shared" si="0"/>
        <v>"กมลมาศ",</v>
      </c>
      <c r="V6" t="str">
        <f t="shared" si="0"/>
        <v>"วงษ์ใหญ่",</v>
      </c>
      <c r="W6" t="str">
        <f t="shared" si="0"/>
        <v>"IT",</v>
      </c>
      <c r="X6" t="str">
        <f t="shared" si="0"/>
        <v>"ระบบสารสนเทศ",</v>
      </c>
      <c r="Y6" t="str">
        <f t="shared" si="0"/>
        <v>"-",</v>
      </c>
      <c r="Z6" t="str">
        <f t="shared" si="0"/>
        <v>"-",</v>
      </c>
      <c r="AA6" t="str">
        <f t="shared" si="0"/>
        <v>"-",</v>
      </c>
      <c r="AB6" t="str">
        <f t="shared" si="0"/>
        <v>"-",</v>
      </c>
      <c r="AC6" t="str">
        <f t="shared" si="0"/>
        <v>"-",</v>
      </c>
      <c r="AD6" t="str">
        <f t="shared" si="0"/>
        <v>"-",</v>
      </c>
      <c r="AE6" t="str">
        <f t="shared" si="0"/>
        <v>"-",</v>
      </c>
      <c r="AF6" t="str">
        <f t="shared" si="0"/>
        <v>"-",</v>
      </c>
      <c r="AG6" t="str">
        <f t="shared" si="0"/>
        <v>"คนในเครือข่าย",</v>
      </c>
      <c r="AH6" t="str">
        <f t="shared" si="4"/>
        <v>"ม.รังสิต");</v>
      </c>
    </row>
    <row r="7" spans="1:34">
      <c r="A7" t="s">
        <v>49</v>
      </c>
      <c r="B7" t="s">
        <v>28</v>
      </c>
      <c r="C7" t="s">
        <v>50</v>
      </c>
      <c r="D7" t="s">
        <v>51</v>
      </c>
      <c r="E7" s="16" t="s">
        <v>1421</v>
      </c>
      <c r="F7" t="s">
        <v>52</v>
      </c>
      <c r="G7" t="s">
        <v>53</v>
      </c>
      <c r="H7" t="s">
        <v>53</v>
      </c>
      <c r="I7" t="s">
        <v>54</v>
      </c>
      <c r="J7" t="s">
        <v>55</v>
      </c>
      <c r="K7" t="s">
        <v>56</v>
      </c>
      <c r="L7" t="s">
        <v>427</v>
      </c>
      <c r="M7" t="s">
        <v>57</v>
      </c>
      <c r="N7" t="s">
        <v>427</v>
      </c>
      <c r="O7" s="5" t="s">
        <v>16</v>
      </c>
      <c r="Q7" t="str">
        <f t="shared" si="1"/>
        <v xml:space="preserve">INSERT INTO reviewers </v>
      </c>
      <c r="R7" t="str">
        <f t="shared" si="2"/>
        <v xml:space="preserve"> (email, title, name , lastname, `group`, expert, school, major ,address, amphoe, province , postnumber, tel, fax, type ,remark) VALUES (</v>
      </c>
      <c r="S7" t="str">
        <f t="shared" si="3"/>
        <v>"gridaphat.s@sci.kmutnb.ac.th",</v>
      </c>
      <c r="T7" t="str">
        <f t="shared" si="0"/>
        <v>"รองศาสตราจารย์ ดร.",</v>
      </c>
      <c r="U7" t="str">
        <f t="shared" si="0"/>
        <v>"กฤดาภัทร",</v>
      </c>
      <c r="V7" t="str">
        <f t="shared" si="0"/>
        <v>"สีหารี",</v>
      </c>
      <c r="W7" t="str">
        <f t="shared" si="0"/>
        <v>"IT",</v>
      </c>
      <c r="X7" t="str">
        <f t="shared" si="0"/>
        <v>"วิทยาการคอมพิวเตอร์, วิศวกรรมซอฟต์แวร์",</v>
      </c>
      <c r="Y7" t="str">
        <f t="shared" si="0"/>
        <v>"King Mongkut's University of Technology North Bangkok",</v>
      </c>
      <c r="Z7" t="str">
        <f t="shared" si="0"/>
        <v>"King Mongkut's University of Technology North Bangkok",</v>
      </c>
      <c r="AA7" t="str">
        <f t="shared" si="0"/>
        <v>"1518 Pracharat 1, Wongsawang",</v>
      </c>
      <c r="AB7" t="str">
        <f t="shared" si="0"/>
        <v>"Bangkok",</v>
      </c>
      <c r="AC7" t="str">
        <f t="shared" si="0"/>
        <v>"bangkok",</v>
      </c>
      <c r="AD7" t="str">
        <f t="shared" si="0"/>
        <v>"-",</v>
      </c>
      <c r="AE7" t="str">
        <f t="shared" si="0"/>
        <v>"25552000-4603",</v>
      </c>
      <c r="AF7" t="str">
        <f t="shared" si="0"/>
        <v>"-",</v>
      </c>
      <c r="AG7" t="str">
        <f t="shared" si="0"/>
        <v>"คนในเครือข่าย",</v>
      </c>
      <c r="AH7" t="str">
        <f t="shared" si="4"/>
        <v>"ม.รังสิต");</v>
      </c>
    </row>
    <row r="8" spans="1:34">
      <c r="A8" t="s">
        <v>58</v>
      </c>
      <c r="B8" t="s">
        <v>39</v>
      </c>
      <c r="C8" t="s">
        <v>59</v>
      </c>
      <c r="D8" t="s">
        <v>60</v>
      </c>
      <c r="E8" s="16" t="s">
        <v>1437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L8" t="s">
        <v>427</v>
      </c>
      <c r="M8" t="s">
        <v>67</v>
      </c>
      <c r="N8" t="s">
        <v>427</v>
      </c>
      <c r="O8" s="5" t="s">
        <v>44</v>
      </c>
      <c r="Q8" t="str">
        <f t="shared" si="1"/>
        <v xml:space="preserve">INSERT INTO reviewers </v>
      </c>
      <c r="R8" t="str">
        <f t="shared" si="2"/>
        <v xml:space="preserve"> (email, title, name , lastname, `group`, expert, school, major ,address, amphoe, province , postnumber, tel, fax, type ,remark) VALUES (</v>
      </c>
      <c r="S8" t="str">
        <f t="shared" si="3"/>
        <v>"jeabkrittiya@gmail.com",</v>
      </c>
      <c r="T8" t="str">
        <f t="shared" si="0"/>
        <v>"อาจารย์",</v>
      </c>
      <c r="U8" t="str">
        <f t="shared" si="0"/>
        <v>"กฤติยา",</v>
      </c>
      <c r="V8" t="str">
        <f t="shared" si="0"/>
        <v>"เขื่อนเพชร",</v>
      </c>
      <c r="W8" t="str">
        <f t="shared" si="0"/>
        <v>"AS",</v>
      </c>
      <c r="X8" t="str">
        <f t="shared" si="0"/>
        <v>"Food Processing, Drying Technology, Inulin Extraction and Purification",</v>
      </c>
      <c r="Y8" t="str">
        <f t="shared" si="0"/>
        <v>"มหาวิทยาลัยธรรมศาสตร์",</v>
      </c>
      <c r="Z8" t="str">
        <f t="shared" si="0"/>
        <v>"สาขาวิชาวิทยาศาสตร์และเทคโนโลยีการอาหาร",</v>
      </c>
      <c r="AA8" t="str">
        <f t="shared" si="0"/>
        <v>"99 หมู่ที่ 18 ตำบล คลองหนึ่ง",</v>
      </c>
      <c r="AB8" t="str">
        <f t="shared" si="0"/>
        <v>"คลองหลวง",</v>
      </c>
      <c r="AC8" t="str">
        <f t="shared" si="0"/>
        <v>"ปทุมธานี",</v>
      </c>
      <c r="AD8" t="str">
        <f t="shared" si="0"/>
        <v>"-",</v>
      </c>
      <c r="AE8" t="str">
        <f t="shared" si="0"/>
        <v>"0892057377",</v>
      </c>
      <c r="AF8" t="str">
        <f t="shared" si="0"/>
        <v>"-",</v>
      </c>
      <c r="AG8" t="str">
        <f t="shared" si="0"/>
        <v>"คนนอกเครือข่าย",</v>
      </c>
      <c r="AH8" t="str">
        <f t="shared" si="4"/>
        <v>"ม.รังสิต");</v>
      </c>
    </row>
    <row r="9" spans="1:34">
      <c r="A9" t="s">
        <v>68</v>
      </c>
      <c r="B9" t="s">
        <v>39</v>
      </c>
      <c r="C9" t="s">
        <v>69</v>
      </c>
      <c r="D9" t="s">
        <v>70</v>
      </c>
      <c r="E9" s="16" t="s">
        <v>1438</v>
      </c>
      <c r="F9" t="s">
        <v>71</v>
      </c>
      <c r="G9" t="s">
        <v>22</v>
      </c>
      <c r="H9" t="s">
        <v>72</v>
      </c>
      <c r="I9" t="s">
        <v>73</v>
      </c>
      <c r="J9" t="s">
        <v>74</v>
      </c>
      <c r="K9" t="s">
        <v>66</v>
      </c>
      <c r="L9" t="s">
        <v>427</v>
      </c>
      <c r="M9" t="s">
        <v>75</v>
      </c>
      <c r="N9" t="s">
        <v>427</v>
      </c>
      <c r="O9" s="5" t="s">
        <v>16</v>
      </c>
      <c r="Q9" t="str">
        <f t="shared" si="1"/>
        <v xml:space="preserve">INSERT INTO reviewers </v>
      </c>
      <c r="R9" t="str">
        <f t="shared" si="2"/>
        <v xml:space="preserve"> (email, title, name , lastname, `group`, expert, school, major ,address, amphoe, province , postnumber, tel, fax, type ,remark) VALUES (</v>
      </c>
      <c r="S9" t="str">
        <f t="shared" si="3"/>
        <v>"ananta_rsu@yahoo.com",</v>
      </c>
      <c r="T9" t="str">
        <f t="shared" si="0"/>
        <v>"อาจารย์",</v>
      </c>
      <c r="U9" t="str">
        <f t="shared" si="0"/>
        <v>"กัญ",</v>
      </c>
      <c r="V9" t="str">
        <f t="shared" si="0"/>
        <v>"อนันตสมบูรณ์",</v>
      </c>
      <c r="W9" t="str">
        <f t="shared" si="0"/>
        <v>"HS",</v>
      </c>
      <c r="X9" t="str">
        <f t="shared" si="0"/>
        <v>"กายวิภาคศาสตร์",</v>
      </c>
      <c r="Y9" t="str">
        <f t="shared" si="0"/>
        <v>"มหาวิทยาลัยรังสิต",</v>
      </c>
      <c r="Z9" t="str">
        <f t="shared" si="0"/>
        <v>"วิทยาศาสตร์/ ภาควิชาวิทยาศาสตร์การแพทย์",</v>
      </c>
      <c r="AA9" t="str">
        <f t="shared" si="0"/>
        <v>"คณะวิทยาศาสตร์ มหาวิทยาลัยรังสิต",</v>
      </c>
      <c r="AB9" t="str">
        <f t="shared" si="0"/>
        <v>"เมือง",</v>
      </c>
      <c r="AC9" t="str">
        <f t="shared" si="0"/>
        <v>"ปทุมธานี",</v>
      </c>
      <c r="AD9" t="str">
        <f t="shared" si="0"/>
        <v>"-",</v>
      </c>
      <c r="AE9" t="str">
        <f t="shared" si="0"/>
        <v>"0830305948",</v>
      </c>
      <c r="AF9" t="str">
        <f t="shared" si="0"/>
        <v>"-",</v>
      </c>
      <c r="AG9" t="str">
        <f t="shared" si="0"/>
        <v>"คนในเครือข่าย",</v>
      </c>
      <c r="AH9" t="str">
        <f t="shared" si="4"/>
        <v>"ม.รังสิต");</v>
      </c>
    </row>
    <row r="10" spans="1:34">
      <c r="A10" t="s">
        <v>76</v>
      </c>
      <c r="B10" t="s">
        <v>39</v>
      </c>
      <c r="C10" t="s">
        <v>77</v>
      </c>
      <c r="D10" t="s">
        <v>78</v>
      </c>
      <c r="E10" s="16" t="s">
        <v>1439</v>
      </c>
      <c r="F10" t="s">
        <v>79</v>
      </c>
      <c r="G10" t="s">
        <v>80</v>
      </c>
      <c r="H10" t="s">
        <v>427</v>
      </c>
      <c r="I10" t="s">
        <v>427</v>
      </c>
      <c r="J10" t="s">
        <v>427</v>
      </c>
      <c r="K10" t="s">
        <v>427</v>
      </c>
      <c r="L10" t="s">
        <v>427</v>
      </c>
      <c r="M10">
        <v>33</v>
      </c>
      <c r="N10" t="s">
        <v>427</v>
      </c>
      <c r="O10" s="5" t="s">
        <v>44</v>
      </c>
      <c r="Q10" t="str">
        <f t="shared" si="1"/>
        <v xml:space="preserve">INSERT INTO reviewers </v>
      </c>
      <c r="R10" t="str">
        <f t="shared" si="2"/>
        <v xml:space="preserve"> (email, title, name , lastname, `group`, expert, school, major ,address, amphoe, province , postnumber, tel, fax, type ,remark) VALUES (</v>
      </c>
      <c r="S10" t="str">
        <f t="shared" si="3"/>
        <v>"kanyarat.s@cmu.ac.th",</v>
      </c>
      <c r="T10" t="str">
        <f t="shared" si="0"/>
        <v>"อาจารย์",</v>
      </c>
      <c r="U10" t="str">
        <f t="shared" si="0"/>
        <v>"กัญญรัตน์",</v>
      </c>
      <c r="V10" t="str">
        <f t="shared" si="0"/>
        <v>"สุทธภักติ",</v>
      </c>
      <c r="W10" t="str">
        <f t="shared" si="0"/>
        <v>"INNO",</v>
      </c>
      <c r="X10" t="str">
        <f t="shared" si="0"/>
        <v>"เทคโนโลยีการพัฒนาผลิตภัณฑ์",</v>
      </c>
      <c r="Y10" t="str">
        <f t="shared" si="0"/>
        <v>"มหาวิทยาลัยเชียงใหม่",</v>
      </c>
      <c r="Z10" t="str">
        <f t="shared" si="0"/>
        <v>"-",</v>
      </c>
      <c r="AA10" t="str">
        <f t="shared" si="0"/>
        <v>"-",</v>
      </c>
      <c r="AB10" t="str">
        <f t="shared" si="0"/>
        <v>"-",</v>
      </c>
      <c r="AC10" t="str">
        <f t="shared" si="0"/>
        <v>"-",</v>
      </c>
      <c r="AD10" t="str">
        <f t="shared" si="0"/>
        <v>"-",</v>
      </c>
      <c r="AE10" t="str">
        <f t="shared" si="0"/>
        <v>"33",</v>
      </c>
      <c r="AF10" t="str">
        <f t="shared" si="0"/>
        <v>"-",</v>
      </c>
      <c r="AG10" t="str">
        <f t="shared" si="0"/>
        <v>"คนนอกเครือข่าย",</v>
      </c>
      <c r="AH10" t="str">
        <f t="shared" si="4"/>
        <v>"ม.รังสิต");</v>
      </c>
    </row>
    <row r="11" spans="1:34">
      <c r="A11" t="s">
        <v>81</v>
      </c>
      <c r="B11" t="s">
        <v>28</v>
      </c>
      <c r="C11" t="s">
        <v>82</v>
      </c>
      <c r="D11" t="s">
        <v>83</v>
      </c>
      <c r="E11" s="16" t="s">
        <v>1436</v>
      </c>
      <c r="F11" t="s">
        <v>84</v>
      </c>
      <c r="G11" t="s">
        <v>22</v>
      </c>
      <c r="H11" t="s">
        <v>85</v>
      </c>
      <c r="I11">
        <v>547</v>
      </c>
      <c r="J11" t="s">
        <v>74</v>
      </c>
      <c r="K11" t="s">
        <v>66</v>
      </c>
      <c r="L11" t="s">
        <v>427</v>
      </c>
      <c r="M11" t="s">
        <v>86</v>
      </c>
      <c r="N11" t="s">
        <v>427</v>
      </c>
      <c r="O11" s="5" t="s">
        <v>16</v>
      </c>
      <c r="Q11" t="str">
        <f t="shared" si="1"/>
        <v xml:space="preserve">INSERT INTO reviewers </v>
      </c>
      <c r="R11" t="str">
        <f t="shared" si="2"/>
        <v xml:space="preserve"> (email, title, name , lastname, `group`, expert, school, major ,address, amphoe, province , postnumber, tel, fax, type ,remark) VALUES (</v>
      </c>
      <c r="S11" t="str">
        <f t="shared" si="3"/>
        <v>"kanchanprasert@gmail.com",</v>
      </c>
      <c r="T11" t="str">
        <f t="shared" si="0"/>
        <v>"รองศาสตราจารย์ ดร.",</v>
      </c>
      <c r="U11" t="str">
        <f t="shared" si="0"/>
        <v>"กาญจนา",</v>
      </c>
      <c r="V11" t="str">
        <f t="shared" si="0"/>
        <v>"จันทร์ประเสริฐ",</v>
      </c>
      <c r="W11" t="str">
        <f t="shared" si="0"/>
        <v>"BS",</v>
      </c>
      <c r="X11" t="str">
        <f t="shared" si="0"/>
        <v>"ฟิสิกส์, วิทยาศาสตร์ศึกษา",</v>
      </c>
      <c r="Y11" t="str">
        <f t="shared" si="0"/>
        <v>"มหาวิทยาลัยรังสิต",</v>
      </c>
      <c r="Z11" t="str">
        <f t="shared" si="0"/>
        <v>"คณะวิทยาศาสตร์ ภาควิชาฟิสิกส์",</v>
      </c>
      <c r="AA11" t="str">
        <f t="shared" si="0"/>
        <v>"547",</v>
      </c>
      <c r="AB11" t="str">
        <f t="shared" si="0"/>
        <v>"เมือง",</v>
      </c>
      <c r="AC11" t="str">
        <f t="shared" si="0"/>
        <v>"ปทุมธานี",</v>
      </c>
      <c r="AD11" t="str">
        <f t="shared" si="0"/>
        <v>"-",</v>
      </c>
      <c r="AE11" t="str">
        <f t="shared" si="0"/>
        <v>"0894788367",</v>
      </c>
      <c r="AF11" t="str">
        <f t="shared" si="0"/>
        <v>"-",</v>
      </c>
      <c r="AG11" t="str">
        <f t="shared" si="0"/>
        <v>"คนในเครือข่าย",</v>
      </c>
      <c r="AH11" t="str">
        <f t="shared" si="4"/>
        <v>"ม.รังสิต");</v>
      </c>
    </row>
    <row r="12" spans="1:34">
      <c r="A12" t="s">
        <v>87</v>
      </c>
      <c r="B12" t="s">
        <v>14</v>
      </c>
      <c r="C12" t="s">
        <v>82</v>
      </c>
      <c r="D12" t="s">
        <v>88</v>
      </c>
      <c r="E12" s="16" t="s">
        <v>1437</v>
      </c>
      <c r="F12" t="s">
        <v>89</v>
      </c>
      <c r="G12" t="s">
        <v>427</v>
      </c>
      <c r="H12" t="s">
        <v>427</v>
      </c>
      <c r="I12" t="s">
        <v>427</v>
      </c>
      <c r="J12" t="s">
        <v>427</v>
      </c>
      <c r="K12" t="s">
        <v>427</v>
      </c>
      <c r="L12" t="s">
        <v>427</v>
      </c>
      <c r="M12" t="s">
        <v>427</v>
      </c>
      <c r="N12" t="s">
        <v>427</v>
      </c>
      <c r="O12" s="5" t="s">
        <v>16</v>
      </c>
      <c r="Q12" t="str">
        <f t="shared" si="1"/>
        <v xml:space="preserve">INSERT INTO reviewers </v>
      </c>
      <c r="R12" t="str">
        <f t="shared" si="2"/>
        <v xml:space="preserve"> (email, title, name , lastname, `group`, expert, school, major ,address, amphoe, province , postnumber, tel, fax, type ,remark) VALUES (</v>
      </c>
      <c r="S12" t="str">
        <f t="shared" si="3"/>
        <v>"kanjana.mee@gmail.com",</v>
      </c>
      <c r="T12" t="str">
        <f t="shared" si="0"/>
        <v>"ผู้ช่วยศาสตราจารย์",</v>
      </c>
      <c r="U12" t="str">
        <f t="shared" si="0"/>
        <v>"กาญจนา",</v>
      </c>
      <c r="V12" t="str">
        <f t="shared" si="0"/>
        <v>"มหัทธนทวี",</v>
      </c>
      <c r="W12" t="str">
        <f t="shared" si="0"/>
        <v>"AS",</v>
      </c>
      <c r="X12" t="str">
        <f t="shared" si="0"/>
        <v>"กลิ่นรสในอาหาร",</v>
      </c>
      <c r="Y12" t="str">
        <f t="shared" si="0"/>
        <v>"-",</v>
      </c>
      <c r="Z12" t="str">
        <f t="shared" si="0"/>
        <v>"-",</v>
      </c>
      <c r="AA12" t="str">
        <f t="shared" si="0"/>
        <v>"-",</v>
      </c>
      <c r="AB12" t="str">
        <f t="shared" si="0"/>
        <v>"-",</v>
      </c>
      <c r="AC12" t="str">
        <f t="shared" si="0"/>
        <v>"-",</v>
      </c>
      <c r="AD12" t="str">
        <f t="shared" si="0"/>
        <v>"-",</v>
      </c>
      <c r="AE12" t="str">
        <f t="shared" si="0"/>
        <v>"-",</v>
      </c>
      <c r="AF12" t="str">
        <f t="shared" si="0"/>
        <v>"-",</v>
      </c>
      <c r="AG12" t="str">
        <f t="shared" si="0"/>
        <v>"คนในเครือข่าย",</v>
      </c>
      <c r="AH12" t="str">
        <f t="shared" si="4"/>
        <v>"ม.รังสิต");</v>
      </c>
    </row>
    <row r="13" spans="1:34">
      <c r="A13" t="s">
        <v>90</v>
      </c>
      <c r="B13" t="s">
        <v>14</v>
      </c>
      <c r="C13" t="s">
        <v>91</v>
      </c>
      <c r="D13" t="s">
        <v>92</v>
      </c>
      <c r="E13" s="16" t="s">
        <v>1438</v>
      </c>
      <c r="F13" t="s">
        <v>93</v>
      </c>
      <c r="G13" t="s">
        <v>427</v>
      </c>
      <c r="H13" t="s">
        <v>427</v>
      </c>
      <c r="I13" t="s">
        <v>427</v>
      </c>
      <c r="J13" t="s">
        <v>427</v>
      </c>
      <c r="K13" t="s">
        <v>427</v>
      </c>
      <c r="L13" t="s">
        <v>427</v>
      </c>
      <c r="M13" t="s">
        <v>427</v>
      </c>
      <c r="N13" t="s">
        <v>427</v>
      </c>
      <c r="O13" s="5" t="s">
        <v>16</v>
      </c>
      <c r="Q13" t="str">
        <f t="shared" si="1"/>
        <v xml:space="preserve">INSERT INTO reviewers </v>
      </c>
      <c r="R13" t="str">
        <f t="shared" si="2"/>
        <v xml:space="preserve"> (email, title, name , lastname, `group`, expert, school, major ,address, amphoe, province , postnumber, tel, fax, type ,remark) VALUES (</v>
      </c>
      <c r="S13" t="str">
        <f t="shared" si="3"/>
        <v>"cheepnurat.karun@gmail.com",</v>
      </c>
      <c r="T13" t="str">
        <f t="shared" ref="T13:T76" si="5">""""&amp;B13&amp;""","</f>
        <v>"ผู้ช่วยศาสตราจารย์",</v>
      </c>
      <c r="U13" t="str">
        <f t="shared" ref="U13:U76" si="6">""""&amp;C13&amp;""","</f>
        <v>"การันต์   ชีพนุรัตน์",</v>
      </c>
      <c r="V13" t="str">
        <f t="shared" ref="V13:V76" si="7">""""&amp;D13&amp;""","</f>
        <v>"ชีพนุรัตน์",</v>
      </c>
      <c r="W13" t="str">
        <f t="shared" ref="W13:W76" si="8">""""&amp;E13&amp;""","</f>
        <v>"HS",</v>
      </c>
      <c r="X13" t="str">
        <f t="shared" ref="X13:X76" si="9">""""&amp;F13&amp;""","</f>
        <v>"การแพทย์สาธารณสุข",</v>
      </c>
      <c r="Y13" t="str">
        <f t="shared" ref="Y13:Y76" si="10">""""&amp;G13&amp;""","</f>
        <v>"-",</v>
      </c>
      <c r="Z13" t="str">
        <f t="shared" ref="Z13:Z76" si="11">""""&amp;H13&amp;""","</f>
        <v>"-",</v>
      </c>
      <c r="AA13" t="str">
        <f t="shared" ref="AA13:AA76" si="12">""""&amp;I13&amp;""","</f>
        <v>"-",</v>
      </c>
      <c r="AB13" t="str">
        <f t="shared" ref="AB13:AB76" si="13">""""&amp;J13&amp;""","</f>
        <v>"-",</v>
      </c>
      <c r="AC13" t="str">
        <f t="shared" ref="AC13:AC76" si="14">""""&amp;K13&amp;""","</f>
        <v>"-",</v>
      </c>
      <c r="AD13" t="str">
        <f t="shared" ref="AD13:AD76" si="15">""""&amp;L13&amp;""","</f>
        <v>"-",</v>
      </c>
      <c r="AE13" t="str">
        <f t="shared" ref="AE13:AE76" si="16">""""&amp;M13&amp;""","</f>
        <v>"-",</v>
      </c>
      <c r="AF13" t="str">
        <f t="shared" ref="AF13:AF76" si="17">""""&amp;N13&amp;""","</f>
        <v>"-",</v>
      </c>
      <c r="AG13" t="str">
        <f t="shared" ref="AG13:AG76" si="18">""""&amp;O13&amp;""","</f>
        <v>"คนในเครือข่าย",</v>
      </c>
      <c r="AH13" t="str">
        <f t="shared" si="4"/>
        <v>"ม.รังสิต");</v>
      </c>
    </row>
    <row r="14" spans="1:34">
      <c r="A14" t="s">
        <v>94</v>
      </c>
      <c r="B14" t="s">
        <v>28</v>
      </c>
      <c r="C14" t="s">
        <v>95</v>
      </c>
      <c r="D14" t="s">
        <v>96</v>
      </c>
      <c r="E14" s="16" t="s">
        <v>1437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102</v>
      </c>
      <c r="L14" t="s">
        <v>427</v>
      </c>
      <c r="M14" t="s">
        <v>103</v>
      </c>
      <c r="N14" t="s">
        <v>427</v>
      </c>
      <c r="O14" s="5" t="s">
        <v>16</v>
      </c>
      <c r="Q14" t="str">
        <f t="shared" si="1"/>
        <v xml:space="preserve">INSERT INTO reviewers </v>
      </c>
      <c r="R14" t="str">
        <f t="shared" si="2"/>
        <v xml:space="preserve"> (email, title, name , lastname, `group`, expert, school, major ,address, amphoe, province , postnumber, tel, fax, type ,remark) VALUES (</v>
      </c>
      <c r="S14" t="str">
        <f t="shared" ref="S14:S77" si="19">""""&amp;A14&amp;""","</f>
        <v>"kitti.b@sci.kmutnb.ac.th",</v>
      </c>
      <c r="T14" t="str">
        <f t="shared" si="5"/>
        <v>"รองศาสตราจารย์ ดร.",</v>
      </c>
      <c r="U14" t="str">
        <f t="shared" si="6"/>
        <v>"กิตติ",</v>
      </c>
      <c r="V14" t="str">
        <f t="shared" si="7"/>
        <v>"โพธิปัทมะ",</v>
      </c>
      <c r="W14" t="str">
        <f t="shared" si="8"/>
        <v>"AS",</v>
      </c>
      <c r="X14" t="str">
        <f t="shared" si="9"/>
        <v>"plant biotechnology",</v>
      </c>
      <c r="Y14" t="str">
        <f t="shared" si="10"/>
        <v>"มหาวิทยาลัยเทคโนโลยีพระจอมเกล้าพระนครเหนือ",</v>
      </c>
      <c r="Z14" t="str">
        <f t="shared" si="11"/>
        <v>"คณะวิทยาศาสตร์ประยุกต์ / ภาควิชาเทคโนโลยีอุตสาหกรรมเกษตร อาหาร และสิ่งแวดล้อม",</v>
      </c>
      <c r="AA14" t="str">
        <f t="shared" si="12"/>
        <v>"1518 ถนนประชาราษฎร์ 1 แขวงวงศ์สว่าง",</v>
      </c>
      <c r="AB14" t="str">
        <f t="shared" si="13"/>
        <v>"เขตบางซื่อ",</v>
      </c>
      <c r="AC14" t="str">
        <f t="shared" si="14"/>
        <v>"กรุงเทพฯ",</v>
      </c>
      <c r="AD14" t="str">
        <f t="shared" si="15"/>
        <v>"-",</v>
      </c>
      <c r="AE14" t="str">
        <f t="shared" si="16"/>
        <v>"089-3109764",</v>
      </c>
      <c r="AF14" t="str">
        <f t="shared" si="17"/>
        <v>"-",</v>
      </c>
      <c r="AG14" t="str">
        <f t="shared" si="18"/>
        <v>"คนในเครือข่าย",</v>
      </c>
      <c r="AH14" t="str">
        <f t="shared" si="4"/>
        <v>"ม.รังสิต");</v>
      </c>
    </row>
    <row r="15" spans="1:34">
      <c r="A15" t="s">
        <v>104</v>
      </c>
      <c r="B15" t="s">
        <v>39</v>
      </c>
      <c r="C15" t="s">
        <v>105</v>
      </c>
      <c r="D15" t="s">
        <v>106</v>
      </c>
      <c r="E15" s="16" t="s">
        <v>1436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427</v>
      </c>
      <c r="M15">
        <v>66895009678</v>
      </c>
      <c r="N15" t="s">
        <v>427</v>
      </c>
      <c r="O15" s="5" t="s">
        <v>44</v>
      </c>
      <c r="Q15" t="str">
        <f t="shared" si="1"/>
        <v xml:space="preserve">INSERT INTO reviewers </v>
      </c>
      <c r="R15" t="str">
        <f t="shared" si="2"/>
        <v xml:space="preserve"> (email, title, name , lastname, `group`, expert, school, major ,address, amphoe, province , postnumber, tel, fax, type ,remark) VALUES (</v>
      </c>
      <c r="S15" t="str">
        <f t="shared" si="19"/>
        <v>"kittisak.cha@mahidol.ac.th",</v>
      </c>
      <c r="T15" t="str">
        <f t="shared" si="5"/>
        <v>"อาจารย์",</v>
      </c>
      <c r="U15" t="str">
        <f t="shared" si="6"/>
        <v>"กิตติศักดิ์",</v>
      </c>
      <c r="V15" t="str">
        <f t="shared" si="7"/>
        <v>"ชยันตราคม",</v>
      </c>
      <c r="W15" t="str">
        <f t="shared" si="8"/>
        <v>"BS",</v>
      </c>
      <c r="X15" t="str">
        <f t="shared" si="9"/>
        <v>"numerical methods,  Partial differential Equations,  Meteorology,  Ocean Wave Modelling",</v>
      </c>
      <c r="Y15" t="str">
        <f t="shared" si="10"/>
        <v>"มหาวิทยาลัยมหิดล",</v>
      </c>
      <c r="Z15" t="str">
        <f t="shared" si="11"/>
        <v>"คณะวิทยาศาสตร์/ภาควิชาคณิตศาสตร์",</v>
      </c>
      <c r="AA15" t="str">
        <f t="shared" si="12"/>
        <v>"ถนนพระราม 6 ราชเทวี",</v>
      </c>
      <c r="AB15" t="str">
        <f t="shared" si="13"/>
        <v>"ราชเทวี",</v>
      </c>
      <c r="AC15" t="str">
        <f t="shared" si="14"/>
        <v>"Bankok",</v>
      </c>
      <c r="AD15" t="str">
        <f t="shared" si="15"/>
        <v>"-",</v>
      </c>
      <c r="AE15" t="str">
        <f t="shared" si="16"/>
        <v>"66895009678",</v>
      </c>
      <c r="AF15" t="str">
        <f t="shared" si="17"/>
        <v>"-",</v>
      </c>
      <c r="AG15" t="str">
        <f t="shared" si="18"/>
        <v>"คนนอกเครือข่าย",</v>
      </c>
      <c r="AH15" t="str">
        <f t="shared" si="4"/>
        <v>"ม.รังสิต");</v>
      </c>
    </row>
    <row r="16" spans="1:34">
      <c r="A16" t="s">
        <v>113</v>
      </c>
      <c r="B16" t="s">
        <v>18</v>
      </c>
      <c r="C16" t="s">
        <v>114</v>
      </c>
      <c r="D16" t="s">
        <v>115</v>
      </c>
      <c r="E16" s="16" t="s">
        <v>1436</v>
      </c>
      <c r="F16" t="s">
        <v>116</v>
      </c>
      <c r="G16" t="s">
        <v>117</v>
      </c>
      <c r="H16" t="s">
        <v>118</v>
      </c>
      <c r="I16" t="s">
        <v>119</v>
      </c>
      <c r="J16" t="s">
        <v>120</v>
      </c>
      <c r="K16" t="s">
        <v>121</v>
      </c>
      <c r="L16" t="s">
        <v>427</v>
      </c>
      <c r="M16" t="s">
        <v>122</v>
      </c>
      <c r="N16" t="s">
        <v>427</v>
      </c>
      <c r="O16" s="5" t="s">
        <v>44</v>
      </c>
      <c r="Q16" t="str">
        <f t="shared" si="1"/>
        <v xml:space="preserve">INSERT INTO reviewers </v>
      </c>
      <c r="R16" t="str">
        <f t="shared" si="2"/>
        <v xml:space="preserve"> (email, title, name , lastname, `group`, expert, school, major ,address, amphoe, province , postnumber, tel, fax, type ,remark) VALUES (</v>
      </c>
      <c r="S16" t="str">
        <f t="shared" si="19"/>
        <v>"kulthidava@kku.ac.th",</v>
      </c>
      <c r="T16" t="str">
        <f t="shared" si="5"/>
        <v>"ผู้ช่วยศาสตราจารย์ ดร.",</v>
      </c>
      <c r="U16" t="str">
        <f t="shared" si="6"/>
        <v>"กุลธิดา",</v>
      </c>
      <c r="V16" t="str">
        <f t="shared" si="7"/>
        <v>"เวทีวุฒาจารย์",</v>
      </c>
      <c r="W16" t="str">
        <f t="shared" si="8"/>
        <v>"BS",</v>
      </c>
      <c r="X16" t="str">
        <f t="shared" si="9"/>
        <v>"ชีวเคมี",</v>
      </c>
      <c r="Y16" t="str">
        <f t="shared" si="10"/>
        <v>"มหาวิทยาลัยขอนแก่น",</v>
      </c>
      <c r="Z16" t="str">
        <f t="shared" si="11"/>
        <v>"แพทยศาสตร์",</v>
      </c>
      <c r="AA16" t="str">
        <f t="shared" si="12"/>
        <v>"123 ถ. มิตรภาพ ต. ในเมือง",</v>
      </c>
      <c r="AB16" t="str">
        <f t="shared" si="13"/>
        <v>"อ. เมือง",</v>
      </c>
      <c r="AC16" t="str">
        <f t="shared" si="14"/>
        <v>"จ. ขอนแก่น",</v>
      </c>
      <c r="AD16" t="str">
        <f t="shared" si="15"/>
        <v>"-",</v>
      </c>
      <c r="AE16" t="str">
        <f t="shared" si="16"/>
        <v>"043363265",</v>
      </c>
      <c r="AF16" t="str">
        <f t="shared" si="17"/>
        <v>"-",</v>
      </c>
      <c r="AG16" t="str">
        <f t="shared" si="18"/>
        <v>"คนนอกเครือข่าย",</v>
      </c>
      <c r="AH16" t="str">
        <f t="shared" si="4"/>
        <v>"ม.รังสิต");</v>
      </c>
    </row>
    <row r="17" spans="1:34">
      <c r="A17" t="s">
        <v>123</v>
      </c>
      <c r="B17" t="s">
        <v>18</v>
      </c>
      <c r="C17" t="s">
        <v>124</v>
      </c>
      <c r="D17" t="s">
        <v>125</v>
      </c>
      <c r="E17" s="16" t="s">
        <v>1438</v>
      </c>
      <c r="F17" t="s">
        <v>126</v>
      </c>
      <c r="G17" t="s">
        <v>427</v>
      </c>
      <c r="H17" t="s">
        <v>427</v>
      </c>
      <c r="I17" t="s">
        <v>427</v>
      </c>
      <c r="J17" t="s">
        <v>427</v>
      </c>
      <c r="K17" t="s">
        <v>427</v>
      </c>
      <c r="L17" t="s">
        <v>427</v>
      </c>
      <c r="M17" t="s">
        <v>427</v>
      </c>
      <c r="N17" t="s">
        <v>427</v>
      </c>
      <c r="O17" s="127"/>
      <c r="Q17" t="str">
        <f t="shared" si="1"/>
        <v xml:space="preserve">INSERT INTO reviewers </v>
      </c>
      <c r="R17" t="str">
        <f t="shared" si="2"/>
        <v xml:space="preserve"> (email, title, name , lastname, `group`, expert, school, major ,address, amphoe, province , postnumber, tel, fax, type ,remark) VALUES (</v>
      </c>
      <c r="S17" t="str">
        <f t="shared" si="19"/>
        <v>"kusuma_cat@yahoo.com",</v>
      </c>
      <c r="T17" t="str">
        <f t="shared" si="5"/>
        <v>"ผู้ช่วยศาสตราจารย์ ดร.",</v>
      </c>
      <c r="U17" t="str">
        <f t="shared" si="6"/>
        <v>"กุสุมา",</v>
      </c>
      <c r="V17" t="str">
        <f t="shared" si="7"/>
        <v>"ศรียากูล",</v>
      </c>
      <c r="W17" t="str">
        <f t="shared" si="8"/>
        <v>"HS",</v>
      </c>
      <c r="X17" t="str">
        <f t="shared" si="9"/>
        <v>"การแพทย์แผนไทย, การแพทย์ทางเลือก",</v>
      </c>
      <c r="Y17" t="str">
        <f t="shared" si="10"/>
        <v>"-",</v>
      </c>
      <c r="Z17" t="str">
        <f t="shared" si="11"/>
        <v>"-",</v>
      </c>
      <c r="AA17" t="str">
        <f t="shared" si="12"/>
        <v>"-",</v>
      </c>
      <c r="AB17" t="str">
        <f t="shared" si="13"/>
        <v>"-",</v>
      </c>
      <c r="AC17" t="str">
        <f t="shared" si="14"/>
        <v>"-",</v>
      </c>
      <c r="AD17" t="str">
        <f t="shared" si="15"/>
        <v>"-",</v>
      </c>
      <c r="AE17" t="str">
        <f t="shared" si="16"/>
        <v>"-",</v>
      </c>
      <c r="AF17" t="str">
        <f t="shared" si="17"/>
        <v>"-",</v>
      </c>
      <c r="AG17" t="str">
        <f t="shared" si="18"/>
        <v>"",</v>
      </c>
      <c r="AH17" t="str">
        <f t="shared" si="4"/>
        <v>"ม.รังสิต");</v>
      </c>
    </row>
    <row r="18" spans="1:34">
      <c r="A18" t="s">
        <v>128</v>
      </c>
      <c r="B18" t="s">
        <v>39</v>
      </c>
      <c r="C18" t="s">
        <v>129</v>
      </c>
      <c r="D18" t="s">
        <v>130</v>
      </c>
      <c r="E18" s="16" t="s">
        <v>1437</v>
      </c>
      <c r="F18" t="s">
        <v>131</v>
      </c>
      <c r="G18" t="s">
        <v>427</v>
      </c>
      <c r="H18" t="s">
        <v>427</v>
      </c>
      <c r="I18" t="s">
        <v>427</v>
      </c>
      <c r="J18" t="s">
        <v>427</v>
      </c>
      <c r="K18" t="s">
        <v>427</v>
      </c>
      <c r="L18" t="s">
        <v>427</v>
      </c>
      <c r="M18" t="s">
        <v>427</v>
      </c>
      <c r="N18" t="s">
        <v>427</v>
      </c>
      <c r="O18" s="5" t="s">
        <v>44</v>
      </c>
      <c r="Q18" t="str">
        <f t="shared" si="1"/>
        <v xml:space="preserve">INSERT INTO reviewers </v>
      </c>
      <c r="R18" t="str">
        <f t="shared" si="2"/>
        <v xml:space="preserve"> (email, title, name , lastname, `group`, expert, school, major ,address, amphoe, province , postnumber, tel, fax, type ,remark) VALUES (</v>
      </c>
      <c r="S18" t="str">
        <f t="shared" si="19"/>
        <v>"kwanhathai.c@rsu.ac.th",</v>
      </c>
      <c r="T18" t="str">
        <f t="shared" si="5"/>
        <v>"อาจารย์",</v>
      </c>
      <c r="U18" t="str">
        <f t="shared" si="6"/>
        <v>"ขวัญหทัย",</v>
      </c>
      <c r="V18" t="str">
        <f t="shared" si="7"/>
        <v>"แช่ทอง",</v>
      </c>
      <c r="W18" t="str">
        <f t="shared" si="8"/>
        <v>"AS",</v>
      </c>
      <c r="X18" t="str">
        <f t="shared" si="9"/>
        <v>"การพัฒนาผลิตภัณฑ์อาหาร, เคมีอาหาร",</v>
      </c>
      <c r="Y18" t="str">
        <f t="shared" si="10"/>
        <v>"-",</v>
      </c>
      <c r="Z18" t="str">
        <f t="shared" si="11"/>
        <v>"-",</v>
      </c>
      <c r="AA18" t="str">
        <f t="shared" si="12"/>
        <v>"-",</v>
      </c>
      <c r="AB18" t="str">
        <f t="shared" si="13"/>
        <v>"-",</v>
      </c>
      <c r="AC18" t="str">
        <f t="shared" si="14"/>
        <v>"-",</v>
      </c>
      <c r="AD18" t="str">
        <f t="shared" si="15"/>
        <v>"-",</v>
      </c>
      <c r="AE18" t="str">
        <f t="shared" si="16"/>
        <v>"-",</v>
      </c>
      <c r="AF18" t="str">
        <f t="shared" si="17"/>
        <v>"-",</v>
      </c>
      <c r="AG18" t="str">
        <f t="shared" si="18"/>
        <v>"คนนอกเครือข่าย",</v>
      </c>
      <c r="AH18" t="str">
        <f t="shared" si="4"/>
        <v>"ม.รังสิต");</v>
      </c>
    </row>
    <row r="19" spans="1:34">
      <c r="A19" t="s">
        <v>132</v>
      </c>
      <c r="B19" t="s">
        <v>39</v>
      </c>
      <c r="C19" t="s">
        <v>133</v>
      </c>
      <c r="D19" t="s">
        <v>134</v>
      </c>
      <c r="E19" s="16" t="s">
        <v>1437</v>
      </c>
      <c r="F19" t="s">
        <v>135</v>
      </c>
      <c r="G19" t="s">
        <v>136</v>
      </c>
      <c r="H19" t="s">
        <v>137</v>
      </c>
      <c r="I19" t="s">
        <v>138</v>
      </c>
      <c r="J19" t="s">
        <v>139</v>
      </c>
      <c r="K19" t="s">
        <v>140</v>
      </c>
      <c r="L19" t="s">
        <v>427</v>
      </c>
      <c r="M19" t="s">
        <v>141</v>
      </c>
      <c r="N19" t="s">
        <v>142</v>
      </c>
      <c r="O19" s="5" t="s">
        <v>16</v>
      </c>
      <c r="Q19" t="str">
        <f t="shared" si="1"/>
        <v xml:space="preserve">INSERT INTO reviewers </v>
      </c>
      <c r="R19" t="str">
        <f t="shared" si="2"/>
        <v xml:space="preserve"> (email, title, name , lastname, `group`, expert, school, major ,address, amphoe, province , postnumber, tel, fax, type ,remark) VALUES (</v>
      </c>
      <c r="S19" t="str">
        <f t="shared" si="19"/>
        <v>"komgrit@vru.ac.th",</v>
      </c>
      <c r="T19" t="str">
        <f t="shared" si="5"/>
        <v>"อาจารย์",</v>
      </c>
      <c r="U19" t="str">
        <f t="shared" si="6"/>
        <v>"คมกฤษณ์",</v>
      </c>
      <c r="V19" t="str">
        <f t="shared" si="7"/>
        <v>"แสงเงิน",</v>
      </c>
      <c r="W19" t="str">
        <f t="shared" si="8"/>
        <v>"AS",</v>
      </c>
      <c r="X19" t="str">
        <f t="shared" si="9"/>
        <v>"เทคโนโลยีการเกษตร",</v>
      </c>
      <c r="Y19" t="str">
        <f t="shared" si="10"/>
        <v>"มหาวิทยาลัยราชภัฏวไลยอลงกรณ์ ในพระบรมราชูปถัมภ์",</v>
      </c>
      <c r="Z19" t="str">
        <f t="shared" si="11"/>
        <v>"คณะเทคโนโลยีการเกษตร",</v>
      </c>
      <c r="AA19" t="str">
        <f t="shared" si="12"/>
        <v>"เลขที่ 1 หมู่ 20 ต.คลองหนึ่ง",</v>
      </c>
      <c r="AB19" t="str">
        <f t="shared" si="13"/>
        <v>"อ.คลองหลวง",</v>
      </c>
      <c r="AC19" t="str">
        <f t="shared" si="14"/>
        <v>"จ.ปทุมธานี",</v>
      </c>
      <c r="AD19" t="str">
        <f t="shared" si="15"/>
        <v>"-",</v>
      </c>
      <c r="AE19" t="str">
        <f t="shared" si="16"/>
        <v>"0831997424",</v>
      </c>
      <c r="AF19" t="str">
        <f t="shared" si="17"/>
        <v>"02-529-3002 ต่อ 30",</v>
      </c>
      <c r="AG19" t="str">
        <f t="shared" si="18"/>
        <v>"คนในเครือข่าย",</v>
      </c>
      <c r="AH19" t="str">
        <f t="shared" si="4"/>
        <v>"ม.รังสิต");</v>
      </c>
    </row>
    <row r="20" spans="1:34">
      <c r="A20" t="s">
        <v>143</v>
      </c>
      <c r="B20" t="s">
        <v>18</v>
      </c>
      <c r="C20" t="s">
        <v>144</v>
      </c>
      <c r="D20" t="s">
        <v>145</v>
      </c>
      <c r="E20" s="16" t="s">
        <v>1436</v>
      </c>
      <c r="F20" t="s">
        <v>146</v>
      </c>
      <c r="G20" t="s">
        <v>98</v>
      </c>
      <c r="H20" t="s">
        <v>147</v>
      </c>
      <c r="I20" t="s">
        <v>100</v>
      </c>
      <c r="J20" t="s">
        <v>148</v>
      </c>
      <c r="K20" t="s">
        <v>149</v>
      </c>
      <c r="L20" t="s">
        <v>427</v>
      </c>
      <c r="M20" t="s">
        <v>150</v>
      </c>
      <c r="N20" t="s">
        <v>151</v>
      </c>
      <c r="O20" s="5" t="s">
        <v>16</v>
      </c>
      <c r="Q20" t="str">
        <f t="shared" si="1"/>
        <v xml:space="preserve">INSERT INTO reviewers </v>
      </c>
      <c r="R20" t="str">
        <f t="shared" si="2"/>
        <v xml:space="preserve"> (email, title, name , lastname, `group`, expert, school, major ,address, amphoe, province , postnumber, tel, fax, type ,remark) VALUES (</v>
      </c>
      <c r="S20" t="str">
        <f t="shared" si="19"/>
        <v>"khomsan.n@sci.kmutnb.ac.th",</v>
      </c>
      <c r="T20" t="str">
        <f t="shared" si="5"/>
        <v>"ผู้ช่วยศาสตราจารย์ ดร.",</v>
      </c>
      <c r="U20" t="str">
        <f t="shared" si="6"/>
        <v>"คมสันต์",</v>
      </c>
      <c r="V20" t="str">
        <f t="shared" si="7"/>
        <v>"เนียมเปรม",</v>
      </c>
      <c r="W20" t="str">
        <f t="shared" si="8"/>
        <v>"BS",</v>
      </c>
      <c r="X20" t="str">
        <f t="shared" si="9"/>
        <v>"คณิตศาสตร์",</v>
      </c>
      <c r="Y20" t="str">
        <f t="shared" si="10"/>
        <v>"มหาวิทยาลัยเทคโนโลยีพระจอมเกล้าพระนครเหนือ",</v>
      </c>
      <c r="Z20" t="str">
        <f t="shared" si="11"/>
        <v>"คณะวิทยาศาสตร์ประยุกต์ ภาควิชาคณิตศาสตร์",</v>
      </c>
      <c r="AA20" t="str">
        <f t="shared" si="12"/>
        <v>"1518 ถนนประชาราษฎร์ 1 แขวงวงศ์สว่าง",</v>
      </c>
      <c r="AB20" t="str">
        <f t="shared" si="13"/>
        <v>"บางซื่อ",</v>
      </c>
      <c r="AC20" t="str">
        <f t="shared" si="14"/>
        <v>"กรุงเทพมหานคร",</v>
      </c>
      <c r="AD20" t="str">
        <f t="shared" si="15"/>
        <v>"-",</v>
      </c>
      <c r="AE20" t="str">
        <f t="shared" si="16"/>
        <v>"025552000",</v>
      </c>
      <c r="AF20" t="str">
        <f t="shared" si="17"/>
        <v>"025874350",</v>
      </c>
      <c r="AG20" t="str">
        <f t="shared" si="18"/>
        <v>"คนในเครือข่าย",</v>
      </c>
      <c r="AH20" t="str">
        <f t="shared" si="4"/>
        <v>"ม.รังสิต");</v>
      </c>
    </row>
    <row r="21" spans="1:34">
      <c r="A21" t="s">
        <v>152</v>
      </c>
      <c r="B21" t="s">
        <v>18</v>
      </c>
      <c r="C21" t="s">
        <v>153</v>
      </c>
      <c r="D21" t="s">
        <v>154</v>
      </c>
      <c r="E21" s="16" t="s">
        <v>1421</v>
      </c>
      <c r="F21" t="s">
        <v>155</v>
      </c>
      <c r="G21" t="s">
        <v>98</v>
      </c>
      <c r="H21" t="s">
        <v>156</v>
      </c>
      <c r="I21" t="s">
        <v>100</v>
      </c>
      <c r="J21" t="s">
        <v>148</v>
      </c>
      <c r="K21" t="s">
        <v>102</v>
      </c>
      <c r="L21" t="s">
        <v>427</v>
      </c>
      <c r="M21" t="s">
        <v>157</v>
      </c>
      <c r="N21" t="s">
        <v>427</v>
      </c>
      <c r="O21" s="5" t="s">
        <v>16</v>
      </c>
      <c r="Q21" t="str">
        <f t="shared" si="1"/>
        <v xml:space="preserve">INSERT INTO reviewers </v>
      </c>
      <c r="R21" t="str">
        <f t="shared" si="2"/>
        <v xml:space="preserve"> (email, title, name , lastname, `group`, expert, school, major ,address, amphoe, province , postnumber, tel, fax, type ,remark) VALUES (</v>
      </c>
      <c r="S21" t="str">
        <f t="shared" si="19"/>
        <v>"khantharat.a@sci.kmutnb.ac.th",</v>
      </c>
      <c r="T21" t="str">
        <f t="shared" si="5"/>
        <v>"ผู้ช่วยศาสตราจารย์ ดร.",</v>
      </c>
      <c r="U21" t="str">
        <f t="shared" si="6"/>
        <v>"คันธารัตน์",</v>
      </c>
      <c r="V21" t="str">
        <f t="shared" si="7"/>
        <v>"อเนกบุณย์",</v>
      </c>
      <c r="W21" t="str">
        <f t="shared" si="8"/>
        <v>"IT",</v>
      </c>
      <c r="X21" t="str">
        <f t="shared" si="9"/>
        <v>"วิทยาการคอมพิวเตอร์/machine learning",</v>
      </c>
      <c r="Y21" t="str">
        <f t="shared" si="10"/>
        <v>"มหาวิทยาลัยเทคโนโลยีพระจอมเกล้าพระนครเหนือ",</v>
      </c>
      <c r="Z21" t="str">
        <f t="shared" si="11"/>
        <v>"วิทยาศาสตร์ประยุกต์/วิทยาการคอมพิวเตอร์และสารสนเทศ",</v>
      </c>
      <c r="AA21" t="str">
        <f t="shared" si="12"/>
        <v>"1518 ถนนประชาราษฎร์ 1 แขวงวงศ์สว่าง",</v>
      </c>
      <c r="AB21" t="str">
        <f t="shared" si="13"/>
        <v>"บางซื่อ",</v>
      </c>
      <c r="AC21" t="str">
        <f t="shared" si="14"/>
        <v>"กรุงเทพฯ",</v>
      </c>
      <c r="AD21" t="str">
        <f t="shared" si="15"/>
        <v>"-",</v>
      </c>
      <c r="AE21" t="str">
        <f t="shared" si="16"/>
        <v>"02-555-2000",</v>
      </c>
      <c r="AF21" t="str">
        <f t="shared" si="17"/>
        <v>"-",</v>
      </c>
      <c r="AG21" t="str">
        <f t="shared" si="18"/>
        <v>"คนในเครือข่าย",</v>
      </c>
      <c r="AH21" t="str">
        <f t="shared" si="4"/>
        <v>"ม.รังสิต");</v>
      </c>
    </row>
    <row r="22" spans="1:34">
      <c r="A22" t="s">
        <v>158</v>
      </c>
      <c r="B22" t="s">
        <v>18</v>
      </c>
      <c r="C22" t="s">
        <v>159</v>
      </c>
      <c r="D22" t="s">
        <v>160</v>
      </c>
      <c r="E22" s="16" t="s">
        <v>1437</v>
      </c>
      <c r="F22" t="s">
        <v>161</v>
      </c>
      <c r="G22" t="s">
        <v>162</v>
      </c>
      <c r="H22" t="s">
        <v>427</v>
      </c>
      <c r="I22" t="s">
        <v>427</v>
      </c>
      <c r="J22" t="s">
        <v>427</v>
      </c>
      <c r="K22" t="s">
        <v>427</v>
      </c>
      <c r="L22" t="s">
        <v>427</v>
      </c>
      <c r="M22">
        <v>55</v>
      </c>
      <c r="N22" t="s">
        <v>427</v>
      </c>
      <c r="O22" s="5" t="s">
        <v>44</v>
      </c>
      <c r="Q22" t="str">
        <f t="shared" si="1"/>
        <v xml:space="preserve">INSERT INTO reviewers </v>
      </c>
      <c r="R22" t="str">
        <f t="shared" si="2"/>
        <v xml:space="preserve"> (email, title, name , lastname, `group`, expert, school, major ,address, amphoe, province , postnumber, tel, fax, type ,remark) VALUES (</v>
      </c>
      <c r="S22" t="str">
        <f t="shared" si="19"/>
        <v>"jaturapornr@nu.ac.th",</v>
      </c>
      <c r="T22" t="str">
        <f t="shared" si="5"/>
        <v>"ผู้ช่วยศาสตราจารย์ ดร.",</v>
      </c>
      <c r="U22" t="str">
        <f t="shared" si="6"/>
        <v>"จตุรพร",</v>
      </c>
      <c r="V22" t="str">
        <f t="shared" si="7"/>
        <v>"รักษ์งาร",</v>
      </c>
      <c r="W22" t="str">
        <f t="shared" si="8"/>
        <v>"AS",</v>
      </c>
      <c r="X22" t="str">
        <f t="shared" si="9"/>
        <v>"Agricultural Science",</v>
      </c>
      <c r="Y22" t="str">
        <f t="shared" si="10"/>
        <v>"มหาวิทยาลัยนเรศวร",</v>
      </c>
      <c r="Z22" t="str">
        <f t="shared" si="11"/>
        <v>"-",</v>
      </c>
      <c r="AA22" t="str">
        <f t="shared" si="12"/>
        <v>"-",</v>
      </c>
      <c r="AB22" t="str">
        <f t="shared" si="13"/>
        <v>"-",</v>
      </c>
      <c r="AC22" t="str">
        <f t="shared" si="14"/>
        <v>"-",</v>
      </c>
      <c r="AD22" t="str">
        <f t="shared" si="15"/>
        <v>"-",</v>
      </c>
      <c r="AE22" t="str">
        <f t="shared" si="16"/>
        <v>"55",</v>
      </c>
      <c r="AF22" t="str">
        <f t="shared" si="17"/>
        <v>"-",</v>
      </c>
      <c r="AG22" t="str">
        <f t="shared" si="18"/>
        <v>"คนนอกเครือข่าย",</v>
      </c>
      <c r="AH22" t="str">
        <f t="shared" si="4"/>
        <v>"ม.รังสิต");</v>
      </c>
    </row>
    <row r="23" spans="1:34">
      <c r="A23" t="s">
        <v>163</v>
      </c>
      <c r="B23" t="s">
        <v>14</v>
      </c>
      <c r="C23" t="s">
        <v>164</v>
      </c>
      <c r="D23" t="s">
        <v>165</v>
      </c>
      <c r="E23" s="16" t="s">
        <v>1437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102</v>
      </c>
      <c r="L23" t="s">
        <v>427</v>
      </c>
      <c r="M23" t="s">
        <v>171</v>
      </c>
      <c r="N23" t="s">
        <v>172</v>
      </c>
      <c r="O23" s="5" t="s">
        <v>16</v>
      </c>
      <c r="Q23" t="str">
        <f t="shared" si="1"/>
        <v xml:space="preserve">INSERT INTO reviewers </v>
      </c>
      <c r="R23" t="str">
        <f t="shared" si="2"/>
        <v xml:space="preserve"> (email, title, name , lastname, `group`, expert, school, major ,address, amphoe, province , postnumber, tel, fax, type ,remark) VALUES (</v>
      </c>
      <c r="S23" t="str">
        <f t="shared" si="19"/>
        <v>"jboonkong@gmail.com",</v>
      </c>
      <c r="T23" t="str">
        <f t="shared" si="5"/>
        <v>"ผู้ช่วยศาสตราจารย์",</v>
      </c>
      <c r="U23" t="str">
        <f t="shared" si="6"/>
        <v>"จิรนาถ",</v>
      </c>
      <c r="V23" t="str">
        <f t="shared" si="7"/>
        <v>"บุญคง",</v>
      </c>
      <c r="W23" t="str">
        <f t="shared" si="8"/>
        <v>"AS",</v>
      </c>
      <c r="X23" t="str">
        <f t="shared" si="9"/>
        <v>"เทคโนโลยีการอาหาร",</v>
      </c>
      <c r="Y23" t="str">
        <f t="shared" si="10"/>
        <v>"มหาวิทยาลัยสยาม",</v>
      </c>
      <c r="Z23" t="str">
        <f t="shared" si="11"/>
        <v>"คณะวิทยาศาสตร์  ภาควิชาเทคโนโลยีการอาหาร",</v>
      </c>
      <c r="AA23" t="str">
        <f t="shared" si="12"/>
        <v>"38 คณะวิทยาศาสตร์ อาคาร 14 ชั้น 1 ถนนเพชรเกษม",</v>
      </c>
      <c r="AB23" t="str">
        <f t="shared" si="13"/>
        <v>"ภาษีเจริญ",</v>
      </c>
      <c r="AC23" t="str">
        <f t="shared" si="14"/>
        <v>"กรุงเทพฯ",</v>
      </c>
      <c r="AD23" t="str">
        <f t="shared" si="15"/>
        <v>"-",</v>
      </c>
      <c r="AE23" t="str">
        <f t="shared" si="16"/>
        <v>"081-6682457",</v>
      </c>
      <c r="AF23" t="str">
        <f t="shared" si="17"/>
        <v>"02-8678026",</v>
      </c>
      <c r="AG23" t="str">
        <f t="shared" si="18"/>
        <v>"คนในเครือข่าย",</v>
      </c>
      <c r="AH23" t="str">
        <f t="shared" si="4"/>
        <v>"ม.รังสิต");</v>
      </c>
    </row>
    <row r="24" spans="1:34">
      <c r="A24" t="s">
        <v>173</v>
      </c>
      <c r="B24" t="s">
        <v>14</v>
      </c>
      <c r="C24" t="s">
        <v>174</v>
      </c>
      <c r="D24" t="s">
        <v>175</v>
      </c>
      <c r="E24" s="16" t="s">
        <v>1438</v>
      </c>
      <c r="F24" t="s">
        <v>176</v>
      </c>
      <c r="G24" t="s">
        <v>22</v>
      </c>
      <c r="H24" t="s">
        <v>177</v>
      </c>
      <c r="I24" t="s">
        <v>178</v>
      </c>
      <c r="J24" t="s">
        <v>74</v>
      </c>
      <c r="K24" t="s">
        <v>66</v>
      </c>
      <c r="L24" t="s">
        <v>427</v>
      </c>
      <c r="M24" t="s">
        <v>179</v>
      </c>
      <c r="N24" t="s">
        <v>427</v>
      </c>
      <c r="O24" s="5" t="s">
        <v>16</v>
      </c>
      <c r="Q24" t="str">
        <f t="shared" si="1"/>
        <v xml:space="preserve">INSERT INTO reviewers </v>
      </c>
      <c r="R24" t="str">
        <f t="shared" si="2"/>
        <v xml:space="preserve"> (email, title, name , lastname, `group`, expert, school, major ,address, amphoe, province , postnumber, tel, fax, type ,remark) VALUES (</v>
      </c>
      <c r="S24" t="str">
        <f t="shared" si="19"/>
        <v>"siriluk.s@rsu.ac.th",</v>
      </c>
      <c r="T24" t="str">
        <f t="shared" si="5"/>
        <v>"ผู้ช่วยศาสตราจารย์",</v>
      </c>
      <c r="U24" t="str">
        <f t="shared" si="6"/>
        <v>"จิรัฏฐ์",</v>
      </c>
      <c r="V24" t="str">
        <f t="shared" si="7"/>
        <v>"ศรีหัตถจาติ",</v>
      </c>
      <c r="W24" t="str">
        <f t="shared" si="8"/>
        <v>"HS",</v>
      </c>
      <c r="X24" t="str">
        <f t="shared" si="9"/>
        <v>"ทันตกรรมประดิษฐ์",</v>
      </c>
      <c r="Y24" t="str">
        <f t="shared" si="10"/>
        <v>"มหาวิทยาลัยรังสิต",</v>
      </c>
      <c r="Z24" t="str">
        <f t="shared" si="11"/>
        <v>"วิทยาลัยทันตแพทยศาสตร์",</v>
      </c>
      <c r="AA24" t="str">
        <f t="shared" si="12"/>
        <v>"เลขที่ 52/347 หมู่บ้านเมืองเอก ถ.พหลโยธิน ต.หลักหก",</v>
      </c>
      <c r="AB24" t="str">
        <f t="shared" si="13"/>
        <v>"เมือง",</v>
      </c>
      <c r="AC24" t="str">
        <f t="shared" si="14"/>
        <v>"ปทุมธานี",</v>
      </c>
      <c r="AD24" t="str">
        <f t="shared" si="15"/>
        <v>"-",</v>
      </c>
      <c r="AE24" t="str">
        <f t="shared" si="16"/>
        <v>"0899367522",</v>
      </c>
      <c r="AF24" t="str">
        <f t="shared" si="17"/>
        <v>"-",</v>
      </c>
      <c r="AG24" t="str">
        <f t="shared" si="18"/>
        <v>"คนในเครือข่าย",</v>
      </c>
      <c r="AH24" t="str">
        <f t="shared" si="4"/>
        <v>"ม.รังสิต");</v>
      </c>
    </row>
    <row r="25" spans="1:34">
      <c r="A25" t="s">
        <v>180</v>
      </c>
      <c r="B25" t="s">
        <v>28</v>
      </c>
      <c r="C25" t="s">
        <v>181</v>
      </c>
      <c r="D25" t="s">
        <v>182</v>
      </c>
      <c r="E25" s="16" t="s">
        <v>1437</v>
      </c>
      <c r="F25" t="s">
        <v>183</v>
      </c>
      <c r="G25" t="s">
        <v>184</v>
      </c>
      <c r="H25" t="s">
        <v>185</v>
      </c>
      <c r="I25" t="s">
        <v>186</v>
      </c>
      <c r="J25" t="s">
        <v>187</v>
      </c>
      <c r="K25" t="s">
        <v>102</v>
      </c>
      <c r="L25" t="s">
        <v>427</v>
      </c>
      <c r="M25" t="s">
        <v>188</v>
      </c>
      <c r="N25" t="s">
        <v>189</v>
      </c>
      <c r="O25" s="5" t="s">
        <v>44</v>
      </c>
      <c r="Q25" t="str">
        <f t="shared" si="1"/>
        <v xml:space="preserve">INSERT INTO reviewers </v>
      </c>
      <c r="R25" t="str">
        <f t="shared" si="2"/>
        <v xml:space="preserve"> (email, title, name , lastname, `group`, expert, school, major ,address, amphoe, province , postnumber, tel, fax, type ,remark) VALUES (</v>
      </c>
      <c r="S25" t="str">
        <f t="shared" si="19"/>
        <v>"Jirarat.t@chula.ac.th",</v>
      </c>
      <c r="T25" t="str">
        <f t="shared" si="5"/>
        <v>"รองศาสตราจารย์ ดร.",</v>
      </c>
      <c r="U25" t="str">
        <f t="shared" si="6"/>
        <v>"จิรารัตน์",</v>
      </c>
      <c r="V25" t="str">
        <f t="shared" si="7"/>
        <v>"อนันตกูล",</v>
      </c>
      <c r="W25" t="str">
        <f t="shared" si="8"/>
        <v>"AS",</v>
      </c>
      <c r="X25" t="str">
        <f t="shared" si="9"/>
        <v>"Food Processing and Engineering",</v>
      </c>
      <c r="Y25" t="str">
        <f t="shared" si="10"/>
        <v>"จุฬาลงกรณ์มหาวิทยาลัย",</v>
      </c>
      <c r="Z25" t="str">
        <f t="shared" si="11"/>
        <v>"ภาควิชาเทคโนโลยีทางอาหาร คณะวิทยาศาสตร์",</v>
      </c>
      <c r="AA25" t="str">
        <f t="shared" si="12"/>
        <v>"254 ถนนพญาไท",</v>
      </c>
      <c r="AB25" t="str">
        <f t="shared" si="13"/>
        <v>"แขวงวังใหม่ เขตปทุมวัน",</v>
      </c>
      <c r="AC25" t="str">
        <f t="shared" si="14"/>
        <v>"กรุงเทพฯ",</v>
      </c>
      <c r="AD25" t="str">
        <f t="shared" si="15"/>
        <v>"-",</v>
      </c>
      <c r="AE25" t="str">
        <f t="shared" si="16"/>
        <v>"022185536",</v>
      </c>
      <c r="AF25" t="str">
        <f t="shared" si="17"/>
        <v>"022544314",</v>
      </c>
      <c r="AG25" t="str">
        <f t="shared" si="18"/>
        <v>"คนนอกเครือข่าย",</v>
      </c>
      <c r="AH25" t="str">
        <f t="shared" si="4"/>
        <v>"ม.รังสิต");</v>
      </c>
    </row>
    <row r="26" spans="1:34">
      <c r="A26" t="s">
        <v>190</v>
      </c>
      <c r="B26" t="s">
        <v>18</v>
      </c>
      <c r="C26" t="s">
        <v>191</v>
      </c>
      <c r="D26" t="s">
        <v>192</v>
      </c>
      <c r="E26" s="16" t="s">
        <v>1436</v>
      </c>
      <c r="F26" t="s">
        <v>193</v>
      </c>
      <c r="G26" t="s">
        <v>98</v>
      </c>
      <c r="H26" t="s">
        <v>194</v>
      </c>
      <c r="I26" t="s">
        <v>195</v>
      </c>
      <c r="J26" t="s">
        <v>101</v>
      </c>
      <c r="K26" t="s">
        <v>149</v>
      </c>
      <c r="L26" t="s">
        <v>427</v>
      </c>
      <c r="M26" t="s">
        <v>196</v>
      </c>
      <c r="N26" t="s">
        <v>427</v>
      </c>
      <c r="O26" s="5" t="s">
        <v>16</v>
      </c>
      <c r="Q26" t="str">
        <f t="shared" si="1"/>
        <v xml:space="preserve">INSERT INTO reviewers </v>
      </c>
      <c r="R26" t="str">
        <f t="shared" si="2"/>
        <v xml:space="preserve"> (email, title, name , lastname, `group`, expert, school, major ,address, amphoe, province , postnumber, tel, fax, type ,remark) VALUES (</v>
      </c>
      <c r="S26" t="str">
        <f t="shared" si="19"/>
        <v>"chanaphun.c@sci.kmutnb.ac.th",</v>
      </c>
      <c r="T26" t="str">
        <f t="shared" si="5"/>
        <v>"ผู้ช่วยศาสตราจารย์ ดร.",</v>
      </c>
      <c r="U26" t="str">
        <f t="shared" si="6"/>
        <v>"ชนาพันธุ์",</v>
      </c>
      <c r="V26" t="str">
        <f t="shared" si="7"/>
        <v>"ชนาเนตร",</v>
      </c>
      <c r="W26" t="str">
        <f t="shared" si="8"/>
        <v>"BS",</v>
      </c>
      <c r="X26" t="str">
        <f t="shared" si="9"/>
        <v>"สถิติ สถิติประยุกต์ การควบคุมคุณภาพเชิงสถิติ สถิติเชิงคำนวณ",</v>
      </c>
      <c r="Y26" t="str">
        <f t="shared" si="10"/>
        <v>"มหาวิทยาลัยเทคโนโลยีพระจอมเกล้าพระนครเหนือ",</v>
      </c>
      <c r="Z26" t="str">
        <f t="shared" si="11"/>
        <v>"คณะวิทยาศาสตร์ประยุกต์",</v>
      </c>
      <c r="AA26" t="str">
        <f t="shared" si="12"/>
        <v>"1518 ถ.ประชาราษฎร์ 1  แขวงวงศ์สว่าง",</v>
      </c>
      <c r="AB26" t="str">
        <f t="shared" si="13"/>
        <v>"เขตบางซื่อ",</v>
      </c>
      <c r="AC26" t="str">
        <f t="shared" si="14"/>
        <v>"กรุงเทพมหานคร",</v>
      </c>
      <c r="AD26" t="str">
        <f t="shared" si="15"/>
        <v>"-",</v>
      </c>
      <c r="AE26" t="str">
        <f t="shared" si="16"/>
        <v>"025552000 ต่อ 4913",</v>
      </c>
      <c r="AF26" t="str">
        <f t="shared" si="17"/>
        <v>"-",</v>
      </c>
      <c r="AG26" t="str">
        <f t="shared" si="18"/>
        <v>"คนในเครือข่าย",</v>
      </c>
      <c r="AH26" t="str">
        <f t="shared" si="4"/>
        <v>"ม.รังสิต");</v>
      </c>
    </row>
    <row r="27" spans="1:34">
      <c r="A27" t="s">
        <v>197</v>
      </c>
      <c r="B27" t="s">
        <v>14</v>
      </c>
      <c r="C27" t="s">
        <v>198</v>
      </c>
      <c r="D27" t="s">
        <v>199</v>
      </c>
      <c r="E27" s="16" t="s">
        <v>1437</v>
      </c>
      <c r="F27" t="s">
        <v>200</v>
      </c>
      <c r="G27" t="s">
        <v>427</v>
      </c>
      <c r="H27" t="s">
        <v>427</v>
      </c>
      <c r="I27" t="s">
        <v>427</v>
      </c>
      <c r="J27" t="s">
        <v>427</v>
      </c>
      <c r="K27" t="s">
        <v>427</v>
      </c>
      <c r="L27" t="s">
        <v>427</v>
      </c>
      <c r="M27" t="s">
        <v>427</v>
      </c>
      <c r="N27" t="s">
        <v>427</v>
      </c>
      <c r="O27" s="5" t="s">
        <v>16</v>
      </c>
      <c r="Q27" t="str">
        <f t="shared" si="1"/>
        <v xml:space="preserve">INSERT INTO reviewers </v>
      </c>
      <c r="R27" t="str">
        <f t="shared" si="2"/>
        <v xml:space="preserve"> (email, title, name , lastname, `group`, expert, school, major ,address, amphoe, province , postnumber, tel, fax, type ,remark) VALUES (</v>
      </c>
      <c r="S27" t="str">
        <f t="shared" si="19"/>
        <v>"chairat.tec@gmail.com",</v>
      </c>
      <c r="T27" t="str">
        <f t="shared" si="5"/>
        <v>"ผู้ช่วยศาสตราจารย์",</v>
      </c>
      <c r="U27" t="str">
        <f t="shared" si="6"/>
        <v>"ชัยรัตน์",</v>
      </c>
      <c r="V27" t="str">
        <f t="shared" si="7"/>
        <v>"เตชวุฒิพร",</v>
      </c>
      <c r="W27" t="str">
        <f t="shared" si="8"/>
        <v>"AS",</v>
      </c>
      <c r="X27" t="str">
        <f t="shared" si="9"/>
        <v>"วิทยาศาสตร์และเทคโนโลยีการอาหาร",</v>
      </c>
      <c r="Y27" t="str">
        <f t="shared" si="10"/>
        <v>"-",</v>
      </c>
      <c r="Z27" t="str">
        <f t="shared" si="11"/>
        <v>"-",</v>
      </c>
      <c r="AA27" t="str">
        <f t="shared" si="12"/>
        <v>"-",</v>
      </c>
      <c r="AB27" t="str">
        <f t="shared" si="13"/>
        <v>"-",</v>
      </c>
      <c r="AC27" t="str">
        <f t="shared" si="14"/>
        <v>"-",</v>
      </c>
      <c r="AD27" t="str">
        <f t="shared" si="15"/>
        <v>"-",</v>
      </c>
      <c r="AE27" t="str">
        <f t="shared" si="16"/>
        <v>"-",</v>
      </c>
      <c r="AF27" t="str">
        <f t="shared" si="17"/>
        <v>"-",</v>
      </c>
      <c r="AG27" t="str">
        <f t="shared" si="18"/>
        <v>"คนในเครือข่าย",</v>
      </c>
      <c r="AH27" t="str">
        <f t="shared" si="4"/>
        <v>"ม.รังสิต");</v>
      </c>
    </row>
    <row r="28" spans="1:34">
      <c r="A28" t="s">
        <v>201</v>
      </c>
      <c r="B28" t="s">
        <v>28</v>
      </c>
      <c r="C28" t="s">
        <v>202</v>
      </c>
      <c r="D28" t="s">
        <v>203</v>
      </c>
      <c r="E28" s="16" t="s">
        <v>1437</v>
      </c>
      <c r="F28" t="s">
        <v>183</v>
      </c>
      <c r="G28" t="s">
        <v>184</v>
      </c>
      <c r="H28" t="s">
        <v>204</v>
      </c>
      <c r="I28" t="s">
        <v>205</v>
      </c>
      <c r="J28" t="s">
        <v>206</v>
      </c>
      <c r="K28" t="s">
        <v>102</v>
      </c>
      <c r="L28" t="s">
        <v>427</v>
      </c>
      <c r="M28" t="s">
        <v>207</v>
      </c>
      <c r="N28" t="s">
        <v>189</v>
      </c>
      <c r="O28" s="5" t="s">
        <v>44</v>
      </c>
      <c r="Q28" t="str">
        <f t="shared" si="1"/>
        <v xml:space="preserve">INSERT INTO reviewers </v>
      </c>
      <c r="R28" t="str">
        <f t="shared" si="2"/>
        <v xml:space="preserve"> (email, title, name , lastname, `group`, expert, school, major ,address, amphoe, province , postnumber, tel, fax, type ,remark) VALUES (</v>
      </c>
      <c r="S28" t="str">
        <f t="shared" si="19"/>
        <v>"chaleedab@hotmail.com",</v>
      </c>
      <c r="T28" t="str">
        <f t="shared" si="5"/>
        <v>"รองศาสตราจารย์ ดร.",</v>
      </c>
      <c r="U28" t="str">
        <f t="shared" si="6"/>
        <v>"ชาลีดา",</v>
      </c>
      <c r="V28" t="str">
        <f t="shared" si="7"/>
        <v>"บรมพิชัยชาติกุล",</v>
      </c>
      <c r="W28" t="str">
        <f t="shared" si="8"/>
        <v>"AS",</v>
      </c>
      <c r="X28" t="str">
        <f t="shared" si="9"/>
        <v>"Food Processing and Engineering",</v>
      </c>
      <c r="Y28" t="str">
        <f t="shared" si="10"/>
        <v>"จุฬาลงกรณ์มหาวิทยาลัย",</v>
      </c>
      <c r="Z28" t="str">
        <f t="shared" si="11"/>
        <v>"คณะวิทยาศาสตร์ ภาควิชาเทคโนโลยีทางอาหาร",</v>
      </c>
      <c r="AA28" t="str">
        <f t="shared" si="12"/>
        <v>"254 ถนนพญาไท วังใหม่",</v>
      </c>
      <c r="AB28" t="str">
        <f t="shared" si="13"/>
        <v>"ปทุมวัน",</v>
      </c>
      <c r="AC28" t="str">
        <f t="shared" si="14"/>
        <v>"กรุงเทพฯ",</v>
      </c>
      <c r="AD28" t="str">
        <f t="shared" si="15"/>
        <v>"-",</v>
      </c>
      <c r="AE28" t="str">
        <f t="shared" si="16"/>
        <v>"022185518",</v>
      </c>
      <c r="AF28" t="str">
        <f t="shared" si="17"/>
        <v>"022544314",</v>
      </c>
      <c r="AG28" t="str">
        <f t="shared" si="18"/>
        <v>"คนนอกเครือข่าย",</v>
      </c>
      <c r="AH28" t="str">
        <f t="shared" si="4"/>
        <v>"ม.รังสิต");</v>
      </c>
    </row>
    <row r="29" spans="1:34">
      <c r="A29" t="s">
        <v>208</v>
      </c>
      <c r="B29" t="s">
        <v>18</v>
      </c>
      <c r="C29" t="s">
        <v>209</v>
      </c>
      <c r="D29" t="s">
        <v>210</v>
      </c>
      <c r="E29" s="16" t="s">
        <v>1437</v>
      </c>
      <c r="F29" t="s">
        <v>211</v>
      </c>
      <c r="G29" t="s">
        <v>212</v>
      </c>
      <c r="H29" t="s">
        <v>213</v>
      </c>
      <c r="I29" t="s">
        <v>214</v>
      </c>
      <c r="J29" t="s">
        <v>215</v>
      </c>
      <c r="K29" t="s">
        <v>149</v>
      </c>
      <c r="L29" t="s">
        <v>427</v>
      </c>
      <c r="M29" t="s">
        <v>216</v>
      </c>
      <c r="N29" t="s">
        <v>427</v>
      </c>
      <c r="O29" s="5" t="s">
        <v>44</v>
      </c>
      <c r="Q29" t="str">
        <f t="shared" si="1"/>
        <v xml:space="preserve">INSERT INTO reviewers </v>
      </c>
      <c r="R29" t="str">
        <f t="shared" si="2"/>
        <v xml:space="preserve"> (email, title, name , lastname, `group`, expert, school, major ,address, amphoe, province , postnumber, tel, fax, type ,remark) VALUES (</v>
      </c>
      <c r="S29" t="str">
        <f t="shared" si="19"/>
        <v>"ajarntong.suandusit@gmail.com",</v>
      </c>
      <c r="T29" t="str">
        <f t="shared" si="5"/>
        <v>"ผู้ช่วยศาสตราจารย์ ดร.",</v>
      </c>
      <c r="U29" t="str">
        <f t="shared" si="6"/>
        <v>"ชุติปภา​",</v>
      </c>
      <c r="V29" t="str">
        <f t="shared" si="7"/>
        <v>"สุวรรณกนิษฐ์",</v>
      </c>
      <c r="W29" t="str">
        <f t="shared" si="8"/>
        <v>"AS",</v>
      </c>
      <c r="X29" t="str">
        <f t="shared" si="9"/>
        <v>"พัฒนาผลิตภัณฑ์อาหาร",</v>
      </c>
      <c r="Y29" t="str">
        <f t="shared" si="10"/>
        <v>"มหาวิทยาลัยสวนดุสิต",</v>
      </c>
      <c r="Z29" t="str">
        <f t="shared" si="11"/>
        <v>"เทคโนโลยีการแปรรูปอาหาร",</v>
      </c>
      <c r="AA29" t="str">
        <f t="shared" si="12"/>
        <v>"295 ถนนนครราชสีมา",</v>
      </c>
      <c r="AB29" t="str">
        <f t="shared" si="13"/>
        <v>"ดุสิต",</v>
      </c>
      <c r="AC29" t="str">
        <f t="shared" si="14"/>
        <v>"กรุงเทพมหานคร",</v>
      </c>
      <c r="AD29" t="str">
        <f t="shared" si="15"/>
        <v>"-",</v>
      </c>
      <c r="AE29" t="str">
        <f t="shared" si="16"/>
        <v>"0959061415",</v>
      </c>
      <c r="AF29" t="str">
        <f t="shared" si="17"/>
        <v>"-",</v>
      </c>
      <c r="AG29" t="str">
        <f t="shared" si="18"/>
        <v>"คนนอกเครือข่าย",</v>
      </c>
      <c r="AH29" t="str">
        <f t="shared" si="4"/>
        <v>"ม.รังสิต");</v>
      </c>
    </row>
    <row r="30" spans="1:34">
      <c r="A30" t="s">
        <v>217</v>
      </c>
      <c r="B30" t="s">
        <v>218</v>
      </c>
      <c r="C30" t="s">
        <v>219</v>
      </c>
      <c r="D30" t="s">
        <v>220</v>
      </c>
      <c r="E30" s="16" t="s">
        <v>1421</v>
      </c>
      <c r="F30" t="s">
        <v>221</v>
      </c>
      <c r="G30" t="s">
        <v>427</v>
      </c>
      <c r="H30" t="s">
        <v>427</v>
      </c>
      <c r="I30" t="s">
        <v>427</v>
      </c>
      <c r="J30" t="s">
        <v>427</v>
      </c>
      <c r="K30" t="s">
        <v>427</v>
      </c>
      <c r="L30" t="s">
        <v>427</v>
      </c>
      <c r="M30" t="s">
        <v>427</v>
      </c>
      <c r="N30" t="s">
        <v>427</v>
      </c>
      <c r="O30" s="5" t="s">
        <v>16</v>
      </c>
      <c r="Q30" t="str">
        <f t="shared" si="1"/>
        <v xml:space="preserve">INSERT INTO reviewers </v>
      </c>
      <c r="R30" t="str">
        <f t="shared" si="2"/>
        <v xml:space="preserve"> (email, title, name , lastname, `group`, expert, school, major ,address, amphoe, province , postnumber, tel, fax, type ,remark) VALUES (</v>
      </c>
      <c r="S30" t="str">
        <f t="shared" si="19"/>
        <v>"faascmb@ku.ac.th",</v>
      </c>
      <c r="T30" t="str">
        <f t="shared" si="5"/>
        <v>"รองศาสตราจารย์",</v>
      </c>
      <c r="U30" t="str">
        <f t="shared" si="6"/>
        <v>"ชุติมณฑน์",</v>
      </c>
      <c r="V30" t="str">
        <f t="shared" si="7"/>
        <v>"บุญมาก",</v>
      </c>
      <c r="W30" t="str">
        <f t="shared" si="8"/>
        <v>"IT",</v>
      </c>
      <c r="X30" t="str">
        <f t="shared" si="9"/>
        <v>"ฐานข้อมูล,  ระบบสารสนเทศ",</v>
      </c>
      <c r="Y30" t="str">
        <f t="shared" si="10"/>
        <v>"-",</v>
      </c>
      <c r="Z30" t="str">
        <f t="shared" si="11"/>
        <v>"-",</v>
      </c>
      <c r="AA30" t="str">
        <f t="shared" si="12"/>
        <v>"-",</v>
      </c>
      <c r="AB30" t="str">
        <f t="shared" si="13"/>
        <v>"-",</v>
      </c>
      <c r="AC30" t="str">
        <f t="shared" si="14"/>
        <v>"-",</v>
      </c>
      <c r="AD30" t="str">
        <f t="shared" si="15"/>
        <v>"-",</v>
      </c>
      <c r="AE30" t="str">
        <f t="shared" si="16"/>
        <v>"-",</v>
      </c>
      <c r="AF30" t="str">
        <f t="shared" si="17"/>
        <v>"-",</v>
      </c>
      <c r="AG30" t="str">
        <f t="shared" si="18"/>
        <v>"คนในเครือข่าย",</v>
      </c>
      <c r="AH30" t="str">
        <f t="shared" si="4"/>
        <v>"ม.รังสิต");</v>
      </c>
    </row>
    <row r="31" spans="1:34">
      <c r="A31" t="s">
        <v>222</v>
      </c>
      <c r="B31" t="s">
        <v>39</v>
      </c>
      <c r="C31" t="s">
        <v>223</v>
      </c>
      <c r="D31" t="s">
        <v>224</v>
      </c>
      <c r="E31" s="4" t="s">
        <v>1437</v>
      </c>
      <c r="F31" t="s">
        <v>225</v>
      </c>
      <c r="G31" t="s">
        <v>427</v>
      </c>
      <c r="H31" t="s">
        <v>427</v>
      </c>
      <c r="I31" t="s">
        <v>427</v>
      </c>
      <c r="J31" t="s">
        <v>427</v>
      </c>
      <c r="K31" t="s">
        <v>427</v>
      </c>
      <c r="L31" t="s">
        <v>427</v>
      </c>
      <c r="M31" t="s">
        <v>427</v>
      </c>
      <c r="N31" t="s">
        <v>427</v>
      </c>
      <c r="O31" s="5" t="s">
        <v>44</v>
      </c>
      <c r="Q31" t="str">
        <f t="shared" si="1"/>
        <v xml:space="preserve">INSERT INTO reviewers </v>
      </c>
      <c r="R31" t="str">
        <f t="shared" si="2"/>
        <v xml:space="preserve"> (email, title, name , lastname, `group`, expert, school, major ,address, amphoe, province , postnumber, tel, fax, type ,remark) VALUES (</v>
      </c>
      <c r="S31" t="str">
        <f t="shared" si="19"/>
        <v>"chutimasang@hotmail.com",</v>
      </c>
      <c r="T31" t="str">
        <f t="shared" si="5"/>
        <v>"อาจารย์",</v>
      </c>
      <c r="U31" t="str">
        <f t="shared" si="6"/>
        <v>"ชุติมา",</v>
      </c>
      <c r="V31" t="str">
        <f t="shared" si="7"/>
        <v>"สังคะหะ",</v>
      </c>
      <c r="W31" t="str">
        <f t="shared" si="8"/>
        <v>"AS",</v>
      </c>
      <c r="X31" t="str">
        <f t="shared" si="9"/>
        <v>"คหกรรมศาสตร์",</v>
      </c>
      <c r="Y31" t="str">
        <f t="shared" si="10"/>
        <v>"-",</v>
      </c>
      <c r="Z31" t="str">
        <f t="shared" si="11"/>
        <v>"-",</v>
      </c>
      <c r="AA31" t="str">
        <f t="shared" si="12"/>
        <v>"-",</v>
      </c>
      <c r="AB31" t="str">
        <f t="shared" si="13"/>
        <v>"-",</v>
      </c>
      <c r="AC31" t="str">
        <f t="shared" si="14"/>
        <v>"-",</v>
      </c>
      <c r="AD31" t="str">
        <f t="shared" si="15"/>
        <v>"-",</v>
      </c>
      <c r="AE31" t="str">
        <f t="shared" si="16"/>
        <v>"-",</v>
      </c>
      <c r="AF31" t="str">
        <f t="shared" si="17"/>
        <v>"-",</v>
      </c>
      <c r="AG31" t="str">
        <f t="shared" si="18"/>
        <v>"คนนอกเครือข่าย",</v>
      </c>
      <c r="AH31" t="str">
        <f t="shared" si="4"/>
        <v>"ม.รังสิต");</v>
      </c>
    </row>
    <row r="32" spans="1:34">
      <c r="A32" t="s">
        <v>226</v>
      </c>
      <c r="B32" t="s">
        <v>18</v>
      </c>
      <c r="C32" t="s">
        <v>223</v>
      </c>
      <c r="D32" t="s">
        <v>227</v>
      </c>
      <c r="E32" s="4" t="s">
        <v>1421</v>
      </c>
      <c r="F32" t="s">
        <v>228</v>
      </c>
      <c r="G32" t="s">
        <v>22</v>
      </c>
      <c r="H32" t="s">
        <v>229</v>
      </c>
      <c r="I32" t="s">
        <v>230</v>
      </c>
      <c r="J32" t="s">
        <v>74</v>
      </c>
      <c r="K32" t="s">
        <v>66</v>
      </c>
      <c r="L32" t="s">
        <v>427</v>
      </c>
      <c r="M32" t="s">
        <v>231</v>
      </c>
      <c r="N32" t="s">
        <v>427</v>
      </c>
      <c r="O32" s="5" t="s">
        <v>16</v>
      </c>
      <c r="Q32" t="str">
        <f t="shared" si="1"/>
        <v xml:space="preserve">INSERT INTO reviewers </v>
      </c>
      <c r="R32" t="str">
        <f t="shared" si="2"/>
        <v xml:space="preserve"> (email, title, name , lastname, `group`, expert, school, major ,address, amphoe, province , postnumber, tel, fax, type ,remark) VALUES (</v>
      </c>
      <c r="S32" t="str">
        <f t="shared" si="19"/>
        <v>"chutima@rsu.ac.th",</v>
      </c>
      <c r="T32" t="str">
        <f t="shared" si="5"/>
        <v>"ผู้ช่วยศาสตราจารย์ ดร.",</v>
      </c>
      <c r="U32" t="str">
        <f t="shared" si="6"/>
        <v>"ชุติมา",</v>
      </c>
      <c r="V32" t="str">
        <f t="shared" si="7"/>
        <v>"เบี้ยวไข่มุข",</v>
      </c>
      <c r="W32" t="str">
        <f t="shared" si="8"/>
        <v>"IT",</v>
      </c>
      <c r="X32" t="str">
        <f t="shared" si="9"/>
        <v>"คอมพิวเตอร์และเทคโนโลยี",</v>
      </c>
      <c r="Y32" t="str">
        <f t="shared" si="10"/>
        <v>"มหาวิทยาลัยรังสิต",</v>
      </c>
      <c r="Z32" t="str">
        <f t="shared" si="11"/>
        <v>"วิทยาการคอมพิวเตอร์",</v>
      </c>
      <c r="AA32" t="str">
        <f t="shared" si="12"/>
        <v>"52/347 หมู่บ้านเมืองเอก ถ.พหลโยธิน ต.หลักหก",</v>
      </c>
      <c r="AB32" t="str">
        <f t="shared" si="13"/>
        <v>"เมือง",</v>
      </c>
      <c r="AC32" t="str">
        <f t="shared" si="14"/>
        <v>"ปทุมธานี",</v>
      </c>
      <c r="AD32" t="str">
        <f t="shared" si="15"/>
        <v>"-",</v>
      </c>
      <c r="AE32" t="str">
        <f t="shared" si="16"/>
        <v>"0819797116",</v>
      </c>
      <c r="AF32" t="str">
        <f t="shared" si="17"/>
        <v>"-",</v>
      </c>
      <c r="AG32" t="str">
        <f t="shared" si="18"/>
        <v>"คนในเครือข่าย",</v>
      </c>
      <c r="AH32" t="str">
        <f t="shared" si="4"/>
        <v>"ม.รังสิต");</v>
      </c>
    </row>
    <row r="33" spans="1:34">
      <c r="A33" t="s">
        <v>232</v>
      </c>
      <c r="B33" t="s">
        <v>14</v>
      </c>
      <c r="C33" t="s">
        <v>233</v>
      </c>
      <c r="D33" t="s">
        <v>234</v>
      </c>
      <c r="E33" s="4" t="s">
        <v>1421</v>
      </c>
      <c r="F33" t="s">
        <v>235</v>
      </c>
      <c r="G33" t="s">
        <v>22</v>
      </c>
      <c r="H33" t="s">
        <v>236</v>
      </c>
      <c r="I33" t="s">
        <v>237</v>
      </c>
      <c r="J33" t="s">
        <v>74</v>
      </c>
      <c r="K33" t="s">
        <v>66</v>
      </c>
      <c r="L33" t="s">
        <v>427</v>
      </c>
      <c r="M33" t="s">
        <v>238</v>
      </c>
      <c r="N33" t="s">
        <v>427</v>
      </c>
      <c r="Q33" t="str">
        <f t="shared" si="1"/>
        <v xml:space="preserve">INSERT INTO reviewers </v>
      </c>
      <c r="R33" t="str">
        <f t="shared" si="2"/>
        <v xml:space="preserve"> (email, title, name , lastname, `group`, expert, school, major ,address, amphoe, province , postnumber, tel, fax, type ,remark) VALUES (</v>
      </c>
      <c r="S33" t="str">
        <f t="shared" si="19"/>
        <v>"chuleekorn.n@rsu.ac.th",</v>
      </c>
      <c r="T33" t="str">
        <f t="shared" si="5"/>
        <v>"ผู้ช่วยศาสตราจารย์",</v>
      </c>
      <c r="U33" t="str">
        <f t="shared" si="6"/>
        <v>"ชุลีกร",</v>
      </c>
      <c r="V33" t="str">
        <f t="shared" si="7"/>
        <v>"นวลสมศรี",</v>
      </c>
      <c r="W33" t="str">
        <f t="shared" si="8"/>
        <v>"IT",</v>
      </c>
      <c r="X33" t="str">
        <f t="shared" si="9"/>
        <v>"Information Technology Service",</v>
      </c>
      <c r="Y33" t="str">
        <f t="shared" si="10"/>
        <v>"มหาวิทยาลัยรังสิต",</v>
      </c>
      <c r="Z33" t="str">
        <f t="shared" si="11"/>
        <v>"ระบบสารสนเทศวิสาหกิจ",</v>
      </c>
      <c r="AA33" t="str">
        <f t="shared" si="12"/>
        <v>"52/347 ตำบลหลักหก",</v>
      </c>
      <c r="AB33" t="str">
        <f t="shared" si="13"/>
        <v>"เมือง",</v>
      </c>
      <c r="AC33" t="str">
        <f t="shared" si="14"/>
        <v>"ปทุมธานี",</v>
      </c>
      <c r="AD33" t="str">
        <f t="shared" si="15"/>
        <v>"-",</v>
      </c>
      <c r="AE33" t="str">
        <f t="shared" si="16"/>
        <v>"0991562854",</v>
      </c>
      <c r="AF33" t="str">
        <f t="shared" si="17"/>
        <v>"-",</v>
      </c>
      <c r="AG33" t="str">
        <f t="shared" si="18"/>
        <v>"",</v>
      </c>
      <c r="AH33" t="str">
        <f t="shared" si="4"/>
        <v>"ม.รังสิต");</v>
      </c>
    </row>
    <row r="34" spans="1:34">
      <c r="A34" t="s">
        <v>239</v>
      </c>
      <c r="B34" t="s">
        <v>18</v>
      </c>
      <c r="C34" t="s">
        <v>240</v>
      </c>
      <c r="D34" t="s">
        <v>241</v>
      </c>
      <c r="E34" s="4" t="s">
        <v>1437</v>
      </c>
      <c r="F34" t="s">
        <v>242</v>
      </c>
      <c r="G34" t="s">
        <v>22</v>
      </c>
      <c r="H34" t="s">
        <v>243</v>
      </c>
      <c r="I34" t="s">
        <v>244</v>
      </c>
      <c r="J34" t="s">
        <v>74</v>
      </c>
      <c r="K34" t="s">
        <v>245</v>
      </c>
      <c r="L34" t="s">
        <v>427</v>
      </c>
      <c r="M34" t="s">
        <v>246</v>
      </c>
      <c r="N34" t="s">
        <v>427</v>
      </c>
      <c r="Q34" t="str">
        <f t="shared" si="1"/>
        <v xml:space="preserve">INSERT INTO reviewers </v>
      </c>
      <c r="R34" t="str">
        <f t="shared" si="2"/>
        <v xml:space="preserve"> (email, title, name , lastname, `group`, expert, school, major ,address, amphoe, province , postnumber, tel, fax, type ,remark) VALUES (</v>
      </c>
      <c r="S34" t="str">
        <f t="shared" si="19"/>
        <v>"yannavut.s@rsu.ac.th",</v>
      </c>
      <c r="T34" t="str">
        <f t="shared" si="5"/>
        <v>"ผู้ช่วยศาสตราจารย์ ดร.",</v>
      </c>
      <c r="U34" t="str">
        <f t="shared" si="6"/>
        <v>"ญาณวุฒิ",</v>
      </c>
      <c r="V34" t="str">
        <f t="shared" si="7"/>
        <v>"สุพิชญางกูร",</v>
      </c>
      <c r="W34" t="str">
        <f t="shared" si="8"/>
        <v>"AS",</v>
      </c>
      <c r="X34" t="str">
        <f t="shared" si="9"/>
        <v>"พลังงาน เครื่องกล ระบบบริหารจัดการ",</v>
      </c>
      <c r="Y34" t="str">
        <f t="shared" si="10"/>
        <v>"มหาวิทยาลัยรังสิต",</v>
      </c>
      <c r="Z34" t="str">
        <f t="shared" si="11"/>
        <v>"วิศวกรรมเครื่องกล",</v>
      </c>
      <c r="AA34" t="str">
        <f t="shared" si="12"/>
        <v>"52/347 ถ.พหลโยธิน ต.หลักหก",</v>
      </c>
      <c r="AB34" t="str">
        <f t="shared" si="13"/>
        <v>"เมือง",</v>
      </c>
      <c r="AC34" t="str">
        <f t="shared" si="14"/>
        <v>"ปทะมธานี",</v>
      </c>
      <c r="AD34" t="str">
        <f t="shared" si="15"/>
        <v>"-",</v>
      </c>
      <c r="AE34" t="str">
        <f t="shared" si="16"/>
        <v>"0899224350",</v>
      </c>
      <c r="AF34" t="str">
        <f t="shared" si="17"/>
        <v>"-",</v>
      </c>
      <c r="AG34" t="str">
        <f t="shared" si="18"/>
        <v>"",</v>
      </c>
      <c r="AH34" t="str">
        <f t="shared" si="4"/>
        <v>"ม.รังสิต");</v>
      </c>
    </row>
    <row r="35" spans="1:34">
      <c r="A35" t="s">
        <v>247</v>
      </c>
      <c r="B35" t="s">
        <v>39</v>
      </c>
      <c r="C35" t="s">
        <v>248</v>
      </c>
      <c r="D35" t="s">
        <v>249</v>
      </c>
      <c r="E35" s="4" t="s">
        <v>1438</v>
      </c>
      <c r="F35" t="s">
        <v>250</v>
      </c>
      <c r="G35" t="s">
        <v>22</v>
      </c>
      <c r="H35" t="s">
        <v>251</v>
      </c>
      <c r="I35" t="s">
        <v>252</v>
      </c>
      <c r="J35" t="s">
        <v>74</v>
      </c>
      <c r="K35" t="s">
        <v>66</v>
      </c>
      <c r="L35" t="s">
        <v>427</v>
      </c>
      <c r="M35" t="s">
        <v>253</v>
      </c>
      <c r="N35" t="s">
        <v>427</v>
      </c>
      <c r="O35" s="5" t="s">
        <v>16</v>
      </c>
      <c r="Q35" t="str">
        <f t="shared" si="1"/>
        <v xml:space="preserve">INSERT INTO reviewers </v>
      </c>
      <c r="R35" t="str">
        <f t="shared" si="2"/>
        <v xml:space="preserve"> (email, title, name , lastname, `group`, expert, school, major ,address, amphoe, province , postnumber, tel, fax, type ,remark) VALUES (</v>
      </c>
      <c r="S35" t="str">
        <f t="shared" si="19"/>
        <v>"tapanawan.n@rsu.ac.th",</v>
      </c>
      <c r="T35" t="str">
        <f t="shared" si="5"/>
        <v>"อาจารย์",</v>
      </c>
      <c r="U35" t="str">
        <f t="shared" si="6"/>
        <v>"ฐาปนาวรรณ",</v>
      </c>
      <c r="V35" t="str">
        <f t="shared" si="7"/>
        <v>"นาสมยงต์",</v>
      </c>
      <c r="W35" t="str">
        <f t="shared" si="8"/>
        <v>"HS",</v>
      </c>
      <c r="X35" t="str">
        <f t="shared" si="9"/>
        <v>"ชีวเวชศาสตร์",</v>
      </c>
      <c r="Y35" t="str">
        <f t="shared" si="10"/>
        <v>"มหาวิทยาลัยรังสิต",</v>
      </c>
      <c r="Z35" t="str">
        <f t="shared" si="11"/>
        <v>"วิทยาลัยการแพทย์แผนตะวันออก",</v>
      </c>
      <c r="AA35" t="str">
        <f t="shared" si="12"/>
        <v>"52/347 เมืองเอก ถ.พหลโยธิน ต.หลักหก",</v>
      </c>
      <c r="AB35" t="str">
        <f t="shared" si="13"/>
        <v>"เมือง",</v>
      </c>
      <c r="AC35" t="str">
        <f t="shared" si="14"/>
        <v>"ปทุมธานี",</v>
      </c>
      <c r="AD35" t="str">
        <f t="shared" si="15"/>
        <v>"-",</v>
      </c>
      <c r="AE35" t="str">
        <f t="shared" si="16"/>
        <v>"0981539155",</v>
      </c>
      <c r="AF35" t="str">
        <f t="shared" si="17"/>
        <v>"-",</v>
      </c>
      <c r="AG35" t="str">
        <f t="shared" si="18"/>
        <v>"คนในเครือข่าย",</v>
      </c>
      <c r="AH35" t="str">
        <f t="shared" si="4"/>
        <v>"ม.รังสิต");</v>
      </c>
    </row>
    <row r="36" spans="1:34">
      <c r="A36" t="s">
        <v>254</v>
      </c>
      <c r="B36" t="s">
        <v>39</v>
      </c>
      <c r="C36" t="s">
        <v>255</v>
      </c>
      <c r="D36" t="s">
        <v>256</v>
      </c>
      <c r="E36" s="4" t="s">
        <v>1437</v>
      </c>
      <c r="F36" t="s">
        <v>257</v>
      </c>
      <c r="G36" t="s">
        <v>167</v>
      </c>
      <c r="H36" t="s">
        <v>168</v>
      </c>
      <c r="I36" t="s">
        <v>258</v>
      </c>
      <c r="J36" t="s">
        <v>259</v>
      </c>
      <c r="K36" t="s">
        <v>149</v>
      </c>
      <c r="L36" t="s">
        <v>427</v>
      </c>
      <c r="M36" t="s">
        <v>260</v>
      </c>
      <c r="N36" t="s">
        <v>427</v>
      </c>
      <c r="O36" s="5" t="s">
        <v>16</v>
      </c>
      <c r="Q36" t="str">
        <f t="shared" si="1"/>
        <v xml:space="preserve">INSERT INTO reviewers </v>
      </c>
      <c r="R36" t="str">
        <f t="shared" si="2"/>
        <v xml:space="preserve"> (email, title, name , lastname, `group`, expert, school, major ,address, amphoe, province , postnumber, tel, fax, type ,remark) VALUES (</v>
      </c>
      <c r="S36" t="str">
        <f t="shared" si="19"/>
        <v>"rchindapan@gmail.com",</v>
      </c>
      <c r="T36" t="str">
        <f t="shared" si="5"/>
        <v>"อาจารย์",</v>
      </c>
      <c r="U36" t="str">
        <f t="shared" si="6"/>
        <v>"ณฐมล",</v>
      </c>
      <c r="V36" t="str">
        <f t="shared" si="7"/>
        <v>"จินดาพรรณ",</v>
      </c>
      <c r="W36" t="str">
        <f t="shared" si="8"/>
        <v>"AS",</v>
      </c>
      <c r="X36" t="str">
        <f t="shared" si="9"/>
        <v>"Food processing and engineering",</v>
      </c>
      <c r="Y36" t="str">
        <f t="shared" si="10"/>
        <v>"มหาวิทยาลัยสยาม",</v>
      </c>
      <c r="Z36" t="str">
        <f t="shared" si="11"/>
        <v>"คณะวิทยาศาสตร์  ภาควิชาเทคโนโลยีการอาหาร",</v>
      </c>
      <c r="AA36" t="str">
        <f t="shared" si="12"/>
        <v>"38 ถนนเพชรเกษม แขวงบางหว้า",</v>
      </c>
      <c r="AB36" t="str">
        <f t="shared" si="13"/>
        <v>"เขตภาษีเจริญ",</v>
      </c>
      <c r="AC36" t="str">
        <f t="shared" si="14"/>
        <v>"กรุงเทพมหานคร",</v>
      </c>
      <c r="AD36" t="str">
        <f t="shared" si="15"/>
        <v>"-",</v>
      </c>
      <c r="AE36" t="str">
        <f t="shared" si="16"/>
        <v>"0897889507",</v>
      </c>
      <c r="AF36" t="str">
        <f t="shared" si="17"/>
        <v>"-",</v>
      </c>
      <c r="AG36" t="str">
        <f t="shared" si="18"/>
        <v>"คนในเครือข่าย",</v>
      </c>
      <c r="AH36" t="str">
        <f t="shared" si="4"/>
        <v>"ม.รังสิต");</v>
      </c>
    </row>
    <row r="37" spans="1:34">
      <c r="A37" t="s">
        <v>261</v>
      </c>
      <c r="B37" t="s">
        <v>39</v>
      </c>
      <c r="C37" t="s">
        <v>262</v>
      </c>
      <c r="D37" t="s">
        <v>263</v>
      </c>
      <c r="E37" s="4" t="s">
        <v>1437</v>
      </c>
      <c r="F37" t="s">
        <v>264</v>
      </c>
      <c r="G37" t="s">
        <v>167</v>
      </c>
      <c r="H37" t="s">
        <v>265</v>
      </c>
      <c r="I37" t="s">
        <v>266</v>
      </c>
      <c r="J37" t="s">
        <v>259</v>
      </c>
      <c r="K37" t="s">
        <v>25</v>
      </c>
      <c r="L37" t="s">
        <v>427</v>
      </c>
      <c r="M37" t="s">
        <v>267</v>
      </c>
      <c r="N37" t="s">
        <v>172</v>
      </c>
      <c r="O37" s="5" t="s">
        <v>16</v>
      </c>
      <c r="Q37" t="str">
        <f t="shared" si="1"/>
        <v xml:space="preserve">INSERT INTO reviewers </v>
      </c>
      <c r="R37" t="str">
        <f t="shared" si="2"/>
        <v xml:space="preserve"> (email, title, name , lastname, `group`, expert, school, major ,address, amphoe, province , postnumber, tel, fax, type ,remark) VALUES (</v>
      </c>
      <c r="S37" t="str">
        <f t="shared" si="19"/>
        <v>"nattiga.silalai@gmail.com",</v>
      </c>
      <c r="T37" t="str">
        <f t="shared" si="5"/>
        <v>"อาจารย์",</v>
      </c>
      <c r="U37" t="str">
        <f t="shared" si="6"/>
        <v>"ณัฏฐิกา",</v>
      </c>
      <c r="V37" t="str">
        <f t="shared" si="7"/>
        <v>"ศิลาลาย",</v>
      </c>
      <c r="W37" t="str">
        <f t="shared" si="8"/>
        <v>"AS",</v>
      </c>
      <c r="X37" t="str">
        <f t="shared" si="9"/>
        <v>"เคมีอาหาร เทคโนโลยีการอบแห้ง",</v>
      </c>
      <c r="Y37" t="str">
        <f t="shared" si="10"/>
        <v>"มหาวิทยาลัยสยาม",</v>
      </c>
      <c r="Z37" t="str">
        <f t="shared" si="11"/>
        <v>"คณะวิทยาศาสตร์ ภาควิชาเทคโนโลยีการอาหาร",</v>
      </c>
      <c r="AA37" t="str">
        <f t="shared" si="12"/>
        <v>"เลขที่ 38 ถนนเพชรเกษม แขวงบางหว้า",</v>
      </c>
      <c r="AB37" t="str">
        <f t="shared" si="13"/>
        <v>"เขตภาษีเจริญ",</v>
      </c>
      <c r="AC37" t="str">
        <f t="shared" si="14"/>
        <v>"กรุงเทพ",</v>
      </c>
      <c r="AD37" t="str">
        <f t="shared" si="15"/>
        <v>"-",</v>
      </c>
      <c r="AE37" t="str">
        <f t="shared" si="16"/>
        <v>"087-6909991",</v>
      </c>
      <c r="AF37" t="str">
        <f t="shared" si="17"/>
        <v>"02-8678026",</v>
      </c>
      <c r="AG37" t="str">
        <f t="shared" si="18"/>
        <v>"คนในเครือข่าย",</v>
      </c>
      <c r="AH37" t="str">
        <f t="shared" si="4"/>
        <v>"ม.รังสิต");</v>
      </c>
    </row>
    <row r="38" spans="1:34">
      <c r="A38" t="s">
        <v>268</v>
      </c>
      <c r="B38" t="s">
        <v>14</v>
      </c>
      <c r="C38" t="s">
        <v>269</v>
      </c>
      <c r="D38" t="s">
        <v>270</v>
      </c>
      <c r="E38" s="4" t="s">
        <v>1421</v>
      </c>
      <c r="F38" t="s">
        <v>271</v>
      </c>
      <c r="G38" t="s">
        <v>272</v>
      </c>
      <c r="H38" t="s">
        <v>42</v>
      </c>
      <c r="I38" t="s">
        <v>273</v>
      </c>
      <c r="J38" t="s">
        <v>65</v>
      </c>
      <c r="K38" t="s">
        <v>66</v>
      </c>
      <c r="L38" t="s">
        <v>427</v>
      </c>
      <c r="M38" t="s">
        <v>274</v>
      </c>
      <c r="N38" t="s">
        <v>275</v>
      </c>
      <c r="O38" s="5" t="s">
        <v>16</v>
      </c>
      <c r="Q38" t="str">
        <f t="shared" si="1"/>
        <v xml:space="preserve">INSERT INTO reviewers </v>
      </c>
      <c r="R38" t="str">
        <f t="shared" si="2"/>
        <v xml:space="preserve"> (email, title, name , lastname, `group`, expert, school, major ,address, amphoe, province , postnumber, tel, fax, type ,remark) VALUES (</v>
      </c>
      <c r="S38" t="str">
        <f t="shared" si="19"/>
        <v>"nattila@vru.ac.th",</v>
      </c>
      <c r="T38" t="str">
        <f t="shared" si="5"/>
        <v>"ผู้ช่วยศาสตราจารย์",</v>
      </c>
      <c r="U38" t="str">
        <f t="shared" si="6"/>
        <v>"ณัฏฐิรา",</v>
      </c>
      <c r="V38" t="str">
        <f t="shared" si="7"/>
        <v>"ศุขไพบูลย์",</v>
      </c>
      <c r="W38" t="str">
        <f t="shared" si="8"/>
        <v>"IT",</v>
      </c>
      <c r="X38" t="str">
        <f t="shared" si="9"/>
        <v>"วิเคราะห์และออกแบบระบบ",</v>
      </c>
      <c r="Y38" t="str">
        <f t="shared" si="10"/>
        <v>"มหาวิทยาลัยราชภัฏวไลยอลงกรณ์",</v>
      </c>
      <c r="Z38" t="str">
        <f t="shared" si="11"/>
        <v>"วิทยาศาสตร์และเทคโนโลยี",</v>
      </c>
      <c r="AA38" t="str">
        <f t="shared" si="12"/>
        <v>"คลองหนึ่ง",</v>
      </c>
      <c r="AB38" t="str">
        <f t="shared" si="13"/>
        <v>"คลองหลวง",</v>
      </c>
      <c r="AC38" t="str">
        <f t="shared" si="14"/>
        <v>"ปทุมธานี",</v>
      </c>
      <c r="AD38" t="str">
        <f t="shared" si="15"/>
        <v>"-",</v>
      </c>
      <c r="AE38" t="str">
        <f t="shared" si="16"/>
        <v>"0971653397",</v>
      </c>
      <c r="AF38" t="str">
        <f t="shared" si="17"/>
        <v>"025290674",</v>
      </c>
      <c r="AG38" t="str">
        <f t="shared" si="18"/>
        <v>"คนในเครือข่าย",</v>
      </c>
      <c r="AH38" t="str">
        <f t="shared" si="4"/>
        <v>"ม.รังสิต");</v>
      </c>
    </row>
    <row r="39" spans="1:34">
      <c r="A39" t="s">
        <v>276</v>
      </c>
      <c r="B39" t="s">
        <v>39</v>
      </c>
      <c r="C39" t="s">
        <v>277</v>
      </c>
      <c r="D39" t="s">
        <v>278</v>
      </c>
      <c r="E39" s="16" t="s">
        <v>1438</v>
      </c>
      <c r="F39" t="s">
        <v>279</v>
      </c>
      <c r="G39" t="s">
        <v>427</v>
      </c>
      <c r="H39" t="s">
        <v>427</v>
      </c>
      <c r="I39" t="s">
        <v>427</v>
      </c>
      <c r="J39" t="s">
        <v>427</v>
      </c>
      <c r="K39" t="s">
        <v>427</v>
      </c>
      <c r="L39" t="s">
        <v>427</v>
      </c>
      <c r="M39" t="s">
        <v>427</v>
      </c>
      <c r="N39" t="s">
        <v>427</v>
      </c>
      <c r="O39" s="5" t="s">
        <v>44</v>
      </c>
      <c r="Q39" t="str">
        <f t="shared" si="1"/>
        <v xml:space="preserve">INSERT INTO reviewers </v>
      </c>
      <c r="R39" t="str">
        <f t="shared" si="2"/>
        <v xml:space="preserve"> (email, title, name , lastname, `group`, expert, school, major ,address, amphoe, province , postnumber, tel, fax, type ,remark) VALUES (</v>
      </c>
      <c r="S39" t="str">
        <f t="shared" si="19"/>
        <v>"nattida.c.net@gmail.com",</v>
      </c>
      <c r="T39" t="str">
        <f t="shared" si="5"/>
        <v>"อาจารย์",</v>
      </c>
      <c r="U39" t="str">
        <f t="shared" si="6"/>
        <v>"ณัฐธิดา",</v>
      </c>
      <c r="V39" t="str">
        <f t="shared" si="7"/>
        <v>"โชติช่วง",</v>
      </c>
      <c r="W39" t="str">
        <f t="shared" si="8"/>
        <v>"HS",</v>
      </c>
      <c r="X39" t="str">
        <f t="shared" si="9"/>
        <v>"Food Nutrition",</v>
      </c>
      <c r="Y39" t="str">
        <f t="shared" si="10"/>
        <v>"-",</v>
      </c>
      <c r="Z39" t="str">
        <f t="shared" si="11"/>
        <v>"-",</v>
      </c>
      <c r="AA39" t="str">
        <f t="shared" si="12"/>
        <v>"-",</v>
      </c>
      <c r="AB39" t="str">
        <f t="shared" si="13"/>
        <v>"-",</v>
      </c>
      <c r="AC39" t="str">
        <f t="shared" si="14"/>
        <v>"-",</v>
      </c>
      <c r="AD39" t="str">
        <f t="shared" si="15"/>
        <v>"-",</v>
      </c>
      <c r="AE39" t="str">
        <f t="shared" si="16"/>
        <v>"-",</v>
      </c>
      <c r="AF39" t="str">
        <f t="shared" si="17"/>
        <v>"-",</v>
      </c>
      <c r="AG39" t="str">
        <f t="shared" si="18"/>
        <v>"คนนอกเครือข่าย",</v>
      </c>
      <c r="AH39" t="str">
        <f t="shared" si="4"/>
        <v>"ม.รังสิต");</v>
      </c>
    </row>
    <row r="40" spans="1:34">
      <c r="A40" t="s">
        <v>280</v>
      </c>
      <c r="B40" t="s">
        <v>39</v>
      </c>
      <c r="C40" t="s">
        <v>281</v>
      </c>
      <c r="D40" t="s">
        <v>282</v>
      </c>
      <c r="E40" s="4" t="s">
        <v>1437</v>
      </c>
      <c r="F40" t="s">
        <v>166</v>
      </c>
      <c r="G40" t="s">
        <v>283</v>
      </c>
      <c r="H40" t="s">
        <v>284</v>
      </c>
      <c r="I40" t="s">
        <v>285</v>
      </c>
      <c r="J40" t="s">
        <v>286</v>
      </c>
      <c r="K40" t="s">
        <v>66</v>
      </c>
      <c r="L40" t="s">
        <v>427</v>
      </c>
      <c r="M40" t="s">
        <v>287</v>
      </c>
      <c r="N40" t="s">
        <v>427</v>
      </c>
      <c r="O40" s="5" t="s">
        <v>44</v>
      </c>
      <c r="Q40" t="str">
        <f t="shared" si="1"/>
        <v xml:space="preserve">INSERT INTO reviewers </v>
      </c>
      <c r="R40" t="str">
        <f t="shared" si="2"/>
        <v xml:space="preserve"> (email, title, name , lastname, `group`, expert, school, major ,address, amphoe, province , postnumber, tel, fax, type ,remark) VALUES (</v>
      </c>
      <c r="S40" t="str">
        <f t="shared" si="19"/>
        <v>"nattapong.p@rsu.ac.th​",</v>
      </c>
      <c r="T40" t="str">
        <f t="shared" si="5"/>
        <v>"อาจารย์",</v>
      </c>
      <c r="U40" t="str">
        <f t="shared" si="6"/>
        <v>"ณัฐ​พงษ์​",</v>
      </c>
      <c r="V40" t="str">
        <f t="shared" si="7"/>
        <v>"ปรีชา​พันธ์​",</v>
      </c>
      <c r="W40" t="str">
        <f t="shared" si="8"/>
        <v>"AS",</v>
      </c>
      <c r="X40" t="str">
        <f t="shared" si="9"/>
        <v>"เทคโนโลยีการอาหาร",</v>
      </c>
      <c r="Y40" t="str">
        <f t="shared" si="10"/>
        <v>"มหาวิทยาลัย​รังสิต​",</v>
      </c>
      <c r="Z40" t="str">
        <f t="shared" si="11"/>
        <v>"คณะเทคโนโลยี​อาหาร​",</v>
      </c>
      <c r="AA40" t="str">
        <f t="shared" si="12"/>
        <v>"66/89 ม.19",</v>
      </c>
      <c r="AB40" t="str">
        <f t="shared" si="13"/>
        <v>"คลองหนึ่ง คลองหลวง",</v>
      </c>
      <c r="AC40" t="str">
        <f t="shared" si="14"/>
        <v>"ปทุมธานี",</v>
      </c>
      <c r="AD40" t="str">
        <f t="shared" si="15"/>
        <v>"-",</v>
      </c>
      <c r="AE40" t="str">
        <f t="shared" si="16"/>
        <v>"0876995573",</v>
      </c>
      <c r="AF40" t="str">
        <f t="shared" si="17"/>
        <v>"-",</v>
      </c>
      <c r="AG40" t="str">
        <f t="shared" si="18"/>
        <v>"คนนอกเครือข่าย",</v>
      </c>
      <c r="AH40" t="str">
        <f t="shared" si="4"/>
        <v>"ม.รังสิต");</v>
      </c>
    </row>
    <row r="41" spans="1:34">
      <c r="A41" t="s">
        <v>288</v>
      </c>
      <c r="B41" t="s">
        <v>28</v>
      </c>
      <c r="C41" t="s">
        <v>289</v>
      </c>
      <c r="D41" t="s">
        <v>290</v>
      </c>
      <c r="E41" s="4" t="s">
        <v>1437</v>
      </c>
      <c r="F41" t="s">
        <v>291</v>
      </c>
      <c r="G41" t="s">
        <v>292</v>
      </c>
      <c r="H41" t="s">
        <v>293</v>
      </c>
      <c r="I41" t="s">
        <v>294</v>
      </c>
      <c r="J41" t="s">
        <v>295</v>
      </c>
      <c r="K41" t="s">
        <v>296</v>
      </c>
      <c r="L41" t="s">
        <v>427</v>
      </c>
      <c r="M41" t="s">
        <v>297</v>
      </c>
      <c r="N41" t="s">
        <v>298</v>
      </c>
      <c r="O41" s="5" t="s">
        <v>44</v>
      </c>
      <c r="Q41" t="str">
        <f t="shared" si="1"/>
        <v xml:space="preserve">INSERT INTO reviewers </v>
      </c>
      <c r="R41" t="str">
        <f t="shared" si="2"/>
        <v xml:space="preserve"> (email, title, name , lastname, `group`, expert, school, major ,address, amphoe, province , postnumber, tel, fax, type ,remark) VALUES (</v>
      </c>
      <c r="S41" t="str">
        <f t="shared" si="19"/>
        <v>"nattayal@mfu.ac.th",</v>
      </c>
      <c r="T41" t="str">
        <f t="shared" si="5"/>
        <v>"รองศาสตราจารย์ ดร.",</v>
      </c>
      <c r="U41" t="str">
        <f t="shared" si="6"/>
        <v>"ณัฐยา",</v>
      </c>
      <c r="V41" t="str">
        <f t="shared" si="7"/>
        <v>"เหล่าฤทธิ์",</v>
      </c>
      <c r="W41" t="str">
        <f t="shared" si="8"/>
        <v>"AS",</v>
      </c>
      <c r="X41" t="str">
        <f t="shared" si="9"/>
        <v>"Chemistry of Natural Products and Fragrances, Preparation and Quality Control of Raw Materials and Cosmetic Products, Herbs for Cosmetics",</v>
      </c>
      <c r="Y41" t="str">
        <f t="shared" si="10"/>
        <v>"มหาวิทยาลัยแม่ฟ้าหลวง",</v>
      </c>
      <c r="Z41" t="str">
        <f t="shared" si="11"/>
        <v>"สำนักวิชาวิทยาศาสตร์เครื่องสำอาง",</v>
      </c>
      <c r="AA41" t="str">
        <f t="shared" si="12"/>
        <v>"333 หมู่ 1 ตำบลท่าสุด",</v>
      </c>
      <c r="AB41" t="str">
        <f t="shared" si="13"/>
        <v>"เมืองเชียงราย",</v>
      </c>
      <c r="AC41" t="str">
        <f t="shared" si="14"/>
        <v>"เชียงราย",</v>
      </c>
      <c r="AD41" t="str">
        <f t="shared" si="15"/>
        <v>"-",</v>
      </c>
      <c r="AE41" t="str">
        <f t="shared" si="16"/>
        <v>"053916834",</v>
      </c>
      <c r="AF41" t="str">
        <f t="shared" si="17"/>
        <v>"053916831",</v>
      </c>
      <c r="AG41" t="str">
        <f t="shared" si="18"/>
        <v>"คนนอกเครือข่าย",</v>
      </c>
      <c r="AH41" t="str">
        <f t="shared" si="4"/>
        <v>"ม.รังสิต");</v>
      </c>
    </row>
    <row r="42" spans="1:34">
      <c r="A42" t="s">
        <v>299</v>
      </c>
      <c r="B42" t="s">
        <v>39</v>
      </c>
      <c r="C42" t="s">
        <v>300</v>
      </c>
      <c r="D42" t="s">
        <v>301</v>
      </c>
      <c r="E42" s="4" t="s">
        <v>1438</v>
      </c>
      <c r="F42" t="s">
        <v>302</v>
      </c>
      <c r="G42" t="s">
        <v>303</v>
      </c>
      <c r="H42" t="s">
        <v>304</v>
      </c>
      <c r="I42" t="s">
        <v>305</v>
      </c>
      <c r="J42" t="s">
        <v>306</v>
      </c>
      <c r="K42" t="s">
        <v>66</v>
      </c>
      <c r="L42" t="s">
        <v>427</v>
      </c>
      <c r="M42" t="s">
        <v>307</v>
      </c>
      <c r="N42" t="s">
        <v>308</v>
      </c>
      <c r="O42" s="5" t="s">
        <v>16</v>
      </c>
      <c r="Q42" t="str">
        <f t="shared" si="1"/>
        <v xml:space="preserve">INSERT INTO reviewers </v>
      </c>
      <c r="R42" t="str">
        <f t="shared" si="2"/>
        <v xml:space="preserve"> (email, title, name , lastname, `group`, expert, school, major ,address, amphoe, province , postnumber, tel, fax, type ,remark) VALUES (</v>
      </c>
      <c r="S42" t="str">
        <f t="shared" si="19"/>
        <v>"sirinuntre@gmail.com",</v>
      </c>
      <c r="T42" t="str">
        <f t="shared" si="5"/>
        <v>"อาจารย์",</v>
      </c>
      <c r="U42" t="str">
        <f t="shared" si="6"/>
        <v>"ดร. ศิรินันท์",</v>
      </c>
      <c r="V42" t="str">
        <f t="shared" si="7"/>
        <v>"ตรีมงคลทิพย์",</v>
      </c>
      <c r="W42" t="str">
        <f t="shared" si="8"/>
        <v>"HS",</v>
      </c>
      <c r="X42" t="str">
        <f t="shared" si="9"/>
        <v>"การแพทย์สาธารณสุข การพยาบาล",</v>
      </c>
      <c r="Y42" t="str">
        <f t="shared" si="10"/>
        <v>"มหาวิทยาลัยเทคโนโลยีราชมงคลธัญบุรี",</v>
      </c>
      <c r="Z42" t="str">
        <f t="shared" si="11"/>
        <v>"วิทยาลัยการแพทย์แผนไทย",</v>
      </c>
      <c r="AA42" t="str">
        <f t="shared" si="12"/>
        <v>"8 พหลโยธิน 87 ต.ประชาธิปัตย์",</v>
      </c>
      <c r="AB42" t="str">
        <f t="shared" si="13"/>
        <v>"ธัญบุรี",</v>
      </c>
      <c r="AC42" t="str">
        <f t="shared" si="14"/>
        <v>"ปทุมธานี",</v>
      </c>
      <c r="AD42" t="str">
        <f t="shared" si="15"/>
        <v>"-",</v>
      </c>
      <c r="AE42" t="str">
        <f t="shared" si="16"/>
        <v>"0890060746",</v>
      </c>
      <c r="AF42" t="str">
        <f t="shared" si="17"/>
        <v>"025921900",</v>
      </c>
      <c r="AG42" t="str">
        <f t="shared" si="18"/>
        <v>"คนในเครือข่าย",</v>
      </c>
      <c r="AH42" t="str">
        <f t="shared" si="4"/>
        <v>"ม.รังสิต");</v>
      </c>
    </row>
    <row r="43" spans="1:34">
      <c r="A43" t="s">
        <v>309</v>
      </c>
      <c r="B43" t="s">
        <v>39</v>
      </c>
      <c r="C43" t="s">
        <v>310</v>
      </c>
      <c r="D43" t="s">
        <v>311</v>
      </c>
      <c r="E43" s="4" t="s">
        <v>1421</v>
      </c>
      <c r="F43" t="s">
        <v>312</v>
      </c>
      <c r="G43" t="s">
        <v>22</v>
      </c>
      <c r="H43" t="s">
        <v>313</v>
      </c>
      <c r="I43" t="s">
        <v>314</v>
      </c>
      <c r="J43" t="s">
        <v>74</v>
      </c>
      <c r="K43" t="s">
        <v>66</v>
      </c>
      <c r="L43" t="s">
        <v>427</v>
      </c>
      <c r="M43" t="s">
        <v>315</v>
      </c>
      <c r="N43" t="s">
        <v>427</v>
      </c>
      <c r="O43" s="5" t="s">
        <v>16</v>
      </c>
      <c r="Q43" t="str">
        <f t="shared" si="1"/>
        <v xml:space="preserve">INSERT INTO reviewers </v>
      </c>
      <c r="R43" t="str">
        <f t="shared" si="2"/>
        <v xml:space="preserve"> (email, title, name , lastname, `group`, expert, school, major ,address, amphoe, province , postnumber, tel, fax, type ,remark) VALUES (</v>
      </c>
      <c r="S43" t="str">
        <f t="shared" si="19"/>
        <v>"karn.y@rsu.ac.th",</v>
      </c>
      <c r="T43" t="str">
        <f t="shared" si="5"/>
        <v>"อาจารย์",</v>
      </c>
      <c r="U43" t="str">
        <f t="shared" si="6"/>
        <v>"ดร.กานต์",</v>
      </c>
      <c r="V43" t="str">
        <f t="shared" si="7"/>
        <v>"ยงค์ศิริวิทย์",</v>
      </c>
      <c r="W43" t="str">
        <f t="shared" si="8"/>
        <v>"IT",</v>
      </c>
      <c r="X43" t="str">
        <f t="shared" si="9"/>
        <v>"เทคโนโลยีสารสนเทศ",</v>
      </c>
      <c r="Y43" t="str">
        <f t="shared" si="10"/>
        <v>"มหาวิทยาลัยรังสิต",</v>
      </c>
      <c r="Z43" t="str">
        <f t="shared" si="11"/>
        <v>"วิทยาลัยนวัตกรรมดิจิทัลและเทคโนโลยีสารสนเทศ",</v>
      </c>
      <c r="AA43" t="str">
        <f t="shared" si="12"/>
        <v>"52/347 อาคารรัตนคุณากร ชั้น 10 ถนนพหลโยธิน ตำบลหลักหก",</v>
      </c>
      <c r="AB43" t="str">
        <f t="shared" si="13"/>
        <v>"เมือง",</v>
      </c>
      <c r="AC43" t="str">
        <f t="shared" si="14"/>
        <v>"ปทุมธานี",</v>
      </c>
      <c r="AD43" t="str">
        <f t="shared" si="15"/>
        <v>"-",</v>
      </c>
      <c r="AE43" t="str">
        <f t="shared" si="16"/>
        <v>"02-791-6000 ต่อ 4061",</v>
      </c>
      <c r="AF43" t="str">
        <f t="shared" si="17"/>
        <v>"-",</v>
      </c>
      <c r="AG43" t="str">
        <f t="shared" si="18"/>
        <v>"คนในเครือข่าย",</v>
      </c>
      <c r="AH43" t="str">
        <f t="shared" si="4"/>
        <v>"ม.รังสิต");</v>
      </c>
    </row>
    <row r="44" spans="1:34">
      <c r="A44" t="s">
        <v>316</v>
      </c>
      <c r="B44" t="s">
        <v>39</v>
      </c>
      <c r="C44" t="s">
        <v>317</v>
      </c>
      <c r="D44" t="s">
        <v>318</v>
      </c>
      <c r="E44" s="4" t="s">
        <v>1421</v>
      </c>
      <c r="F44" t="s">
        <v>21</v>
      </c>
      <c r="G44" t="s">
        <v>319</v>
      </c>
      <c r="H44" t="s">
        <v>320</v>
      </c>
      <c r="I44" t="s">
        <v>321</v>
      </c>
      <c r="J44" t="s">
        <v>74</v>
      </c>
      <c r="K44" t="s">
        <v>322</v>
      </c>
      <c r="L44" t="s">
        <v>427</v>
      </c>
      <c r="M44" t="s">
        <v>323</v>
      </c>
      <c r="N44" t="s">
        <v>427</v>
      </c>
      <c r="O44" s="5" t="s">
        <v>44</v>
      </c>
      <c r="Q44" t="str">
        <f t="shared" si="1"/>
        <v xml:space="preserve">INSERT INTO reviewers </v>
      </c>
      <c r="R44" t="str">
        <f t="shared" si="2"/>
        <v xml:space="preserve"> (email, title, name , lastname, `group`, expert, school, major ,address, amphoe, province , postnumber, tel, fax, type ,remark) VALUES (</v>
      </c>
      <c r="S44" t="str">
        <f t="shared" si="19"/>
        <v>"janjirap@nu.ac.th",</v>
      </c>
      <c r="T44" t="str">
        <f t="shared" si="5"/>
        <v>"อาจารย์",</v>
      </c>
      <c r="U44" t="str">
        <f t="shared" si="6"/>
        <v>"ดร.จันทร์จิรา",</v>
      </c>
      <c r="V44" t="str">
        <f t="shared" si="7"/>
        <v>"พยัคฆ์เพศ",</v>
      </c>
      <c r="W44" t="str">
        <f t="shared" si="8"/>
        <v>"IT",</v>
      </c>
      <c r="X44" t="str">
        <f t="shared" si="9"/>
        <v>"IT, Data mining",</v>
      </c>
      <c r="Y44" t="str">
        <f t="shared" si="10"/>
        <v>"Naresuan University",</v>
      </c>
      <c r="Z44" t="str">
        <f t="shared" si="11"/>
        <v>"Faculty of science/ Department of Computer and Information Technology",</v>
      </c>
      <c r="AA44" t="str">
        <f t="shared" si="12"/>
        <v>"99 ถนน พิษณุโลก-นครสวรรค์ ตำบล ท่าโพธิ์",</v>
      </c>
      <c r="AB44" t="str">
        <f t="shared" si="13"/>
        <v>"เมือง",</v>
      </c>
      <c r="AC44" t="str">
        <f t="shared" si="14"/>
        <v>"พิษณุโลก",</v>
      </c>
      <c r="AD44" t="str">
        <f t="shared" si="15"/>
        <v>"-",</v>
      </c>
      <c r="AE44" t="str">
        <f t="shared" si="16"/>
        <v>"0805118885",</v>
      </c>
      <c r="AF44" t="str">
        <f t="shared" si="17"/>
        <v>"-",</v>
      </c>
      <c r="AG44" t="str">
        <f t="shared" si="18"/>
        <v>"คนนอกเครือข่าย",</v>
      </c>
      <c r="AH44" t="str">
        <f t="shared" si="4"/>
        <v>"ม.รังสิต");</v>
      </c>
    </row>
    <row r="45" spans="1:34">
      <c r="A45" t="s">
        <v>324</v>
      </c>
      <c r="B45" t="s">
        <v>39</v>
      </c>
      <c r="C45" t="s">
        <v>325</v>
      </c>
      <c r="D45" t="s">
        <v>326</v>
      </c>
      <c r="E45" s="4" t="s">
        <v>1438</v>
      </c>
      <c r="F45" t="s">
        <v>327</v>
      </c>
      <c r="G45" t="s">
        <v>427</v>
      </c>
      <c r="H45" t="s">
        <v>427</v>
      </c>
      <c r="I45" t="s">
        <v>427</v>
      </c>
      <c r="J45" t="s">
        <v>427</v>
      </c>
      <c r="K45" t="s">
        <v>427</v>
      </c>
      <c r="L45" t="s">
        <v>427</v>
      </c>
      <c r="M45" t="s">
        <v>427</v>
      </c>
      <c r="N45" t="s">
        <v>427</v>
      </c>
      <c r="O45" s="5" t="s">
        <v>16</v>
      </c>
      <c r="Q45" t="str">
        <f t="shared" si="1"/>
        <v xml:space="preserve">INSERT INTO reviewers </v>
      </c>
      <c r="R45" t="str">
        <f t="shared" si="2"/>
        <v xml:space="preserve"> (email, title, name , lastname, `group`, expert, school, major ,address, amphoe, province , postnumber, tel, fax, type ,remark) VALUES (</v>
      </c>
      <c r="S45" t="str">
        <f t="shared" si="19"/>
        <v>"jkwansang@yahoo.com",</v>
      </c>
      <c r="T45" t="str">
        <f t="shared" si="5"/>
        <v>"อาจารย์",</v>
      </c>
      <c r="U45" t="str">
        <f t="shared" si="6"/>
        <v>"ดร.จุฑาภรณ์",</v>
      </c>
      <c r="V45" t="str">
        <f t="shared" si="7"/>
        <v>"ขวัญสังข์",</v>
      </c>
      <c r="W45" t="str">
        <f t="shared" si="8"/>
        <v>"HS",</v>
      </c>
      <c r="X45" t="str">
        <f t="shared" si="9"/>
        <v>"การแพทย์สาธารณสุข การพยาบาล ",</v>
      </c>
      <c r="Y45" t="str">
        <f t="shared" si="10"/>
        <v>"-",</v>
      </c>
      <c r="Z45" t="str">
        <f t="shared" si="11"/>
        <v>"-",</v>
      </c>
      <c r="AA45" t="str">
        <f t="shared" si="12"/>
        <v>"-",</v>
      </c>
      <c r="AB45" t="str">
        <f t="shared" si="13"/>
        <v>"-",</v>
      </c>
      <c r="AC45" t="str">
        <f t="shared" si="14"/>
        <v>"-",</v>
      </c>
      <c r="AD45" t="str">
        <f t="shared" si="15"/>
        <v>"-",</v>
      </c>
      <c r="AE45" t="str">
        <f t="shared" si="16"/>
        <v>"-",</v>
      </c>
      <c r="AF45" t="str">
        <f t="shared" si="17"/>
        <v>"-",</v>
      </c>
      <c r="AG45" t="str">
        <f t="shared" si="18"/>
        <v>"คนในเครือข่าย",</v>
      </c>
      <c r="AH45" t="str">
        <f t="shared" si="4"/>
        <v>"ม.รังสิต");</v>
      </c>
    </row>
    <row r="46" spans="1:34">
      <c r="A46" t="s">
        <v>328</v>
      </c>
      <c r="B46" t="s">
        <v>39</v>
      </c>
      <c r="C46" t="s">
        <v>329</v>
      </c>
      <c r="D46" t="s">
        <v>330</v>
      </c>
      <c r="E46" s="4" t="s">
        <v>1421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 t="s">
        <v>427</v>
      </c>
      <c r="M46" t="s">
        <v>337</v>
      </c>
      <c r="N46" t="s">
        <v>427</v>
      </c>
      <c r="O46" s="5" t="s">
        <v>44</v>
      </c>
      <c r="Q46" t="str">
        <f t="shared" si="1"/>
        <v xml:space="preserve">INSERT INTO reviewers </v>
      </c>
      <c r="R46" t="str">
        <f t="shared" si="2"/>
        <v xml:space="preserve"> (email, title, name , lastname, `group`, expert, school, major ,address, amphoe, province , postnumber, tel, fax, type ,remark) VALUES (</v>
      </c>
      <c r="S46" t="str">
        <f t="shared" si="19"/>
        <v>"chaya.h@msu.ac.th",</v>
      </c>
      <c r="T46" t="str">
        <f t="shared" si="5"/>
        <v>"อาจารย์",</v>
      </c>
      <c r="U46" t="str">
        <f t="shared" si="6"/>
        <v>"ดร.ชญา",</v>
      </c>
      <c r="V46" t="str">
        <f t="shared" si="7"/>
        <v>"หิรัญเจริญเวช",</v>
      </c>
      <c r="W46" t="str">
        <f t="shared" si="8"/>
        <v>"IT",</v>
      </c>
      <c r="X46" t="str">
        <f t="shared" si="9"/>
        <v>"Human-Computer Interaction, Social Computing, Social Network, Web &amp; Application Development, Data Analytics, Qualitative Research, Quantitative Research",</v>
      </c>
      <c r="Y46" t="str">
        <f t="shared" si="10"/>
        <v>"มหาวิทยาลัยมหาสารคาม",</v>
      </c>
      <c r="Z46" t="str">
        <f t="shared" si="11"/>
        <v>"คณะวิทยาการสารสนเทศ ภาควิชาสื่อนฤมิต",</v>
      </c>
      <c r="AA46" t="str">
        <f t="shared" si="12"/>
        <v>"ต.ขามเรียง",</v>
      </c>
      <c r="AB46" t="str">
        <f t="shared" si="13"/>
        <v>"อ.กันทรวิชัย",</v>
      </c>
      <c r="AC46" t="str">
        <f t="shared" si="14"/>
        <v>"จ.มหาสารคาม",</v>
      </c>
      <c r="AD46" t="str">
        <f t="shared" si="15"/>
        <v>"-",</v>
      </c>
      <c r="AE46" t="str">
        <f t="shared" si="16"/>
        <v>"0832990503",</v>
      </c>
      <c r="AF46" t="str">
        <f t="shared" si="17"/>
        <v>"-",</v>
      </c>
      <c r="AG46" t="str">
        <f t="shared" si="18"/>
        <v>"คนนอกเครือข่าย",</v>
      </c>
      <c r="AH46" t="str">
        <f t="shared" si="4"/>
        <v>"ม.รังสิต");</v>
      </c>
    </row>
    <row r="47" spans="1:34">
      <c r="A47" t="s">
        <v>338</v>
      </c>
      <c r="B47" t="s">
        <v>39</v>
      </c>
      <c r="C47" t="s">
        <v>339</v>
      </c>
      <c r="D47" t="s">
        <v>340</v>
      </c>
      <c r="E47" s="4" t="s">
        <v>1436</v>
      </c>
      <c r="F47" t="s">
        <v>146</v>
      </c>
      <c r="G47" t="s">
        <v>427</v>
      </c>
      <c r="H47" t="s">
        <v>427</v>
      </c>
      <c r="I47" t="s">
        <v>427</v>
      </c>
      <c r="J47" t="s">
        <v>427</v>
      </c>
      <c r="K47" t="s">
        <v>427</v>
      </c>
      <c r="L47" t="s">
        <v>427</v>
      </c>
      <c r="M47" t="s">
        <v>427</v>
      </c>
      <c r="N47" t="s">
        <v>427</v>
      </c>
      <c r="O47" s="5" t="s">
        <v>16</v>
      </c>
      <c r="Q47" t="str">
        <f t="shared" si="1"/>
        <v xml:space="preserve">INSERT INTO reviewers </v>
      </c>
      <c r="R47" t="str">
        <f t="shared" si="2"/>
        <v xml:space="preserve"> (email, title, name , lastname, `group`, expert, school, major ,address, amphoe, province , postnumber, tel, fax, type ,remark) VALUES (</v>
      </c>
      <c r="S47" t="str">
        <f t="shared" si="19"/>
        <v>"nopparut@vru.ac.th",</v>
      </c>
      <c r="T47" t="str">
        <f t="shared" si="5"/>
        <v>"อาจารย์",</v>
      </c>
      <c r="U47" t="str">
        <f t="shared" si="6"/>
        <v>"ดร.นพรัตน์",</v>
      </c>
      <c r="V47" t="str">
        <f t="shared" si="7"/>
        <v>"ไวโรจนะ",</v>
      </c>
      <c r="W47" t="str">
        <f t="shared" si="8"/>
        <v>"BS",</v>
      </c>
      <c r="X47" t="str">
        <f t="shared" si="9"/>
        <v>"คณิตศาสตร์",</v>
      </c>
      <c r="Y47" t="str">
        <f t="shared" si="10"/>
        <v>"-",</v>
      </c>
      <c r="Z47" t="str">
        <f t="shared" si="11"/>
        <v>"-",</v>
      </c>
      <c r="AA47" t="str">
        <f t="shared" si="12"/>
        <v>"-",</v>
      </c>
      <c r="AB47" t="str">
        <f t="shared" si="13"/>
        <v>"-",</v>
      </c>
      <c r="AC47" t="str">
        <f t="shared" si="14"/>
        <v>"-",</v>
      </c>
      <c r="AD47" t="str">
        <f t="shared" si="15"/>
        <v>"-",</v>
      </c>
      <c r="AE47" t="str">
        <f t="shared" si="16"/>
        <v>"-",</v>
      </c>
      <c r="AF47" t="str">
        <f t="shared" si="17"/>
        <v>"-",</v>
      </c>
      <c r="AG47" t="str">
        <f t="shared" si="18"/>
        <v>"คนในเครือข่าย",</v>
      </c>
      <c r="AH47" t="str">
        <f t="shared" si="4"/>
        <v>"ม.รังสิต");</v>
      </c>
    </row>
    <row r="48" spans="1:34">
      <c r="A48" t="s">
        <v>341</v>
      </c>
      <c r="B48" t="s">
        <v>39</v>
      </c>
      <c r="C48" t="s">
        <v>342</v>
      </c>
      <c r="D48" t="s">
        <v>343</v>
      </c>
      <c r="E48" s="4" t="s">
        <v>1436</v>
      </c>
      <c r="F48" t="s">
        <v>344</v>
      </c>
      <c r="G48" t="s">
        <v>345</v>
      </c>
      <c r="H48" t="s">
        <v>346</v>
      </c>
      <c r="I48" t="s">
        <v>347</v>
      </c>
      <c r="J48" t="s">
        <v>348</v>
      </c>
      <c r="K48" t="s">
        <v>349</v>
      </c>
      <c r="L48" t="s">
        <v>427</v>
      </c>
      <c r="M48" t="s">
        <v>350</v>
      </c>
      <c r="N48" t="s">
        <v>427</v>
      </c>
      <c r="O48" s="5" t="s">
        <v>16</v>
      </c>
      <c r="Q48" t="str">
        <f t="shared" si="1"/>
        <v xml:space="preserve">INSERT INTO reviewers </v>
      </c>
      <c r="R48" t="str">
        <f t="shared" si="2"/>
        <v xml:space="preserve"> (email, title, name , lastname, `group`, expert, school, major ,address, amphoe, province , postnumber, tel, fax, type ,remark) VALUES (</v>
      </c>
      <c r="S48" t="str">
        <f t="shared" si="19"/>
        <v>"faasbkw@ku.th",</v>
      </c>
      <c r="T48" t="str">
        <f t="shared" si="5"/>
        <v>"อาจารย์",</v>
      </c>
      <c r="U48" t="str">
        <f t="shared" si="6"/>
        <v>"ดร.บงกช",</v>
      </c>
      <c r="V48" t="str">
        <f t="shared" si="7"/>
        <v>"วิชาชูเชิด",</v>
      </c>
      <c r="W48" t="str">
        <f t="shared" si="8"/>
        <v>"BS",</v>
      </c>
      <c r="X48" t="str">
        <f t="shared" si="9"/>
        <v>"ชีววิทยาทางทะเล, สาหร่ายทะเล, นิเวศวิทยาทางทะเล, สายสัมพันธ์เชิงวิวัฒนาการ",</v>
      </c>
      <c r="Y48" t="str">
        <f t="shared" si="10"/>
        <v>"มหาวิทยาลัยเกษตรศาสตร์",</v>
      </c>
      <c r="Z48" t="str">
        <f t="shared" si="11"/>
        <v>"คณะสิลปศาสตร์และวิทยาศาสตร์ ภาควิชาวิทยาศาสตร์",</v>
      </c>
      <c r="AA48" t="str">
        <f t="shared" si="12"/>
        <v>"1 ม.6 ถนนมาลัยแมน ต. กำแพงแสน",</v>
      </c>
      <c r="AB48" t="str">
        <f t="shared" si="13"/>
        <v>"กำแพงแสน",</v>
      </c>
      <c r="AC48" t="str">
        <f t="shared" si="14"/>
        <v>"นครปฐม",</v>
      </c>
      <c r="AD48" t="str">
        <f t="shared" si="15"/>
        <v>"-",</v>
      </c>
      <c r="AE48" t="str">
        <f t="shared" si="16"/>
        <v>"0819691179",</v>
      </c>
      <c r="AF48" t="str">
        <f t="shared" si="17"/>
        <v>"-",</v>
      </c>
      <c r="AG48" t="str">
        <f t="shared" si="18"/>
        <v>"คนในเครือข่าย",</v>
      </c>
      <c r="AH48" t="str">
        <f t="shared" si="4"/>
        <v>"ม.รังสิต");</v>
      </c>
    </row>
    <row r="49" spans="1:34">
      <c r="A49" t="s">
        <v>351</v>
      </c>
      <c r="B49" t="s">
        <v>39</v>
      </c>
      <c r="C49" t="s">
        <v>352</v>
      </c>
      <c r="D49" t="s">
        <v>353</v>
      </c>
      <c r="E49" s="4" t="s">
        <v>1436</v>
      </c>
      <c r="F49" t="s">
        <v>354</v>
      </c>
      <c r="G49" t="s">
        <v>355</v>
      </c>
      <c r="H49" t="s">
        <v>356</v>
      </c>
      <c r="I49" t="s">
        <v>357</v>
      </c>
      <c r="J49" t="s">
        <v>358</v>
      </c>
      <c r="K49" t="s">
        <v>359</v>
      </c>
      <c r="L49" t="s">
        <v>427</v>
      </c>
      <c r="M49" t="s">
        <v>360</v>
      </c>
      <c r="N49" t="s">
        <v>427</v>
      </c>
      <c r="O49" s="5" t="s">
        <v>44</v>
      </c>
      <c r="Q49" t="str">
        <f t="shared" si="1"/>
        <v xml:space="preserve">INSERT INTO reviewers </v>
      </c>
      <c r="R49" t="str">
        <f t="shared" si="2"/>
        <v xml:space="preserve"> (email, title, name , lastname, `group`, expert, school, major ,address, amphoe, province , postnumber, tel, fax, type ,remark) VALUES (</v>
      </c>
      <c r="S49" t="str">
        <f t="shared" si="19"/>
        <v>"akepreecha2@gmail.com",</v>
      </c>
      <c r="T49" t="str">
        <f t="shared" si="5"/>
        <v>"อาจารย์",</v>
      </c>
      <c r="U49" t="str">
        <f t="shared" si="6"/>
        <v>"ดร.ปรีชา",</v>
      </c>
      <c r="V49" t="str">
        <f t="shared" si="7"/>
        <v>"เทียมปัญญา",</v>
      </c>
      <c r="W49" t="str">
        <f t="shared" si="8"/>
        <v>"BS",</v>
      </c>
      <c r="X49" t="str">
        <f t="shared" si="9"/>
        <v>"เคมีพอลิเมอร์",</v>
      </c>
      <c r="Y49" t="str">
        <f t="shared" si="10"/>
        <v>"มหาวิทยาลัยราชภัฏจันทรเกษม",</v>
      </c>
      <c r="Z49" t="str">
        <f t="shared" si="11"/>
        <v>"คณะวิทยาศาสตร์ สาขาวิชาวิทยาการเครื่องสำอางและนวัตกรรมสมุนไพร",</v>
      </c>
      <c r="AA49" t="str">
        <f t="shared" si="12"/>
        <v>"39/1 ถนนรัชดาภิเษก แขวงจันทรเกษม",</v>
      </c>
      <c r="AB49" t="str">
        <f t="shared" si="13"/>
        <v>"เขตจตุจักร",</v>
      </c>
      <c r="AC49" t="str">
        <f t="shared" si="14"/>
        <v>"กรงเทพมหานคร",</v>
      </c>
      <c r="AD49" t="str">
        <f t="shared" si="15"/>
        <v>"-",</v>
      </c>
      <c r="AE49" t="str">
        <f t="shared" si="16"/>
        <v>"0863570253",</v>
      </c>
      <c r="AF49" t="str">
        <f t="shared" si="17"/>
        <v>"-",</v>
      </c>
      <c r="AG49" t="str">
        <f t="shared" si="18"/>
        <v>"คนนอกเครือข่าย",</v>
      </c>
      <c r="AH49" t="str">
        <f t="shared" si="4"/>
        <v>"ม.รังสิต");</v>
      </c>
    </row>
    <row r="50" spans="1:34">
      <c r="A50" t="s">
        <v>361</v>
      </c>
      <c r="B50" t="s">
        <v>39</v>
      </c>
      <c r="C50" t="s">
        <v>362</v>
      </c>
      <c r="D50" t="s">
        <v>363</v>
      </c>
      <c r="E50" s="4" t="s">
        <v>1421</v>
      </c>
      <c r="F50" t="s">
        <v>364</v>
      </c>
      <c r="G50" t="s">
        <v>365</v>
      </c>
      <c r="H50" t="s">
        <v>366</v>
      </c>
      <c r="I50" t="s">
        <v>367</v>
      </c>
      <c r="J50" t="s">
        <v>368</v>
      </c>
      <c r="K50" t="s">
        <v>149</v>
      </c>
      <c r="L50" t="s">
        <v>427</v>
      </c>
      <c r="M50" t="s">
        <v>369</v>
      </c>
      <c r="N50" t="s">
        <v>427</v>
      </c>
      <c r="O50" s="5" t="s">
        <v>16</v>
      </c>
      <c r="Q50" t="str">
        <f t="shared" si="1"/>
        <v xml:space="preserve">INSERT INTO reviewers </v>
      </c>
      <c r="R50" t="str">
        <f t="shared" si="2"/>
        <v xml:space="preserve"> (email, title, name , lastname, `group`, expert, school, major ,address, amphoe, province , postnumber, tel, fax, type ,remark) VALUES (</v>
      </c>
      <c r="S50" t="str">
        <f t="shared" si="19"/>
        <v>"piyawan_kas@utcc.ac.th",</v>
      </c>
      <c r="T50" t="str">
        <f t="shared" si="5"/>
        <v>"อาจารย์",</v>
      </c>
      <c r="U50" t="str">
        <f t="shared" si="6"/>
        <v>"ดร.ปิยะวรรณ",</v>
      </c>
      <c r="V50" t="str">
        <f t="shared" si="7"/>
        <v>"เกษมศุภกร",</v>
      </c>
      <c r="W50" t="str">
        <f t="shared" si="8"/>
        <v>"IT",</v>
      </c>
      <c r="X50" t="str">
        <f t="shared" si="9"/>
        <v>"GIS, Database, Machine Learning, Image Processing",</v>
      </c>
      <c r="Y50" t="str">
        <f t="shared" si="10"/>
        <v>"มหาวิทยาลัยหอการค้าไทย",</v>
      </c>
      <c r="Z50" t="str">
        <f t="shared" si="11"/>
        <v>"เทคโนโลยีสารสนเทศและการสื่อสาร",</v>
      </c>
      <c r="AA50" t="str">
        <f t="shared" si="12"/>
        <v>"126/1",</v>
      </c>
      <c r="AB50" t="str">
        <f t="shared" si="13"/>
        <v>"ดินแดง",</v>
      </c>
      <c r="AC50" t="str">
        <f t="shared" si="14"/>
        <v>"กรุงเทพมหานคร",</v>
      </c>
      <c r="AD50" t="str">
        <f t="shared" si="15"/>
        <v>"-",</v>
      </c>
      <c r="AE50" t="str">
        <f t="shared" si="16"/>
        <v>"0869854968",</v>
      </c>
      <c r="AF50" t="str">
        <f t="shared" si="17"/>
        <v>"-",</v>
      </c>
      <c r="AG50" t="str">
        <f t="shared" si="18"/>
        <v>"คนในเครือข่าย",</v>
      </c>
      <c r="AH50" t="str">
        <f t="shared" si="4"/>
        <v>"ม.รังสิต");</v>
      </c>
    </row>
    <row r="51" spans="1:34">
      <c r="A51" t="s">
        <v>370</v>
      </c>
      <c r="B51" t="s">
        <v>39</v>
      </c>
      <c r="C51" t="s">
        <v>371</v>
      </c>
      <c r="D51" t="s">
        <v>372</v>
      </c>
      <c r="E51" s="4" t="s">
        <v>1421</v>
      </c>
      <c r="F51" t="s">
        <v>373</v>
      </c>
      <c r="G51" t="s">
        <v>374</v>
      </c>
      <c r="H51" t="s">
        <v>375</v>
      </c>
      <c r="I51" t="s">
        <v>376</v>
      </c>
      <c r="J51" t="s">
        <v>377</v>
      </c>
      <c r="K51" t="s">
        <v>378</v>
      </c>
      <c r="L51" t="s">
        <v>427</v>
      </c>
      <c r="M51" t="s">
        <v>379</v>
      </c>
      <c r="N51" t="s">
        <v>380</v>
      </c>
      <c r="O51" s="5" t="s">
        <v>44</v>
      </c>
      <c r="Q51" t="str">
        <f t="shared" si="1"/>
        <v xml:space="preserve">INSERT INTO reviewers </v>
      </c>
      <c r="R51" t="str">
        <f t="shared" si="2"/>
        <v xml:space="preserve"> (email, title, name , lastname, `group`, expert, school, major ,address, amphoe, province , postnumber, tel, fax, type ,remark) VALUES (</v>
      </c>
      <c r="S51" t="str">
        <f t="shared" si="19"/>
        <v>"jpuangrat@sct.ac.th",</v>
      </c>
      <c r="T51" t="str">
        <f t="shared" si="5"/>
        <v>"อาจารย์",</v>
      </c>
      <c r="U51" t="str">
        <f t="shared" si="6"/>
        <v>"ดร.พวงรัตน์",</v>
      </c>
      <c r="V51" t="str">
        <f t="shared" si="7"/>
        <v>"จินพล",</v>
      </c>
      <c r="W51" t="str">
        <f t="shared" si="8"/>
        <v>"IT",</v>
      </c>
      <c r="X51" t="str">
        <f t="shared" si="9"/>
        <v>"IT, computer",</v>
      </c>
      <c r="Y51" t="str">
        <f t="shared" si="10"/>
        <v>"วิทยาลัยเทคโนโลยีภาคใต้",</v>
      </c>
      <c r="Z51" t="str">
        <f t="shared" si="11"/>
        <v>"คณะวิทยาศาสตร์และเทคโนโลยี",</v>
      </c>
      <c r="AA51" t="str">
        <f t="shared" si="12"/>
        <v>"124/1 ถนนทุ่งสง-ห้วยยอด ตำบลที่วัง",</v>
      </c>
      <c r="AB51" t="str">
        <f t="shared" si="13"/>
        <v>"ทุ่งสง",</v>
      </c>
      <c r="AC51" t="str">
        <f t="shared" si="14"/>
        <v>"นครศรีธรรมราช",</v>
      </c>
      <c r="AD51" t="str">
        <f t="shared" si="15"/>
        <v>"-",</v>
      </c>
      <c r="AE51" t="str">
        <f t="shared" si="16"/>
        <v>"0831720696",</v>
      </c>
      <c r="AF51" t="str">
        <f t="shared" si="17"/>
        <v>"075-538031",</v>
      </c>
      <c r="AG51" t="str">
        <f t="shared" si="18"/>
        <v>"คนนอกเครือข่าย",</v>
      </c>
      <c r="AH51" t="str">
        <f t="shared" si="4"/>
        <v>"ม.รังสิต");</v>
      </c>
    </row>
    <row r="52" spans="1:34">
      <c r="A52" t="s">
        <v>381</v>
      </c>
      <c r="B52" t="s">
        <v>39</v>
      </c>
      <c r="C52" t="s">
        <v>382</v>
      </c>
      <c r="D52" t="s">
        <v>383</v>
      </c>
      <c r="E52" s="4" t="s">
        <v>1437</v>
      </c>
      <c r="F52" t="s">
        <v>384</v>
      </c>
      <c r="G52" t="s">
        <v>385</v>
      </c>
      <c r="H52" t="s">
        <v>386</v>
      </c>
      <c r="I52" t="s">
        <v>387</v>
      </c>
      <c r="J52" t="s">
        <v>348</v>
      </c>
      <c r="K52" t="s">
        <v>349</v>
      </c>
      <c r="L52" t="s">
        <v>427</v>
      </c>
      <c r="M52" t="s">
        <v>388</v>
      </c>
      <c r="N52" t="s">
        <v>427</v>
      </c>
      <c r="O52" s="5" t="s">
        <v>16</v>
      </c>
      <c r="Q52" t="str">
        <f t="shared" si="1"/>
        <v xml:space="preserve">INSERT INTO reviewers </v>
      </c>
      <c r="R52" t="str">
        <f t="shared" si="2"/>
        <v xml:space="preserve"> (email, title, name , lastname, `group`, expert, school, major ,address, amphoe, province , postnumber, tel, fax, type ,remark) VALUES (</v>
      </c>
      <c r="S52" t="str">
        <f t="shared" si="19"/>
        <v>"faaspwk@ku.ac.th",</v>
      </c>
      <c r="T52" t="str">
        <f t="shared" si="5"/>
        <v>"อาจารย์",</v>
      </c>
      <c r="U52" t="str">
        <f t="shared" si="6"/>
        <v>"ดร.ภัทราวรรณ",</v>
      </c>
      <c r="V52" t="str">
        <f t="shared" si="7"/>
        <v>"คำบุญเรือง",</v>
      </c>
      <c r="W52" t="str">
        <f t="shared" si="8"/>
        <v>"AS",</v>
      </c>
      <c r="X52" t="str">
        <f t="shared" si="9"/>
        <v>"สัตววิทยา: สรีรวิทยาของสัตว์, ปรสิตวิทยา, Animal Physiology, Parasitology",</v>
      </c>
      <c r="Y52" t="str">
        <f t="shared" si="10"/>
        <v>"มหาวิทยาลัยเกษตรศาสตร์ วิทยาเขตบางเขน",</v>
      </c>
      <c r="Z52" t="str">
        <f t="shared" si="11"/>
        <v>"ศิลปศาสตร์และวิทยาศาสตร์",</v>
      </c>
      <c r="AA52" t="str">
        <f t="shared" si="12"/>
        <v>"1 หมู่ 6 ถนนมาลัยแมน ตำบลกำแพงแสน",</v>
      </c>
      <c r="AB52" t="str">
        <f t="shared" si="13"/>
        <v>"กำแพงแสน",</v>
      </c>
      <c r="AC52" t="str">
        <f t="shared" si="14"/>
        <v>"นครปฐม",</v>
      </c>
      <c r="AD52" t="str">
        <f t="shared" si="15"/>
        <v>"-",</v>
      </c>
      <c r="AE52" t="str">
        <f t="shared" si="16"/>
        <v>"0865747464",</v>
      </c>
      <c r="AF52" t="str">
        <f t="shared" si="17"/>
        <v>"-",</v>
      </c>
      <c r="AG52" t="str">
        <f t="shared" si="18"/>
        <v>"คนในเครือข่าย",</v>
      </c>
      <c r="AH52" t="str">
        <f t="shared" si="4"/>
        <v>"ม.รังสิต");</v>
      </c>
    </row>
    <row r="53" spans="1:34">
      <c r="A53" t="s">
        <v>389</v>
      </c>
      <c r="B53" t="s">
        <v>39</v>
      </c>
      <c r="C53" t="s">
        <v>390</v>
      </c>
      <c r="D53" t="s">
        <v>391</v>
      </c>
      <c r="E53" s="4" t="s">
        <v>1438</v>
      </c>
      <c r="F53" t="s">
        <v>392</v>
      </c>
      <c r="G53" t="s">
        <v>303</v>
      </c>
      <c r="H53" t="s">
        <v>393</v>
      </c>
      <c r="I53" t="s">
        <v>394</v>
      </c>
      <c r="J53" t="s">
        <v>306</v>
      </c>
      <c r="K53" t="s">
        <v>66</v>
      </c>
      <c r="L53" t="s">
        <v>427</v>
      </c>
      <c r="M53" t="s">
        <v>395</v>
      </c>
      <c r="N53" t="s">
        <v>427</v>
      </c>
      <c r="O53" s="5" t="s">
        <v>16</v>
      </c>
      <c r="Q53" t="str">
        <f t="shared" si="1"/>
        <v xml:space="preserve">INSERT INTO reviewers </v>
      </c>
      <c r="R53" t="str">
        <f t="shared" si="2"/>
        <v xml:space="preserve"> (email, title, name , lastname, `group`, expert, school, major ,address, amphoe, province , postnumber, tel, fax, type ,remark) VALUES (</v>
      </c>
      <c r="S53" t="str">
        <f t="shared" si="19"/>
        <v>"vrungnapa@gmail.com",</v>
      </c>
      <c r="T53" t="str">
        <f t="shared" si="5"/>
        <v>"อาจารย์",</v>
      </c>
      <c r="U53" t="str">
        <f t="shared" si="6"/>
        <v>"ดร.รุ่งนภา",</v>
      </c>
      <c r="V53" t="str">
        <f t="shared" si="7"/>
        <v>"ศรานุชิต",</v>
      </c>
      <c r="W53" t="str">
        <f t="shared" si="8"/>
        <v>"HS",</v>
      </c>
      <c r="X53" t="str">
        <f t="shared" si="9"/>
        <v>"ภูมิคุ้มกันวิทยา วิทยาศาสตร์การแพทย์ เทคนิคการแพทย์ ชีวเวชศาสตร์ จุลชีววิทยา ",</v>
      </c>
      <c r="Y53" t="str">
        <f t="shared" si="10"/>
        <v>"มหาวิทยาลัยเทคโนโลยีราชมงคลธัญบุรี",</v>
      </c>
      <c r="Z53" t="str">
        <f t="shared" si="11"/>
        <v>"วิทยาลัยการแพทย์แผนไทย/การแพทย์แผนไทย",</v>
      </c>
      <c r="AA53" t="str">
        <f t="shared" si="12"/>
        <v>"8 พหลโยธิน 87 ซอย 2 ต.ประชาธิปัตย์",</v>
      </c>
      <c r="AB53" t="str">
        <f t="shared" si="13"/>
        <v>"ธัญบุรี",</v>
      </c>
      <c r="AC53" t="str">
        <f t="shared" si="14"/>
        <v>"ปทุมธานี",</v>
      </c>
      <c r="AD53" t="str">
        <f t="shared" si="15"/>
        <v>"-",</v>
      </c>
      <c r="AE53" t="str">
        <f t="shared" si="16"/>
        <v>"0875196298",</v>
      </c>
      <c r="AF53" t="str">
        <f t="shared" si="17"/>
        <v>"-",</v>
      </c>
      <c r="AG53" t="str">
        <f t="shared" si="18"/>
        <v>"คนในเครือข่าย",</v>
      </c>
      <c r="AH53" t="str">
        <f t="shared" si="4"/>
        <v>"ม.รังสิต");</v>
      </c>
    </row>
    <row r="54" spans="1:34">
      <c r="A54" t="s">
        <v>396</v>
      </c>
      <c r="B54" t="s">
        <v>39</v>
      </c>
      <c r="C54" t="s">
        <v>397</v>
      </c>
      <c r="D54" t="s">
        <v>398</v>
      </c>
      <c r="E54" s="4" t="s">
        <v>1437</v>
      </c>
      <c r="F54" t="s">
        <v>399</v>
      </c>
      <c r="G54" t="s">
        <v>400</v>
      </c>
      <c r="H54" t="s">
        <v>401</v>
      </c>
      <c r="I54" t="s">
        <v>402</v>
      </c>
      <c r="J54" t="s">
        <v>403</v>
      </c>
      <c r="K54" t="s">
        <v>404</v>
      </c>
      <c r="L54" t="s">
        <v>427</v>
      </c>
      <c r="M54" t="s">
        <v>405</v>
      </c>
      <c r="N54" t="s">
        <v>427</v>
      </c>
      <c r="O54" s="5" t="s">
        <v>16</v>
      </c>
      <c r="Q54" t="str">
        <f t="shared" si="1"/>
        <v xml:space="preserve">INSERT INTO reviewers </v>
      </c>
      <c r="R54" t="str">
        <f t="shared" si="2"/>
        <v xml:space="preserve"> (email, title, name , lastname, `group`, expert, school, major ,address, amphoe, province , postnumber, tel, fax, type ,remark) VALUES (</v>
      </c>
      <c r="S54" t="str">
        <f t="shared" si="19"/>
        <v>"r.poontawee@yahoo.co.th",</v>
      </c>
      <c r="T54" t="str">
        <f t="shared" si="5"/>
        <v>"อาจารย์",</v>
      </c>
      <c r="U54" t="str">
        <f t="shared" si="6"/>
        <v>"ดร.รุจิราลัย",</v>
      </c>
      <c r="V54" t="str">
        <f t="shared" si="7"/>
        <v>"พูลทวี",</v>
      </c>
      <c r="W54" t="str">
        <f t="shared" si="8"/>
        <v>"AS",</v>
      </c>
      <c r="X54" t="str">
        <f t="shared" si="9"/>
        <v>"เทคโนโลยีชีวภาพ เทคโนโลยีการหมัก และจุลินทรีย์ทางอาหาร (food microbiology)",</v>
      </c>
      <c r="Y54" t="str">
        <f t="shared" si="10"/>
        <v>"มหาวิทยาลัยหัวเฉียวเฉลิมพระเกียรติ",</v>
      </c>
      <c r="Z54" t="str">
        <f t="shared" si="11"/>
        <v>"สาขาวิชาวิทยาศาสตร์ชีวภาพ วิทยาศาสตร์และเทคโนโลยี",</v>
      </c>
      <c r="AA54" t="str">
        <f t="shared" si="12"/>
        <v>"18/18 ถนนบางนา-ตราด กิโลเมตรที่ 18",</v>
      </c>
      <c r="AB54" t="str">
        <f t="shared" si="13"/>
        <v>"บางพลี",</v>
      </c>
      <c r="AC54" t="str">
        <f t="shared" si="14"/>
        <v>"สมุทรปราการ",</v>
      </c>
      <c r="AD54" t="str">
        <f t="shared" si="15"/>
        <v>"-",</v>
      </c>
      <c r="AE54" t="str">
        <f t="shared" si="16"/>
        <v>"0895570900",</v>
      </c>
      <c r="AF54" t="str">
        <f t="shared" si="17"/>
        <v>"-",</v>
      </c>
      <c r="AG54" t="str">
        <f t="shared" si="18"/>
        <v>"คนในเครือข่าย",</v>
      </c>
      <c r="AH54" t="str">
        <f t="shared" si="4"/>
        <v>"ม.รังสิต");</v>
      </c>
    </row>
    <row r="55" spans="1:34">
      <c r="A55" t="s">
        <v>406</v>
      </c>
      <c r="B55" t="s">
        <v>39</v>
      </c>
      <c r="C55" t="s">
        <v>407</v>
      </c>
      <c r="D55" t="s">
        <v>408</v>
      </c>
      <c r="E55" s="4" t="s">
        <v>1438</v>
      </c>
      <c r="F55" t="s">
        <v>409</v>
      </c>
      <c r="G55" t="s">
        <v>22</v>
      </c>
      <c r="H55" t="s">
        <v>410</v>
      </c>
      <c r="I55" t="s">
        <v>411</v>
      </c>
      <c r="J55" t="s">
        <v>74</v>
      </c>
      <c r="K55" t="s">
        <v>66</v>
      </c>
      <c r="L55" t="s">
        <v>427</v>
      </c>
      <c r="M55" t="s">
        <v>412</v>
      </c>
      <c r="N55" t="s">
        <v>413</v>
      </c>
      <c r="O55" s="5" t="s">
        <v>16</v>
      </c>
      <c r="Q55" t="str">
        <f t="shared" si="1"/>
        <v xml:space="preserve">INSERT INTO reviewers </v>
      </c>
      <c r="R55" t="str">
        <f t="shared" si="2"/>
        <v xml:space="preserve"> (email, title, name , lastname, `group`, expert, school, major ,address, amphoe, province , postnumber, tel, fax, type ,remark) VALUES (</v>
      </c>
      <c r="S55" t="str">
        <f t="shared" si="19"/>
        <v>"wantika.k@rsu.ac.th",</v>
      </c>
      <c r="T55" t="str">
        <f t="shared" si="5"/>
        <v>"อาจารย์",</v>
      </c>
      <c r="U55" t="str">
        <f t="shared" si="6"/>
        <v>"ดร.วันทิกา",</v>
      </c>
      <c r="V55" t="str">
        <f t="shared" si="7"/>
        <v>"เครือน้ำคำ",</v>
      </c>
      <c r="W55" t="str">
        <f t="shared" si="8"/>
        <v>"HS",</v>
      </c>
      <c r="X55" t="str">
        <f t="shared" si="9"/>
        <v>"เภสัชวิทยา  พิษวิทยา",</v>
      </c>
      <c r="Y55" t="str">
        <f t="shared" si="10"/>
        <v>"มหาวิทยาลัยรังสิต",</v>
      </c>
      <c r="Z55" t="str">
        <f t="shared" si="11"/>
        <v>"วิทยาศาสตร์",</v>
      </c>
      <c r="AA55" t="str">
        <f t="shared" si="12"/>
        <v>"52/347 หมู่บ้านเมืองเอก ตำบลหลักหก",</v>
      </c>
      <c r="AB55" t="str">
        <f t="shared" si="13"/>
        <v>"เมือง",</v>
      </c>
      <c r="AC55" t="str">
        <f t="shared" si="14"/>
        <v>"ปทุมธานี",</v>
      </c>
      <c r="AD55" t="str">
        <f t="shared" si="15"/>
        <v>"-",</v>
      </c>
      <c r="AE55" t="str">
        <f t="shared" si="16"/>
        <v>"0984539653",</v>
      </c>
      <c r="AF55" t="str">
        <f t="shared" si="17"/>
        <v>"029972200 ต่อ 1417",</v>
      </c>
      <c r="AG55" t="str">
        <f t="shared" si="18"/>
        <v>"คนในเครือข่าย",</v>
      </c>
      <c r="AH55" t="str">
        <f t="shared" si="4"/>
        <v>"ม.รังสิต");</v>
      </c>
    </row>
    <row r="56" spans="1:34">
      <c r="A56" t="s">
        <v>414</v>
      </c>
      <c r="B56" t="s">
        <v>14</v>
      </c>
      <c r="C56" t="s">
        <v>415</v>
      </c>
      <c r="D56" t="s">
        <v>416</v>
      </c>
      <c r="E56" s="4" t="s">
        <v>1421</v>
      </c>
      <c r="F56" t="s">
        <v>228</v>
      </c>
      <c r="G56" t="s">
        <v>417</v>
      </c>
      <c r="H56" t="s">
        <v>418</v>
      </c>
      <c r="I56" t="s">
        <v>419</v>
      </c>
      <c r="J56" t="s">
        <v>420</v>
      </c>
      <c r="K56" t="s">
        <v>102</v>
      </c>
      <c r="L56" t="s">
        <v>427</v>
      </c>
      <c r="M56" t="s">
        <v>421</v>
      </c>
      <c r="N56" t="s">
        <v>427</v>
      </c>
      <c r="O56" s="5" t="s">
        <v>44</v>
      </c>
      <c r="Q56" t="str">
        <f t="shared" si="1"/>
        <v xml:space="preserve">INSERT INTO reviewers </v>
      </c>
      <c r="R56" t="str">
        <f t="shared" si="2"/>
        <v xml:space="preserve"> (email, title, name , lastname, `group`, expert, school, major ,address, amphoe, province , postnumber, tel, fax, type ,remark) VALUES (</v>
      </c>
      <c r="S56" t="str">
        <f t="shared" si="19"/>
        <v>"modssk@gmail.com",</v>
      </c>
      <c r="T56" t="str">
        <f t="shared" si="5"/>
        <v>"ผู้ช่วยศาสตราจารย์",</v>
      </c>
      <c r="U56" t="str">
        <f t="shared" si="6"/>
        <v>"ดร.ศศิกัญชณา",</v>
      </c>
      <c r="V56" t="str">
        <f t="shared" si="7"/>
        <v>"เย็นเอง",</v>
      </c>
      <c r="W56" t="str">
        <f t="shared" si="8"/>
        <v>"IT",</v>
      </c>
      <c r="X56" t="str">
        <f t="shared" si="9"/>
        <v>"คอมพิวเตอร์และเทคโนโลยี",</v>
      </c>
      <c r="Y56" t="str">
        <f t="shared" si="10"/>
        <v>"มหาวิทยาลัยราชภัฏบ้านสมเด็จเจ้าพระยา",</v>
      </c>
      <c r="Z56" t="str">
        <f t="shared" si="11"/>
        <v>"ครุศาสตร์",</v>
      </c>
      <c r="AA56" t="str">
        <f t="shared" si="12"/>
        <v>"1061 ซอยอิสรภาพ 15 ถนนอิสรภาพ แขวงหิรัญรูจี",</v>
      </c>
      <c r="AB56" t="str">
        <f t="shared" si="13"/>
        <v>"ธนบุรี",</v>
      </c>
      <c r="AC56" t="str">
        <f t="shared" si="14"/>
        <v>"กรุงเทพฯ",</v>
      </c>
      <c r="AD56" t="str">
        <f t="shared" si="15"/>
        <v>"-",</v>
      </c>
      <c r="AE56" t="str">
        <f t="shared" si="16"/>
        <v>"0816111651",</v>
      </c>
      <c r="AF56" t="str">
        <f t="shared" si="17"/>
        <v>"-",</v>
      </c>
      <c r="AG56" t="str">
        <f t="shared" si="18"/>
        <v>"คนนอกเครือข่าย",</v>
      </c>
      <c r="AH56" t="str">
        <f t="shared" si="4"/>
        <v>"ม.รังสิต");</v>
      </c>
    </row>
    <row r="57" spans="1:34">
      <c r="A57" t="s">
        <v>422</v>
      </c>
      <c r="B57" t="s">
        <v>39</v>
      </c>
      <c r="C57" t="s">
        <v>423</v>
      </c>
      <c r="D57" t="s">
        <v>424</v>
      </c>
      <c r="E57" s="4" t="s">
        <v>1437</v>
      </c>
      <c r="F57" t="s">
        <v>425</v>
      </c>
      <c r="G57" t="s">
        <v>426</v>
      </c>
      <c r="H57" t="s">
        <v>375</v>
      </c>
      <c r="I57" t="s">
        <v>427</v>
      </c>
      <c r="J57" t="s">
        <v>427</v>
      </c>
      <c r="K57" t="s">
        <v>427</v>
      </c>
      <c r="L57" t="s">
        <v>427</v>
      </c>
      <c r="M57" t="s">
        <v>428</v>
      </c>
      <c r="N57" t="s">
        <v>427</v>
      </c>
      <c r="O57" s="5" t="s">
        <v>16</v>
      </c>
      <c r="Q57" t="str">
        <f t="shared" si="1"/>
        <v xml:space="preserve">INSERT INTO reviewers </v>
      </c>
      <c r="R57" t="str">
        <f t="shared" si="2"/>
        <v xml:space="preserve"> (email, title, name , lastname, `group`, expert, school, major ,address, amphoe, province , postnumber, tel, fax, type ,remark) VALUES (</v>
      </c>
      <c r="S57" t="str">
        <f t="shared" si="19"/>
        <v>"supichar_w@hotmail.com",</v>
      </c>
      <c r="T57" t="str">
        <f t="shared" si="5"/>
        <v>"อาจารย์",</v>
      </c>
      <c r="U57" t="str">
        <f t="shared" si="6"/>
        <v>"ดร.สุพิชชา",</v>
      </c>
      <c r="V57" t="str">
        <f t="shared" si="7"/>
        <v>"วัฒนะประเสริฐ",</v>
      </c>
      <c r="W57" t="str">
        <f t="shared" si="8"/>
        <v>"AS",</v>
      </c>
      <c r="X57" t="str">
        <f t="shared" si="9"/>
        <v>"เทคโนโลยีชีวภาพ และจุลินทรีย์ทางอาหาร (food microbiology)",</v>
      </c>
      <c r="Y57" t="str">
        <f t="shared" si="10"/>
        <v>"ม.หัวเฉียวเฉลิมพระเกียรติ",</v>
      </c>
      <c r="Z57" t="str">
        <f t="shared" si="11"/>
        <v>"คณะวิทยาศาสตร์และเทคโนโลยี",</v>
      </c>
      <c r="AA57" t="str">
        <f t="shared" si="12"/>
        <v>"-",</v>
      </c>
      <c r="AB57" t="str">
        <f t="shared" si="13"/>
        <v>"-",</v>
      </c>
      <c r="AC57" t="str">
        <f t="shared" si="14"/>
        <v>"-",</v>
      </c>
      <c r="AD57" t="str">
        <f t="shared" si="15"/>
        <v>"-",</v>
      </c>
      <c r="AE57" t="str">
        <f t="shared" si="16"/>
        <v>"089-7837215",</v>
      </c>
      <c r="AF57" t="str">
        <f t="shared" si="17"/>
        <v>"-",</v>
      </c>
      <c r="AG57" t="str">
        <f t="shared" si="18"/>
        <v>"คนในเครือข่าย",</v>
      </c>
      <c r="AH57" t="str">
        <f t="shared" si="4"/>
        <v>"ม.รังสิต");</v>
      </c>
    </row>
    <row r="58" spans="1:34">
      <c r="A58" t="s">
        <v>429</v>
      </c>
      <c r="B58" t="s">
        <v>39</v>
      </c>
      <c r="C58" t="s">
        <v>430</v>
      </c>
      <c r="D58" t="s">
        <v>431</v>
      </c>
      <c r="E58" s="4" t="s">
        <v>1438</v>
      </c>
      <c r="F58" t="s">
        <v>432</v>
      </c>
      <c r="G58" t="s">
        <v>22</v>
      </c>
      <c r="H58" t="s">
        <v>433</v>
      </c>
      <c r="I58" t="s">
        <v>434</v>
      </c>
      <c r="J58" t="s">
        <v>435</v>
      </c>
      <c r="K58" t="s">
        <v>66</v>
      </c>
      <c r="L58" t="s">
        <v>427</v>
      </c>
      <c r="M58" t="s">
        <v>436</v>
      </c>
      <c r="N58" t="s">
        <v>437</v>
      </c>
      <c r="O58" s="5" t="s">
        <v>16</v>
      </c>
      <c r="Q58" t="str">
        <f t="shared" si="1"/>
        <v xml:space="preserve">INSERT INTO reviewers </v>
      </c>
      <c r="R58" t="str">
        <f t="shared" si="2"/>
        <v xml:space="preserve"> (email, title, name , lastname, `group`, expert, school, major ,address, amphoe, province , postnumber, tel, fax, type ,remark) VALUES (</v>
      </c>
      <c r="S58" t="str">
        <f t="shared" si="19"/>
        <v>"suphangphim.r@rsu.ac.th",</v>
      </c>
      <c r="T58" t="str">
        <f t="shared" si="5"/>
        <v>"อาจารย์",</v>
      </c>
      <c r="U58" t="str">
        <f t="shared" si="6"/>
        <v>"ดร.สุภางค์พิมพ์",</v>
      </c>
      <c r="V58" t="str">
        <f t="shared" si="7"/>
        <v>"รัตตสัมพันธ์",</v>
      </c>
      <c r="W58" t="str">
        <f t="shared" si="8"/>
        <v>"HS",</v>
      </c>
      <c r="X58" t="str">
        <f t="shared" si="9"/>
        <v>"การพยาบาลมารดา ทารกและการผดุงครรภ์",</v>
      </c>
      <c r="Y58" t="str">
        <f t="shared" si="10"/>
        <v>"มหาวิทยาลัยรังสิต",</v>
      </c>
      <c r="Z58" t="str">
        <f t="shared" si="11"/>
        <v>"พยาบาลศาสตร์",</v>
      </c>
      <c r="AA58" t="str">
        <f t="shared" si="12"/>
        <v>"52/347 ถนนพหลโยธิน ตำบลหลักหก",</v>
      </c>
      <c r="AB58" t="str">
        <f t="shared" si="13"/>
        <v>"อำเภอเมือง",</v>
      </c>
      <c r="AC58" t="str">
        <f t="shared" si="14"/>
        <v>"ปทุมธานี",</v>
      </c>
      <c r="AD58" t="str">
        <f t="shared" si="15"/>
        <v>"-",</v>
      </c>
      <c r="AE58" t="str">
        <f t="shared" si="16"/>
        <v>"02-997-2222 ต่อ 1488 หรือ 086-571-7823",</v>
      </c>
      <c r="AF58" t="str">
        <f t="shared" si="17"/>
        <v>"02-997-2222 ต่อ 1493",</v>
      </c>
      <c r="AG58" t="str">
        <f t="shared" si="18"/>
        <v>"คนในเครือข่าย",</v>
      </c>
      <c r="AH58" t="str">
        <f t="shared" si="4"/>
        <v>"ม.รังสิต");</v>
      </c>
    </row>
    <row r="59" spans="1:34">
      <c r="A59" t="s">
        <v>438</v>
      </c>
      <c r="B59" t="s">
        <v>39</v>
      </c>
      <c r="C59" t="s">
        <v>439</v>
      </c>
      <c r="D59" t="s">
        <v>440</v>
      </c>
      <c r="E59" s="4" t="s">
        <v>1436</v>
      </c>
      <c r="F59" t="s">
        <v>441</v>
      </c>
      <c r="G59" t="s">
        <v>442</v>
      </c>
      <c r="H59" t="s">
        <v>443</v>
      </c>
      <c r="I59" t="s">
        <v>444</v>
      </c>
      <c r="J59" t="s">
        <v>74</v>
      </c>
      <c r="K59" t="s">
        <v>66</v>
      </c>
      <c r="L59" t="s">
        <v>427</v>
      </c>
      <c r="M59" t="s">
        <v>445</v>
      </c>
      <c r="N59" t="s">
        <v>427</v>
      </c>
      <c r="O59" s="5" t="s">
        <v>16</v>
      </c>
      <c r="Q59" t="str">
        <f t="shared" si="1"/>
        <v xml:space="preserve">INSERT INTO reviewers </v>
      </c>
      <c r="R59" t="str">
        <f t="shared" si="2"/>
        <v xml:space="preserve"> (email, title, name , lastname, `group`, expert, school, major ,address, amphoe, province , postnumber, tel, fax, type ,remark) VALUES (</v>
      </c>
      <c r="S59" t="str">
        <f t="shared" si="19"/>
        <v>"sumamanp56@gmail.com",</v>
      </c>
      <c r="T59" t="str">
        <f t="shared" si="5"/>
        <v>"อาจารย์",</v>
      </c>
      <c r="U59" t="str">
        <f t="shared" si="6"/>
        <v>"ดร.สุมามาลย์",</v>
      </c>
      <c r="V59" t="str">
        <f t="shared" si="7"/>
        <v>"ปานคำ",</v>
      </c>
      <c r="W59" t="str">
        <f t="shared" si="8"/>
        <v>"BS",</v>
      </c>
      <c r="X59" t="str">
        <f t="shared" si="9"/>
        <v>"สถิติ สถิติประยุกต์ สถิติขั้นสูง",</v>
      </c>
      <c r="Y59" t="str">
        <f t="shared" si="10"/>
        <v>"ม.รังสิต",</v>
      </c>
      <c r="Z59" t="str">
        <f t="shared" si="11"/>
        <v>"ภาควิชาคณิตศาสตร์",</v>
      </c>
      <c r="AA59" t="str">
        <f t="shared" si="12"/>
        <v>"52/347 วิทยาลัย DIIT ม.รังสิต หมู่บ้านเมืองเอก ต.หลักหก",</v>
      </c>
      <c r="AB59" t="str">
        <f t="shared" si="13"/>
        <v>"เมือง",</v>
      </c>
      <c r="AC59" t="str">
        <f t="shared" si="14"/>
        <v>"ปทุมธานี",</v>
      </c>
      <c r="AD59" t="str">
        <f t="shared" si="15"/>
        <v>"-",</v>
      </c>
      <c r="AE59" t="str">
        <f t="shared" si="16"/>
        <v>"0863521155",</v>
      </c>
      <c r="AF59" t="str">
        <f t="shared" si="17"/>
        <v>"-",</v>
      </c>
      <c r="AG59" t="str">
        <f t="shared" si="18"/>
        <v>"คนในเครือข่าย",</v>
      </c>
      <c r="AH59" t="str">
        <f t="shared" si="4"/>
        <v>"ม.รังสิต");</v>
      </c>
    </row>
    <row r="60" spans="1:34">
      <c r="A60" t="s">
        <v>446</v>
      </c>
      <c r="B60" t="s">
        <v>39</v>
      </c>
      <c r="C60" t="s">
        <v>447</v>
      </c>
      <c r="D60" t="s">
        <v>448</v>
      </c>
      <c r="E60" s="4" t="s">
        <v>1437</v>
      </c>
      <c r="F60" t="s">
        <v>449</v>
      </c>
      <c r="G60" t="s">
        <v>450</v>
      </c>
      <c r="H60" t="s">
        <v>451</v>
      </c>
      <c r="I60" t="s">
        <v>452</v>
      </c>
      <c r="J60" t="s">
        <v>306</v>
      </c>
      <c r="K60" t="s">
        <v>66</v>
      </c>
      <c r="L60" t="s">
        <v>427</v>
      </c>
      <c r="M60" t="s">
        <v>453</v>
      </c>
      <c r="N60" t="s">
        <v>308</v>
      </c>
      <c r="Q60" t="str">
        <f t="shared" si="1"/>
        <v xml:space="preserve">INSERT INTO reviewers </v>
      </c>
      <c r="R60" t="str">
        <f t="shared" si="2"/>
        <v xml:space="preserve"> (email, title, name , lastname, `group`, expert, school, major ,address, amphoe, province , postnumber, tel, fax, type ,remark) VALUES (</v>
      </c>
      <c r="S60" t="str">
        <f t="shared" si="19"/>
        <v>"dr.surachai1@gmail.com",</v>
      </c>
      <c r="T60" t="str">
        <f t="shared" si="5"/>
        <v>"อาจารย์",</v>
      </c>
      <c r="U60" t="str">
        <f t="shared" si="6"/>
        <v>"ดร.สุรชัย",</v>
      </c>
      <c r="V60" t="str">
        <f t="shared" si="7"/>
        <v>"เตชะเอ้ย",</v>
      </c>
      <c r="W60" t="str">
        <f t="shared" si="8"/>
        <v>"AS",</v>
      </c>
      <c r="X60" t="str">
        <f t="shared" si="9"/>
        <v>"จุลชีววิทยา, เทคโนโลยีชีวภาพ",</v>
      </c>
      <c r="Y60" t="str">
        <f t="shared" si="10"/>
        <v>"วิทยาลัยการแพทย์แผนไทย มทร.ธัญบุรี",</v>
      </c>
      <c r="Z60" t="str">
        <f t="shared" si="11"/>
        <v>"การแพทย์แผนไทยประยุกต์",</v>
      </c>
      <c r="AA60" t="str">
        <f t="shared" si="12"/>
        <v>"วิทยาลัยการแพทย์แผนไทย มทร.ธัญบุรี 8 พหลโยธิน87 ซ.2 ต.ประชาธิปัตย์",</v>
      </c>
      <c r="AB60" t="str">
        <f t="shared" si="13"/>
        <v>"ธัญบุรี",</v>
      </c>
      <c r="AC60" t="str">
        <f t="shared" si="14"/>
        <v>"ปทุมธานี",</v>
      </c>
      <c r="AD60" t="str">
        <f t="shared" si="15"/>
        <v>"-",</v>
      </c>
      <c r="AE60" t="str">
        <f t="shared" si="16"/>
        <v>"025921999, 0982865266",</v>
      </c>
      <c r="AF60" t="str">
        <f t="shared" si="17"/>
        <v>"025921900",</v>
      </c>
      <c r="AG60" t="str">
        <f t="shared" si="18"/>
        <v>"",</v>
      </c>
      <c r="AH60" t="str">
        <f t="shared" si="4"/>
        <v>"ม.รังสิต");</v>
      </c>
    </row>
    <row r="61" spans="1:34">
      <c r="A61" t="s">
        <v>454</v>
      </c>
      <c r="B61" t="s">
        <v>39</v>
      </c>
      <c r="C61" t="s">
        <v>455</v>
      </c>
      <c r="D61" t="s">
        <v>456</v>
      </c>
      <c r="E61" s="4" t="s">
        <v>1436</v>
      </c>
      <c r="F61" t="s">
        <v>457</v>
      </c>
      <c r="G61" t="s">
        <v>98</v>
      </c>
      <c r="H61" t="s">
        <v>458</v>
      </c>
      <c r="I61" t="s">
        <v>100</v>
      </c>
      <c r="J61" t="s">
        <v>148</v>
      </c>
      <c r="K61" t="s">
        <v>149</v>
      </c>
      <c r="L61" t="s">
        <v>427</v>
      </c>
      <c r="M61" t="s">
        <v>459</v>
      </c>
      <c r="N61" t="s">
        <v>460</v>
      </c>
      <c r="O61" s="5" t="s">
        <v>16</v>
      </c>
      <c r="Q61" t="str">
        <f t="shared" si="1"/>
        <v xml:space="preserve">INSERT INTO reviewers </v>
      </c>
      <c r="R61" t="str">
        <f t="shared" si="2"/>
        <v xml:space="preserve"> (email, title, name , lastname, `group`, expert, school, major ,address, amphoe, province , postnumber, tel, fax, type ,remark) VALUES (</v>
      </c>
      <c r="S61" t="str">
        <f t="shared" si="19"/>
        <v>"suriya.r@sci.kmutnb.ac.th",</v>
      </c>
      <c r="T61" t="str">
        <f t="shared" si="5"/>
        <v>"อาจารย์",</v>
      </c>
      <c r="U61" t="str">
        <f t="shared" si="6"/>
        <v>"ดร.สุริยา",</v>
      </c>
      <c r="V61" t="str">
        <f t="shared" si="7"/>
        <v>"ฤธาทิพย์",</v>
      </c>
      <c r="W61" t="str">
        <f t="shared" si="8"/>
        <v>"BS",</v>
      </c>
      <c r="X61" t="str">
        <f t="shared" si="9"/>
        <v>"Bioactive agent, Microbial, biotechnology, Genetic Engineering",</v>
      </c>
      <c r="Y61" t="str">
        <f t="shared" si="10"/>
        <v>"มหาวิทยาลัยเทคโนโลยีพระจอมเกล้าพระนครเหนือ",</v>
      </c>
      <c r="Z61" t="str">
        <f t="shared" si="11"/>
        <v>"คณะวิทยาศาสตร์ประยุกต์  ภาควิชาเทคโนโลยีอุตสาหกรรมเกษตร อาหาร และสิ่งแวดล้อม",</v>
      </c>
      <c r="AA61" t="str">
        <f t="shared" si="12"/>
        <v>"1518 ถนนประชาราษฎร์ 1 แขวงวงศ์สว่าง",</v>
      </c>
      <c r="AB61" t="str">
        <f t="shared" si="13"/>
        <v>"บางซื่อ",</v>
      </c>
      <c r="AC61" t="str">
        <f t="shared" si="14"/>
        <v>"กรุงเทพมหานคร",</v>
      </c>
      <c r="AD61" t="str">
        <f t="shared" si="15"/>
        <v>"-",</v>
      </c>
      <c r="AE61" t="str">
        <f t="shared" si="16"/>
        <v>"025552000 ต่อ 4715",</v>
      </c>
      <c r="AF61" t="str">
        <f t="shared" si="17"/>
        <v>"025878257",</v>
      </c>
      <c r="AG61" t="str">
        <f t="shared" si="18"/>
        <v>"คนในเครือข่าย",</v>
      </c>
      <c r="AH61" t="str">
        <f t="shared" si="4"/>
        <v>"ม.รังสิต");</v>
      </c>
    </row>
    <row r="62" spans="1:34">
      <c r="A62" t="s">
        <v>461</v>
      </c>
      <c r="B62" t="s">
        <v>39</v>
      </c>
      <c r="C62" t="s">
        <v>462</v>
      </c>
      <c r="D62" t="s">
        <v>463</v>
      </c>
      <c r="E62" s="4" t="s">
        <v>1436</v>
      </c>
      <c r="F62" t="s">
        <v>464</v>
      </c>
      <c r="G62" t="s">
        <v>184</v>
      </c>
      <c r="H62" t="s">
        <v>465</v>
      </c>
      <c r="I62" t="s">
        <v>466</v>
      </c>
      <c r="J62" t="s">
        <v>206</v>
      </c>
      <c r="K62" t="s">
        <v>102</v>
      </c>
      <c r="L62" t="s">
        <v>427</v>
      </c>
      <c r="M62" t="s">
        <v>467</v>
      </c>
      <c r="N62" t="s">
        <v>427</v>
      </c>
      <c r="O62" s="5" t="s">
        <v>44</v>
      </c>
      <c r="Q62" t="str">
        <f t="shared" si="1"/>
        <v xml:space="preserve">INSERT INTO reviewers </v>
      </c>
      <c r="R62" t="str">
        <f t="shared" si="2"/>
        <v xml:space="preserve"> (email, title, name , lastname, `group`, expert, school, major ,address, amphoe, province , postnumber, tel, fax, type ,remark) VALUES (</v>
      </c>
      <c r="S62" t="str">
        <f t="shared" si="19"/>
        <v>"othanetnit@yahoo.com",</v>
      </c>
      <c r="T62" t="str">
        <f t="shared" si="5"/>
        <v>"อาจารย์",</v>
      </c>
      <c r="U62" t="str">
        <f t="shared" si="6"/>
        <v>"ดร.องอาจ ธเนศนิตย์",</v>
      </c>
      <c r="V62" t="str">
        <f t="shared" si="7"/>
        <v>"ธเนศนิตย์",</v>
      </c>
      <c r="W62" t="str">
        <f t="shared" si="8"/>
        <v>"BS",</v>
      </c>
      <c r="X62" t="str">
        <f t="shared" si="9"/>
        <v>"เคมีอินทรีย์",</v>
      </c>
      <c r="Y62" t="str">
        <f t="shared" si="10"/>
        <v>"จุฬาลงกรณ์มหาวิทยาลัย",</v>
      </c>
      <c r="Z62" t="str">
        <f t="shared" si="11"/>
        <v>"ศูนย์ความปลอดภัย อาชีวอนามัยและสิ่งแวดล้อม",</v>
      </c>
      <c r="AA62" t="str">
        <f t="shared" si="12"/>
        <v>"อาคารเคมี 2 ชั้น 1 ห้อง 110 ถ.พญาไท แขวงวังใหม่",</v>
      </c>
      <c r="AB62" t="str">
        <f t="shared" si="13"/>
        <v>"ปทุมวัน",</v>
      </c>
      <c r="AC62" t="str">
        <f t="shared" si="14"/>
        <v>"กรุงเทพฯ",</v>
      </c>
      <c r="AD62" t="str">
        <f t="shared" si="15"/>
        <v>"-",</v>
      </c>
      <c r="AE62" t="str">
        <f t="shared" si="16"/>
        <v>"022185230",</v>
      </c>
      <c r="AF62" t="str">
        <f t="shared" si="17"/>
        <v>"-",</v>
      </c>
      <c r="AG62" t="str">
        <f t="shared" si="18"/>
        <v>"คนนอกเครือข่าย",</v>
      </c>
      <c r="AH62" t="str">
        <f t="shared" si="4"/>
        <v>"ม.รังสิต");</v>
      </c>
    </row>
    <row r="63" spans="1:34">
      <c r="A63" t="s">
        <v>468</v>
      </c>
      <c r="B63" t="s">
        <v>39</v>
      </c>
      <c r="C63" t="s">
        <v>469</v>
      </c>
      <c r="D63" t="s">
        <v>470</v>
      </c>
      <c r="E63" s="4" t="s">
        <v>1421</v>
      </c>
      <c r="F63" t="s">
        <v>471</v>
      </c>
      <c r="G63" t="s">
        <v>427</v>
      </c>
      <c r="H63" t="s">
        <v>427</v>
      </c>
      <c r="I63" t="s">
        <v>427</v>
      </c>
      <c r="J63" t="s">
        <v>427</v>
      </c>
      <c r="K63" t="s">
        <v>427</v>
      </c>
      <c r="L63" t="s">
        <v>427</v>
      </c>
      <c r="M63" t="s">
        <v>427</v>
      </c>
      <c r="N63" t="s">
        <v>427</v>
      </c>
      <c r="O63" s="5" t="s">
        <v>16</v>
      </c>
      <c r="Q63" t="str">
        <f t="shared" si="1"/>
        <v xml:space="preserve">INSERT INTO reviewers </v>
      </c>
      <c r="R63" t="str">
        <f t="shared" si="2"/>
        <v xml:space="preserve"> (email, title, name , lastname, `group`, expert, school, major ,address, amphoe, province , postnumber, tel, fax, type ,remark) VALUES (</v>
      </c>
      <c r="S63" t="str">
        <f t="shared" si="19"/>
        <v>"petcharat_p@rmutt.ac.th",</v>
      </c>
      <c r="T63" t="str">
        <f t="shared" si="5"/>
        <v>"อาจารย์",</v>
      </c>
      <c r="U63" t="str">
        <f t="shared" si="6"/>
        <v>"ดร.เพ็ชรรัตน์",</v>
      </c>
      <c r="V63" t="str">
        <f t="shared" si="7"/>
        <v>"พัฒนเศรษฐา",</v>
      </c>
      <c r="W63" t="str">
        <f t="shared" si="8"/>
        <v>"IT",</v>
      </c>
      <c r="X63" t="str">
        <f t="shared" si="9"/>
        <v>"เทคโนโลยีสารสนเทศ, ระบบการจัดการสารสนเทศเบื้องต้น สถิติ",</v>
      </c>
      <c r="Y63" t="str">
        <f t="shared" si="10"/>
        <v>"-",</v>
      </c>
      <c r="Z63" t="str">
        <f t="shared" si="11"/>
        <v>"-",</v>
      </c>
      <c r="AA63" t="str">
        <f t="shared" si="12"/>
        <v>"-",</v>
      </c>
      <c r="AB63" t="str">
        <f t="shared" si="13"/>
        <v>"-",</v>
      </c>
      <c r="AC63" t="str">
        <f t="shared" si="14"/>
        <v>"-",</v>
      </c>
      <c r="AD63" t="str">
        <f t="shared" si="15"/>
        <v>"-",</v>
      </c>
      <c r="AE63" t="str">
        <f t="shared" si="16"/>
        <v>"-",</v>
      </c>
      <c r="AF63" t="str">
        <f t="shared" si="17"/>
        <v>"-",</v>
      </c>
      <c r="AG63" t="str">
        <f t="shared" si="18"/>
        <v>"คนในเครือข่าย",</v>
      </c>
      <c r="AH63" t="str">
        <f t="shared" si="4"/>
        <v>"ม.รังสิต");</v>
      </c>
    </row>
    <row r="64" spans="1:34">
      <c r="A64" t="s">
        <v>472</v>
      </c>
      <c r="B64" t="s">
        <v>39</v>
      </c>
      <c r="C64" t="s">
        <v>473</v>
      </c>
      <c r="D64" t="s">
        <v>474</v>
      </c>
      <c r="E64" s="4" t="s">
        <v>1438</v>
      </c>
      <c r="F64" t="s">
        <v>475</v>
      </c>
      <c r="G64" t="s">
        <v>22</v>
      </c>
      <c r="H64" t="s">
        <v>476</v>
      </c>
      <c r="I64" t="s">
        <v>477</v>
      </c>
      <c r="J64" t="s">
        <v>74</v>
      </c>
      <c r="K64" t="s">
        <v>66</v>
      </c>
      <c r="L64" t="s">
        <v>427</v>
      </c>
      <c r="M64" t="s">
        <v>478</v>
      </c>
      <c r="N64" t="s">
        <v>427</v>
      </c>
      <c r="O64" s="5" t="s">
        <v>16</v>
      </c>
      <c r="Q64" t="str">
        <f t="shared" si="1"/>
        <v xml:space="preserve">INSERT INTO reviewers </v>
      </c>
      <c r="R64" t="str">
        <f t="shared" si="2"/>
        <v xml:space="preserve"> (email, title, name , lastname, `group`, expert, school, major ,address, amphoe, province , postnumber, tel, fax, type ,remark) VALUES (</v>
      </c>
      <c r="S64" t="str">
        <f t="shared" si="19"/>
        <v>"raewadee.wi@rsu.ac.th",</v>
      </c>
      <c r="T64" t="str">
        <f t="shared" si="5"/>
        <v>"อาจารย์",</v>
      </c>
      <c r="U64" t="str">
        <f t="shared" si="6"/>
        <v>"ดร.เรวดี",</v>
      </c>
      <c r="V64" t="str">
        <f t="shared" si="7"/>
        <v>"วิเศษพานิชกิจ",</v>
      </c>
      <c r="W64" t="str">
        <f t="shared" si="8"/>
        <v>"HS",</v>
      </c>
      <c r="X64" t="str">
        <f t="shared" si="9"/>
        <v>"พยาธิวิทยาคลินิก  โลหิตวิทยา ",</v>
      </c>
      <c r="Y64" t="str">
        <f t="shared" si="10"/>
        <v>"มหาวิทยาลัยรังสิต",</v>
      </c>
      <c r="Z64" t="str">
        <f t="shared" si="11"/>
        <v>"คณะวิทยาศาสตร์ /ภาควิชาวิทยาศาสต์การแพทย์",</v>
      </c>
      <c r="AA64" t="str">
        <f t="shared" si="12"/>
        <v>"52/347 หมู่ 7 ต.หลักหก",</v>
      </c>
      <c r="AB64" t="str">
        <f t="shared" si="13"/>
        <v>"เมือง",</v>
      </c>
      <c r="AC64" t="str">
        <f t="shared" si="14"/>
        <v>"ปทุมธานี",</v>
      </c>
      <c r="AD64" t="str">
        <f t="shared" si="15"/>
        <v>"-",</v>
      </c>
      <c r="AE64" t="str">
        <f t="shared" si="16"/>
        <v>"0867729188",</v>
      </c>
      <c r="AF64" t="str">
        <f t="shared" si="17"/>
        <v>"-",</v>
      </c>
      <c r="AG64" t="str">
        <f t="shared" si="18"/>
        <v>"คนในเครือข่าย",</v>
      </c>
      <c r="AH64" t="str">
        <f t="shared" si="4"/>
        <v>"ม.รังสิต");</v>
      </c>
    </row>
    <row r="65" spans="1:34">
      <c r="A65" t="s">
        <v>479</v>
      </c>
      <c r="B65" t="s">
        <v>39</v>
      </c>
      <c r="C65" t="s">
        <v>480</v>
      </c>
      <c r="D65" t="s">
        <v>481</v>
      </c>
      <c r="E65" s="4" t="s">
        <v>1437</v>
      </c>
      <c r="F65" t="s">
        <v>482</v>
      </c>
      <c r="G65" t="s">
        <v>427</v>
      </c>
      <c r="H65" t="s">
        <v>427</v>
      </c>
      <c r="I65" t="s">
        <v>427</v>
      </c>
      <c r="J65" t="s">
        <v>427</v>
      </c>
      <c r="K65" t="s">
        <v>427</v>
      </c>
      <c r="L65" t="s">
        <v>427</v>
      </c>
      <c r="M65" t="s">
        <v>427</v>
      </c>
      <c r="N65" t="s">
        <v>427</v>
      </c>
      <c r="O65" s="5" t="s">
        <v>44</v>
      </c>
      <c r="Q65" t="str">
        <f t="shared" si="1"/>
        <v xml:space="preserve">INSERT INTO reviewers </v>
      </c>
      <c r="R65" t="str">
        <f t="shared" si="2"/>
        <v xml:space="preserve"> (email, title, name , lastname, `group`, expert, school, major ,address, amphoe, province , postnumber, tel, fax, type ,remark) VALUES (</v>
      </c>
      <c r="S65" t="str">
        <f t="shared" si="19"/>
        <v>"kdaris@gmail.com",</v>
      </c>
      <c r="T65" t="str">
        <f t="shared" si="5"/>
        <v>"อาจารย์",</v>
      </c>
      <c r="U65" t="str">
        <f t="shared" si="6"/>
        <v>"ดริษ",</v>
      </c>
      <c r="V65" t="str">
        <f t="shared" si="7"/>
        <v>"กวักเพฑูรย์",</v>
      </c>
      <c r="W65" t="str">
        <f t="shared" si="8"/>
        <v>"AS",</v>
      </c>
      <c r="X65" t="str">
        <f t="shared" si="9"/>
        <v>"เคมีอาหาร",</v>
      </c>
      <c r="Y65" t="str">
        <f t="shared" si="10"/>
        <v>"-",</v>
      </c>
      <c r="Z65" t="str">
        <f t="shared" si="11"/>
        <v>"-",</v>
      </c>
      <c r="AA65" t="str">
        <f t="shared" si="12"/>
        <v>"-",</v>
      </c>
      <c r="AB65" t="str">
        <f t="shared" si="13"/>
        <v>"-",</v>
      </c>
      <c r="AC65" t="str">
        <f t="shared" si="14"/>
        <v>"-",</v>
      </c>
      <c r="AD65" t="str">
        <f t="shared" si="15"/>
        <v>"-",</v>
      </c>
      <c r="AE65" t="str">
        <f t="shared" si="16"/>
        <v>"-",</v>
      </c>
      <c r="AF65" t="str">
        <f t="shared" si="17"/>
        <v>"-",</v>
      </c>
      <c r="AG65" t="str">
        <f t="shared" si="18"/>
        <v>"คนนอกเครือข่าย",</v>
      </c>
      <c r="AH65" t="str">
        <f t="shared" si="4"/>
        <v>"ม.รังสิต");</v>
      </c>
    </row>
    <row r="66" spans="1:34">
      <c r="A66" t="s">
        <v>483</v>
      </c>
      <c r="B66" t="s">
        <v>218</v>
      </c>
      <c r="C66" t="s">
        <v>484</v>
      </c>
      <c r="D66" t="s">
        <v>485</v>
      </c>
      <c r="E66" s="4" t="s">
        <v>1436</v>
      </c>
      <c r="F66" t="s">
        <v>441</v>
      </c>
      <c r="G66" t="s">
        <v>365</v>
      </c>
      <c r="H66" t="s">
        <v>42</v>
      </c>
      <c r="I66" t="s">
        <v>486</v>
      </c>
      <c r="J66" t="s">
        <v>368</v>
      </c>
      <c r="K66" t="s">
        <v>25</v>
      </c>
      <c r="L66" t="s">
        <v>427</v>
      </c>
      <c r="M66" t="s">
        <v>487</v>
      </c>
      <c r="N66" t="s">
        <v>427</v>
      </c>
      <c r="O66" s="5" t="s">
        <v>16</v>
      </c>
      <c r="Q66" t="str">
        <f t="shared" si="1"/>
        <v xml:space="preserve">INSERT INTO reviewers </v>
      </c>
      <c r="R66" t="str">
        <f t="shared" si="2"/>
        <v xml:space="preserve"> (email, title, name , lastname, `group`, expert, school, major ,address, amphoe, province , postnumber, tel, fax, type ,remark) VALUES (</v>
      </c>
      <c r="S66" t="str">
        <f t="shared" si="19"/>
        <v>"doungporn_hat@utcc.ac.th",</v>
      </c>
      <c r="T66" t="str">
        <f t="shared" si="5"/>
        <v>"รองศาสตราจารย์",</v>
      </c>
      <c r="U66" t="str">
        <f t="shared" si="6"/>
        <v>"ดวงพร",</v>
      </c>
      <c r="V66" t="str">
        <f t="shared" si="7"/>
        <v>"หัชชะวณิช",</v>
      </c>
      <c r="W66" t="str">
        <f t="shared" si="8"/>
        <v>"BS",</v>
      </c>
      <c r="X66" t="str">
        <f t="shared" si="9"/>
        <v>"สถิติ สถิติประยุกต์ สถิติขั้นสูง",</v>
      </c>
      <c r="Y66" t="str">
        <f t="shared" si="10"/>
        <v>"มหาวิทยาลัยหอการค้าไทย",</v>
      </c>
      <c r="Z66" t="str">
        <f t="shared" si="11"/>
        <v>"วิทยาศาสตร์และเทคโนโลยี",</v>
      </c>
      <c r="AA66" t="str">
        <f t="shared" si="12"/>
        <v>"126/1 ถนนวิภาวดีรังสิต",</v>
      </c>
      <c r="AB66" t="str">
        <f t="shared" si="13"/>
        <v>"ดินแดง",</v>
      </c>
      <c r="AC66" t="str">
        <f t="shared" si="14"/>
        <v>"กรุงเทพ",</v>
      </c>
      <c r="AD66" t="str">
        <f t="shared" si="15"/>
        <v>"-",</v>
      </c>
      <c r="AE66" t="str">
        <f t="shared" si="16"/>
        <v>"0865699868",</v>
      </c>
      <c r="AF66" t="str">
        <f t="shared" si="17"/>
        <v>"-",</v>
      </c>
      <c r="AG66" t="str">
        <f t="shared" si="18"/>
        <v>"คนในเครือข่าย",</v>
      </c>
      <c r="AH66" t="str">
        <f t="shared" si="4"/>
        <v>"ม.รังสิต");</v>
      </c>
    </row>
    <row r="67" spans="1:34">
      <c r="A67" t="s">
        <v>488</v>
      </c>
      <c r="B67" t="s">
        <v>14</v>
      </c>
      <c r="C67" t="s">
        <v>489</v>
      </c>
      <c r="D67" t="s">
        <v>490</v>
      </c>
      <c r="E67" s="4" t="s">
        <v>1436</v>
      </c>
      <c r="F67" t="s">
        <v>491</v>
      </c>
      <c r="G67" t="s">
        <v>22</v>
      </c>
      <c r="H67" t="s">
        <v>492</v>
      </c>
      <c r="I67" t="s">
        <v>230</v>
      </c>
      <c r="J67" t="s">
        <v>493</v>
      </c>
      <c r="K67" t="s">
        <v>140</v>
      </c>
      <c r="L67" t="s">
        <v>427</v>
      </c>
      <c r="M67" t="s">
        <v>494</v>
      </c>
      <c r="N67" t="s">
        <v>427</v>
      </c>
      <c r="O67" s="5" t="s">
        <v>16</v>
      </c>
      <c r="Q67" t="str">
        <f t="shared" si="1"/>
        <v xml:space="preserve">INSERT INTO reviewers </v>
      </c>
      <c r="R67" t="str">
        <f t="shared" si="2"/>
        <v xml:space="preserve"> (email, title, name , lastname, `group`, expert, school, major ,address, amphoe, province , postnumber, tel, fax, type ,remark) VALUES (</v>
      </c>
      <c r="S67" t="str">
        <f t="shared" si="19"/>
        <v>"Duangruthai.s@rsu.ac.th",</v>
      </c>
      <c r="T67" t="str">
        <f t="shared" si="5"/>
        <v>"ผู้ช่วยศาสตราจารย์",</v>
      </c>
      <c r="U67" t="str">
        <f t="shared" si="6"/>
        <v>"ดวงฤทัย",</v>
      </c>
      <c r="V67" t="str">
        <f t="shared" si="7"/>
        <v>"ศรีแดง",</v>
      </c>
      <c r="W67" t="str">
        <f t="shared" si="8"/>
        <v>"BS",</v>
      </c>
      <c r="X67" t="str">
        <f t="shared" si="9"/>
        <v>"เคมี/พอลิเมอร์",</v>
      </c>
      <c r="Y67" t="str">
        <f t="shared" si="10"/>
        <v>"มหาวิทยาลัยรังสิต",</v>
      </c>
      <c r="Z67" t="str">
        <f t="shared" si="11"/>
        <v>"วิทยาศาสตร์/เคมี",</v>
      </c>
      <c r="AA67" t="str">
        <f t="shared" si="12"/>
        <v>"52/347 หมู่บ้านเมืองเอก ถ.พหลโยธิน ต.หลักหก",</v>
      </c>
      <c r="AB67" t="str">
        <f t="shared" si="13"/>
        <v>"อ.เมือง",</v>
      </c>
      <c r="AC67" t="str">
        <f t="shared" si="14"/>
        <v>"จ.ปทุมธานี",</v>
      </c>
      <c r="AD67" t="str">
        <f t="shared" si="15"/>
        <v>"-",</v>
      </c>
      <c r="AE67" t="str">
        <f t="shared" si="16"/>
        <v>"081-6599913",</v>
      </c>
      <c r="AF67" t="str">
        <f t="shared" si="17"/>
        <v>"-",</v>
      </c>
      <c r="AG67" t="str">
        <f t="shared" si="18"/>
        <v>"คนในเครือข่าย",</v>
      </c>
      <c r="AH67" t="str">
        <f t="shared" si="4"/>
        <v>"ม.รังสิต");</v>
      </c>
    </row>
    <row r="68" spans="1:34">
      <c r="A68" t="s">
        <v>495</v>
      </c>
      <c r="B68" t="s">
        <v>28</v>
      </c>
      <c r="C68" t="s">
        <v>496</v>
      </c>
      <c r="D68" t="s">
        <v>497</v>
      </c>
      <c r="E68" s="4" t="s">
        <v>1421</v>
      </c>
      <c r="F68" t="s">
        <v>498</v>
      </c>
      <c r="G68" t="s">
        <v>22</v>
      </c>
      <c r="H68" t="s">
        <v>499</v>
      </c>
      <c r="I68" t="s">
        <v>500</v>
      </c>
      <c r="J68" t="s">
        <v>74</v>
      </c>
      <c r="K68" t="s">
        <v>66</v>
      </c>
      <c r="L68" t="s">
        <v>427</v>
      </c>
      <c r="M68" t="s">
        <v>501</v>
      </c>
      <c r="N68" t="s">
        <v>427</v>
      </c>
      <c r="O68" s="5" t="s">
        <v>16</v>
      </c>
      <c r="Q68" t="str">
        <f t="shared" ref="Q66:Q131" si="20">"INSERT INTO reviewers "</f>
        <v xml:space="preserve">INSERT INTO reviewers </v>
      </c>
      <c r="R68" t="str">
        <f t="shared" ref="R66:R131" si="21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68" t="str">
        <f t="shared" si="19"/>
        <v>"duang-arthit@rsu.ac.th",</v>
      </c>
      <c r="T68" t="str">
        <f t="shared" si="5"/>
        <v>"รองศาสตราจารย์ ดร.",</v>
      </c>
      <c r="U68" t="str">
        <f t="shared" si="6"/>
        <v>"ดวงอาทิตย์",</v>
      </c>
      <c r="V68" t="str">
        <f t="shared" si="7"/>
        <v>"ศรีมูล",</v>
      </c>
      <c r="W68" t="str">
        <f t="shared" si="8"/>
        <v>"IT",</v>
      </c>
      <c r="X68" t="str">
        <f t="shared" si="9"/>
        <v>"computer, IT",</v>
      </c>
      <c r="Y68" t="str">
        <f t="shared" si="10"/>
        <v>"มหาวิทยาลัยรังสิต",</v>
      </c>
      <c r="Z68" t="str">
        <f t="shared" si="11"/>
        <v>"วิศวกรรมศาสตร์",</v>
      </c>
      <c r="AA68" t="str">
        <f t="shared" si="12"/>
        <v>"52_347 ต.หลักหก",</v>
      </c>
      <c r="AB68" t="str">
        <f t="shared" si="13"/>
        <v>"เมือง",</v>
      </c>
      <c r="AC68" t="str">
        <f t="shared" si="14"/>
        <v>"ปทุมธานี",</v>
      </c>
      <c r="AD68" t="str">
        <f t="shared" si="15"/>
        <v>"-",</v>
      </c>
      <c r="AE68" t="str">
        <f t="shared" si="16"/>
        <v>"0897724824",</v>
      </c>
      <c r="AF68" t="str">
        <f t="shared" si="17"/>
        <v>"-",</v>
      </c>
      <c r="AG68" t="str">
        <f t="shared" si="18"/>
        <v>"คนในเครือข่าย",</v>
      </c>
      <c r="AH68" t="str">
        <f t="shared" ref="AH66:AH131" si="22">""""&amp;"ม.รังสิต"&amp;""");"</f>
        <v>"ม.รังสิต");</v>
      </c>
    </row>
    <row r="69" spans="1:34">
      <c r="A69" t="s">
        <v>502</v>
      </c>
      <c r="B69" t="s">
        <v>39</v>
      </c>
      <c r="C69" t="s">
        <v>503</v>
      </c>
      <c r="D69" t="s">
        <v>504</v>
      </c>
      <c r="E69" s="4" t="s">
        <v>1436</v>
      </c>
      <c r="F69" t="s">
        <v>505</v>
      </c>
      <c r="G69" t="s">
        <v>22</v>
      </c>
      <c r="H69" t="s">
        <v>410</v>
      </c>
      <c r="I69" t="s">
        <v>506</v>
      </c>
      <c r="J69" t="s">
        <v>74</v>
      </c>
      <c r="K69" t="s">
        <v>66</v>
      </c>
      <c r="L69" t="s">
        <v>427</v>
      </c>
      <c r="M69" t="s">
        <v>507</v>
      </c>
      <c r="N69" t="s">
        <v>427</v>
      </c>
      <c r="O69" s="5" t="s">
        <v>16</v>
      </c>
      <c r="Q69" t="str">
        <f t="shared" si="20"/>
        <v xml:space="preserve">INSERT INTO reviewers </v>
      </c>
      <c r="R69" t="str">
        <f t="shared" si="21"/>
        <v xml:space="preserve"> (email, title, name , lastname, `group`, expert, school, major ,address, amphoe, province , postnumber, tel, fax, type ,remark) VALUES (</v>
      </c>
      <c r="S69" t="str">
        <f t="shared" si="19"/>
        <v>"darunee.s@rsu.ac.th",</v>
      </c>
      <c r="T69" t="str">
        <f t="shared" si="5"/>
        <v>"อาจารย์",</v>
      </c>
      <c r="U69" t="str">
        <f t="shared" si="6"/>
        <v>"ดารุณี",</v>
      </c>
      <c r="V69" t="str">
        <f t="shared" si="7"/>
        <v>"เสริฐผล",</v>
      </c>
      <c r="W69" t="str">
        <f t="shared" si="8"/>
        <v>"BS",</v>
      </c>
      <c r="X69" t="str">
        <f t="shared" si="9"/>
        <v>"เคมีประยุกต์",</v>
      </c>
      <c r="Y69" t="str">
        <f t="shared" si="10"/>
        <v>"มหาวิทยาลัยรังสิต",</v>
      </c>
      <c r="Z69" t="str">
        <f t="shared" si="11"/>
        <v>"วิทยาศาสตร์",</v>
      </c>
      <c r="AA69" t="str">
        <f t="shared" si="12"/>
        <v>"52/347",</v>
      </c>
      <c r="AB69" t="str">
        <f t="shared" si="13"/>
        <v>"เมือง",</v>
      </c>
      <c r="AC69" t="str">
        <f t="shared" si="14"/>
        <v>"ปทุมธานี",</v>
      </c>
      <c r="AD69" t="str">
        <f t="shared" si="15"/>
        <v>"-",</v>
      </c>
      <c r="AE69" t="str">
        <f t="shared" si="16"/>
        <v>"0870352285",</v>
      </c>
      <c r="AF69" t="str">
        <f t="shared" si="17"/>
        <v>"-",</v>
      </c>
      <c r="AG69" t="str">
        <f t="shared" si="18"/>
        <v>"คนในเครือข่าย",</v>
      </c>
      <c r="AH69" t="str">
        <f t="shared" si="22"/>
        <v>"ม.รังสิต");</v>
      </c>
    </row>
    <row r="70" spans="1:34">
      <c r="A70" t="s">
        <v>508</v>
      </c>
      <c r="B70" t="s">
        <v>14</v>
      </c>
      <c r="C70" t="s">
        <v>509</v>
      </c>
      <c r="D70" t="s">
        <v>510</v>
      </c>
      <c r="E70" s="4" t="s">
        <v>1438</v>
      </c>
      <c r="F70" t="s">
        <v>176</v>
      </c>
      <c r="G70" t="s">
        <v>177</v>
      </c>
      <c r="H70" t="s">
        <v>511</v>
      </c>
      <c r="I70" t="s">
        <v>512</v>
      </c>
      <c r="J70" t="s">
        <v>513</v>
      </c>
      <c r="K70" t="s">
        <v>514</v>
      </c>
      <c r="L70" t="s">
        <v>427</v>
      </c>
      <c r="M70" t="s">
        <v>515</v>
      </c>
      <c r="N70" t="s">
        <v>427</v>
      </c>
      <c r="O70" s="5" t="s">
        <v>16</v>
      </c>
      <c r="Q70" t="str">
        <f t="shared" si="20"/>
        <v xml:space="preserve">INSERT INTO reviewers </v>
      </c>
      <c r="R70" t="str">
        <f t="shared" si="21"/>
        <v xml:space="preserve"> (email, title, name , lastname, `group`, expert, school, major ,address, amphoe, province , postnumber, tel, fax, type ,remark) VALUES (</v>
      </c>
      <c r="S70" t="str">
        <f t="shared" si="19"/>
        <v>"umaporn.v@rsu.ac.th",</v>
      </c>
      <c r="T70" t="str">
        <f t="shared" si="5"/>
        <v>"ผู้ช่วยศาสตราจารย์",</v>
      </c>
      <c r="U70" t="str">
        <f t="shared" si="6"/>
        <v>"ทญ.อุมาพร",</v>
      </c>
      <c r="V70" t="str">
        <f t="shared" si="7"/>
        <v>"วิมลกิตติพงศ์",</v>
      </c>
      <c r="W70" t="str">
        <f t="shared" si="8"/>
        <v>"HS",</v>
      </c>
      <c r="X70" t="str">
        <f t="shared" si="9"/>
        <v>"ทันตกรรมประดิษฐ์",</v>
      </c>
      <c r="Y70" t="str">
        <f t="shared" si="10"/>
        <v>"วิทยาลัยทันตแพทยศาสตร์",</v>
      </c>
      <c r="Z70" t="str">
        <f t="shared" si="11"/>
        <v>"ทันตแพทย์",</v>
      </c>
      <c r="AA70" t="str">
        <f t="shared" si="12"/>
        <v>"ตำบลหลักหก",</v>
      </c>
      <c r="AB70" t="str">
        <f t="shared" si="13"/>
        <v>"เมืองปทุมธานี",</v>
      </c>
      <c r="AC70" t="str">
        <f t="shared" si="14"/>
        <v>"กทม",</v>
      </c>
      <c r="AD70" t="str">
        <f t="shared" si="15"/>
        <v>"-",</v>
      </c>
      <c r="AE70" t="str">
        <f t="shared" si="16"/>
        <v>"0865435593",</v>
      </c>
      <c r="AF70" t="str">
        <f t="shared" si="17"/>
        <v>"-",</v>
      </c>
      <c r="AG70" t="str">
        <f t="shared" si="18"/>
        <v>"คนในเครือข่าย",</v>
      </c>
      <c r="AH70" t="str">
        <f t="shared" si="22"/>
        <v>"ม.รังสิต");</v>
      </c>
    </row>
    <row r="71" spans="1:34">
      <c r="A71" t="s">
        <v>516</v>
      </c>
      <c r="B71" t="s">
        <v>18</v>
      </c>
      <c r="C71" t="s">
        <v>517</v>
      </c>
      <c r="D71" t="s">
        <v>518</v>
      </c>
      <c r="E71" s="4" t="s">
        <v>1421</v>
      </c>
      <c r="F71" t="s">
        <v>519</v>
      </c>
      <c r="G71" t="s">
        <v>22</v>
      </c>
      <c r="H71" t="s">
        <v>427</v>
      </c>
      <c r="I71" t="s">
        <v>427</v>
      </c>
      <c r="J71" t="s">
        <v>427</v>
      </c>
      <c r="K71" t="s">
        <v>427</v>
      </c>
      <c r="L71" t="s">
        <v>427</v>
      </c>
      <c r="M71" t="s">
        <v>26</v>
      </c>
      <c r="N71" t="s">
        <v>427</v>
      </c>
      <c r="O71" s="5" t="s">
        <v>16</v>
      </c>
      <c r="Q71" t="str">
        <f t="shared" si="20"/>
        <v xml:space="preserve">INSERT INTO reviewers </v>
      </c>
      <c r="R71" t="str">
        <f t="shared" si="21"/>
        <v xml:space="preserve"> (email, title, name , lastname, `group`, expert, school, major ,address, amphoe, province , postnumber, tel, fax, type ,remark) VALUES (</v>
      </c>
      <c r="S71" t="str">
        <f t="shared" si="19"/>
        <v>"Todsanai.c@rsu.ac.th",</v>
      </c>
      <c r="T71" t="str">
        <f t="shared" si="5"/>
        <v>"ผู้ช่วยศาสตราจารย์ ดร.",</v>
      </c>
      <c r="U71" t="str">
        <f t="shared" si="6"/>
        <v>"ทศนัย",</v>
      </c>
      <c r="V71" t="str">
        <f t="shared" si="7"/>
        <v>"ชุ่มวัฒนะ",</v>
      </c>
      <c r="W71" t="str">
        <f t="shared" si="8"/>
        <v>"IT",</v>
      </c>
      <c r="X71" t="str">
        <f t="shared" si="9"/>
        <v>"Text mining, Application",</v>
      </c>
      <c r="Y71" t="str">
        <f t="shared" si="10"/>
        <v>"มหาวิทยาลัยรังสิต",</v>
      </c>
      <c r="Z71" t="str">
        <f t="shared" si="11"/>
        <v>"-",</v>
      </c>
      <c r="AA71" t="str">
        <f t="shared" si="12"/>
        <v>"-",</v>
      </c>
      <c r="AB71" t="str">
        <f t="shared" si="13"/>
        <v>"-",</v>
      </c>
      <c r="AC71" t="str">
        <f t="shared" si="14"/>
        <v>"-",</v>
      </c>
      <c r="AD71" t="str">
        <f t="shared" si="15"/>
        <v>"-",</v>
      </c>
      <c r="AE71" t="str">
        <f t="shared" si="16"/>
        <v>"0815566036",</v>
      </c>
      <c r="AF71" t="str">
        <f t="shared" si="17"/>
        <v>"-",</v>
      </c>
      <c r="AG71" t="str">
        <f t="shared" si="18"/>
        <v>"คนในเครือข่าย",</v>
      </c>
      <c r="AH71" t="str">
        <f t="shared" si="22"/>
        <v>"ม.รังสิต");</v>
      </c>
    </row>
    <row r="72" spans="1:34">
      <c r="A72" t="s">
        <v>520</v>
      </c>
      <c r="B72" t="s">
        <v>18</v>
      </c>
      <c r="C72" t="s">
        <v>521</v>
      </c>
      <c r="D72" t="s">
        <v>522</v>
      </c>
      <c r="E72" s="4" t="s">
        <v>1437</v>
      </c>
      <c r="F72" t="s">
        <v>523</v>
      </c>
      <c r="G72" t="s">
        <v>162</v>
      </c>
      <c r="H72" t="s">
        <v>524</v>
      </c>
      <c r="I72" t="s">
        <v>525</v>
      </c>
      <c r="J72" t="s">
        <v>74</v>
      </c>
      <c r="K72" t="s">
        <v>322</v>
      </c>
      <c r="L72" t="s">
        <v>427</v>
      </c>
      <c r="M72" t="s">
        <v>526</v>
      </c>
      <c r="N72" t="s">
        <v>427</v>
      </c>
      <c r="O72" s="5" t="s">
        <v>44</v>
      </c>
      <c r="Q72" t="str">
        <f t="shared" si="20"/>
        <v xml:space="preserve">INSERT INTO reviewers </v>
      </c>
      <c r="R72" t="str">
        <f t="shared" si="21"/>
        <v xml:space="preserve"> (email, title, name , lastname, `group`, expert, school, major ,address, amphoe, province , postnumber, tel, fax, type ,remark) VALUES (</v>
      </c>
      <c r="S72" t="str">
        <f t="shared" si="19"/>
        <v>"tossaporni@nu.ac.th",</v>
      </c>
      <c r="T72" t="str">
        <f t="shared" si="5"/>
        <v>"ผู้ช่วยศาสตราจารย์ ดร.",</v>
      </c>
      <c r="U72" t="str">
        <f t="shared" si="6"/>
        <v>"ทศพร",</v>
      </c>
      <c r="V72" t="str">
        <f t="shared" si="7"/>
        <v>"อินเจริญ",</v>
      </c>
      <c r="W72" t="str">
        <f t="shared" si="8"/>
        <v>"AS",</v>
      </c>
      <c r="X72" t="str">
        <f t="shared" si="9"/>
        <v>"Animal sciences",</v>
      </c>
      <c r="Y72" t="str">
        <f t="shared" si="10"/>
        <v>"มหาวิทยาลัยนเรศวร",</v>
      </c>
      <c r="Z72" t="str">
        <f t="shared" si="11"/>
        <v>"เกษตรศาสตร์ ทรัพยากรธรรมชาติและสิ่งแวดล้อม",</v>
      </c>
      <c r="AA72" t="str">
        <f t="shared" si="12"/>
        <v>"99 หมู่9 ต.ท่าโพธิ์",</v>
      </c>
      <c r="AB72" t="str">
        <f t="shared" si="13"/>
        <v>"เมือง",</v>
      </c>
      <c r="AC72" t="str">
        <f t="shared" si="14"/>
        <v>"พิษณุโลก",</v>
      </c>
      <c r="AD72" t="str">
        <f t="shared" si="15"/>
        <v>"-",</v>
      </c>
      <c r="AE72" t="str">
        <f t="shared" si="16"/>
        <v>"0883694517",</v>
      </c>
      <c r="AF72" t="str">
        <f t="shared" si="17"/>
        <v>"-",</v>
      </c>
      <c r="AG72" t="str">
        <f t="shared" si="18"/>
        <v>"คนนอกเครือข่าย",</v>
      </c>
      <c r="AH72" t="str">
        <f t="shared" si="22"/>
        <v>"ม.รังสิต");</v>
      </c>
    </row>
    <row r="73" spans="1:34">
      <c r="A73" t="s">
        <v>527</v>
      </c>
      <c r="B73" t="s">
        <v>28</v>
      </c>
      <c r="C73" t="s">
        <v>528</v>
      </c>
      <c r="D73" t="s">
        <v>529</v>
      </c>
      <c r="E73" s="4" t="s">
        <v>1438</v>
      </c>
      <c r="F73" t="s">
        <v>409</v>
      </c>
      <c r="G73" t="s">
        <v>22</v>
      </c>
      <c r="H73" t="s">
        <v>530</v>
      </c>
      <c r="I73" t="s">
        <v>512</v>
      </c>
      <c r="J73" t="s">
        <v>435</v>
      </c>
      <c r="K73" t="s">
        <v>531</v>
      </c>
      <c r="L73" t="s">
        <v>427</v>
      </c>
      <c r="M73" t="s">
        <v>532</v>
      </c>
      <c r="N73" t="s">
        <v>533</v>
      </c>
      <c r="O73" s="5" t="s">
        <v>16</v>
      </c>
      <c r="Q73" t="str">
        <f t="shared" si="20"/>
        <v xml:space="preserve">INSERT INTO reviewers </v>
      </c>
      <c r="R73" t="str">
        <f t="shared" si="21"/>
        <v xml:space="preserve"> (email, title, name , lastname, `group`, expert, school, major ,address, amphoe, province , postnumber, tel, fax, type ,remark) VALUES (</v>
      </c>
      <c r="S73" t="str">
        <f t="shared" si="19"/>
        <v>"tadsanee@rsu.ac.th",</v>
      </c>
      <c r="T73" t="str">
        <f t="shared" si="5"/>
        <v>"รองศาสตราจารย์ ดร.",</v>
      </c>
      <c r="U73" t="str">
        <f t="shared" si="6"/>
        <v>"ทัศนีย์",</v>
      </c>
      <c r="V73" t="str">
        <f t="shared" si="7"/>
        <v>"ปัญจานนท์",</v>
      </c>
      <c r="W73" t="str">
        <f t="shared" si="8"/>
        <v>"HS",</v>
      </c>
      <c r="X73" t="str">
        <f t="shared" si="9"/>
        <v>"เภสัชวิทยา  พิษวิทยา",</v>
      </c>
      <c r="Y73" t="str">
        <f t="shared" si="10"/>
        <v>"มหาวิทยาลัยรังสิต",</v>
      </c>
      <c r="Z73" t="str">
        <f t="shared" si="11"/>
        <v>"คณะวิทยาศาสตร์",</v>
      </c>
      <c r="AA73" t="str">
        <f t="shared" si="12"/>
        <v>"ตำบลหลักหก",</v>
      </c>
      <c r="AB73" t="str">
        <f t="shared" si="13"/>
        <v>"อำเภอเมือง",</v>
      </c>
      <c r="AC73" t="str">
        <f t="shared" si="14"/>
        <v>"จังหวัดปทุมธานี",</v>
      </c>
      <c r="AD73" t="str">
        <f t="shared" si="15"/>
        <v>"-",</v>
      </c>
      <c r="AE73" t="str">
        <f t="shared" si="16"/>
        <v>"02 9972222 ต่อ 1461",</v>
      </c>
      <c r="AF73" t="str">
        <f t="shared" si="17"/>
        <v>"02 9972222 ต่อ 1417",</v>
      </c>
      <c r="AG73" t="str">
        <f t="shared" si="18"/>
        <v>"คนในเครือข่าย",</v>
      </c>
      <c r="AH73" t="str">
        <f t="shared" si="22"/>
        <v>"ม.รังสิต");</v>
      </c>
    </row>
    <row r="74" spans="1:34">
      <c r="A74" t="s">
        <v>534</v>
      </c>
      <c r="B74" t="s">
        <v>39</v>
      </c>
      <c r="C74" t="s">
        <v>535</v>
      </c>
      <c r="D74" t="s">
        <v>536</v>
      </c>
      <c r="E74" s="4" t="s">
        <v>1436</v>
      </c>
      <c r="F74" t="s">
        <v>464</v>
      </c>
      <c r="G74" t="s">
        <v>167</v>
      </c>
      <c r="H74" t="s">
        <v>537</v>
      </c>
      <c r="I74" t="s">
        <v>538</v>
      </c>
      <c r="J74" t="s">
        <v>259</v>
      </c>
      <c r="K74" t="s">
        <v>102</v>
      </c>
      <c r="L74" t="s">
        <v>427</v>
      </c>
      <c r="M74" t="s">
        <v>539</v>
      </c>
      <c r="N74" t="s">
        <v>427</v>
      </c>
      <c r="Q74" t="str">
        <f t="shared" si="20"/>
        <v xml:space="preserve">INSERT INTO reviewers </v>
      </c>
      <c r="R74" t="str">
        <f t="shared" si="21"/>
        <v xml:space="preserve"> (email, title, name , lastname, `group`, expert, school, major ,address, amphoe, province , postnumber, tel, fax, type ,remark) VALUES (</v>
      </c>
      <c r="S74" t="str">
        <f t="shared" si="19"/>
        <v>"t_juprajob@yahoo.com",</v>
      </c>
      <c r="T74" t="str">
        <f t="shared" si="5"/>
        <v>"อาจารย์",</v>
      </c>
      <c r="U74" t="str">
        <f t="shared" si="6"/>
        <v>"ทิพวรรณ",</v>
      </c>
      <c r="V74" t="str">
        <f t="shared" si="7"/>
        <v>"จูประจบ",</v>
      </c>
      <c r="W74" t="str">
        <f t="shared" si="8"/>
        <v>"BS",</v>
      </c>
      <c r="X74" t="str">
        <f t="shared" si="9"/>
        <v>"เคมีอินทรีย์",</v>
      </c>
      <c r="Y74" t="str">
        <f t="shared" si="10"/>
        <v>"มหาวิทยาลัยสยาม",</v>
      </c>
      <c r="Z74" t="str">
        <f t="shared" si="11"/>
        <v>"ภาควิชาเคมี คณะวิทยาศาสตร์",</v>
      </c>
      <c r="AA74" t="str">
        <f t="shared" si="12"/>
        <v>"38 ถนนเพชรเกษม",</v>
      </c>
      <c r="AB74" t="str">
        <f t="shared" si="13"/>
        <v>"เขตภาษีเจริญ",</v>
      </c>
      <c r="AC74" t="str">
        <f t="shared" si="14"/>
        <v>"กรุงเทพฯ",</v>
      </c>
      <c r="AD74" t="str">
        <f t="shared" si="15"/>
        <v>"-",</v>
      </c>
      <c r="AE74" t="str">
        <f t="shared" si="16"/>
        <v>"0892137198",</v>
      </c>
      <c r="AF74" t="str">
        <f t="shared" si="17"/>
        <v>"-",</v>
      </c>
      <c r="AG74" t="str">
        <f t="shared" si="18"/>
        <v>"",</v>
      </c>
      <c r="AH74" t="str">
        <f t="shared" si="22"/>
        <v>"ม.รังสิต");</v>
      </c>
    </row>
    <row r="75" spans="1:34">
      <c r="A75" t="s">
        <v>540</v>
      </c>
      <c r="B75" t="s">
        <v>39</v>
      </c>
      <c r="C75" t="s">
        <v>535</v>
      </c>
      <c r="D75" t="s">
        <v>541</v>
      </c>
      <c r="E75" s="4" t="s">
        <v>1438</v>
      </c>
      <c r="F75" t="s">
        <v>542</v>
      </c>
      <c r="G75" t="s">
        <v>427</v>
      </c>
      <c r="H75" t="s">
        <v>427</v>
      </c>
      <c r="I75" t="s">
        <v>427</v>
      </c>
      <c r="J75" t="s">
        <v>427</v>
      </c>
      <c r="K75" t="s">
        <v>427</v>
      </c>
      <c r="L75" t="s">
        <v>427</v>
      </c>
      <c r="M75" t="s">
        <v>427</v>
      </c>
      <c r="N75" t="s">
        <v>427</v>
      </c>
      <c r="O75" s="5" t="s">
        <v>44</v>
      </c>
      <c r="Q75" t="str">
        <f t="shared" si="20"/>
        <v xml:space="preserve">INSERT INTO reviewers </v>
      </c>
      <c r="R75" t="str">
        <f t="shared" si="21"/>
        <v xml:space="preserve"> (email, title, name , lastname, `group`, expert, school, major ,address, amphoe, province , postnumber, tel, fax, type ,remark) VALUES (</v>
      </c>
      <c r="S75" t="str">
        <f t="shared" si="19"/>
        <v>"tippawan.s@pharm.chula.ac.th",</v>
      </c>
      <c r="T75" t="str">
        <f t="shared" si="5"/>
        <v>"อาจารย์",</v>
      </c>
      <c r="U75" t="str">
        <f t="shared" si="6"/>
        <v>"ทิพวรรณ",</v>
      </c>
      <c r="V75" t="str">
        <f t="shared" si="7"/>
        <v>"ศิริเฑียรทอง",</v>
      </c>
      <c r="W75" t="str">
        <f t="shared" si="8"/>
        <v>"HS",</v>
      </c>
      <c r="X75" t="str">
        <f t="shared" si="9"/>
        <v>"เภสัชเคมี",</v>
      </c>
      <c r="Y75" t="str">
        <f t="shared" si="10"/>
        <v>"-",</v>
      </c>
      <c r="Z75" t="str">
        <f t="shared" si="11"/>
        <v>"-",</v>
      </c>
      <c r="AA75" t="str">
        <f t="shared" si="12"/>
        <v>"-",</v>
      </c>
      <c r="AB75" t="str">
        <f t="shared" si="13"/>
        <v>"-",</v>
      </c>
      <c r="AC75" t="str">
        <f t="shared" si="14"/>
        <v>"-",</v>
      </c>
      <c r="AD75" t="str">
        <f t="shared" si="15"/>
        <v>"-",</v>
      </c>
      <c r="AE75" t="str">
        <f t="shared" si="16"/>
        <v>"-",</v>
      </c>
      <c r="AF75" t="str">
        <f t="shared" si="17"/>
        <v>"-",</v>
      </c>
      <c r="AG75" t="str">
        <f t="shared" si="18"/>
        <v>"คนนอกเครือข่าย",</v>
      </c>
      <c r="AH75" t="str">
        <f t="shared" si="22"/>
        <v>"ม.รังสิต");</v>
      </c>
    </row>
    <row r="76" spans="1:34">
      <c r="A76" t="s">
        <v>543</v>
      </c>
      <c r="B76" t="s">
        <v>18</v>
      </c>
      <c r="C76" t="s">
        <v>544</v>
      </c>
      <c r="D76" t="s">
        <v>545</v>
      </c>
      <c r="E76" s="4" t="s">
        <v>1437</v>
      </c>
      <c r="F76" t="s">
        <v>546</v>
      </c>
      <c r="G76" t="s">
        <v>547</v>
      </c>
      <c r="H76" t="s">
        <v>548</v>
      </c>
      <c r="I76" t="s">
        <v>549</v>
      </c>
      <c r="J76" t="s">
        <v>550</v>
      </c>
      <c r="K76" t="s">
        <v>102</v>
      </c>
      <c r="L76" t="s">
        <v>427</v>
      </c>
      <c r="M76" t="s">
        <v>551</v>
      </c>
      <c r="N76" t="s">
        <v>552</v>
      </c>
      <c r="O76" s="5" t="s">
        <v>44</v>
      </c>
      <c r="Q76" t="str">
        <f t="shared" si="20"/>
        <v xml:space="preserve">INSERT INTO reviewers </v>
      </c>
      <c r="R76" t="str">
        <f t="shared" si="21"/>
        <v xml:space="preserve"> (email, title, name , lastname, `group`, expert, school, major ,address, amphoe, province , postnumber, tel, fax, type ,remark) VALUES (</v>
      </c>
      <c r="S76" t="str">
        <f t="shared" si="19"/>
        <v>"siringam@yahoo.com",</v>
      </c>
      <c r="T76" t="str">
        <f t="shared" si="5"/>
        <v>"ผู้ช่วยศาสตราจารย์ ดร.",</v>
      </c>
      <c r="U76" t="str">
        <f t="shared" si="6"/>
        <v>"ธนภูมิ",</v>
      </c>
      <c r="V76" t="str">
        <f t="shared" si="7"/>
        <v>"ศิริงาม",</v>
      </c>
      <c r="W76" t="str">
        <f t="shared" si="8"/>
        <v>"AS",</v>
      </c>
      <c r="X76" t="str">
        <f t="shared" si="9"/>
        <v>"เทคโนโลยีการเกษตร สรีรวิทยาการผลิตพืช การเพาะเลี้ยงเนื้อเยื่อพืช ",</v>
      </c>
      <c r="Y76" t="str">
        <f t="shared" si="10"/>
        <v>"มหาวิทยาลัยราชภัฏพระนคร",</v>
      </c>
      <c r="Z76" t="str">
        <f t="shared" si="11"/>
        <v>"คณะวิทยาศาสตร์และเทคโนโลยี สาขาวิชาเกษตรศาสตร์",</v>
      </c>
      <c r="AA76" t="str">
        <f t="shared" si="12"/>
        <v>"เลขที่ 9 ถนนแจ้งวัฒนะ แขวงอนุสาวรีย์",</v>
      </c>
      <c r="AB76" t="str">
        <f t="shared" si="13"/>
        <v>"เขตบางเขน",</v>
      </c>
      <c r="AC76" t="str">
        <f t="shared" si="14"/>
        <v>"กรุงเทพฯ",</v>
      </c>
      <c r="AD76" t="str">
        <f t="shared" si="15"/>
        <v>"-",</v>
      </c>
      <c r="AE76" t="str">
        <f t="shared" si="16"/>
        <v>"081-848-6527",</v>
      </c>
      <c r="AF76" t="str">
        <f t="shared" si="17"/>
        <v>"02-522-6609",</v>
      </c>
      <c r="AG76" t="str">
        <f t="shared" si="18"/>
        <v>"คนนอกเครือข่าย",</v>
      </c>
      <c r="AH76" t="str">
        <f t="shared" si="22"/>
        <v>"ม.รังสิต");</v>
      </c>
    </row>
    <row r="77" spans="1:34">
      <c r="A77" t="s">
        <v>553</v>
      </c>
      <c r="B77" t="s">
        <v>18</v>
      </c>
      <c r="C77" t="s">
        <v>554</v>
      </c>
      <c r="D77" t="s">
        <v>555</v>
      </c>
      <c r="E77" s="4" t="s">
        <v>1436</v>
      </c>
      <c r="F77" t="s">
        <v>146</v>
      </c>
      <c r="G77" t="s">
        <v>427</v>
      </c>
      <c r="H77" t="s">
        <v>427</v>
      </c>
      <c r="I77" t="s">
        <v>427</v>
      </c>
      <c r="J77" t="s">
        <v>427</v>
      </c>
      <c r="K77" t="s">
        <v>427</v>
      </c>
      <c r="L77" t="s">
        <v>427</v>
      </c>
      <c r="M77" t="s">
        <v>427</v>
      </c>
      <c r="N77" t="s">
        <v>427</v>
      </c>
      <c r="O77" s="5" t="s">
        <v>16</v>
      </c>
      <c r="Q77" t="str">
        <f t="shared" si="20"/>
        <v xml:space="preserve">INSERT INTO reviewers </v>
      </c>
      <c r="R77" t="str">
        <f t="shared" si="21"/>
        <v xml:space="preserve"> (email, title, name , lastname, `group`, expert, school, major ,address, amphoe, province , postnumber, tel, fax, type ,remark) VALUES (</v>
      </c>
      <c r="S77" t="str">
        <f t="shared" si="19"/>
        <v>"tanawat.w@sci.kmutnb.ac.th",</v>
      </c>
      <c r="T77" t="str">
        <f t="shared" ref="T77:T140" si="23">""""&amp;B77&amp;""","</f>
        <v>"ผู้ช่วยศาสตราจารย์ ดร.",</v>
      </c>
      <c r="U77" t="str">
        <f t="shared" ref="U77:U140" si="24">""""&amp;C77&amp;""","</f>
        <v>"ธนวัฒน์",</v>
      </c>
      <c r="V77" t="str">
        <f t="shared" ref="V77:V140" si="25">""""&amp;D77&amp;""","</f>
        <v>"วิเชียรไพศาล",</v>
      </c>
      <c r="W77" t="str">
        <f t="shared" ref="W77:W140" si="26">""""&amp;E77&amp;""","</f>
        <v>"BS",</v>
      </c>
      <c r="X77" t="str">
        <f t="shared" ref="X77:X140" si="27">""""&amp;F77&amp;""","</f>
        <v>"คณิตศาสตร์",</v>
      </c>
      <c r="Y77" t="str">
        <f t="shared" ref="Y77:Y140" si="28">""""&amp;G77&amp;""","</f>
        <v>"-",</v>
      </c>
      <c r="Z77" t="str">
        <f t="shared" ref="Z77:Z140" si="29">""""&amp;H77&amp;""","</f>
        <v>"-",</v>
      </c>
      <c r="AA77" t="str">
        <f t="shared" ref="AA77:AA140" si="30">""""&amp;I77&amp;""","</f>
        <v>"-",</v>
      </c>
      <c r="AB77" t="str">
        <f t="shared" ref="AB77:AB140" si="31">""""&amp;J77&amp;""","</f>
        <v>"-",</v>
      </c>
      <c r="AC77" t="str">
        <f t="shared" ref="AC77:AC140" si="32">""""&amp;K77&amp;""","</f>
        <v>"-",</v>
      </c>
      <c r="AD77" t="str">
        <f t="shared" ref="AD77:AD140" si="33">""""&amp;L77&amp;""","</f>
        <v>"-",</v>
      </c>
      <c r="AE77" t="str">
        <f t="shared" ref="AE77:AE140" si="34">""""&amp;M77&amp;""","</f>
        <v>"-",</v>
      </c>
      <c r="AF77" t="str">
        <f t="shared" ref="AF77:AF140" si="35">""""&amp;N77&amp;""","</f>
        <v>"-",</v>
      </c>
      <c r="AG77" t="str">
        <f t="shared" ref="AG77:AG140" si="36">""""&amp;O77&amp;""","</f>
        <v>"คนในเครือข่าย",</v>
      </c>
      <c r="AH77" t="str">
        <f t="shared" si="22"/>
        <v>"ม.รังสิต");</v>
      </c>
    </row>
    <row r="78" spans="1:34">
      <c r="A78" t="s">
        <v>556</v>
      </c>
      <c r="B78" t="s">
        <v>18</v>
      </c>
      <c r="C78" t="s">
        <v>557</v>
      </c>
      <c r="D78" t="s">
        <v>558</v>
      </c>
      <c r="E78" s="4" t="s">
        <v>1421</v>
      </c>
      <c r="F78" t="s">
        <v>559</v>
      </c>
      <c r="G78" t="s">
        <v>560</v>
      </c>
      <c r="H78" t="s">
        <v>561</v>
      </c>
      <c r="I78" t="s">
        <v>427</v>
      </c>
      <c r="J78" t="s">
        <v>427</v>
      </c>
      <c r="K78" t="s">
        <v>427</v>
      </c>
      <c r="L78" t="s">
        <v>427</v>
      </c>
      <c r="M78" t="s">
        <v>562</v>
      </c>
      <c r="N78" t="s">
        <v>427</v>
      </c>
      <c r="O78" s="5" t="s">
        <v>44</v>
      </c>
      <c r="Q78" t="str">
        <f t="shared" si="20"/>
        <v xml:space="preserve">INSERT INTO reviewers </v>
      </c>
      <c r="R78" t="str">
        <f t="shared" si="21"/>
        <v xml:space="preserve"> (email, title, name , lastname, `group`, expert, school, major ,address, amphoe, province , postnumber, tel, fax, type ,remark) VALUES (</v>
      </c>
      <c r="S78" t="str">
        <f t="shared" ref="S78:S141" si="37">""""&amp;A78&amp;""","</f>
        <v>"kptanawu@kmitl.ac.th",</v>
      </c>
      <c r="T78" t="str">
        <f t="shared" si="23"/>
        <v>"ผู้ช่วยศาสตราจารย์ ดร.",</v>
      </c>
      <c r="U78" t="str">
        <f t="shared" si="24"/>
        <v>"ธนาวุฒิ",</v>
      </c>
      <c r="V78" t="str">
        <f t="shared" si="25"/>
        <v>"ประกอบผล",</v>
      </c>
      <c r="W78" t="str">
        <f t="shared" si="26"/>
        <v>"IT",</v>
      </c>
      <c r="X78" t="str">
        <f t="shared" si="27"/>
        <v>"วิทยาการคอมพิวเตอร์ เทคโนโลยีสารสนเทศ คอมพิวเตอร์ธุรกิจ",</v>
      </c>
      <c r="Y78" t="str">
        <f t="shared" si="28"/>
        <v>"สถาบันเทคโนโลยีพระจอมเกล้าเจ้าคุณทหารลาดกระบัง",</v>
      </c>
      <c r="Z78" t="str">
        <f t="shared" si="29"/>
        <v>"คณะการบริหารและจัดการ",</v>
      </c>
      <c r="AA78" t="str">
        <f t="shared" si="30"/>
        <v>"-",</v>
      </c>
      <c r="AB78" t="str">
        <f t="shared" si="31"/>
        <v>"-",</v>
      </c>
      <c r="AC78" t="str">
        <f t="shared" si="32"/>
        <v>"-",</v>
      </c>
      <c r="AD78" t="str">
        <f t="shared" si="33"/>
        <v>"-",</v>
      </c>
      <c r="AE78" t="str">
        <f t="shared" si="34"/>
        <v>"02-329845 ต่อ 6338",</v>
      </c>
      <c r="AF78" t="str">
        <f t="shared" si="35"/>
        <v>"-",</v>
      </c>
      <c r="AG78" t="str">
        <f t="shared" si="36"/>
        <v>"คนนอกเครือข่าย",</v>
      </c>
      <c r="AH78" t="str">
        <f t="shared" si="22"/>
        <v>"ม.รังสิต");</v>
      </c>
    </row>
    <row r="79" spans="1:34">
      <c r="A79" t="s">
        <v>563</v>
      </c>
      <c r="B79" t="s">
        <v>28</v>
      </c>
      <c r="C79" t="s">
        <v>564</v>
      </c>
      <c r="D79" t="s">
        <v>565</v>
      </c>
      <c r="E79" s="4" t="s">
        <v>1437</v>
      </c>
      <c r="F79" t="s">
        <v>566</v>
      </c>
      <c r="G79" t="s">
        <v>22</v>
      </c>
      <c r="H79" t="s">
        <v>499</v>
      </c>
      <c r="I79" t="s">
        <v>567</v>
      </c>
      <c r="J79" t="s">
        <v>74</v>
      </c>
      <c r="K79" t="s">
        <v>66</v>
      </c>
      <c r="L79" t="s">
        <v>427</v>
      </c>
      <c r="M79" t="s">
        <v>568</v>
      </c>
      <c r="N79" t="s">
        <v>427</v>
      </c>
      <c r="O79" s="5" t="s">
        <v>16</v>
      </c>
      <c r="Q79" t="str">
        <f t="shared" si="20"/>
        <v xml:space="preserve">INSERT INTO reviewers </v>
      </c>
      <c r="R79" t="str">
        <f t="shared" si="21"/>
        <v xml:space="preserve"> (email, title, name , lastname, `group`, expert, school, major ,address, amphoe, province , postnumber, tel, fax, type ,remark) VALUES (</v>
      </c>
      <c r="S79" t="str">
        <f t="shared" si="37"/>
        <v>"thammasak@rsu.ac.th",</v>
      </c>
      <c r="T79" t="str">
        <f t="shared" si="23"/>
        <v>"รองศาสตราจารย์ ดร.",</v>
      </c>
      <c r="U79" t="str">
        <f t="shared" si="24"/>
        <v>"ธรรมศักดิ์",</v>
      </c>
      <c r="V79" t="str">
        <f t="shared" si="25"/>
        <v>"รุจิระยรรยง",</v>
      </c>
      <c r="W79" t="str">
        <f t="shared" si="26"/>
        <v>"AS",</v>
      </c>
      <c r="X79" t="str">
        <f t="shared" si="27"/>
        <v>"การบริหารงานก่อสร้าง",</v>
      </c>
      <c r="Y79" t="str">
        <f t="shared" si="28"/>
        <v>"มหาวิทยาลัยรังสิต",</v>
      </c>
      <c r="Z79" t="str">
        <f t="shared" si="29"/>
        <v>"วิศวกรรมศาสตร์",</v>
      </c>
      <c r="AA79" t="str">
        <f t="shared" si="30"/>
        <v>"52/347 หลักหก",</v>
      </c>
      <c r="AB79" t="str">
        <f t="shared" si="31"/>
        <v>"เมือง",</v>
      </c>
      <c r="AC79" t="str">
        <f t="shared" si="32"/>
        <v>"ปทุมธานี",</v>
      </c>
      <c r="AD79" t="str">
        <f t="shared" si="33"/>
        <v>"-",</v>
      </c>
      <c r="AE79" t="str">
        <f t="shared" si="34"/>
        <v>"0825255353",</v>
      </c>
      <c r="AF79" t="str">
        <f t="shared" si="35"/>
        <v>"-",</v>
      </c>
      <c r="AG79" t="str">
        <f t="shared" si="36"/>
        <v>"คนในเครือข่าย",</v>
      </c>
      <c r="AH79" t="str">
        <f t="shared" si="22"/>
        <v>"ม.รังสิต");</v>
      </c>
    </row>
    <row r="80" spans="1:34">
      <c r="A80" t="s">
        <v>569</v>
      </c>
      <c r="B80" t="s">
        <v>39</v>
      </c>
      <c r="C80" t="s">
        <v>570</v>
      </c>
      <c r="D80" t="s">
        <v>571</v>
      </c>
      <c r="E80" s="4" t="s">
        <v>1437</v>
      </c>
      <c r="F80" t="s">
        <v>572</v>
      </c>
      <c r="G80" t="s">
        <v>427</v>
      </c>
      <c r="H80" t="s">
        <v>427</v>
      </c>
      <c r="I80" t="s">
        <v>427</v>
      </c>
      <c r="J80" t="s">
        <v>427</v>
      </c>
      <c r="K80" t="s">
        <v>427</v>
      </c>
      <c r="L80" t="s">
        <v>427</v>
      </c>
      <c r="M80" t="s">
        <v>427</v>
      </c>
      <c r="N80" t="s">
        <v>427</v>
      </c>
      <c r="O80" s="5" t="s">
        <v>44</v>
      </c>
      <c r="Q80" t="str">
        <f t="shared" si="20"/>
        <v xml:space="preserve">INSERT INTO reviewers </v>
      </c>
      <c r="R80" t="str">
        <f t="shared" si="21"/>
        <v xml:space="preserve"> (email, title, name , lastname, `group`, expert, school, major ,address, amphoe, province , postnumber, tel, fax, type ,remark) VALUES (</v>
      </c>
      <c r="S80" t="str">
        <f t="shared" si="37"/>
        <v>"cvttpp@ku.ac.th",</v>
      </c>
      <c r="T80" t="str">
        <f t="shared" si="23"/>
        <v>"อาจารย์",</v>
      </c>
      <c r="U80" t="str">
        <f t="shared" si="24"/>
        <v>"ธรรมาพร",</v>
      </c>
      <c r="V80" t="str">
        <f t="shared" si="25"/>
        <v>"พิจิตราศิลป์",</v>
      </c>
      <c r="W80" t="str">
        <f t="shared" si="26"/>
        <v>"AS",</v>
      </c>
      <c r="X80" t="str">
        <f t="shared" si="27"/>
        <v>"เทคนิคการสัตวแพทย์",</v>
      </c>
      <c r="Y80" t="str">
        <f t="shared" si="28"/>
        <v>"-",</v>
      </c>
      <c r="Z80" t="str">
        <f t="shared" si="29"/>
        <v>"-",</v>
      </c>
      <c r="AA80" t="str">
        <f t="shared" si="30"/>
        <v>"-",</v>
      </c>
      <c r="AB80" t="str">
        <f t="shared" si="31"/>
        <v>"-",</v>
      </c>
      <c r="AC80" t="str">
        <f t="shared" si="32"/>
        <v>"-",</v>
      </c>
      <c r="AD80" t="str">
        <f t="shared" si="33"/>
        <v>"-",</v>
      </c>
      <c r="AE80" t="str">
        <f t="shared" si="34"/>
        <v>"-",</v>
      </c>
      <c r="AF80" t="str">
        <f t="shared" si="35"/>
        <v>"-",</v>
      </c>
      <c r="AG80" t="str">
        <f t="shared" si="36"/>
        <v>"คนนอกเครือข่าย",</v>
      </c>
      <c r="AH80" t="str">
        <f t="shared" si="22"/>
        <v>"ม.รังสิต");</v>
      </c>
    </row>
    <row r="81" spans="1:34">
      <c r="A81" t="s">
        <v>573</v>
      </c>
      <c r="B81" t="s">
        <v>14</v>
      </c>
      <c r="C81" t="s">
        <v>574</v>
      </c>
      <c r="D81" t="s">
        <v>575</v>
      </c>
      <c r="E81" s="4" t="s">
        <v>1437</v>
      </c>
      <c r="F81" t="s">
        <v>200</v>
      </c>
      <c r="G81" t="s">
        <v>167</v>
      </c>
      <c r="H81" t="s">
        <v>576</v>
      </c>
      <c r="I81" t="s">
        <v>577</v>
      </c>
      <c r="J81" t="s">
        <v>578</v>
      </c>
      <c r="K81" t="s">
        <v>102</v>
      </c>
      <c r="L81" t="s">
        <v>427</v>
      </c>
      <c r="M81" t="s">
        <v>172</v>
      </c>
      <c r="N81" t="s">
        <v>172</v>
      </c>
      <c r="O81" s="5" t="s">
        <v>16</v>
      </c>
      <c r="Q81" t="str">
        <f t="shared" si="20"/>
        <v xml:space="preserve">INSERT INTO reviewers </v>
      </c>
      <c r="R81" t="str">
        <f t="shared" si="21"/>
        <v xml:space="preserve"> (email, title, name , lastname, `group`, expert, school, major ,address, amphoe, province , postnumber, tel, fax, type ,remark) VALUES (</v>
      </c>
      <c r="S81" t="str">
        <f t="shared" si="37"/>
        <v>"tunyapornfood@gmail.com",</v>
      </c>
      <c r="T81" t="str">
        <f t="shared" si="23"/>
        <v>"ผู้ช่วยศาสตราจารย์",</v>
      </c>
      <c r="U81" t="str">
        <f t="shared" si="24"/>
        <v>"ธัญญาภรณ์",</v>
      </c>
      <c r="V81" t="str">
        <f t="shared" si="25"/>
        <v>"ศิริเลิศ",</v>
      </c>
      <c r="W81" t="str">
        <f t="shared" si="26"/>
        <v>"AS",</v>
      </c>
      <c r="X81" t="str">
        <f t="shared" si="27"/>
        <v>"วิทยาศาสตร์และเทคโนโลยีการอาหาร",</v>
      </c>
      <c r="Y81" t="str">
        <f t="shared" si="28"/>
        <v>"มหาวิทยาลัยสยาม",</v>
      </c>
      <c r="Z81" t="str">
        <f t="shared" si="29"/>
        <v>"วิทยาศาสตร์ ภาควิชาเทคโนโลยีการอาหาร",</v>
      </c>
      <c r="AA81" t="str">
        <f t="shared" si="30"/>
        <v>"38 เพชรเกษม",</v>
      </c>
      <c r="AB81" t="str">
        <f t="shared" si="31"/>
        <v>"เขตภาษีเจริญ แขวงบางหว้า",</v>
      </c>
      <c r="AC81" t="str">
        <f t="shared" si="32"/>
        <v>"กรุงเทพฯ",</v>
      </c>
      <c r="AD81" t="str">
        <f t="shared" si="33"/>
        <v>"-",</v>
      </c>
      <c r="AE81" t="str">
        <f t="shared" si="34"/>
        <v>"02-8678026",</v>
      </c>
      <c r="AF81" t="str">
        <f t="shared" si="35"/>
        <v>"02-8678026",</v>
      </c>
      <c r="AG81" t="str">
        <f t="shared" si="36"/>
        <v>"คนในเครือข่าย",</v>
      </c>
      <c r="AH81" t="str">
        <f t="shared" si="22"/>
        <v>"ม.รังสิต");</v>
      </c>
    </row>
    <row r="82" spans="1:34">
      <c r="A82" t="s">
        <v>579</v>
      </c>
      <c r="B82" t="s">
        <v>14</v>
      </c>
      <c r="C82" t="s">
        <v>574</v>
      </c>
      <c r="D82" t="s">
        <v>575</v>
      </c>
      <c r="E82" s="4" t="s">
        <v>1437</v>
      </c>
      <c r="F82" t="s">
        <v>211</v>
      </c>
      <c r="G82" t="s">
        <v>427</v>
      </c>
      <c r="H82" t="s">
        <v>427</v>
      </c>
      <c r="I82" t="s">
        <v>427</v>
      </c>
      <c r="J82" t="s">
        <v>427</v>
      </c>
      <c r="K82" t="s">
        <v>427</v>
      </c>
      <c r="L82" t="s">
        <v>427</v>
      </c>
      <c r="M82" t="s">
        <v>427</v>
      </c>
      <c r="N82" t="s">
        <v>427</v>
      </c>
      <c r="O82" s="5" t="s">
        <v>16</v>
      </c>
      <c r="Q82" t="str">
        <f t="shared" si="20"/>
        <v xml:space="preserve">INSERT INTO reviewers </v>
      </c>
      <c r="R82" t="str">
        <f t="shared" si="21"/>
        <v xml:space="preserve"> (email, title, name , lastname, `group`, expert, school, major ,address, amphoe, province , postnumber, tel, fax, type ,remark) VALUES (</v>
      </c>
      <c r="S82" t="str">
        <f t="shared" si="37"/>
        <v>"tunyaporn.sir@siam.edu",</v>
      </c>
      <c r="T82" t="str">
        <f t="shared" si="23"/>
        <v>"ผู้ช่วยศาสตราจารย์",</v>
      </c>
      <c r="U82" t="str">
        <f t="shared" si="24"/>
        <v>"ธัญญาภรณ์",</v>
      </c>
      <c r="V82" t="str">
        <f t="shared" si="25"/>
        <v>"ศิริเลิศ",</v>
      </c>
      <c r="W82" t="str">
        <f t="shared" si="26"/>
        <v>"AS",</v>
      </c>
      <c r="X82" t="str">
        <f t="shared" si="27"/>
        <v>"พัฒนาผลิตภัณฑ์อาหาร",</v>
      </c>
      <c r="Y82" t="str">
        <f t="shared" si="28"/>
        <v>"-",</v>
      </c>
      <c r="Z82" t="str">
        <f t="shared" si="29"/>
        <v>"-",</v>
      </c>
      <c r="AA82" t="str">
        <f t="shared" si="30"/>
        <v>"-",</v>
      </c>
      <c r="AB82" t="str">
        <f t="shared" si="31"/>
        <v>"-",</v>
      </c>
      <c r="AC82" t="str">
        <f t="shared" si="32"/>
        <v>"-",</v>
      </c>
      <c r="AD82" t="str">
        <f t="shared" si="33"/>
        <v>"-",</v>
      </c>
      <c r="AE82" t="str">
        <f t="shared" si="34"/>
        <v>"-",</v>
      </c>
      <c r="AF82" t="str">
        <f t="shared" si="35"/>
        <v>"-",</v>
      </c>
      <c r="AG82" t="str">
        <f t="shared" si="36"/>
        <v>"คนในเครือข่าย",</v>
      </c>
      <c r="AH82" t="str">
        <f t="shared" si="22"/>
        <v>"ม.รังสิต");</v>
      </c>
    </row>
    <row r="83" spans="1:34">
      <c r="A83" t="s">
        <v>580</v>
      </c>
      <c r="B83" t="s">
        <v>18</v>
      </c>
      <c r="C83" t="s">
        <v>581</v>
      </c>
      <c r="D83" t="s">
        <v>582</v>
      </c>
      <c r="E83" s="4" t="s">
        <v>1436</v>
      </c>
      <c r="F83" t="s">
        <v>1441</v>
      </c>
      <c r="G83" t="s">
        <v>583</v>
      </c>
      <c r="H83" t="s">
        <v>118</v>
      </c>
      <c r="I83" t="s">
        <v>584</v>
      </c>
      <c r="J83" t="s">
        <v>170</v>
      </c>
      <c r="K83" t="s">
        <v>514</v>
      </c>
      <c r="L83" t="s">
        <v>427</v>
      </c>
      <c r="M83" t="s">
        <v>585</v>
      </c>
      <c r="N83" t="s">
        <v>427</v>
      </c>
      <c r="O83" s="5" t="s">
        <v>16</v>
      </c>
      <c r="Q83" t="str">
        <f t="shared" si="20"/>
        <v xml:space="preserve">INSERT INTO reviewers </v>
      </c>
      <c r="R83" t="str">
        <f t="shared" si="21"/>
        <v xml:space="preserve"> (email, title, name , lastname, `group`, expert, school, major ,address, amphoe, province , postnumber, tel, fax, type ,remark) VALUES (</v>
      </c>
      <c r="S83" t="str">
        <f t="shared" si="37"/>
        <v>"thidarat.e@gmail.com",</v>
      </c>
      <c r="T83" t="str">
        <f t="shared" si="23"/>
        <v>"ผู้ช่วยศาสตราจารย์ ดร.",</v>
      </c>
      <c r="U83" t="str">
        <f t="shared" si="24"/>
        <v>"ธิดารัตน์",</v>
      </c>
      <c r="V83" t="str">
        <f t="shared" si="25"/>
        <v>"เอกสิทธิกุล",</v>
      </c>
      <c r="W83" t="str">
        <f t="shared" si="26"/>
        <v>"BS",</v>
      </c>
      <c r="X83" t="str">
        <f t="shared" si="27"/>
        <v>"biochemistry, biotechnology",</v>
      </c>
      <c r="Y83" t="str">
        <f t="shared" si="28"/>
        <v>"ม.สยาม",</v>
      </c>
      <c r="Z83" t="str">
        <f t="shared" si="29"/>
        <v>"แพทยศาสตร์",</v>
      </c>
      <c r="AA83" t="str">
        <f t="shared" si="30"/>
        <v>"ถนนเพชรเกษม บางหว้า ภาษีเจริญ",</v>
      </c>
      <c r="AB83" t="str">
        <f t="shared" si="31"/>
        <v>"ภาษีเจริญ",</v>
      </c>
      <c r="AC83" t="str">
        <f t="shared" si="32"/>
        <v>"กทม",</v>
      </c>
      <c r="AD83" t="str">
        <f t="shared" si="33"/>
        <v>"-",</v>
      </c>
      <c r="AE83" t="str">
        <f t="shared" si="34"/>
        <v>"0841261646",</v>
      </c>
      <c r="AF83" t="str">
        <f t="shared" si="35"/>
        <v>"-",</v>
      </c>
      <c r="AG83" t="str">
        <f t="shared" si="36"/>
        <v>"คนในเครือข่าย",</v>
      </c>
      <c r="AH83" t="str">
        <f t="shared" si="22"/>
        <v>"ม.รังสิต");</v>
      </c>
    </row>
    <row r="84" spans="1:34">
      <c r="A84" t="s">
        <v>586</v>
      </c>
      <c r="B84" t="s">
        <v>18</v>
      </c>
      <c r="C84" t="s">
        <v>587</v>
      </c>
      <c r="D84" t="s">
        <v>588</v>
      </c>
      <c r="E84" s="4" t="s">
        <v>1437</v>
      </c>
      <c r="F84" t="s">
        <v>589</v>
      </c>
      <c r="G84" t="s">
        <v>212</v>
      </c>
      <c r="H84" t="s">
        <v>590</v>
      </c>
      <c r="I84" t="s">
        <v>591</v>
      </c>
      <c r="J84" t="s">
        <v>592</v>
      </c>
      <c r="K84" t="s">
        <v>102</v>
      </c>
      <c r="L84" t="s">
        <v>427</v>
      </c>
      <c r="M84" t="s">
        <v>593</v>
      </c>
      <c r="N84" t="s">
        <v>594</v>
      </c>
      <c r="O84" s="5" t="s">
        <v>44</v>
      </c>
      <c r="Q84" t="str">
        <f t="shared" si="20"/>
        <v xml:space="preserve">INSERT INTO reviewers </v>
      </c>
      <c r="R84" t="str">
        <f t="shared" si="21"/>
        <v xml:space="preserve"> (email, title, name , lastname, `group`, expert, school, major ,address, amphoe, province , postnumber, tel, fax, type ,remark) VALUES (</v>
      </c>
      <c r="S84" t="str">
        <f t="shared" si="37"/>
        <v>"pinkycake59@gmail.com",</v>
      </c>
      <c r="T84" t="str">
        <f t="shared" si="23"/>
        <v>"ผู้ช่วยศาสตราจารย์ ดร.",</v>
      </c>
      <c r="U84" t="str">
        <f t="shared" si="24"/>
        <v>"ธีรนุช",</v>
      </c>
      <c r="V84" t="str">
        <f t="shared" si="25"/>
        <v>"ฉายศิริโชติ",</v>
      </c>
      <c r="W84" t="str">
        <f t="shared" si="26"/>
        <v>"AS",</v>
      </c>
      <c r="X84" t="str">
        <f t="shared" si="27"/>
        <v>"อาหารและโภชนาการ",</v>
      </c>
      <c r="Y84" t="str">
        <f t="shared" si="28"/>
        <v>"มหาวิทยาลัยสวนดุสิต",</v>
      </c>
      <c r="Z84" t="str">
        <f t="shared" si="29"/>
        <v>"โรงเรียนการเรือน",</v>
      </c>
      <c r="AA84" t="str">
        <f t="shared" si="30"/>
        <v>"228-228/1-3 ถ.สิรินธร",</v>
      </c>
      <c r="AB84" t="str">
        <f t="shared" si="31"/>
        <v>"บางพลัด",</v>
      </c>
      <c r="AC84" t="str">
        <f t="shared" si="32"/>
        <v>"กรุงเทพฯ",</v>
      </c>
      <c r="AD84" t="str">
        <f t="shared" si="33"/>
        <v>"-",</v>
      </c>
      <c r="AE84" t="str">
        <f t="shared" si="34"/>
        <v>"0894890821",</v>
      </c>
      <c r="AF84" t="str">
        <f t="shared" si="35"/>
        <v>"024239438",</v>
      </c>
      <c r="AG84" t="str">
        <f t="shared" si="36"/>
        <v>"คนนอกเครือข่าย",</v>
      </c>
      <c r="AH84" t="str">
        <f t="shared" si="22"/>
        <v>"ม.รังสิต");</v>
      </c>
    </row>
    <row r="85" spans="1:34">
      <c r="A85" t="s">
        <v>595</v>
      </c>
      <c r="B85" t="s">
        <v>18</v>
      </c>
      <c r="C85" t="s">
        <v>596</v>
      </c>
      <c r="D85" t="s">
        <v>588</v>
      </c>
      <c r="E85" s="4" t="s">
        <v>1437</v>
      </c>
      <c r="F85" t="s">
        <v>597</v>
      </c>
      <c r="G85" t="s">
        <v>560</v>
      </c>
      <c r="H85" t="s">
        <v>598</v>
      </c>
      <c r="I85" t="s">
        <v>599</v>
      </c>
      <c r="J85" t="s">
        <v>600</v>
      </c>
      <c r="K85" t="s">
        <v>102</v>
      </c>
      <c r="L85" t="s">
        <v>427</v>
      </c>
      <c r="M85" t="s">
        <v>601</v>
      </c>
      <c r="N85" t="s">
        <v>427</v>
      </c>
      <c r="O85" s="5" t="s">
        <v>44</v>
      </c>
      <c r="Q85" t="str">
        <f t="shared" si="20"/>
        <v xml:space="preserve">INSERT INTO reviewers </v>
      </c>
      <c r="R85" t="str">
        <f t="shared" si="21"/>
        <v xml:space="preserve"> (email, title, name , lastname, `group`, expert, school, major ,address, amphoe, province , postnumber, tel, fax, type ,remark) VALUES (</v>
      </c>
      <c r="S85" t="str">
        <f t="shared" si="37"/>
        <v>"teerin.ch@kmitl.ac.th",</v>
      </c>
      <c r="T85" t="str">
        <f t="shared" si="23"/>
        <v>"ผู้ช่วยศาสตราจารย์ ดร.",</v>
      </c>
      <c r="U85" t="str">
        <f t="shared" si="24"/>
        <v>"ธีรินทร์",</v>
      </c>
      <c r="V85" t="str">
        <f t="shared" si="25"/>
        <v>"ฉายศิริโชติ",</v>
      </c>
      <c r="W85" t="str">
        <f t="shared" si="26"/>
        <v>"AS",</v>
      </c>
      <c r="X85" t="str">
        <f t="shared" si="27"/>
        <v>"วิศวกรรมอาหาร",</v>
      </c>
      <c r="Y85" t="str">
        <f t="shared" si="28"/>
        <v>"สถาบันเทคโนโลยีพระจอมเกล้าเจ้าคุณทหารลาดกระบัง",</v>
      </c>
      <c r="Z85" t="str">
        <f t="shared" si="29"/>
        <v>"คณะวิศวกรรมศาสตร์ ภาควิชาวิศวกรรมอาหาร",</v>
      </c>
      <c r="AA85" t="str">
        <f t="shared" si="30"/>
        <v>"1 ถนนฉลองกรุง 1 แขวงลาดกระบัง",</v>
      </c>
      <c r="AB85" t="str">
        <f t="shared" si="31"/>
        <v>"ลาดกระบัง",</v>
      </c>
      <c r="AC85" t="str">
        <f t="shared" si="32"/>
        <v>"กรุงเทพฯ",</v>
      </c>
      <c r="AD85" t="str">
        <f t="shared" si="33"/>
        <v>"-",</v>
      </c>
      <c r="AE85" t="str">
        <f t="shared" si="34"/>
        <v>"0825941547",</v>
      </c>
      <c r="AF85" t="str">
        <f t="shared" si="35"/>
        <v>"-",</v>
      </c>
      <c r="AG85" t="str">
        <f t="shared" si="36"/>
        <v>"คนนอกเครือข่าย",</v>
      </c>
      <c r="AH85" t="str">
        <f t="shared" si="22"/>
        <v>"ม.รังสิต");</v>
      </c>
    </row>
    <row r="86" spans="1:34">
      <c r="A86" t="s">
        <v>602</v>
      </c>
      <c r="B86" t="s">
        <v>14</v>
      </c>
      <c r="C86" t="s">
        <v>603</v>
      </c>
      <c r="D86" t="s">
        <v>604</v>
      </c>
      <c r="E86" s="4" t="s">
        <v>1436</v>
      </c>
      <c r="F86" t="s">
        <v>116</v>
      </c>
      <c r="G86" t="s">
        <v>605</v>
      </c>
      <c r="H86" t="s">
        <v>427</v>
      </c>
      <c r="I86" t="s">
        <v>427</v>
      </c>
      <c r="J86" t="s">
        <v>427</v>
      </c>
      <c r="K86" t="s">
        <v>427</v>
      </c>
      <c r="L86" t="s">
        <v>427</v>
      </c>
      <c r="M86" t="s">
        <v>606</v>
      </c>
      <c r="N86" t="s">
        <v>427</v>
      </c>
      <c r="O86" s="5" t="s">
        <v>16</v>
      </c>
      <c r="Q86" t="str">
        <f t="shared" si="20"/>
        <v xml:space="preserve">INSERT INTO reviewers </v>
      </c>
      <c r="R86" t="str">
        <f t="shared" si="21"/>
        <v xml:space="preserve"> (email, title, name , lastname, `group`, expert, school, major ,address, amphoe, province , postnumber, tel, fax, type ,remark) VALUES (</v>
      </c>
      <c r="S86" t="str">
        <f t="shared" si="37"/>
        <v>"tanett.p@rsu.ac.th",</v>
      </c>
      <c r="T86" t="str">
        <f t="shared" si="23"/>
        <v>"ผู้ช่วยศาสตราจารย์",</v>
      </c>
      <c r="U86" t="str">
        <f t="shared" si="24"/>
        <v>"ธเนศ",</v>
      </c>
      <c r="V86" t="str">
        <f t="shared" si="25"/>
        <v>"พงศ์ะีรัตน์",</v>
      </c>
      <c r="W86" t="str">
        <f t="shared" si="26"/>
        <v>"BS",</v>
      </c>
      <c r="X86" t="str">
        <f t="shared" si="27"/>
        <v>"ชีวเคมี",</v>
      </c>
      <c r="Y86" t="str">
        <f t="shared" si="28"/>
        <v>"ม รังสิต",</v>
      </c>
      <c r="Z86" t="str">
        <f t="shared" si="29"/>
        <v>"-",</v>
      </c>
      <c r="AA86" t="str">
        <f t="shared" si="30"/>
        <v>"-",</v>
      </c>
      <c r="AB86" t="str">
        <f t="shared" si="31"/>
        <v>"-",</v>
      </c>
      <c r="AC86" t="str">
        <f t="shared" si="32"/>
        <v>"-",</v>
      </c>
      <c r="AD86" t="str">
        <f t="shared" si="33"/>
        <v>"-",</v>
      </c>
      <c r="AE86" t="str">
        <f t="shared" si="34"/>
        <v>"0846454570",</v>
      </c>
      <c r="AF86" t="str">
        <f t="shared" si="35"/>
        <v>"-",</v>
      </c>
      <c r="AG86" t="str">
        <f t="shared" si="36"/>
        <v>"คนในเครือข่าย",</v>
      </c>
      <c r="AH86" t="str">
        <f t="shared" si="22"/>
        <v>"ม.รังสิต");</v>
      </c>
    </row>
    <row r="87" spans="1:34">
      <c r="A87" t="s">
        <v>607</v>
      </c>
      <c r="B87" t="s">
        <v>39</v>
      </c>
      <c r="C87" t="s">
        <v>603</v>
      </c>
      <c r="D87" t="s">
        <v>608</v>
      </c>
      <c r="E87" s="4" t="s">
        <v>1437</v>
      </c>
      <c r="F87" t="s">
        <v>15</v>
      </c>
      <c r="G87" t="s">
        <v>22</v>
      </c>
      <c r="H87" t="s">
        <v>530</v>
      </c>
      <c r="I87" t="s">
        <v>230</v>
      </c>
      <c r="J87" t="s">
        <v>493</v>
      </c>
      <c r="K87" t="s">
        <v>140</v>
      </c>
      <c r="L87" t="s">
        <v>427</v>
      </c>
      <c r="M87" t="s">
        <v>609</v>
      </c>
      <c r="N87" t="s">
        <v>427</v>
      </c>
      <c r="O87" s="5" t="s">
        <v>16</v>
      </c>
      <c r="Q87" t="str">
        <f t="shared" si="20"/>
        <v xml:space="preserve">INSERT INTO reviewers </v>
      </c>
      <c r="R87" t="str">
        <f t="shared" si="21"/>
        <v xml:space="preserve"> (email, title, name , lastname, `group`, expert, school, major ,address, amphoe, province , postnumber, tel, fax, type ,remark) VALUES (</v>
      </c>
      <c r="S87" t="str">
        <f t="shared" si="37"/>
        <v>"thanet.s@rsu.ac.th",</v>
      </c>
      <c r="T87" t="str">
        <f t="shared" si="23"/>
        <v>"อาจารย์",</v>
      </c>
      <c r="U87" t="str">
        <f t="shared" si="24"/>
        <v>"ธเนศ",</v>
      </c>
      <c r="V87" t="str">
        <f t="shared" si="25"/>
        <v>"โสภณนิธิประเสริฐ",</v>
      </c>
      <c r="W87" t="str">
        <f t="shared" si="26"/>
        <v>"AS",</v>
      </c>
      <c r="X87" t="str">
        <f t="shared" si="27"/>
        <v>"Biotechnology, Molecular biology",</v>
      </c>
      <c r="Y87" t="str">
        <f t="shared" si="28"/>
        <v>"มหาวิทยาลัยรังสิต",</v>
      </c>
      <c r="Z87" t="str">
        <f t="shared" si="29"/>
        <v>"คณะวิทยาศาสตร์",</v>
      </c>
      <c r="AA87" t="str">
        <f t="shared" si="30"/>
        <v>"52/347 หมู่บ้านเมืองเอก ถ.พหลโยธิน ต.หลักหก",</v>
      </c>
      <c r="AB87" t="str">
        <f t="shared" si="31"/>
        <v>"อ.เมือง",</v>
      </c>
      <c r="AC87" t="str">
        <f t="shared" si="32"/>
        <v>"จ.ปทุมธานี",</v>
      </c>
      <c r="AD87" t="str">
        <f t="shared" si="33"/>
        <v>"-",</v>
      </c>
      <c r="AE87" t="str">
        <f t="shared" si="34"/>
        <v>"0866185190",</v>
      </c>
      <c r="AF87" t="str">
        <f t="shared" si="35"/>
        <v>"-",</v>
      </c>
      <c r="AG87" t="str">
        <f t="shared" si="36"/>
        <v>"คนในเครือข่าย",</v>
      </c>
      <c r="AH87" t="str">
        <f t="shared" si="22"/>
        <v>"ม.รังสิต");</v>
      </c>
    </row>
    <row r="88" spans="1:34">
      <c r="A88" t="s">
        <v>610</v>
      </c>
      <c r="B88" t="s">
        <v>18</v>
      </c>
      <c r="C88" t="s">
        <v>611</v>
      </c>
      <c r="D88" t="s">
        <v>612</v>
      </c>
      <c r="E88" s="4" t="s">
        <v>1436</v>
      </c>
      <c r="F88" t="s">
        <v>613</v>
      </c>
      <c r="G88" t="s">
        <v>272</v>
      </c>
      <c r="H88" t="s">
        <v>375</v>
      </c>
      <c r="I88" t="s">
        <v>614</v>
      </c>
      <c r="J88" t="s">
        <v>65</v>
      </c>
      <c r="K88" t="s">
        <v>66</v>
      </c>
      <c r="L88" t="s">
        <v>427</v>
      </c>
      <c r="M88" t="s">
        <v>615</v>
      </c>
      <c r="N88" t="s">
        <v>427</v>
      </c>
      <c r="Q88" t="str">
        <f t="shared" si="20"/>
        <v xml:space="preserve">INSERT INTO reviewers </v>
      </c>
      <c r="R88" t="str">
        <f t="shared" si="21"/>
        <v xml:space="preserve"> (email, title, name , lastname, `group`, expert, school, major ,address, amphoe, province , postnumber, tel, fax, type ,remark) VALUES (</v>
      </c>
      <c r="S88" t="str">
        <f t="shared" si="37"/>
        <v>"narumol394@gmail.com",</v>
      </c>
      <c r="T88" t="str">
        <f t="shared" si="23"/>
        <v>"ผู้ช่วยศาสตราจารย์ ดร.",</v>
      </c>
      <c r="U88" t="str">
        <f t="shared" si="24"/>
        <v>"นฤมล",</v>
      </c>
      <c r="V88" t="str">
        <f t="shared" si="25"/>
        <v>"ธนานันต์",</v>
      </c>
      <c r="W88" t="str">
        <f t="shared" si="26"/>
        <v>"BS",</v>
      </c>
      <c r="X88" t="str">
        <f t="shared" si="27"/>
        <v>"ชีววิทยา",</v>
      </c>
      <c r="Y88" t="str">
        <f t="shared" si="28"/>
        <v>"มหาวิทยาลัยราชภัฏวไลยอลงกรณ์",</v>
      </c>
      <c r="Z88" t="str">
        <f t="shared" si="29"/>
        <v>"คณะวิทยาศาสตร์และเทคโนโลยี",</v>
      </c>
      <c r="AA88" t="str">
        <f t="shared" si="30"/>
        <v>"พหลโยธิน",</v>
      </c>
      <c r="AB88" t="str">
        <f t="shared" si="31"/>
        <v>"คลองหลวง",</v>
      </c>
      <c r="AC88" t="str">
        <f t="shared" si="32"/>
        <v>"ปทุมธานี",</v>
      </c>
      <c r="AD88" t="str">
        <f t="shared" si="33"/>
        <v>"-",</v>
      </c>
      <c r="AE88" t="str">
        <f t="shared" si="34"/>
        <v>"0818188070",</v>
      </c>
      <c r="AF88" t="str">
        <f t="shared" si="35"/>
        <v>"-",</v>
      </c>
      <c r="AG88" t="str">
        <f t="shared" si="36"/>
        <v>"",</v>
      </c>
      <c r="AH88" t="str">
        <f t="shared" si="22"/>
        <v>"ม.รังสิต");</v>
      </c>
    </row>
    <row r="89" spans="1:34">
      <c r="A89" t="s">
        <v>616</v>
      </c>
      <c r="B89" t="s">
        <v>28</v>
      </c>
      <c r="C89" t="s">
        <v>617</v>
      </c>
      <c r="D89" t="s">
        <v>618</v>
      </c>
      <c r="E89" s="4" t="s">
        <v>1436</v>
      </c>
      <c r="F89" t="s">
        <v>619</v>
      </c>
      <c r="G89" t="s">
        <v>620</v>
      </c>
      <c r="H89" t="s">
        <v>530</v>
      </c>
      <c r="I89" t="s">
        <v>621</v>
      </c>
      <c r="J89" t="s">
        <v>622</v>
      </c>
      <c r="K89" t="s">
        <v>102</v>
      </c>
      <c r="L89" t="s">
        <v>427</v>
      </c>
      <c r="M89" t="s">
        <v>623</v>
      </c>
      <c r="N89" t="s">
        <v>624</v>
      </c>
      <c r="O89" s="5" t="s">
        <v>44</v>
      </c>
      <c r="Q89" t="str">
        <f t="shared" si="20"/>
        <v xml:space="preserve">INSERT INTO reviewers </v>
      </c>
      <c r="R89" t="str">
        <f t="shared" si="21"/>
        <v xml:space="preserve"> (email, title, name , lastname, `group`, expert, school, major ,address, amphoe, province , postnumber, tel, fax, type ,remark) VALUES (</v>
      </c>
      <c r="S89" t="str">
        <f t="shared" si="37"/>
        <v>"nuanwee@yahoo.com",</v>
      </c>
      <c r="T89" t="str">
        <f t="shared" si="23"/>
        <v>"รองศาสตราจารย์ ดร.",</v>
      </c>
      <c r="U89" t="str">
        <f t="shared" si="24"/>
        <v>"นวลฉวี",</v>
      </c>
      <c r="V89" t="str">
        <f t="shared" si="25"/>
        <v>"เวชประสิทธิ์",</v>
      </c>
      <c r="W89" t="str">
        <f t="shared" si="26"/>
        <v>"BS",</v>
      </c>
      <c r="X89" t="str">
        <f t="shared" si="27"/>
        <v>"Molecular biology, Biochemistry and Medical Biotechnology",</v>
      </c>
      <c r="Y89" t="str">
        <f t="shared" si="28"/>
        <v>"มหาวิทยาลัยรามคำแหง",</v>
      </c>
      <c r="Z89" t="str">
        <f t="shared" si="29"/>
        <v>"คณะวิทยาศาสตร์",</v>
      </c>
      <c r="AA89" t="str">
        <f t="shared" si="30"/>
        <v>"ถนนรามคำแหง หัวหมาก",</v>
      </c>
      <c r="AB89" t="str">
        <f t="shared" si="31"/>
        <v>"บางกะปิ",</v>
      </c>
      <c r="AC89" t="str">
        <f t="shared" si="32"/>
        <v>"กรุงเทพฯ",</v>
      </c>
      <c r="AD89" t="str">
        <f t="shared" si="33"/>
        <v>"-",</v>
      </c>
      <c r="AE89" t="str">
        <f t="shared" si="34"/>
        <v>"0869024583",</v>
      </c>
      <c r="AF89" t="str">
        <f t="shared" si="35"/>
        <v>"023108239",</v>
      </c>
      <c r="AG89" t="str">
        <f t="shared" si="36"/>
        <v>"คนนอกเครือข่าย",</v>
      </c>
      <c r="AH89" t="str">
        <f t="shared" si="22"/>
        <v>"ม.รังสิต");</v>
      </c>
    </row>
    <row r="90" spans="1:34">
      <c r="A90" t="s">
        <v>625</v>
      </c>
      <c r="B90" t="s">
        <v>18</v>
      </c>
      <c r="C90" t="s">
        <v>626</v>
      </c>
      <c r="D90" t="s">
        <v>627</v>
      </c>
      <c r="E90" s="4" t="s">
        <v>1436</v>
      </c>
      <c r="F90" t="s">
        <v>628</v>
      </c>
      <c r="G90" t="s">
        <v>98</v>
      </c>
      <c r="H90" t="s">
        <v>629</v>
      </c>
      <c r="I90" t="s">
        <v>630</v>
      </c>
      <c r="J90" t="s">
        <v>101</v>
      </c>
      <c r="K90" t="s">
        <v>25</v>
      </c>
      <c r="L90" t="s">
        <v>427</v>
      </c>
      <c r="M90" t="s">
        <v>150</v>
      </c>
      <c r="N90" t="s">
        <v>427</v>
      </c>
      <c r="O90" s="5" t="s">
        <v>16</v>
      </c>
      <c r="Q90" t="str">
        <f t="shared" si="20"/>
        <v xml:space="preserve">INSERT INTO reviewers </v>
      </c>
      <c r="R90" t="str">
        <f t="shared" si="21"/>
        <v xml:space="preserve"> (email, title, name , lastname, `group`, expert, school, major ,address, amphoe, province , postnumber, tel, fax, type ,remark) VALUES (</v>
      </c>
      <c r="S90" t="str">
        <f t="shared" si="37"/>
        <v>"nuanpan.n@sci.kmutnb.ac.th",</v>
      </c>
      <c r="T90" t="str">
        <f t="shared" si="23"/>
        <v>"ผู้ช่วยศาสตราจารย์ ดร.",</v>
      </c>
      <c r="U90" t="str">
        <f t="shared" si="24"/>
        <v>"นวลพรรณ",</v>
      </c>
      <c r="V90" t="str">
        <f t="shared" si="25"/>
        <v>"ลอว์สัน",</v>
      </c>
      <c r="W90" t="str">
        <f t="shared" si="26"/>
        <v>"BS",</v>
      </c>
      <c r="X90" t="str">
        <f t="shared" si="27"/>
        <v>"Sample survey, Non-response in sample survey, Regression analysis",</v>
      </c>
      <c r="Y90" t="str">
        <f t="shared" si="28"/>
        <v>"มหาวิทยาลัยเทคโนโลยีพระจอมเกล้าพระนครเหนือ",</v>
      </c>
      <c r="Z90" t="str">
        <f t="shared" si="29"/>
        <v>"ภาควิชาสถิติประยุกต์ คณะวิทยาศาสตร์ประยุกต์",</v>
      </c>
      <c r="AA90" t="str">
        <f t="shared" si="30"/>
        <v>"1518 แขวงวงศ์สว่าง",</v>
      </c>
      <c r="AB90" t="str">
        <f t="shared" si="31"/>
        <v>"เขตบางซื่อ",</v>
      </c>
      <c r="AC90" t="str">
        <f t="shared" si="32"/>
        <v>"กรุงเทพ",</v>
      </c>
      <c r="AD90" t="str">
        <f t="shared" si="33"/>
        <v>"-",</v>
      </c>
      <c r="AE90" t="str">
        <f t="shared" si="34"/>
        <v>"025552000",</v>
      </c>
      <c r="AF90" t="str">
        <f t="shared" si="35"/>
        <v>"-",</v>
      </c>
      <c r="AG90" t="str">
        <f t="shared" si="36"/>
        <v>"คนในเครือข่าย",</v>
      </c>
      <c r="AH90" t="str">
        <f t="shared" si="22"/>
        <v>"ม.รังสิต");</v>
      </c>
    </row>
    <row r="91" spans="1:34">
      <c r="A91" t="s">
        <v>631</v>
      </c>
      <c r="B91" t="s">
        <v>18</v>
      </c>
      <c r="C91" t="s">
        <v>632</v>
      </c>
      <c r="D91" t="s">
        <v>633</v>
      </c>
      <c r="E91" s="4" t="s">
        <v>1437</v>
      </c>
      <c r="F91" t="s">
        <v>135</v>
      </c>
      <c r="G91" t="s">
        <v>634</v>
      </c>
      <c r="H91" t="s">
        <v>137</v>
      </c>
      <c r="I91" t="s">
        <v>635</v>
      </c>
      <c r="J91" t="s">
        <v>306</v>
      </c>
      <c r="K91" t="s">
        <v>66</v>
      </c>
      <c r="L91" t="s">
        <v>427</v>
      </c>
      <c r="M91" t="s">
        <v>636</v>
      </c>
      <c r="N91" t="s">
        <v>427</v>
      </c>
      <c r="Q91" t="str">
        <f t="shared" si="20"/>
        <v xml:space="preserve">INSERT INTO reviewers </v>
      </c>
      <c r="R91" t="str">
        <f t="shared" si="21"/>
        <v xml:space="preserve"> (email, title, name , lastname, `group`, expert, school, major ,address, amphoe, province , postnumber, tel, fax, type ,remark) VALUES (</v>
      </c>
      <c r="S91" t="str">
        <f t="shared" si="37"/>
        <v>"nunchanok_n@rmutt.ac.th",</v>
      </c>
      <c r="T91" t="str">
        <f t="shared" si="23"/>
        <v>"ผู้ช่วยศาสตราจารย์ ดร.",</v>
      </c>
      <c r="U91" t="str">
        <f t="shared" si="24"/>
        <v>"นันท์ชนก",</v>
      </c>
      <c r="V91" t="str">
        <f t="shared" si="25"/>
        <v>"นันทะไชย",</v>
      </c>
      <c r="W91" t="str">
        <f t="shared" si="26"/>
        <v>"AS",</v>
      </c>
      <c r="X91" t="str">
        <f t="shared" si="27"/>
        <v>"เทคโนโลยีการเกษตร",</v>
      </c>
      <c r="Y91" t="str">
        <f t="shared" si="28"/>
        <v>"เทคโนโลยีราชมงคลธัญบุรี",</v>
      </c>
      <c r="Z91" t="str">
        <f t="shared" si="29"/>
        <v>"คณะเทคโนโลยีการเกษตร",</v>
      </c>
      <c r="AA91" t="str">
        <f t="shared" si="30"/>
        <v>"2 ถนนพหลโยธิน 87 ซอย 2 ตำบลประชาธิปัตย์",</v>
      </c>
      <c r="AB91" t="str">
        <f t="shared" si="31"/>
        <v>"ธัญบุรี",</v>
      </c>
      <c r="AC91" t="str">
        <f t="shared" si="32"/>
        <v>"ปทุมธานี",</v>
      </c>
      <c r="AD91" t="str">
        <f t="shared" si="33"/>
        <v>"-",</v>
      </c>
      <c r="AE91" t="str">
        <f t="shared" si="34"/>
        <v>"0830347837",</v>
      </c>
      <c r="AF91" t="str">
        <f t="shared" si="35"/>
        <v>"-",</v>
      </c>
      <c r="AG91" t="str">
        <f t="shared" si="36"/>
        <v>"",</v>
      </c>
      <c r="AH91" t="str">
        <f t="shared" si="22"/>
        <v>"ม.รังสิต");</v>
      </c>
    </row>
    <row r="92" spans="1:34">
      <c r="A92" t="s">
        <v>637</v>
      </c>
      <c r="B92" t="s">
        <v>18</v>
      </c>
      <c r="C92" t="s">
        <v>638</v>
      </c>
      <c r="D92" t="s">
        <v>639</v>
      </c>
      <c r="E92" s="4" t="s">
        <v>1421</v>
      </c>
      <c r="F92" t="s">
        <v>640</v>
      </c>
      <c r="G92" t="s">
        <v>365</v>
      </c>
      <c r="H92" t="s">
        <v>375</v>
      </c>
      <c r="I92" t="s">
        <v>641</v>
      </c>
      <c r="J92" t="s">
        <v>368</v>
      </c>
      <c r="K92" t="s">
        <v>642</v>
      </c>
      <c r="L92" t="s">
        <v>427</v>
      </c>
      <c r="M92" t="s">
        <v>643</v>
      </c>
      <c r="N92" t="s">
        <v>427</v>
      </c>
      <c r="O92" s="5" t="s">
        <v>16</v>
      </c>
      <c r="Q92" t="str">
        <f t="shared" si="20"/>
        <v xml:space="preserve">INSERT INTO reviewers </v>
      </c>
      <c r="R92" t="str">
        <f t="shared" si="21"/>
        <v xml:space="preserve"> (email, title, name , lastname, `group`, expert, school, major ,address, amphoe, province , postnumber, tel, fax, type ,remark) VALUES (</v>
      </c>
      <c r="S92" t="str">
        <f t="shared" si="37"/>
        <v>"anamfon@yahoo.com",</v>
      </c>
      <c r="T92" t="str">
        <f t="shared" si="23"/>
        <v>"ผู้ช่วยศาสตราจารย์ ดร.",</v>
      </c>
      <c r="U92" t="str">
        <f t="shared" si="24"/>
        <v>"น้ำฝน",</v>
      </c>
      <c r="V92" t="str">
        <f t="shared" si="25"/>
        <v>"อัศวเมฆิน",</v>
      </c>
      <c r="W92" t="str">
        <f t="shared" si="26"/>
        <v>"IT",</v>
      </c>
      <c r="X92" t="str">
        <f t="shared" si="27"/>
        <v>"computer science, software engineering, information technology, internet technology",</v>
      </c>
      <c r="Y92" t="str">
        <f t="shared" si="28"/>
        <v>"มหาวิทยาลัยหอการค้าไทย",</v>
      </c>
      <c r="Z92" t="str">
        <f t="shared" si="29"/>
        <v>"คณะวิทยาศาสตร์และเทคโนโลยี",</v>
      </c>
      <c r="AA92" t="str">
        <f t="shared" si="30"/>
        <v>"126/1 ถ.วิภาวดีรังสิต แขวงรัชดาภิเษก",</v>
      </c>
      <c r="AB92" t="str">
        <f t="shared" si="31"/>
        <v>"ดินแดง",</v>
      </c>
      <c r="AC92" t="str">
        <f t="shared" si="32"/>
        <v>"กทม.",</v>
      </c>
      <c r="AD92" t="str">
        <f t="shared" si="33"/>
        <v>"-",</v>
      </c>
      <c r="AE92" t="str">
        <f t="shared" si="34"/>
        <v>"0895021006",</v>
      </c>
      <c r="AF92" t="str">
        <f t="shared" si="35"/>
        <v>"-",</v>
      </c>
      <c r="AG92" t="str">
        <f t="shared" si="36"/>
        <v>"คนในเครือข่าย",</v>
      </c>
      <c r="AH92" t="str">
        <f t="shared" si="22"/>
        <v>"ม.รังสิต");</v>
      </c>
    </row>
    <row r="93" spans="1:34">
      <c r="A93" t="s">
        <v>644</v>
      </c>
      <c r="B93" t="s">
        <v>18</v>
      </c>
      <c r="C93" t="s">
        <v>645</v>
      </c>
      <c r="D93" t="s">
        <v>646</v>
      </c>
      <c r="E93" s="4" t="s">
        <v>1438</v>
      </c>
      <c r="F93" t="s">
        <v>647</v>
      </c>
      <c r="G93" t="s">
        <v>22</v>
      </c>
      <c r="H93" t="s">
        <v>648</v>
      </c>
      <c r="I93" t="s">
        <v>649</v>
      </c>
      <c r="J93" t="s">
        <v>74</v>
      </c>
      <c r="K93" t="s">
        <v>66</v>
      </c>
      <c r="L93" t="s">
        <v>427</v>
      </c>
      <c r="M93" t="s">
        <v>650</v>
      </c>
      <c r="N93" t="s">
        <v>651</v>
      </c>
      <c r="O93" s="5" t="s">
        <v>16</v>
      </c>
      <c r="Q93" t="str">
        <f t="shared" si="20"/>
        <v xml:space="preserve">INSERT INTO reviewers </v>
      </c>
      <c r="R93" t="str">
        <f t="shared" si="21"/>
        <v xml:space="preserve"> (email, title, name , lastname, `group`, expert, school, major ,address, amphoe, province , postnumber, tel, fax, type ,remark) VALUES (</v>
      </c>
      <c r="S93" t="str">
        <f t="shared" si="37"/>
        <v>"nam-oy.p@rsu.ac.th",</v>
      </c>
      <c r="T93" t="str">
        <f t="shared" si="23"/>
        <v>"ผู้ช่วยศาสตราจารย์ ดร.",</v>
      </c>
      <c r="U93" t="str">
        <f t="shared" si="24"/>
        <v>"น้ำอ้อย",</v>
      </c>
      <c r="V93" t="str">
        <f t="shared" si="25"/>
        <v>"ภักดีวงศ์",</v>
      </c>
      <c r="W93" t="str">
        <f t="shared" si="26"/>
        <v>"HS",</v>
      </c>
      <c r="X93" t="str">
        <f t="shared" si="27"/>
        <v>"พยาบาล, โภชนศาสตร์",</v>
      </c>
      <c r="Y93" t="str">
        <f t="shared" si="28"/>
        <v>"มหาวิทยาลัยรังสิต",</v>
      </c>
      <c r="Z93" t="str">
        <f t="shared" si="29"/>
        <v>"คณะพยาบาลศาสตร์",</v>
      </c>
      <c r="AA93" t="str">
        <f t="shared" si="30"/>
        <v>"52/347 หมู่บ้านเมืองเอก ถนนพหลโยธิน",</v>
      </c>
      <c r="AB93" t="str">
        <f t="shared" si="31"/>
        <v>"เมือง",</v>
      </c>
      <c r="AC93" t="str">
        <f t="shared" si="32"/>
        <v>"ปทุมธานี",</v>
      </c>
      <c r="AD93" t="str">
        <f t="shared" si="33"/>
        <v>"-",</v>
      </c>
      <c r="AE93" t="str">
        <f t="shared" si="34"/>
        <v>"02 997 2220 ต่อ 1488",</v>
      </c>
      <c r="AF93" t="str">
        <f t="shared" si="35"/>
        <v>"02 997 2220 ต่อ 1493",</v>
      </c>
      <c r="AG93" t="str">
        <f t="shared" si="36"/>
        <v>"คนในเครือข่าย",</v>
      </c>
      <c r="AH93" t="str">
        <f t="shared" si="22"/>
        <v>"ม.รังสิต");</v>
      </c>
    </row>
    <row r="94" spans="1:34">
      <c r="A94" t="s">
        <v>652</v>
      </c>
      <c r="B94" t="s">
        <v>28</v>
      </c>
      <c r="C94" t="s">
        <v>653</v>
      </c>
      <c r="D94" t="s">
        <v>654</v>
      </c>
      <c r="E94" s="4" t="s">
        <v>1437</v>
      </c>
      <c r="F94" t="s">
        <v>655</v>
      </c>
      <c r="G94" t="s">
        <v>427</v>
      </c>
      <c r="H94" t="s">
        <v>427</v>
      </c>
      <c r="I94" t="s">
        <v>427</v>
      </c>
      <c r="J94" t="s">
        <v>427</v>
      </c>
      <c r="K94" t="s">
        <v>427</v>
      </c>
      <c r="L94" t="s">
        <v>427</v>
      </c>
      <c r="M94" t="s">
        <v>427</v>
      </c>
      <c r="N94" t="s">
        <v>427</v>
      </c>
      <c r="O94" s="5" t="s">
        <v>44</v>
      </c>
      <c r="Q94" t="str">
        <f t="shared" si="20"/>
        <v xml:space="preserve">INSERT INTO reviewers </v>
      </c>
      <c r="R94" t="str">
        <f t="shared" si="21"/>
        <v xml:space="preserve"> (email, title, name , lastname, `group`, expert, school, major ,address, amphoe, province , postnumber, tel, fax, type ,remark) VALUES (</v>
      </c>
      <c r="S94" t="str">
        <f t="shared" si="37"/>
        <v>"Ninnart.c@chula.ac.th",</v>
      </c>
      <c r="T94" t="str">
        <f t="shared" si="23"/>
        <v>"รองศาสตราจารย์ ดร.",</v>
      </c>
      <c r="U94" t="str">
        <f t="shared" si="24"/>
        <v>"นินนาท",</v>
      </c>
      <c r="V94" t="str">
        <f t="shared" si="25"/>
        <v>"ชินประหัษฐ์",</v>
      </c>
      <c r="W94" t="str">
        <f t="shared" si="26"/>
        <v>"AS",</v>
      </c>
      <c r="X94" t="str">
        <f t="shared" si="27"/>
        <v>"Food Processing and Product Development",</v>
      </c>
      <c r="Y94" t="str">
        <f t="shared" si="28"/>
        <v>"-",</v>
      </c>
      <c r="Z94" t="str">
        <f t="shared" si="29"/>
        <v>"-",</v>
      </c>
      <c r="AA94" t="str">
        <f t="shared" si="30"/>
        <v>"-",</v>
      </c>
      <c r="AB94" t="str">
        <f t="shared" si="31"/>
        <v>"-",</v>
      </c>
      <c r="AC94" t="str">
        <f t="shared" si="32"/>
        <v>"-",</v>
      </c>
      <c r="AD94" t="str">
        <f t="shared" si="33"/>
        <v>"-",</v>
      </c>
      <c r="AE94" t="str">
        <f t="shared" si="34"/>
        <v>"-",</v>
      </c>
      <c r="AF94" t="str">
        <f t="shared" si="35"/>
        <v>"-",</v>
      </c>
      <c r="AG94" t="str">
        <f t="shared" si="36"/>
        <v>"คนนอกเครือข่าย",</v>
      </c>
      <c r="AH94" t="str">
        <f t="shared" si="22"/>
        <v>"ม.รังสิต");</v>
      </c>
    </row>
    <row r="95" spans="1:34">
      <c r="A95" t="s">
        <v>656</v>
      </c>
      <c r="B95" t="s">
        <v>28</v>
      </c>
      <c r="C95" t="s">
        <v>657</v>
      </c>
      <c r="D95" t="s">
        <v>658</v>
      </c>
      <c r="E95" s="4" t="s">
        <v>1438</v>
      </c>
      <c r="F95" t="s">
        <v>659</v>
      </c>
      <c r="G95" t="s">
        <v>427</v>
      </c>
      <c r="H95" t="s">
        <v>427</v>
      </c>
      <c r="I95" t="s">
        <v>427</v>
      </c>
      <c r="J95" t="s">
        <v>427</v>
      </c>
      <c r="K95" t="s">
        <v>427</v>
      </c>
      <c r="L95" t="s">
        <v>427</v>
      </c>
      <c r="M95" t="s">
        <v>427</v>
      </c>
      <c r="N95" t="s">
        <v>427</v>
      </c>
      <c r="O95" s="5" t="s">
        <v>16</v>
      </c>
      <c r="Q95" t="str">
        <f t="shared" si="20"/>
        <v xml:space="preserve">INSERT INTO reviewers </v>
      </c>
      <c r="R95" t="str">
        <f t="shared" si="21"/>
        <v xml:space="preserve"> (email, title, name , lastname, `group`, expert, school, major ,address, amphoe, province , postnumber, tel, fax, type ,remark) VALUES (</v>
      </c>
      <c r="S95" t="str">
        <f t="shared" si="37"/>
        <v>"bchangsap@gmail.com",</v>
      </c>
      <c r="T95" t="str">
        <f t="shared" si="23"/>
        <v>"รองศาสตราจารย์ ดร.",</v>
      </c>
      <c r="U95" t="str">
        <f t="shared" si="24"/>
        <v>"บังอร",</v>
      </c>
      <c r="V95" t="str">
        <f t="shared" si="25"/>
        <v>"ฉางทรัพย์",</v>
      </c>
      <c r="W95" t="str">
        <f t="shared" si="26"/>
        <v>"HS",</v>
      </c>
      <c r="X95" t="str">
        <f t="shared" si="27"/>
        <v>"วิทยาศาสตร์การแพทย์",</v>
      </c>
      <c r="Y95" t="str">
        <f t="shared" si="28"/>
        <v>"-",</v>
      </c>
      <c r="Z95" t="str">
        <f t="shared" si="29"/>
        <v>"-",</v>
      </c>
      <c r="AA95" t="str">
        <f t="shared" si="30"/>
        <v>"-",</v>
      </c>
      <c r="AB95" t="str">
        <f t="shared" si="31"/>
        <v>"-",</v>
      </c>
      <c r="AC95" t="str">
        <f t="shared" si="32"/>
        <v>"-",</v>
      </c>
      <c r="AD95" t="str">
        <f t="shared" si="33"/>
        <v>"-",</v>
      </c>
      <c r="AE95" t="str">
        <f t="shared" si="34"/>
        <v>"-",</v>
      </c>
      <c r="AF95" t="str">
        <f t="shared" si="35"/>
        <v>"-",</v>
      </c>
      <c r="AG95" t="str">
        <f t="shared" si="36"/>
        <v>"คนในเครือข่าย",</v>
      </c>
      <c r="AH95" t="str">
        <f t="shared" si="22"/>
        <v>"ม.รังสิต");</v>
      </c>
    </row>
    <row r="96" spans="1:34">
      <c r="A96" t="s">
        <v>660</v>
      </c>
      <c r="B96" t="s">
        <v>18</v>
      </c>
      <c r="C96" t="s">
        <v>661</v>
      </c>
      <c r="D96" t="s">
        <v>662</v>
      </c>
      <c r="E96" s="4" t="s">
        <v>1436</v>
      </c>
      <c r="F96" t="s">
        <v>663</v>
      </c>
      <c r="G96" t="s">
        <v>22</v>
      </c>
      <c r="H96" t="s">
        <v>664</v>
      </c>
      <c r="I96" t="s">
        <v>665</v>
      </c>
      <c r="J96" t="s">
        <v>513</v>
      </c>
      <c r="K96" t="s">
        <v>66</v>
      </c>
      <c r="L96" t="s">
        <v>427</v>
      </c>
      <c r="M96" t="s">
        <v>666</v>
      </c>
      <c r="N96" t="s">
        <v>427</v>
      </c>
      <c r="O96" s="5" t="s">
        <v>16</v>
      </c>
      <c r="Q96" t="str">
        <f t="shared" si="20"/>
        <v xml:space="preserve">INSERT INTO reviewers </v>
      </c>
      <c r="R96" t="str">
        <f t="shared" si="21"/>
        <v xml:space="preserve"> (email, title, name , lastname, `group`, expert, school, major ,address, amphoe, province , postnumber, tel, fax, type ,remark) VALUES (</v>
      </c>
      <c r="S96" t="str">
        <f t="shared" si="37"/>
        <v>"boonyaras.s@rsu.ac.th",</v>
      </c>
      <c r="T96" t="str">
        <f t="shared" si="23"/>
        <v>"ผู้ช่วยศาสตราจารย์ ดร.",</v>
      </c>
      <c r="U96" t="str">
        <f t="shared" si="24"/>
        <v>"บุณยรัศมิ์",</v>
      </c>
      <c r="V96" t="str">
        <f t="shared" si="25"/>
        <v>"สุขเขียว",</v>
      </c>
      <c r="W96" t="str">
        <f t="shared" si="26"/>
        <v>"BS",</v>
      </c>
      <c r="X96" t="str">
        <f t="shared" si="27"/>
        <v>"เคมี/ชีวเคมี",</v>
      </c>
      <c r="Y96" t="str">
        <f t="shared" si="28"/>
        <v>"มหาวิทยาลัยรังสิต",</v>
      </c>
      <c r="Z96" t="str">
        <f t="shared" si="29"/>
        <v>"วิทยาศาสตร์ /เคมี",</v>
      </c>
      <c r="AA96" t="str">
        <f t="shared" si="30"/>
        <v>"52/347 ถนนพหลโยธิน ต.หลักหก",</v>
      </c>
      <c r="AB96" t="str">
        <f t="shared" si="31"/>
        <v>"เมืองปทุมธานี",</v>
      </c>
      <c r="AC96" t="str">
        <f t="shared" si="32"/>
        <v>"ปทุมธานี",</v>
      </c>
      <c r="AD96" t="str">
        <f t="shared" si="33"/>
        <v>"-",</v>
      </c>
      <c r="AE96" t="str">
        <f t="shared" si="34"/>
        <v>"029972222",</v>
      </c>
      <c r="AF96" t="str">
        <f t="shared" si="35"/>
        <v>"-",</v>
      </c>
      <c r="AG96" t="str">
        <f t="shared" si="36"/>
        <v>"คนในเครือข่าย",</v>
      </c>
      <c r="AH96" t="str">
        <f t="shared" si="22"/>
        <v>"ม.รังสิต");</v>
      </c>
    </row>
    <row r="97" spans="1:34">
      <c r="A97" t="s">
        <v>667</v>
      </c>
      <c r="B97" t="s">
        <v>14</v>
      </c>
      <c r="C97" t="s">
        <v>668</v>
      </c>
      <c r="D97" t="s">
        <v>669</v>
      </c>
      <c r="E97" s="4" t="s">
        <v>1438</v>
      </c>
      <c r="F97" t="s">
        <v>670</v>
      </c>
      <c r="G97" t="s">
        <v>22</v>
      </c>
      <c r="H97" t="s">
        <v>671</v>
      </c>
      <c r="I97" t="s">
        <v>672</v>
      </c>
      <c r="J97" t="s">
        <v>74</v>
      </c>
      <c r="K97" t="s">
        <v>66</v>
      </c>
      <c r="L97" t="s">
        <v>427</v>
      </c>
      <c r="M97" t="s">
        <v>673</v>
      </c>
      <c r="N97">
        <v>1412</v>
      </c>
      <c r="O97" s="5" t="s">
        <v>16</v>
      </c>
      <c r="Q97" t="str">
        <f t="shared" si="20"/>
        <v xml:space="preserve">INSERT INTO reviewers </v>
      </c>
      <c r="R97" t="str">
        <f t="shared" si="21"/>
        <v xml:space="preserve"> (email, title, name , lastname, `group`, expert, school, major ,address, amphoe, province , postnumber, tel, fax, type ,remark) VALUES (</v>
      </c>
      <c r="S97" t="str">
        <f t="shared" si="37"/>
        <v>"busaba.p@rsu.ac.th",</v>
      </c>
      <c r="T97" t="str">
        <f t="shared" si="23"/>
        <v>"ผู้ช่วยศาสตราจารย์",</v>
      </c>
      <c r="U97" t="str">
        <f t="shared" si="24"/>
        <v>"บุษบา",</v>
      </c>
      <c r="V97" t="str">
        <f t="shared" si="25"/>
        <v>"พิพิธพร",</v>
      </c>
      <c r="W97" t="str">
        <f t="shared" si="26"/>
        <v>"HS",</v>
      </c>
      <c r="X97" t="str">
        <f t="shared" si="27"/>
        <v>"พยาธิวิทยา",</v>
      </c>
      <c r="Y97" t="str">
        <f t="shared" si="28"/>
        <v>"มหาวิทยาลัยรังสิต",</v>
      </c>
      <c r="Z97" t="str">
        <f t="shared" si="29"/>
        <v>"ภาควิชาวิทยาศาสตร์การแพทย์ คณะวิทยาศาสตร์",</v>
      </c>
      <c r="AA97" t="str">
        <f t="shared" si="30"/>
        <v>"Test",</v>
      </c>
      <c r="AB97" t="str">
        <f t="shared" si="31"/>
        <v>"เมือง",</v>
      </c>
      <c r="AC97" t="str">
        <f t="shared" si="32"/>
        <v>"ปทุมธานี",</v>
      </c>
      <c r="AD97" t="str">
        <f t="shared" si="33"/>
        <v>"-",</v>
      </c>
      <c r="AE97" t="str">
        <f t="shared" si="34"/>
        <v>"02-997-2222",</v>
      </c>
      <c r="AF97" t="str">
        <f t="shared" si="35"/>
        <v>"1412",</v>
      </c>
      <c r="AG97" t="str">
        <f t="shared" si="36"/>
        <v>"คนในเครือข่าย",</v>
      </c>
      <c r="AH97" t="str">
        <f t="shared" si="22"/>
        <v>"ม.รังสิต");</v>
      </c>
    </row>
    <row r="98" spans="1:34">
      <c r="A98" t="s">
        <v>674</v>
      </c>
      <c r="B98" t="s">
        <v>39</v>
      </c>
      <c r="C98" t="s">
        <v>675</v>
      </c>
      <c r="D98" t="s">
        <v>676</v>
      </c>
      <c r="E98" s="4" t="s">
        <v>1436</v>
      </c>
      <c r="F98" t="s">
        <v>146</v>
      </c>
      <c r="G98" t="s">
        <v>560</v>
      </c>
      <c r="H98" t="s">
        <v>677</v>
      </c>
      <c r="I98" t="s">
        <v>678</v>
      </c>
      <c r="J98" t="s">
        <v>600</v>
      </c>
      <c r="K98" t="s">
        <v>149</v>
      </c>
      <c r="L98" t="s">
        <v>427</v>
      </c>
      <c r="M98" t="s">
        <v>679</v>
      </c>
      <c r="N98" t="s">
        <v>427</v>
      </c>
      <c r="O98" s="5" t="s">
        <v>44</v>
      </c>
      <c r="Q98" t="str">
        <f t="shared" si="20"/>
        <v xml:space="preserve">INSERT INTO reviewers </v>
      </c>
      <c r="R98" t="str">
        <f t="shared" si="21"/>
        <v xml:space="preserve"> (email, title, name , lastname, `group`, expert, school, major ,address, amphoe, province , postnumber, tel, fax, type ,remark) VALUES (</v>
      </c>
      <c r="S98" t="str">
        <f t="shared" si="37"/>
        <v>"busayamas.pi@kmitl.ac.th",</v>
      </c>
      <c r="T98" t="str">
        <f t="shared" si="23"/>
        <v>"อาจารย์",</v>
      </c>
      <c r="U98" t="str">
        <f t="shared" si="24"/>
        <v>"บุษยมาส",</v>
      </c>
      <c r="V98" t="str">
        <f t="shared" si="25"/>
        <v>"พิมพ์พรรณชาติ",</v>
      </c>
      <c r="W98" t="str">
        <f t="shared" si="26"/>
        <v>"BS",</v>
      </c>
      <c r="X98" t="str">
        <f t="shared" si="27"/>
        <v>"คณิตศาสตร์",</v>
      </c>
      <c r="Y98" t="str">
        <f t="shared" si="28"/>
        <v>"สถาบันเทคโนโลยีพระจอมเกล้าเจ้าคุณทหารลาดกระบัง",</v>
      </c>
      <c r="Z98" t="str">
        <f t="shared" si="29"/>
        <v>"วิทยาศาสตร์/คณิตศาสตร์",</v>
      </c>
      <c r="AA98" t="str">
        <f t="shared" si="30"/>
        <v>"1 ถ.ฉลองกรุง แขวงลาดกระบัง",</v>
      </c>
      <c r="AB98" t="str">
        <f t="shared" si="31"/>
        <v>"ลาดกระบัง",</v>
      </c>
      <c r="AC98" t="str">
        <f t="shared" si="32"/>
        <v>"กรุงเทพมหานคร",</v>
      </c>
      <c r="AD98" t="str">
        <f t="shared" si="33"/>
        <v>"-",</v>
      </c>
      <c r="AE98" t="str">
        <f t="shared" si="34"/>
        <v>"0899253531",</v>
      </c>
      <c r="AF98" t="str">
        <f t="shared" si="35"/>
        <v>"-",</v>
      </c>
      <c r="AG98" t="str">
        <f t="shared" si="36"/>
        <v>"คนนอกเครือข่าย",</v>
      </c>
      <c r="AH98" t="str">
        <f t="shared" si="22"/>
        <v>"ม.รังสิต");</v>
      </c>
    </row>
    <row r="99" spans="1:34">
      <c r="A99" t="s">
        <v>680</v>
      </c>
      <c r="B99" t="s">
        <v>18</v>
      </c>
      <c r="C99" t="s">
        <v>681</v>
      </c>
      <c r="D99" t="s">
        <v>682</v>
      </c>
      <c r="E99" s="4" t="s">
        <v>1421</v>
      </c>
      <c r="F99" t="s">
        <v>683</v>
      </c>
      <c r="G99" t="s">
        <v>427</v>
      </c>
      <c r="H99" t="s">
        <v>427</v>
      </c>
      <c r="I99" t="s">
        <v>427</v>
      </c>
      <c r="J99" t="s">
        <v>427</v>
      </c>
      <c r="K99" t="s">
        <v>427</v>
      </c>
      <c r="L99" t="s">
        <v>427</v>
      </c>
      <c r="M99" t="s">
        <v>427</v>
      </c>
      <c r="N99" t="s">
        <v>427</v>
      </c>
      <c r="O99" s="5" t="s">
        <v>16</v>
      </c>
      <c r="Q99" t="str">
        <f t="shared" si="20"/>
        <v xml:space="preserve">INSERT INTO reviewers </v>
      </c>
      <c r="R99" t="str">
        <f t="shared" si="21"/>
        <v xml:space="preserve"> (email, title, name , lastname, `group`, expert, school, major ,address, amphoe, province , postnumber, tel, fax, type ,remark) VALUES (</v>
      </c>
      <c r="S99" t="str">
        <f t="shared" si="37"/>
        <v>"porawat.v@sci.kmutnb.ac.th",</v>
      </c>
      <c r="T99" t="str">
        <f t="shared" si="23"/>
        <v>"ผู้ช่วยศาสตราจารย์ ดร.",</v>
      </c>
      <c r="U99" t="str">
        <f t="shared" si="24"/>
        <v>"ปรวัฒน์",</v>
      </c>
      <c r="V99" t="str">
        <f t="shared" si="25"/>
        <v>"วิสูตรศักดิ์",</v>
      </c>
      <c r="W99" t="str">
        <f t="shared" si="26"/>
        <v>"IT",</v>
      </c>
      <c r="X99" t="str">
        <f t="shared" si="27"/>
        <v>"วิทยาการคอมพิวเตอร์, เทคโนโลยีสารสนเทศ, คอมพิวเตอร์ธุรกิจ",</v>
      </c>
      <c r="Y99" t="str">
        <f t="shared" si="28"/>
        <v>"-",</v>
      </c>
      <c r="Z99" t="str">
        <f t="shared" si="29"/>
        <v>"-",</v>
      </c>
      <c r="AA99" t="str">
        <f t="shared" si="30"/>
        <v>"-",</v>
      </c>
      <c r="AB99" t="str">
        <f t="shared" si="31"/>
        <v>"-",</v>
      </c>
      <c r="AC99" t="str">
        <f t="shared" si="32"/>
        <v>"-",</v>
      </c>
      <c r="AD99" t="str">
        <f t="shared" si="33"/>
        <v>"-",</v>
      </c>
      <c r="AE99" t="str">
        <f t="shared" si="34"/>
        <v>"-",</v>
      </c>
      <c r="AF99" t="str">
        <f t="shared" si="35"/>
        <v>"-",</v>
      </c>
      <c r="AG99" t="str">
        <f t="shared" si="36"/>
        <v>"คนในเครือข่าย",</v>
      </c>
      <c r="AH99" t="str">
        <f t="shared" si="22"/>
        <v>"ม.รังสิต");</v>
      </c>
    </row>
    <row r="100" spans="1:34">
      <c r="A100" t="s">
        <v>684</v>
      </c>
      <c r="B100" t="s">
        <v>18</v>
      </c>
      <c r="C100" t="s">
        <v>685</v>
      </c>
      <c r="D100" t="s">
        <v>686</v>
      </c>
      <c r="E100" s="4" t="s">
        <v>1438</v>
      </c>
      <c r="F100" t="s">
        <v>687</v>
      </c>
      <c r="G100" t="s">
        <v>427</v>
      </c>
      <c r="H100" t="s">
        <v>427</v>
      </c>
      <c r="I100" t="s">
        <v>427</v>
      </c>
      <c r="J100" t="s">
        <v>427</v>
      </c>
      <c r="K100" t="s">
        <v>427</v>
      </c>
      <c r="L100" t="s">
        <v>427</v>
      </c>
      <c r="M100" t="s">
        <v>427</v>
      </c>
      <c r="N100" t="s">
        <v>427</v>
      </c>
      <c r="O100" s="5" t="s">
        <v>16</v>
      </c>
      <c r="Q100" t="str">
        <f t="shared" si="20"/>
        <v xml:space="preserve">INSERT INTO reviewers </v>
      </c>
      <c r="R100" t="str">
        <f t="shared" si="21"/>
        <v xml:space="preserve"> (email, title, name , lastname, `group`, expert, school, major ,address, amphoe, province , postnumber, tel, fax, type ,remark) VALUES (</v>
      </c>
      <c r="S100" t="str">
        <f t="shared" si="37"/>
        <v>"prasan.t@rsu.ac.th",</v>
      </c>
      <c r="T100" t="str">
        <f t="shared" si="23"/>
        <v>"ผู้ช่วยศาสตราจารย์ ดร.",</v>
      </c>
      <c r="U100" t="str">
        <f t="shared" si="24"/>
        <v>"ประสาน",</v>
      </c>
      <c r="V100" t="str">
        <f t="shared" si="25"/>
        <v>"ตั้งยืนยงวัฒนา",</v>
      </c>
      <c r="W100" t="str">
        <f t="shared" si="26"/>
        <v>"HS",</v>
      </c>
      <c r="X100" t="str">
        <f t="shared" si="27"/>
        <v>"เภสัชเคมี และ พฤกษศาสตร์",</v>
      </c>
      <c r="Y100" t="str">
        <f t="shared" si="28"/>
        <v>"-",</v>
      </c>
      <c r="Z100" t="str">
        <f t="shared" si="29"/>
        <v>"-",</v>
      </c>
      <c r="AA100" t="str">
        <f t="shared" si="30"/>
        <v>"-",</v>
      </c>
      <c r="AB100" t="str">
        <f t="shared" si="31"/>
        <v>"-",</v>
      </c>
      <c r="AC100" t="str">
        <f t="shared" si="32"/>
        <v>"-",</v>
      </c>
      <c r="AD100" t="str">
        <f t="shared" si="33"/>
        <v>"-",</v>
      </c>
      <c r="AE100" t="str">
        <f t="shared" si="34"/>
        <v>"-",</v>
      </c>
      <c r="AF100" t="str">
        <f t="shared" si="35"/>
        <v>"-",</v>
      </c>
      <c r="AG100" t="str">
        <f t="shared" si="36"/>
        <v>"คนในเครือข่าย",</v>
      </c>
      <c r="AH100" t="str">
        <f t="shared" si="22"/>
        <v>"ม.รังสิต");</v>
      </c>
    </row>
    <row r="101" spans="1:34">
      <c r="A101" t="s">
        <v>688</v>
      </c>
      <c r="B101" t="s">
        <v>14</v>
      </c>
      <c r="C101" t="s">
        <v>689</v>
      </c>
      <c r="D101" t="s">
        <v>690</v>
      </c>
      <c r="E101" s="4" t="s">
        <v>1436</v>
      </c>
      <c r="F101" t="s">
        <v>691</v>
      </c>
      <c r="G101" t="s">
        <v>22</v>
      </c>
      <c r="H101" t="s">
        <v>692</v>
      </c>
      <c r="I101" t="s">
        <v>693</v>
      </c>
      <c r="J101" t="s">
        <v>493</v>
      </c>
      <c r="K101" t="s">
        <v>140</v>
      </c>
      <c r="L101" t="s">
        <v>427</v>
      </c>
      <c r="M101" t="s">
        <v>694</v>
      </c>
      <c r="N101" t="s">
        <v>37</v>
      </c>
      <c r="O101" s="5" t="s">
        <v>16</v>
      </c>
      <c r="Q101" t="str">
        <f t="shared" si="20"/>
        <v xml:space="preserve">INSERT INTO reviewers </v>
      </c>
      <c r="R101" t="str">
        <f t="shared" si="21"/>
        <v xml:space="preserve"> (email, title, name , lastname, `group`, expert, school, major ,address, amphoe, province , postnumber, tel, fax, type ,remark) VALUES (</v>
      </c>
      <c r="S101" t="str">
        <f t="shared" si="37"/>
        <v>"ajarnnorm@gmail.com",</v>
      </c>
      <c r="T101" t="str">
        <f t="shared" si="23"/>
        <v>"ผู้ช่วยศาสตราจารย์",</v>
      </c>
      <c r="U101" t="str">
        <f t="shared" si="24"/>
        <v>"ปรานอม",</v>
      </c>
      <c r="V101" t="str">
        <f t="shared" si="25"/>
        <v>"ขาวเมฆ",</v>
      </c>
      <c r="W101" t="str">
        <f t="shared" si="26"/>
        <v>"BS",</v>
      </c>
      <c r="X101" t="str">
        <f t="shared" si="27"/>
        <v>"เคมี",</v>
      </c>
      <c r="Y101" t="str">
        <f t="shared" si="28"/>
        <v>"มหาวิทยาลัยรังสิต",</v>
      </c>
      <c r="Z101" t="str">
        <f t="shared" si="29"/>
        <v>"คณะวิทยาศาสตร์ ภาควิชาเคมี",</v>
      </c>
      <c r="AA101" t="str">
        <f t="shared" si="30"/>
        <v>"ต.หลักหก",</v>
      </c>
      <c r="AB101" t="str">
        <f t="shared" si="31"/>
        <v>"อ.เมือง",</v>
      </c>
      <c r="AC101" t="str">
        <f t="shared" si="32"/>
        <v>"จ.ปทุมธานี",</v>
      </c>
      <c r="AD101" t="str">
        <f t="shared" si="33"/>
        <v>"-",</v>
      </c>
      <c r="AE101" t="str">
        <f t="shared" si="34"/>
        <v>"0816203917",</v>
      </c>
      <c r="AF101" t="str">
        <f t="shared" si="35"/>
        <v>"029972222 ต่อ 1417",</v>
      </c>
      <c r="AG101" t="str">
        <f t="shared" si="36"/>
        <v>"คนในเครือข่าย",</v>
      </c>
      <c r="AH101" t="str">
        <f t="shared" si="22"/>
        <v>"ม.รังสิต");</v>
      </c>
    </row>
    <row r="102" spans="1:34">
      <c r="A102" t="s">
        <v>695</v>
      </c>
      <c r="B102" t="s">
        <v>218</v>
      </c>
      <c r="C102" t="s">
        <v>696</v>
      </c>
      <c r="D102" t="s">
        <v>697</v>
      </c>
      <c r="E102" s="4" t="s">
        <v>1436</v>
      </c>
      <c r="F102" t="s">
        <v>691</v>
      </c>
      <c r="G102" t="s">
        <v>22</v>
      </c>
      <c r="H102" t="s">
        <v>492</v>
      </c>
      <c r="I102" t="s">
        <v>698</v>
      </c>
      <c r="J102" t="s">
        <v>74</v>
      </c>
      <c r="K102" t="s">
        <v>66</v>
      </c>
      <c r="L102" t="s">
        <v>427</v>
      </c>
      <c r="M102" t="s">
        <v>699</v>
      </c>
      <c r="N102" t="s">
        <v>427</v>
      </c>
      <c r="O102" s="5" t="s">
        <v>16</v>
      </c>
      <c r="Q102" t="str">
        <f t="shared" si="20"/>
        <v xml:space="preserve">INSERT INTO reviewers </v>
      </c>
      <c r="R102" t="str">
        <f t="shared" si="21"/>
        <v xml:space="preserve"> (email, title, name , lastname, `group`, expert, school, major ,address, amphoe, province , postnumber, tel, fax, type ,remark) VALUES (</v>
      </c>
      <c r="S102" t="str">
        <f t="shared" si="37"/>
        <v>"panya.m@rsu.ac.th",</v>
      </c>
      <c r="T102" t="str">
        <f t="shared" si="23"/>
        <v>"รองศาสตราจารย์",</v>
      </c>
      <c r="U102" t="str">
        <f t="shared" si="24"/>
        <v>"ปัญญา",</v>
      </c>
      <c r="V102" t="str">
        <f t="shared" si="25"/>
        <v>"มณีจักร์",</v>
      </c>
      <c r="W102" t="str">
        <f t="shared" si="26"/>
        <v>"BS",</v>
      </c>
      <c r="X102" t="str">
        <f t="shared" si="27"/>
        <v>"เคมี",</v>
      </c>
      <c r="Y102" t="str">
        <f t="shared" si="28"/>
        <v>"มหาวิทยาลัยรังสิต",</v>
      </c>
      <c r="Z102" t="str">
        <f t="shared" si="29"/>
        <v>"วิทยาศาสตร์/เคมี",</v>
      </c>
      <c r="AA102" t="str">
        <f t="shared" si="30"/>
        <v>"ต.หลัก6",</v>
      </c>
      <c r="AB102" t="str">
        <f t="shared" si="31"/>
        <v>"เมือง",</v>
      </c>
      <c r="AC102" t="str">
        <f t="shared" si="32"/>
        <v>"ปทุมธานี",</v>
      </c>
      <c r="AD102" t="str">
        <f t="shared" si="33"/>
        <v>"-",</v>
      </c>
      <c r="AE102" t="str">
        <f t="shared" si="34"/>
        <v>"0841013219",</v>
      </c>
      <c r="AF102" t="str">
        <f t="shared" si="35"/>
        <v>"-",</v>
      </c>
      <c r="AG102" t="str">
        <f t="shared" si="36"/>
        <v>"คนในเครือข่าย",</v>
      </c>
      <c r="AH102" t="str">
        <f t="shared" si="22"/>
        <v>"ม.รังสิต");</v>
      </c>
    </row>
    <row r="103" spans="1:34">
      <c r="A103" t="s">
        <v>700</v>
      </c>
      <c r="B103" t="s">
        <v>18</v>
      </c>
      <c r="C103" t="s">
        <v>701</v>
      </c>
      <c r="D103" t="s">
        <v>702</v>
      </c>
      <c r="E103" s="4" t="s">
        <v>1438</v>
      </c>
      <c r="F103" t="s">
        <v>703</v>
      </c>
      <c r="G103" t="s">
        <v>427</v>
      </c>
      <c r="H103" t="s">
        <v>427</v>
      </c>
      <c r="I103" t="s">
        <v>427</v>
      </c>
      <c r="J103" t="s">
        <v>427</v>
      </c>
      <c r="K103" t="s">
        <v>427</v>
      </c>
      <c r="L103" t="s">
        <v>427</v>
      </c>
      <c r="M103" t="s">
        <v>427</v>
      </c>
      <c r="N103" t="s">
        <v>427</v>
      </c>
      <c r="O103" s="5" t="s">
        <v>16</v>
      </c>
      <c r="Q103" t="str">
        <f t="shared" si="20"/>
        <v xml:space="preserve">INSERT INTO reviewers </v>
      </c>
      <c r="R103" t="str">
        <f t="shared" si="21"/>
        <v xml:space="preserve"> (email, title, name , lastname, `group`, expert, school, major ,address, amphoe, province , postnumber, tel, fax, type ,remark) VALUES (</v>
      </c>
      <c r="S103" t="str">
        <f t="shared" si="37"/>
        <v>"panthip@hcu.ac.th",</v>
      </c>
      <c r="T103" t="str">
        <f t="shared" si="23"/>
        <v>"ผู้ช่วยศาสตราจารย์ ดร.",</v>
      </c>
      <c r="U103" t="str">
        <f t="shared" si="24"/>
        <v>"ปานทิพย์",</v>
      </c>
      <c r="V103" t="str">
        <f t="shared" si="25"/>
        <v>"รัตนศิลป์กัลชาญ",</v>
      </c>
      <c r="W103" t="str">
        <f t="shared" si="26"/>
        <v>"HS",</v>
      </c>
      <c r="X103" t="str">
        <f t="shared" si="27"/>
        <v>"การเพาะเลี้ยงเซลล์มะเร็ง ใน cell culture, human cell line การวิเคราะห์โปรตีนด้วยเทคนิค western blot",</v>
      </c>
      <c r="Y103" t="str">
        <f t="shared" si="28"/>
        <v>"-",</v>
      </c>
      <c r="Z103" t="str">
        <f t="shared" si="29"/>
        <v>"-",</v>
      </c>
      <c r="AA103" t="str">
        <f t="shared" si="30"/>
        <v>"-",</v>
      </c>
      <c r="AB103" t="str">
        <f t="shared" si="31"/>
        <v>"-",</v>
      </c>
      <c r="AC103" t="str">
        <f t="shared" si="32"/>
        <v>"-",</v>
      </c>
      <c r="AD103" t="str">
        <f t="shared" si="33"/>
        <v>"-",</v>
      </c>
      <c r="AE103" t="str">
        <f t="shared" si="34"/>
        <v>"-",</v>
      </c>
      <c r="AF103" t="str">
        <f t="shared" si="35"/>
        <v>"-",</v>
      </c>
      <c r="AG103" t="str">
        <f t="shared" si="36"/>
        <v>"คนในเครือข่าย",</v>
      </c>
      <c r="AH103" t="str">
        <f t="shared" si="22"/>
        <v>"ม.รังสิต");</v>
      </c>
    </row>
    <row r="104" spans="1:34">
      <c r="A104" t="s">
        <v>704</v>
      </c>
      <c r="B104" t="s">
        <v>18</v>
      </c>
      <c r="C104" t="s">
        <v>705</v>
      </c>
      <c r="D104" t="s">
        <v>706</v>
      </c>
      <c r="E104" s="4" t="s">
        <v>1436</v>
      </c>
      <c r="F104" t="s">
        <v>707</v>
      </c>
      <c r="G104" t="s">
        <v>22</v>
      </c>
      <c r="H104" t="s">
        <v>530</v>
      </c>
      <c r="I104" t="s">
        <v>708</v>
      </c>
      <c r="J104" t="s">
        <v>709</v>
      </c>
      <c r="K104" t="s">
        <v>66</v>
      </c>
      <c r="L104" t="s">
        <v>427</v>
      </c>
      <c r="M104" t="s">
        <v>710</v>
      </c>
      <c r="N104" t="s">
        <v>427</v>
      </c>
      <c r="O104" s="5" t="s">
        <v>16</v>
      </c>
      <c r="Q104" t="str">
        <f t="shared" si="20"/>
        <v xml:space="preserve">INSERT INTO reviewers </v>
      </c>
      <c r="R104" t="str">
        <f t="shared" si="21"/>
        <v xml:space="preserve"> (email, title, name , lastname, `group`, expert, school, major ,address, amphoe, province , postnumber, tel, fax, type ,remark) VALUES (</v>
      </c>
      <c r="S104" t="str">
        <f t="shared" si="37"/>
        <v>"panan.k@rsu.ac.th",</v>
      </c>
      <c r="T104" t="str">
        <f t="shared" si="23"/>
        <v>"ผู้ช่วยศาสตราจารย์ ดร.",</v>
      </c>
      <c r="U104" t="str">
        <f t="shared" si="24"/>
        <v>"ปานันท์",</v>
      </c>
      <c r="V104" t="str">
        <f t="shared" si="25"/>
        <v>"กาญจนภูมิ",</v>
      </c>
      <c r="W104" t="str">
        <f t="shared" si="26"/>
        <v>"BS",</v>
      </c>
      <c r="X104" t="str">
        <f t="shared" si="27"/>
        <v>"Biochemistry, Molecular biology technique",</v>
      </c>
      <c r="Y104" t="str">
        <f t="shared" si="28"/>
        <v>"มหาวิทยาลัยรังสิต",</v>
      </c>
      <c r="Z104" t="str">
        <f t="shared" si="29"/>
        <v>"คณะวิทยาศาสตร์",</v>
      </c>
      <c r="AA104" t="str">
        <f t="shared" si="30"/>
        <v>"มหาวิทยาลัยรังสิต ถนนพหลโยธิน",</v>
      </c>
      <c r="AB104" t="str">
        <f t="shared" si="31"/>
        <v>"หลักหก",</v>
      </c>
      <c r="AC104" t="str">
        <f t="shared" si="32"/>
        <v>"ปทุมธานี",</v>
      </c>
      <c r="AD104" t="str">
        <f t="shared" si="33"/>
        <v>"-",</v>
      </c>
      <c r="AE104" t="str">
        <f t="shared" si="34"/>
        <v>"0814302633",</v>
      </c>
      <c r="AF104" t="str">
        <f t="shared" si="35"/>
        <v>"-",</v>
      </c>
      <c r="AG104" t="str">
        <f t="shared" si="36"/>
        <v>"คนในเครือข่าย",</v>
      </c>
      <c r="AH104" t="str">
        <f t="shared" si="22"/>
        <v>"ม.รังสิต");</v>
      </c>
    </row>
    <row r="105" spans="1:34">
      <c r="A105" t="s">
        <v>711</v>
      </c>
      <c r="B105" t="s">
        <v>28</v>
      </c>
      <c r="C105" t="s">
        <v>712</v>
      </c>
      <c r="D105" t="s">
        <v>713</v>
      </c>
      <c r="E105" s="4" t="s">
        <v>1436</v>
      </c>
      <c r="F105" t="s">
        <v>714</v>
      </c>
      <c r="G105" t="s">
        <v>184</v>
      </c>
      <c r="H105" t="s">
        <v>85</v>
      </c>
      <c r="I105" t="s">
        <v>715</v>
      </c>
      <c r="J105" t="s">
        <v>206</v>
      </c>
      <c r="K105" t="s">
        <v>25</v>
      </c>
      <c r="L105" t="s">
        <v>427</v>
      </c>
      <c r="M105" t="s">
        <v>716</v>
      </c>
      <c r="N105" t="s">
        <v>427</v>
      </c>
      <c r="O105" s="5" t="s">
        <v>44</v>
      </c>
      <c r="Q105" t="str">
        <f t="shared" si="20"/>
        <v xml:space="preserve">INSERT INTO reviewers </v>
      </c>
      <c r="R105" t="str">
        <f t="shared" si="21"/>
        <v xml:space="preserve"> (email, title, name , lastname, `group`, expert, school, major ,address, amphoe, province , postnumber, tel, fax, type ,remark) VALUES (</v>
      </c>
      <c r="S105" t="str">
        <f t="shared" si="37"/>
        <v>"piyabut@gmail.com",</v>
      </c>
      <c r="T105" t="str">
        <f t="shared" si="23"/>
        <v>"รองศาสตราจารย์ ดร.",</v>
      </c>
      <c r="U105" t="str">
        <f t="shared" si="24"/>
        <v>"ปิยบุตร",</v>
      </c>
      <c r="V105" t="str">
        <f t="shared" si="25"/>
        <v>"บุรีคำ",</v>
      </c>
      <c r="W105" t="str">
        <f t="shared" si="26"/>
        <v>"BS",</v>
      </c>
      <c r="X105" t="str">
        <f t="shared" si="27"/>
        <v>"ฟิสิกส์",</v>
      </c>
      <c r="Y105" t="str">
        <f t="shared" si="28"/>
        <v>"จุฬาลงกรณ์มหาวิทยาลัย",</v>
      </c>
      <c r="Z105" t="str">
        <f t="shared" si="29"/>
        <v>"คณะวิทยาศาสตร์ ภาควิชาฟิสิกส์",</v>
      </c>
      <c r="AA105" t="str">
        <f t="shared" si="30"/>
        <v>"ถนนพญาไท",</v>
      </c>
      <c r="AB105" t="str">
        <f t="shared" si="31"/>
        <v>"ปทุมวัน",</v>
      </c>
      <c r="AC105" t="str">
        <f t="shared" si="32"/>
        <v>"กรุงเทพ",</v>
      </c>
      <c r="AD105" t="str">
        <f t="shared" si="33"/>
        <v>"-",</v>
      </c>
      <c r="AE105" t="str">
        <f t="shared" si="34"/>
        <v>"0899988483",</v>
      </c>
      <c r="AF105" t="str">
        <f t="shared" si="35"/>
        <v>"-",</v>
      </c>
      <c r="AG105" t="str">
        <f t="shared" si="36"/>
        <v>"คนนอกเครือข่าย",</v>
      </c>
      <c r="AH105" t="str">
        <f t="shared" si="22"/>
        <v>"ม.รังสิต");</v>
      </c>
    </row>
    <row r="106" spans="1:34">
      <c r="A106" t="s">
        <v>717</v>
      </c>
      <c r="B106" t="s">
        <v>39</v>
      </c>
      <c r="C106" t="s">
        <v>718</v>
      </c>
      <c r="D106" t="s">
        <v>719</v>
      </c>
      <c r="E106" s="4" t="s">
        <v>1438</v>
      </c>
      <c r="F106" t="s">
        <v>720</v>
      </c>
      <c r="G106" t="s">
        <v>721</v>
      </c>
      <c r="H106" t="s">
        <v>722</v>
      </c>
      <c r="I106" t="s">
        <v>723</v>
      </c>
      <c r="J106" t="s">
        <v>74</v>
      </c>
      <c r="K106" t="s">
        <v>724</v>
      </c>
      <c r="L106" t="s">
        <v>427</v>
      </c>
      <c r="M106" t="s">
        <v>725</v>
      </c>
      <c r="N106" t="s">
        <v>427</v>
      </c>
      <c r="O106" s="5" t="s">
        <v>44</v>
      </c>
      <c r="Q106" t="str">
        <f t="shared" si="20"/>
        <v xml:space="preserve">INSERT INTO reviewers </v>
      </c>
      <c r="R106" t="str">
        <f t="shared" si="21"/>
        <v xml:space="preserve"> (email, title, name , lastname, `group`, expert, school, major ,address, amphoe, province , postnumber, tel, fax, type ,remark) VALUES (</v>
      </c>
      <c r="S106" t="str">
        <f t="shared" si="37"/>
        <v>"piyawan.si@psu.ac.th",</v>
      </c>
      <c r="T106" t="str">
        <f t="shared" si="23"/>
        <v>"อาจารย์",</v>
      </c>
      <c r="U106" t="str">
        <f t="shared" si="24"/>
        <v>"ปิยะวรรณ์",</v>
      </c>
      <c r="V106" t="str">
        <f t="shared" si="25"/>
        <v>"บุญญานุพงศ์",</v>
      </c>
      <c r="W106" t="str">
        <f t="shared" si="26"/>
        <v>"HS",</v>
      </c>
      <c r="X106" t="str">
        <f t="shared" si="27"/>
        <v>"โภชนศาสตร์และการกำหนดอาหาร",</v>
      </c>
      <c r="Y106" t="str">
        <f t="shared" si="28"/>
        <v>"มหาวิทยาลัยสงขลานครินทร์ วิทยาเขตปัตตานี",</v>
      </c>
      <c r="Z106" t="str">
        <f t="shared" si="29"/>
        <v>"คณะวิทยาศาสตร์และเทคโนโลยี / ภาควิชาวิทยาศาสตร์การอาหารและโภชนาการ",</v>
      </c>
      <c r="AA106" t="str">
        <f t="shared" si="30"/>
        <v>"181 ต.รูสะมิแล ถ.เจริญประดิษฐ์",</v>
      </c>
      <c r="AB106" t="str">
        <f t="shared" si="31"/>
        <v>"เมือง",</v>
      </c>
      <c r="AC106" t="str">
        <f t="shared" si="32"/>
        <v>"ปัตตานี",</v>
      </c>
      <c r="AD106" t="str">
        <f t="shared" si="33"/>
        <v>"-",</v>
      </c>
      <c r="AE106" t="str">
        <f t="shared" si="34"/>
        <v>"0910499607",</v>
      </c>
      <c r="AF106" t="str">
        <f t="shared" si="35"/>
        <v>"-",</v>
      </c>
      <c r="AG106" t="str">
        <f t="shared" si="36"/>
        <v>"คนนอกเครือข่าย",</v>
      </c>
      <c r="AH106" t="str">
        <f t="shared" si="22"/>
        <v>"ม.รังสิต");</v>
      </c>
    </row>
    <row r="107" spans="1:34">
      <c r="A107" t="s">
        <v>726</v>
      </c>
      <c r="B107" t="s">
        <v>39</v>
      </c>
      <c r="C107" t="s">
        <v>727</v>
      </c>
      <c r="D107" t="s">
        <v>728</v>
      </c>
      <c r="E107" s="4" t="s">
        <v>1437</v>
      </c>
      <c r="F107" t="s">
        <v>166</v>
      </c>
      <c r="G107" t="s">
        <v>427</v>
      </c>
      <c r="H107" t="s">
        <v>427</v>
      </c>
      <c r="I107" t="s">
        <v>427</v>
      </c>
      <c r="J107" t="s">
        <v>427</v>
      </c>
      <c r="K107" t="s">
        <v>427</v>
      </c>
      <c r="L107" t="s">
        <v>427</v>
      </c>
      <c r="M107" t="s">
        <v>427</v>
      </c>
      <c r="N107" t="s">
        <v>427</v>
      </c>
      <c r="O107" s="5" t="s">
        <v>44</v>
      </c>
      <c r="Q107" t="str">
        <f t="shared" si="20"/>
        <v xml:space="preserve">INSERT INTO reviewers </v>
      </c>
      <c r="R107" t="str">
        <f t="shared" si="21"/>
        <v xml:space="preserve"> (email, title, name , lastname, `group`, expert, school, major ,address, amphoe, province , postnumber, tel, fax, type ,remark) VALUES (</v>
      </c>
      <c r="S107" t="str">
        <f t="shared" si="37"/>
        <v>"ifrppt@ku.ac.th",</v>
      </c>
      <c r="T107" t="str">
        <f t="shared" si="23"/>
        <v>"อาจารย์",</v>
      </c>
      <c r="U107" t="str">
        <f t="shared" si="24"/>
        <v>"ปิยาภัทธ",</v>
      </c>
      <c r="V107" t="str">
        <f t="shared" si="25"/>
        <v>"ไตรสนธิ",</v>
      </c>
      <c r="W107" t="str">
        <f t="shared" si="26"/>
        <v>"AS",</v>
      </c>
      <c r="X107" t="str">
        <f t="shared" si="27"/>
        <v>"เทคโนโลยีการอาหาร",</v>
      </c>
      <c r="Y107" t="str">
        <f t="shared" si="28"/>
        <v>"-",</v>
      </c>
      <c r="Z107" t="str">
        <f t="shared" si="29"/>
        <v>"-",</v>
      </c>
      <c r="AA107" t="str">
        <f t="shared" si="30"/>
        <v>"-",</v>
      </c>
      <c r="AB107" t="str">
        <f t="shared" si="31"/>
        <v>"-",</v>
      </c>
      <c r="AC107" t="str">
        <f t="shared" si="32"/>
        <v>"-",</v>
      </c>
      <c r="AD107" t="str">
        <f t="shared" si="33"/>
        <v>"-",</v>
      </c>
      <c r="AE107" t="str">
        <f t="shared" si="34"/>
        <v>"-",</v>
      </c>
      <c r="AF107" t="str">
        <f t="shared" si="35"/>
        <v>"-",</v>
      </c>
      <c r="AG107" t="str">
        <f t="shared" si="36"/>
        <v>"คนนอกเครือข่าย",</v>
      </c>
      <c r="AH107" t="str">
        <f t="shared" si="22"/>
        <v>"ม.รังสิต");</v>
      </c>
    </row>
    <row r="108" spans="1:34">
      <c r="A108" t="s">
        <v>729</v>
      </c>
      <c r="B108" t="s">
        <v>18</v>
      </c>
      <c r="C108" t="s">
        <v>730</v>
      </c>
      <c r="D108" t="s">
        <v>731</v>
      </c>
      <c r="E108" s="4" t="s">
        <v>1437</v>
      </c>
      <c r="F108" t="s">
        <v>166</v>
      </c>
      <c r="G108" t="s">
        <v>272</v>
      </c>
      <c r="H108" t="s">
        <v>42</v>
      </c>
      <c r="I108" t="s">
        <v>732</v>
      </c>
      <c r="J108" t="s">
        <v>65</v>
      </c>
      <c r="K108" t="s">
        <v>66</v>
      </c>
      <c r="L108" t="s">
        <v>427</v>
      </c>
      <c r="M108" t="s">
        <v>733</v>
      </c>
      <c r="N108" t="s">
        <v>427</v>
      </c>
      <c r="Q108" t="str">
        <f t="shared" si="20"/>
        <v xml:space="preserve">INSERT INTO reviewers </v>
      </c>
      <c r="R108" t="str">
        <f t="shared" si="21"/>
        <v xml:space="preserve"> (email, title, name , lastname, `group`, expert, school, major ,address, amphoe, province , postnumber, tel, fax, type ,remark) VALUES (</v>
      </c>
      <c r="S108" t="str">
        <f t="shared" si="37"/>
        <v>"Poonyanuch@vru.ac.th",</v>
      </c>
      <c r="T108" t="str">
        <f t="shared" si="23"/>
        <v>"ผู้ช่วยศาสตราจารย์ ดร.",</v>
      </c>
      <c r="U108" t="str">
        <f t="shared" si="24"/>
        <v>"ปุณยนุช​",</v>
      </c>
      <c r="V108" t="str">
        <f t="shared" si="25"/>
        <v>"นิลแสง",</v>
      </c>
      <c r="W108" t="str">
        <f t="shared" si="26"/>
        <v>"AS",</v>
      </c>
      <c r="X108" t="str">
        <f t="shared" si="27"/>
        <v>"เทคโนโลยีการอาหาร",</v>
      </c>
      <c r="Y108" t="str">
        <f t="shared" si="28"/>
        <v>"มหาวิทยาลัยราชภัฏวไลยอลงกรณ์",</v>
      </c>
      <c r="Z108" t="str">
        <f t="shared" si="29"/>
        <v>"วิทยาศาสตร์และเทคโนโลยี",</v>
      </c>
      <c r="AA108" t="str">
        <f t="shared" si="30"/>
        <v>"1 หมู่​20​   ต.คลองหนึ่ง",</v>
      </c>
      <c r="AB108" t="str">
        <f t="shared" si="31"/>
        <v>"คลองหลวง",</v>
      </c>
      <c r="AC108" t="str">
        <f t="shared" si="32"/>
        <v>"ปทุมธานี",</v>
      </c>
      <c r="AD108" t="str">
        <f t="shared" si="33"/>
        <v>"-",</v>
      </c>
      <c r="AE108" t="str">
        <f t="shared" si="34"/>
        <v>"0894886514",</v>
      </c>
      <c r="AF108" t="str">
        <f t="shared" si="35"/>
        <v>"-",</v>
      </c>
      <c r="AG108" t="str">
        <f t="shared" si="36"/>
        <v>"",</v>
      </c>
      <c r="AH108" t="str">
        <f t="shared" si="22"/>
        <v>"ม.รังสิต");</v>
      </c>
    </row>
    <row r="109" spans="1:34">
      <c r="A109" t="s">
        <v>734</v>
      </c>
      <c r="B109" t="s">
        <v>18</v>
      </c>
      <c r="C109" t="s">
        <v>735</v>
      </c>
      <c r="D109" t="s">
        <v>736</v>
      </c>
      <c r="E109" s="4" t="s">
        <v>1436</v>
      </c>
      <c r="F109" t="s">
        <v>737</v>
      </c>
      <c r="G109" t="s">
        <v>427</v>
      </c>
      <c r="H109" t="s">
        <v>427</v>
      </c>
      <c r="I109" t="s">
        <v>427</v>
      </c>
      <c r="J109" t="s">
        <v>427</v>
      </c>
      <c r="K109" t="s">
        <v>427</v>
      </c>
      <c r="L109" t="s">
        <v>427</v>
      </c>
      <c r="M109" t="s">
        <v>427</v>
      </c>
      <c r="N109" t="s">
        <v>427</v>
      </c>
      <c r="O109" s="5" t="s">
        <v>16</v>
      </c>
      <c r="Q109" t="str">
        <f t="shared" si="20"/>
        <v xml:space="preserve">INSERT INTO reviewers </v>
      </c>
      <c r="R109" t="str">
        <f t="shared" si="21"/>
        <v xml:space="preserve"> (email, title, name , lastname, `group`, expert, school, major ,address, amphoe, province , postnumber, tel, fax, type ,remark) VALUES (</v>
      </c>
      <c r="S109" t="str">
        <f t="shared" si="37"/>
        <v>"faaspwn@ku.ac.th",</v>
      </c>
      <c r="T109" t="str">
        <f t="shared" si="23"/>
        <v>"ผู้ช่วยศาสตราจารย์ ดร.",</v>
      </c>
      <c r="U109" t="str">
        <f t="shared" si="24"/>
        <v>"พงศ์ระวี",</v>
      </c>
      <c r="V109" t="str">
        <f t="shared" si="25"/>
        <v>"นิ่มน้อย",</v>
      </c>
      <c r="W109" t="str">
        <f t="shared" si="26"/>
        <v>"BS",</v>
      </c>
      <c r="X109" t="str">
        <f t="shared" si="27"/>
        <v>"ชีววิทยา, จุลชีววิทยา: ความหลากหลายทางพันธุกรรมจุลินทรีย์ ",</v>
      </c>
      <c r="Y109" t="str">
        <f t="shared" si="28"/>
        <v>"-",</v>
      </c>
      <c r="Z109" t="str">
        <f t="shared" si="29"/>
        <v>"-",</v>
      </c>
      <c r="AA109" t="str">
        <f t="shared" si="30"/>
        <v>"-",</v>
      </c>
      <c r="AB109" t="str">
        <f t="shared" si="31"/>
        <v>"-",</v>
      </c>
      <c r="AC109" t="str">
        <f t="shared" si="32"/>
        <v>"-",</v>
      </c>
      <c r="AD109" t="str">
        <f t="shared" si="33"/>
        <v>"-",</v>
      </c>
      <c r="AE109" t="str">
        <f t="shared" si="34"/>
        <v>"-",</v>
      </c>
      <c r="AF109" t="str">
        <f t="shared" si="35"/>
        <v>"-",</v>
      </c>
      <c r="AG109" t="str">
        <f t="shared" si="36"/>
        <v>"คนในเครือข่าย",</v>
      </c>
      <c r="AH109" t="str">
        <f t="shared" si="22"/>
        <v>"ม.รังสิต");</v>
      </c>
    </row>
    <row r="110" spans="1:34">
      <c r="A110" t="s">
        <v>738</v>
      </c>
      <c r="B110" t="s">
        <v>218</v>
      </c>
      <c r="C110" t="s">
        <v>739</v>
      </c>
      <c r="D110" t="s">
        <v>740</v>
      </c>
      <c r="E110" s="4" t="s">
        <v>1437</v>
      </c>
      <c r="F110" t="s">
        <v>741</v>
      </c>
      <c r="G110" t="s">
        <v>427</v>
      </c>
      <c r="H110" t="s">
        <v>427</v>
      </c>
      <c r="I110" t="s">
        <v>427</v>
      </c>
      <c r="J110" t="s">
        <v>427</v>
      </c>
      <c r="K110" t="s">
        <v>427</v>
      </c>
      <c r="L110" t="s">
        <v>427</v>
      </c>
      <c r="M110" t="s">
        <v>427</v>
      </c>
      <c r="N110" t="s">
        <v>427</v>
      </c>
      <c r="O110" s="5" t="s">
        <v>16</v>
      </c>
      <c r="Q110" t="str">
        <f t="shared" si="20"/>
        <v xml:space="preserve">INSERT INTO reviewers </v>
      </c>
      <c r="R110" t="str">
        <f t="shared" si="21"/>
        <v xml:space="preserve"> (email, title, name , lastname, `group`, expert, school, major ,address, amphoe, province , postnumber, tel, fax, type ,remark) VALUES (</v>
      </c>
      <c r="S110" t="str">
        <f t="shared" si="37"/>
        <v>"pongjan@rsu.ac.th",</v>
      </c>
      <c r="T110" t="str">
        <f t="shared" si="23"/>
        <v>"รองศาสตราจารย์",</v>
      </c>
      <c r="U110" t="str">
        <f t="shared" si="24"/>
        <v>"พงษ์จันทร์",</v>
      </c>
      <c r="V110" t="str">
        <f t="shared" si="25"/>
        <v>"อยู่แพทย์",</v>
      </c>
      <c r="W110" t="str">
        <f t="shared" si="26"/>
        <v>"AS",</v>
      </c>
      <c r="X110" t="str">
        <f t="shared" si="27"/>
        <v>"วิทยาศาสตร์ประยุกต์",</v>
      </c>
      <c r="Y110" t="str">
        <f t="shared" si="28"/>
        <v>"-",</v>
      </c>
      <c r="Z110" t="str">
        <f t="shared" si="29"/>
        <v>"-",</v>
      </c>
      <c r="AA110" t="str">
        <f t="shared" si="30"/>
        <v>"-",</v>
      </c>
      <c r="AB110" t="str">
        <f t="shared" si="31"/>
        <v>"-",</v>
      </c>
      <c r="AC110" t="str">
        <f t="shared" si="32"/>
        <v>"-",</v>
      </c>
      <c r="AD110" t="str">
        <f t="shared" si="33"/>
        <v>"-",</v>
      </c>
      <c r="AE110" t="str">
        <f t="shared" si="34"/>
        <v>"-",</v>
      </c>
      <c r="AF110" t="str">
        <f t="shared" si="35"/>
        <v>"-",</v>
      </c>
      <c r="AG110" t="str">
        <f t="shared" si="36"/>
        <v>"คนในเครือข่าย",</v>
      </c>
      <c r="AH110" t="str">
        <f t="shared" si="22"/>
        <v>"ม.รังสิต");</v>
      </c>
    </row>
    <row r="111" spans="1:34">
      <c r="A111" t="s">
        <v>742</v>
      </c>
      <c r="B111" t="s">
        <v>218</v>
      </c>
      <c r="C111" t="s">
        <v>739</v>
      </c>
      <c r="D111" t="s">
        <v>740</v>
      </c>
      <c r="E111" s="4" t="s">
        <v>1436</v>
      </c>
      <c r="F111" t="s">
        <v>410</v>
      </c>
      <c r="G111" t="s">
        <v>427</v>
      </c>
      <c r="H111" t="s">
        <v>427</v>
      </c>
      <c r="I111" t="s">
        <v>427</v>
      </c>
      <c r="J111" t="s">
        <v>427</v>
      </c>
      <c r="K111" t="s">
        <v>427</v>
      </c>
      <c r="L111" t="s">
        <v>427</v>
      </c>
      <c r="M111" t="s">
        <v>427</v>
      </c>
      <c r="N111" t="s">
        <v>427</v>
      </c>
      <c r="O111" s="5" t="s">
        <v>16</v>
      </c>
      <c r="Q111" t="str">
        <f t="shared" si="20"/>
        <v xml:space="preserve">INSERT INTO reviewers </v>
      </c>
      <c r="R111" t="str">
        <f t="shared" si="21"/>
        <v xml:space="preserve"> (email, title, name , lastname, `group`, expert, school, major ,address, amphoe, province , postnumber, tel, fax, type ,remark) VALUES (</v>
      </c>
      <c r="S111" t="str">
        <f t="shared" si="37"/>
        <v>"pongjan.y@gmail.com",</v>
      </c>
      <c r="T111" t="str">
        <f t="shared" si="23"/>
        <v>"รองศาสตราจารย์",</v>
      </c>
      <c r="U111" t="str">
        <f t="shared" si="24"/>
        <v>"พงษ์จันทร์",</v>
      </c>
      <c r="V111" t="str">
        <f t="shared" si="25"/>
        <v>"อยู่แพทย์",</v>
      </c>
      <c r="W111" t="str">
        <f t="shared" si="26"/>
        <v>"BS",</v>
      </c>
      <c r="X111" t="str">
        <f t="shared" si="27"/>
        <v>"วิทยาศาสตร์",</v>
      </c>
      <c r="Y111" t="str">
        <f t="shared" si="28"/>
        <v>"-",</v>
      </c>
      <c r="Z111" t="str">
        <f t="shared" si="29"/>
        <v>"-",</v>
      </c>
      <c r="AA111" t="str">
        <f t="shared" si="30"/>
        <v>"-",</v>
      </c>
      <c r="AB111" t="str">
        <f t="shared" si="31"/>
        <v>"-",</v>
      </c>
      <c r="AC111" t="str">
        <f t="shared" si="32"/>
        <v>"-",</v>
      </c>
      <c r="AD111" t="str">
        <f t="shared" si="33"/>
        <v>"-",</v>
      </c>
      <c r="AE111" t="str">
        <f t="shared" si="34"/>
        <v>"-",</v>
      </c>
      <c r="AF111" t="str">
        <f t="shared" si="35"/>
        <v>"-",</v>
      </c>
      <c r="AG111" t="str">
        <f t="shared" si="36"/>
        <v>"คนในเครือข่าย",</v>
      </c>
      <c r="AH111" t="str">
        <f t="shared" si="22"/>
        <v>"ม.รังสิต");</v>
      </c>
    </row>
    <row r="112" spans="1:34">
      <c r="A112" t="s">
        <v>743</v>
      </c>
      <c r="B112" t="s">
        <v>39</v>
      </c>
      <c r="C112" t="s">
        <v>744</v>
      </c>
      <c r="D112" t="s">
        <v>745</v>
      </c>
      <c r="E112" s="4" t="s">
        <v>1437</v>
      </c>
      <c r="F112" t="s">
        <v>183</v>
      </c>
      <c r="G112" t="s">
        <v>427</v>
      </c>
      <c r="H112" t="s">
        <v>427</v>
      </c>
      <c r="I112" t="s">
        <v>427</v>
      </c>
      <c r="J112" t="s">
        <v>427</v>
      </c>
      <c r="K112" t="s">
        <v>427</v>
      </c>
      <c r="L112" t="s">
        <v>427</v>
      </c>
      <c r="M112" t="s">
        <v>427</v>
      </c>
      <c r="N112" t="s">
        <v>427</v>
      </c>
      <c r="O112" s="5" t="s">
        <v>44</v>
      </c>
      <c r="Q112" t="str">
        <f t="shared" si="20"/>
        <v xml:space="preserve">INSERT INTO reviewers </v>
      </c>
      <c r="R112" t="str">
        <f t="shared" si="21"/>
        <v xml:space="preserve"> (email, title, name , lastname, `group`, expert, school, major ,address, amphoe, province , postnumber, tel, fax, type ,remark) VALUES (</v>
      </c>
      <c r="S112" t="str">
        <f t="shared" si="37"/>
        <v>"panita.nunn@gmail.com",</v>
      </c>
      <c r="T112" t="str">
        <f t="shared" si="23"/>
        <v>"อาจารย์",</v>
      </c>
      <c r="U112" t="str">
        <f t="shared" si="24"/>
        <v>"พนิตา",</v>
      </c>
      <c r="V112" t="str">
        <f t="shared" si="25"/>
        <v>"งามเชื้อชิต",</v>
      </c>
      <c r="W112" t="str">
        <f t="shared" si="26"/>
        <v>"AS",</v>
      </c>
      <c r="X112" t="str">
        <f t="shared" si="27"/>
        <v>"Food Processing and Engineering",</v>
      </c>
      <c r="Y112" t="str">
        <f t="shared" si="28"/>
        <v>"-",</v>
      </c>
      <c r="Z112" t="str">
        <f t="shared" si="29"/>
        <v>"-",</v>
      </c>
      <c r="AA112" t="str">
        <f t="shared" si="30"/>
        <v>"-",</v>
      </c>
      <c r="AB112" t="str">
        <f t="shared" si="31"/>
        <v>"-",</v>
      </c>
      <c r="AC112" t="str">
        <f t="shared" si="32"/>
        <v>"-",</v>
      </c>
      <c r="AD112" t="str">
        <f t="shared" si="33"/>
        <v>"-",</v>
      </c>
      <c r="AE112" t="str">
        <f t="shared" si="34"/>
        <v>"-",</v>
      </c>
      <c r="AF112" t="str">
        <f t="shared" si="35"/>
        <v>"-",</v>
      </c>
      <c r="AG112" t="str">
        <f t="shared" si="36"/>
        <v>"คนนอกเครือข่าย",</v>
      </c>
      <c r="AH112" t="str">
        <f t="shared" si="22"/>
        <v>"ม.รังสิต");</v>
      </c>
    </row>
    <row r="113" spans="1:34">
      <c r="A113" t="s">
        <v>746</v>
      </c>
      <c r="B113" t="s">
        <v>28</v>
      </c>
      <c r="C113" t="s">
        <v>747</v>
      </c>
      <c r="D113" t="s">
        <v>748</v>
      </c>
      <c r="E113" s="4" t="s">
        <v>1438</v>
      </c>
      <c r="F113" t="s">
        <v>749</v>
      </c>
      <c r="G113" t="s">
        <v>22</v>
      </c>
      <c r="H113" t="s">
        <v>530</v>
      </c>
      <c r="I113" t="s">
        <v>506</v>
      </c>
      <c r="J113" t="s">
        <v>74</v>
      </c>
      <c r="K113" t="s">
        <v>66</v>
      </c>
      <c r="L113" t="s">
        <v>427</v>
      </c>
      <c r="M113" t="s">
        <v>750</v>
      </c>
      <c r="N113" t="s">
        <v>427</v>
      </c>
      <c r="O113" s="5" t="s">
        <v>16</v>
      </c>
      <c r="Q113" t="str">
        <f t="shared" si="20"/>
        <v xml:space="preserve">INSERT INTO reviewers </v>
      </c>
      <c r="R113" t="str">
        <f t="shared" si="21"/>
        <v xml:space="preserve"> (email, title, name , lastname, `group`, expert, school, major ,address, amphoe, province , postnumber, tel, fax, type ,remark) VALUES (</v>
      </c>
      <c r="S113" t="str">
        <f t="shared" si="37"/>
        <v>"daengps@hotmail.com",</v>
      </c>
      <c r="T113" t="str">
        <f t="shared" si="23"/>
        <v>"รองศาสตราจารย์ ดร.",</v>
      </c>
      <c r="U113" t="str">
        <f t="shared" si="24"/>
        <v>"พรจันทร์",</v>
      </c>
      <c r="V113" t="str">
        <f t="shared" si="25"/>
        <v>"สายทองดี",</v>
      </c>
      <c r="W113" t="str">
        <f t="shared" si="26"/>
        <v>"HS",</v>
      </c>
      <c r="X113" t="str">
        <f t="shared" si="27"/>
        <v>"Clinical anatomy, Immunohistology (LM, EM), Parasitology",</v>
      </c>
      <c r="Y113" t="str">
        <f t="shared" si="28"/>
        <v>"มหาวิทยาลัยรังสิต",</v>
      </c>
      <c r="Z113" t="str">
        <f t="shared" si="29"/>
        <v>"คณะวิทยาศาสตร์",</v>
      </c>
      <c r="AA113" t="str">
        <f t="shared" si="30"/>
        <v>"52/347",</v>
      </c>
      <c r="AB113" t="str">
        <f t="shared" si="31"/>
        <v>"เมือง",</v>
      </c>
      <c r="AC113" t="str">
        <f t="shared" si="32"/>
        <v>"ปทุมธานี",</v>
      </c>
      <c r="AD113" t="str">
        <f t="shared" si="33"/>
        <v>"-",</v>
      </c>
      <c r="AE113" t="str">
        <f t="shared" si="34"/>
        <v>"0890001591",</v>
      </c>
      <c r="AF113" t="str">
        <f t="shared" si="35"/>
        <v>"-",</v>
      </c>
      <c r="AG113" t="str">
        <f t="shared" si="36"/>
        <v>"คนในเครือข่าย",</v>
      </c>
      <c r="AH113" t="str">
        <f t="shared" si="22"/>
        <v>"ม.รังสิต");</v>
      </c>
    </row>
    <row r="114" spans="1:34">
      <c r="A114" t="s">
        <v>751</v>
      </c>
      <c r="B114" t="s">
        <v>14</v>
      </c>
      <c r="C114" t="s">
        <v>752</v>
      </c>
      <c r="D114" t="s">
        <v>753</v>
      </c>
      <c r="E114" s="4" t="s">
        <v>1436</v>
      </c>
      <c r="F114" t="s">
        <v>754</v>
      </c>
      <c r="G114" t="s">
        <v>583</v>
      </c>
      <c r="H114" t="s">
        <v>691</v>
      </c>
      <c r="I114" t="s">
        <v>755</v>
      </c>
      <c r="J114" t="s">
        <v>170</v>
      </c>
      <c r="K114" t="s">
        <v>514</v>
      </c>
      <c r="L114" t="s">
        <v>427</v>
      </c>
      <c r="M114" t="s">
        <v>756</v>
      </c>
      <c r="N114" t="s">
        <v>427</v>
      </c>
      <c r="O114" s="5" t="s">
        <v>16</v>
      </c>
      <c r="Q114" t="str">
        <f t="shared" si="20"/>
        <v xml:space="preserve">INSERT INTO reviewers </v>
      </c>
      <c r="R114" t="str">
        <f t="shared" si="21"/>
        <v xml:space="preserve"> (email, title, name , lastname, `group`, expert, school, major ,address, amphoe, province , postnumber, tel, fax, type ,remark) VALUES (</v>
      </c>
      <c r="S114" t="str">
        <f t="shared" si="37"/>
        <v>"pornpre2001@yahoo.com",</v>
      </c>
      <c r="T114" t="str">
        <f t="shared" si="23"/>
        <v>"ผู้ช่วยศาสตราจารย์",</v>
      </c>
      <c r="U114" t="str">
        <f t="shared" si="24"/>
        <v>"พรชัย",</v>
      </c>
      <c r="V114" t="str">
        <f t="shared" si="25"/>
        <v>"เปรมไกสร",</v>
      </c>
      <c r="W114" t="str">
        <f t="shared" si="26"/>
        <v>"BS",</v>
      </c>
      <c r="X114" t="str">
        <f t="shared" si="27"/>
        <v>"Antioxidant &amp;amp; chemical synthesis",</v>
      </c>
      <c r="Y114" t="str">
        <f t="shared" si="28"/>
        <v>"ม.สยาม",</v>
      </c>
      <c r="Z114" t="str">
        <f t="shared" si="29"/>
        <v>"เคมี",</v>
      </c>
      <c r="AA114" t="str">
        <f t="shared" si="30"/>
        <v>"35 เพชรเกษม",</v>
      </c>
      <c r="AB114" t="str">
        <f t="shared" si="31"/>
        <v>"ภาษีเจริญ",</v>
      </c>
      <c r="AC114" t="str">
        <f t="shared" si="32"/>
        <v>"กทม",</v>
      </c>
      <c r="AD114" t="str">
        <f t="shared" si="33"/>
        <v>"-",</v>
      </c>
      <c r="AE114" t="str">
        <f t="shared" si="34"/>
        <v>"0867225162",</v>
      </c>
      <c r="AF114" t="str">
        <f t="shared" si="35"/>
        <v>"-",</v>
      </c>
      <c r="AG114" t="str">
        <f t="shared" si="36"/>
        <v>"คนในเครือข่าย",</v>
      </c>
      <c r="AH114" t="str">
        <f t="shared" si="22"/>
        <v>"ม.รังสิต");</v>
      </c>
    </row>
    <row r="115" spans="1:34">
      <c r="A115" t="s">
        <v>757</v>
      </c>
      <c r="B115" t="s">
        <v>18</v>
      </c>
      <c r="C115" t="s">
        <v>758</v>
      </c>
      <c r="D115" t="s">
        <v>759</v>
      </c>
      <c r="E115" s="4" t="s">
        <v>1437</v>
      </c>
      <c r="F115" t="s">
        <v>166</v>
      </c>
      <c r="G115" t="s">
        <v>427</v>
      </c>
      <c r="H115" t="s">
        <v>427</v>
      </c>
      <c r="I115" t="s">
        <v>427</v>
      </c>
      <c r="J115" t="s">
        <v>427</v>
      </c>
      <c r="K115" t="s">
        <v>427</v>
      </c>
      <c r="L115" t="s">
        <v>427</v>
      </c>
      <c r="M115" t="s">
        <v>427</v>
      </c>
      <c r="N115" t="s">
        <v>427</v>
      </c>
      <c r="O115" s="5" t="s">
        <v>44</v>
      </c>
      <c r="Q115" t="str">
        <f t="shared" si="20"/>
        <v xml:space="preserve">INSERT INTO reviewers </v>
      </c>
      <c r="R115" t="str">
        <f t="shared" si="21"/>
        <v xml:space="preserve"> (email, title, name , lastname, `group`, expert, school, major ,address, amphoe, province , postnumber, tel, fax, type ,remark) VALUES (</v>
      </c>
      <c r="S115" t="str">
        <f t="shared" si="37"/>
        <v>"patcharin.p@psu.ac.th",</v>
      </c>
      <c r="T115" t="str">
        <f t="shared" si="23"/>
        <v>"ผู้ช่วยศาสตราจารย์ ดร.",</v>
      </c>
      <c r="U115" t="str">
        <f t="shared" si="24"/>
        <v>"พัชรินทร์",</v>
      </c>
      <c r="V115" t="str">
        <f t="shared" si="25"/>
        <v>"ภักดีฉนวน",</v>
      </c>
      <c r="W115" t="str">
        <f t="shared" si="26"/>
        <v>"AS",</v>
      </c>
      <c r="X115" t="str">
        <f t="shared" si="27"/>
        <v>"เทคโนโลยีการอาหาร",</v>
      </c>
      <c r="Y115" t="str">
        <f t="shared" si="28"/>
        <v>"-",</v>
      </c>
      <c r="Z115" t="str">
        <f t="shared" si="29"/>
        <v>"-",</v>
      </c>
      <c r="AA115" t="str">
        <f t="shared" si="30"/>
        <v>"-",</v>
      </c>
      <c r="AB115" t="str">
        <f t="shared" si="31"/>
        <v>"-",</v>
      </c>
      <c r="AC115" t="str">
        <f t="shared" si="32"/>
        <v>"-",</v>
      </c>
      <c r="AD115" t="str">
        <f t="shared" si="33"/>
        <v>"-",</v>
      </c>
      <c r="AE115" t="str">
        <f t="shared" si="34"/>
        <v>"-",</v>
      </c>
      <c r="AF115" t="str">
        <f t="shared" si="35"/>
        <v>"-",</v>
      </c>
      <c r="AG115" t="str">
        <f t="shared" si="36"/>
        <v>"คนนอกเครือข่าย",</v>
      </c>
      <c r="AH115" t="str">
        <f t="shared" si="22"/>
        <v>"ม.รังสิต");</v>
      </c>
    </row>
    <row r="116" spans="1:34">
      <c r="A116" t="s">
        <v>760</v>
      </c>
      <c r="B116" t="s">
        <v>39</v>
      </c>
      <c r="C116" t="s">
        <v>761</v>
      </c>
      <c r="D116" t="s">
        <v>762</v>
      </c>
      <c r="E116" s="4" t="s">
        <v>1437</v>
      </c>
      <c r="F116" t="s">
        <v>763</v>
      </c>
      <c r="G116" t="s">
        <v>22</v>
      </c>
      <c r="H116" t="s">
        <v>764</v>
      </c>
      <c r="I116" t="s">
        <v>765</v>
      </c>
      <c r="J116" t="s">
        <v>74</v>
      </c>
      <c r="K116" t="s">
        <v>66</v>
      </c>
      <c r="L116" t="s">
        <v>427</v>
      </c>
      <c r="M116" t="s">
        <v>766</v>
      </c>
      <c r="N116" t="s">
        <v>427</v>
      </c>
      <c r="O116" s="5" t="s">
        <v>16</v>
      </c>
      <c r="Q116" t="str">
        <f t="shared" si="20"/>
        <v xml:space="preserve">INSERT INTO reviewers </v>
      </c>
      <c r="R116" t="str">
        <f t="shared" si="21"/>
        <v xml:space="preserve"> (email, title, name , lastname, `group`, expert, school, major ,address, amphoe, province , postnumber, tel, fax, type ,remark) VALUES (</v>
      </c>
      <c r="S116" t="str">
        <f t="shared" si="37"/>
        <v>"lexpatra@hotmail.com",</v>
      </c>
      <c r="T116" t="str">
        <f t="shared" si="23"/>
        <v>"อาจารย์",</v>
      </c>
      <c r="U116" t="str">
        <f t="shared" si="24"/>
        <v>"พัตรา",</v>
      </c>
      <c r="V116" t="str">
        <f t="shared" si="25"/>
        <v>"สุนทรฐิติเจริญ",</v>
      </c>
      <c r="W116" t="str">
        <f t="shared" si="26"/>
        <v>"AS",</v>
      </c>
      <c r="X116" t="str">
        <f t="shared" si="27"/>
        <v>"จุลชีววิทยา",</v>
      </c>
      <c r="Y116" t="str">
        <f t="shared" si="28"/>
        <v>"มหาวิทยาลัยรังสิต",</v>
      </c>
      <c r="Z116" t="str">
        <f t="shared" si="29"/>
        <v>"วิทยาศาสตร์/วิทยาศาสตร์การแพทย์",</v>
      </c>
      <c r="AA116" t="str">
        <f t="shared" si="30"/>
        <v>"52/347 ถนน พหลโยธิน ตำบล หลักหก",</v>
      </c>
      <c r="AB116" t="str">
        <f t="shared" si="31"/>
        <v>"เมือง",</v>
      </c>
      <c r="AC116" t="str">
        <f t="shared" si="32"/>
        <v>"ปทุมธานี",</v>
      </c>
      <c r="AD116" t="str">
        <f t="shared" si="33"/>
        <v>"-",</v>
      </c>
      <c r="AE116" t="str">
        <f t="shared" si="34"/>
        <v>"029972222 ต่อ 1472",</v>
      </c>
      <c r="AF116" t="str">
        <f t="shared" si="35"/>
        <v>"-",</v>
      </c>
      <c r="AG116" t="str">
        <f t="shared" si="36"/>
        <v>"คนในเครือข่าย",</v>
      </c>
      <c r="AH116" t="str">
        <f t="shared" si="22"/>
        <v>"ม.รังสิต");</v>
      </c>
    </row>
    <row r="117" spans="1:34">
      <c r="A117" t="s">
        <v>767</v>
      </c>
      <c r="B117" t="s">
        <v>39</v>
      </c>
      <c r="C117" t="s">
        <v>768</v>
      </c>
      <c r="D117" t="s">
        <v>769</v>
      </c>
      <c r="E117" s="4" t="s">
        <v>1436</v>
      </c>
      <c r="F117" t="s">
        <v>770</v>
      </c>
      <c r="G117" t="s">
        <v>620</v>
      </c>
      <c r="H117" t="s">
        <v>771</v>
      </c>
      <c r="I117" t="s">
        <v>772</v>
      </c>
      <c r="J117" t="s">
        <v>773</v>
      </c>
      <c r="K117" t="s">
        <v>149</v>
      </c>
      <c r="L117" t="s">
        <v>427</v>
      </c>
      <c r="M117" t="s">
        <v>774</v>
      </c>
      <c r="N117" t="s">
        <v>774</v>
      </c>
      <c r="O117" s="5" t="s">
        <v>44</v>
      </c>
      <c r="Q117" t="str">
        <f t="shared" si="20"/>
        <v xml:space="preserve">INSERT INTO reviewers </v>
      </c>
      <c r="R117" t="str">
        <f t="shared" si="21"/>
        <v xml:space="preserve"> (email, title, name , lastname, `group`, expert, school, major ,address, amphoe, province , postnumber, tel, fax, type ,remark) VALUES (</v>
      </c>
      <c r="S117" t="str">
        <f t="shared" si="37"/>
        <v>"promsakha.p@gmail.com",</v>
      </c>
      <c r="T117" t="str">
        <f t="shared" si="23"/>
        <v>"อาจารย์",</v>
      </c>
      <c r="U117" t="str">
        <f t="shared" si="24"/>
        <v>"พันธุ์เลิศ",</v>
      </c>
      <c r="V117" t="str">
        <f t="shared" si="25"/>
        <v>"พรหมสาขา ณ สกลนคร",</v>
      </c>
      <c r="W117" t="str">
        <f t="shared" si="26"/>
        <v>"BS",</v>
      </c>
      <c r="X117" t="str">
        <f t="shared" si="27"/>
        <v>"Development of Functional products, Statistical Techniques for Product Development, Food Chemistry, Evaluation of Phytochemistry (antioxidants)",</v>
      </c>
      <c r="Y117" t="str">
        <f t="shared" si="28"/>
        <v>"มหาวิทยาลัยรามคำแหง",</v>
      </c>
      <c r="Z117" t="str">
        <f t="shared" si="29"/>
        <v>"คณะวิทยาศาสตร์ ภาควิชาเทคโนโลยีอาหาร",</v>
      </c>
      <c r="AA117" t="str">
        <f t="shared" si="30"/>
        <v>"อาคารคีรีมาศ ชั้น 4 มหาวิทยาลัยรามคำแหง ถนนรามคำแหง แขวงหัวหมาก",</v>
      </c>
      <c r="AB117" t="str">
        <f t="shared" si="31"/>
        <v>"เขตบางกะปิ",</v>
      </c>
      <c r="AC117" t="str">
        <f t="shared" si="32"/>
        <v>"กรุงเทพมหานคร",</v>
      </c>
      <c r="AD117" t="str">
        <f t="shared" si="33"/>
        <v>"-",</v>
      </c>
      <c r="AE117" t="str">
        <f t="shared" si="34"/>
        <v>"02-3108407",</v>
      </c>
      <c r="AF117" t="str">
        <f t="shared" si="35"/>
        <v>"02-3108407",</v>
      </c>
      <c r="AG117" t="str">
        <f t="shared" si="36"/>
        <v>"คนนอกเครือข่าย",</v>
      </c>
      <c r="AH117" t="str">
        <f t="shared" si="22"/>
        <v>"ม.รังสิต");</v>
      </c>
    </row>
    <row r="118" spans="1:34">
      <c r="A118" t="s">
        <v>775</v>
      </c>
      <c r="B118" t="s">
        <v>18</v>
      </c>
      <c r="C118" t="s">
        <v>776</v>
      </c>
      <c r="D118" t="s">
        <v>777</v>
      </c>
      <c r="E118" s="4" t="s">
        <v>1437</v>
      </c>
      <c r="F118" t="s">
        <v>183</v>
      </c>
      <c r="G118" t="s">
        <v>427</v>
      </c>
      <c r="H118" t="s">
        <v>427</v>
      </c>
      <c r="I118" t="s">
        <v>427</v>
      </c>
      <c r="J118" t="s">
        <v>427</v>
      </c>
      <c r="K118" t="s">
        <v>427</v>
      </c>
      <c r="L118" t="s">
        <v>427</v>
      </c>
      <c r="M118" t="s">
        <v>427</v>
      </c>
      <c r="N118" t="s">
        <v>427</v>
      </c>
      <c r="O118" s="5" t="s">
        <v>44</v>
      </c>
      <c r="Q118" t="str">
        <f t="shared" si="20"/>
        <v xml:space="preserve">INSERT INTO reviewers </v>
      </c>
      <c r="R118" t="str">
        <f t="shared" si="21"/>
        <v xml:space="preserve"> (email, title, name , lastname, `group`, expert, school, major ,address, amphoe, province , postnumber, tel, fax, type ,remark) VALUES (</v>
      </c>
      <c r="S118" t="str">
        <f t="shared" si="37"/>
        <v>"ppasawad@hotmail.com",</v>
      </c>
      <c r="T118" t="str">
        <f t="shared" si="23"/>
        <v>"ผู้ช่วยศาสตราจารย์ ดร.",</v>
      </c>
      <c r="U118" t="str">
        <f t="shared" si="24"/>
        <v>"พาสวดี",</v>
      </c>
      <c r="V118" t="str">
        <f t="shared" si="25"/>
        <v>"ประทีปะเสน",</v>
      </c>
      <c r="W118" t="str">
        <f t="shared" si="26"/>
        <v>"AS",</v>
      </c>
      <c r="X118" t="str">
        <f t="shared" si="27"/>
        <v>"Food Processing and Engineering",</v>
      </c>
      <c r="Y118" t="str">
        <f t="shared" si="28"/>
        <v>"-",</v>
      </c>
      <c r="Z118" t="str">
        <f t="shared" si="29"/>
        <v>"-",</v>
      </c>
      <c r="AA118" t="str">
        <f t="shared" si="30"/>
        <v>"-",</v>
      </c>
      <c r="AB118" t="str">
        <f t="shared" si="31"/>
        <v>"-",</v>
      </c>
      <c r="AC118" t="str">
        <f t="shared" si="32"/>
        <v>"-",</v>
      </c>
      <c r="AD118" t="str">
        <f t="shared" si="33"/>
        <v>"-",</v>
      </c>
      <c r="AE118" t="str">
        <f t="shared" si="34"/>
        <v>"-",</v>
      </c>
      <c r="AF118" t="str">
        <f t="shared" si="35"/>
        <v>"-",</v>
      </c>
      <c r="AG118" t="str">
        <f t="shared" si="36"/>
        <v>"คนนอกเครือข่าย",</v>
      </c>
      <c r="AH118" t="str">
        <f t="shared" si="22"/>
        <v>"ม.รังสิต");</v>
      </c>
    </row>
    <row r="119" spans="1:34">
      <c r="A119" t="s">
        <v>778</v>
      </c>
      <c r="B119" t="s">
        <v>18</v>
      </c>
      <c r="C119" t="s">
        <v>779</v>
      </c>
      <c r="D119" t="s">
        <v>780</v>
      </c>
      <c r="E119" s="4" t="s">
        <v>1437</v>
      </c>
      <c r="F119" t="s">
        <v>781</v>
      </c>
      <c r="G119" t="s">
        <v>345</v>
      </c>
      <c r="H119" t="s">
        <v>782</v>
      </c>
      <c r="I119" t="s">
        <v>783</v>
      </c>
      <c r="J119" t="s">
        <v>358</v>
      </c>
      <c r="K119" t="s">
        <v>102</v>
      </c>
      <c r="L119" t="s">
        <v>427</v>
      </c>
      <c r="M119" t="s">
        <v>784</v>
      </c>
      <c r="N119" t="s">
        <v>785</v>
      </c>
      <c r="Q119" t="str">
        <f t="shared" si="20"/>
        <v xml:space="preserve">INSERT INTO reviewers </v>
      </c>
      <c r="R119" t="str">
        <f t="shared" si="21"/>
        <v xml:space="preserve"> (email, title, name , lastname, `group`, expert, school, major ,address, amphoe, province , postnumber, tel, fax, type ,remark) VALUES (</v>
      </c>
      <c r="S119" t="str">
        <f t="shared" si="37"/>
        <v>"pichittra.k@ku.th",</v>
      </c>
      <c r="T119" t="str">
        <f t="shared" si="23"/>
        <v>"ผู้ช่วยศาสตราจารย์ ดร.",</v>
      </c>
      <c r="U119" t="str">
        <f t="shared" si="24"/>
        <v>"พิจิตรา",</v>
      </c>
      <c r="V119" t="str">
        <f t="shared" si="25"/>
        <v>"แก้วสอน",</v>
      </c>
      <c r="W119" t="str">
        <f t="shared" si="26"/>
        <v>"AS",</v>
      </c>
      <c r="X119" t="str">
        <f t="shared" si="27"/>
        <v>"เทคโนโลยีเมล็ดพันธุ์พืชสวน",</v>
      </c>
      <c r="Y119" t="str">
        <f t="shared" si="28"/>
        <v>"มหาวิทยาลัยเกษตรศาสตร์",</v>
      </c>
      <c r="Z119" t="str">
        <f t="shared" si="29"/>
        <v>"ภาควิชาพืชสวน คณะเกษตร",</v>
      </c>
      <c r="AA119" t="str">
        <f t="shared" si="30"/>
        <v>"50 ถนนงามวงศ์วาน แขวงลาดยาว",</v>
      </c>
      <c r="AB119" t="str">
        <f t="shared" si="31"/>
        <v>"เขตจตุจักร",</v>
      </c>
      <c r="AC119" t="str">
        <f t="shared" si="32"/>
        <v>"กรุงเทพฯ",</v>
      </c>
      <c r="AD119" t="str">
        <f t="shared" si="33"/>
        <v>"-",</v>
      </c>
      <c r="AE119" t="str">
        <f t="shared" si="34"/>
        <v>"0899493929",</v>
      </c>
      <c r="AF119" t="str">
        <f t="shared" si="35"/>
        <v>"025791951 ต่อ 112",</v>
      </c>
      <c r="AG119" t="str">
        <f t="shared" si="36"/>
        <v>"",</v>
      </c>
      <c r="AH119" t="str">
        <f t="shared" si="22"/>
        <v>"ม.รังสิต");</v>
      </c>
    </row>
    <row r="120" spans="1:34">
      <c r="A120" t="s">
        <v>786</v>
      </c>
      <c r="B120" t="s">
        <v>39</v>
      </c>
      <c r="C120" t="s">
        <v>787</v>
      </c>
      <c r="D120" t="s">
        <v>788</v>
      </c>
      <c r="E120" s="4" t="s">
        <v>1437</v>
      </c>
      <c r="F120" t="s">
        <v>789</v>
      </c>
      <c r="G120" t="s">
        <v>790</v>
      </c>
      <c r="H120" t="s">
        <v>791</v>
      </c>
      <c r="I120" t="s">
        <v>792</v>
      </c>
      <c r="J120" t="s">
        <v>74</v>
      </c>
      <c r="K120" t="s">
        <v>793</v>
      </c>
      <c r="L120" t="s">
        <v>427</v>
      </c>
      <c r="M120" t="s">
        <v>794</v>
      </c>
      <c r="N120" t="s">
        <v>427</v>
      </c>
      <c r="Q120" t="str">
        <f t="shared" si="20"/>
        <v xml:space="preserve">INSERT INTO reviewers </v>
      </c>
      <c r="R120" t="str">
        <f t="shared" si="21"/>
        <v xml:space="preserve"> (email, title, name , lastname, `group`, expert, school, major ,address, amphoe, province , postnumber, tel, fax, type ,remark) VALUES (</v>
      </c>
      <c r="S120" t="str">
        <f t="shared" si="37"/>
        <v>"pipatpong@rsu.ac.th",</v>
      </c>
      <c r="T120" t="str">
        <f t="shared" si="23"/>
        <v>"อาจารย์",</v>
      </c>
      <c r="U120" t="str">
        <f t="shared" si="24"/>
        <v>"พิพัฒน์พงศ์",</v>
      </c>
      <c r="V120" t="str">
        <f t="shared" si="25"/>
        <v>"วัฒนวันยู",</v>
      </c>
      <c r="W120" t="str">
        <f t="shared" si="26"/>
        <v>"AS",</v>
      </c>
      <c r="X120" t="str">
        <f t="shared" si="27"/>
        <v>"พลังงาน",</v>
      </c>
      <c r="Y120" t="str">
        <f t="shared" si="28"/>
        <v>"มใรังสิต",</v>
      </c>
      <c r="Z120" t="str">
        <f t="shared" si="29"/>
        <v>"วิศวะ",</v>
      </c>
      <c r="AA120" t="str">
        <f t="shared" si="30"/>
        <v>"52/347 ม.รังสิต",</v>
      </c>
      <c r="AB120" t="str">
        <f t="shared" si="31"/>
        <v>"เมือง",</v>
      </c>
      <c r="AC120" t="str">
        <f t="shared" si="32"/>
        <v>"ปทุม",</v>
      </c>
      <c r="AD120" t="str">
        <f t="shared" si="33"/>
        <v>"-",</v>
      </c>
      <c r="AE120" t="str">
        <f t="shared" si="34"/>
        <v>"0899933192",</v>
      </c>
      <c r="AF120" t="str">
        <f t="shared" si="35"/>
        <v>"-",</v>
      </c>
      <c r="AG120" t="str">
        <f t="shared" si="36"/>
        <v>"",</v>
      </c>
      <c r="AH120" t="str">
        <f t="shared" si="22"/>
        <v>"ม.รังสิต");</v>
      </c>
    </row>
    <row r="121" spans="1:34">
      <c r="A121" t="s">
        <v>795</v>
      </c>
      <c r="B121" t="s">
        <v>218</v>
      </c>
      <c r="C121" t="s">
        <v>796</v>
      </c>
      <c r="D121" t="s">
        <v>797</v>
      </c>
      <c r="E121" s="4" t="s">
        <v>1436</v>
      </c>
      <c r="F121" t="s">
        <v>798</v>
      </c>
      <c r="G121" t="s">
        <v>427</v>
      </c>
      <c r="H121" t="s">
        <v>427</v>
      </c>
      <c r="I121" t="s">
        <v>427</v>
      </c>
      <c r="J121" t="s">
        <v>427</v>
      </c>
      <c r="K121" t="s">
        <v>427</v>
      </c>
      <c r="L121" t="s">
        <v>427</v>
      </c>
      <c r="M121" t="s">
        <v>427</v>
      </c>
      <c r="N121" t="s">
        <v>427</v>
      </c>
      <c r="O121" s="5" t="s">
        <v>16</v>
      </c>
      <c r="Q121" t="str">
        <f t="shared" si="20"/>
        <v xml:space="preserve">INSERT INTO reviewers </v>
      </c>
      <c r="R121" t="str">
        <f t="shared" si="21"/>
        <v xml:space="preserve"> (email, title, name , lastname, `group`, expert, school, major ,address, amphoe, province , postnumber, tel, fax, type ,remark) VALUES (</v>
      </c>
      <c r="S121" t="str">
        <f t="shared" si="37"/>
        <v>"faaspmh@ku.ac.th",</v>
      </c>
      <c r="T121" t="str">
        <f t="shared" si="23"/>
        <v>"รองศาสตราจารย์",</v>
      </c>
      <c r="U121" t="str">
        <f t="shared" si="24"/>
        <v>"พิศมัย",</v>
      </c>
      <c r="V121" t="str">
        <f t="shared" si="25"/>
        <v>"หาญมงคลพิพัฒน์",</v>
      </c>
      <c r="W121" t="str">
        <f t="shared" si="26"/>
        <v>"BS",</v>
      </c>
      <c r="X121" t="str">
        <f t="shared" si="27"/>
        <v>"สถิติวิเคราะห์",</v>
      </c>
      <c r="Y121" t="str">
        <f t="shared" si="28"/>
        <v>"-",</v>
      </c>
      <c r="Z121" t="str">
        <f t="shared" si="29"/>
        <v>"-",</v>
      </c>
      <c r="AA121" t="str">
        <f t="shared" si="30"/>
        <v>"-",</v>
      </c>
      <c r="AB121" t="str">
        <f t="shared" si="31"/>
        <v>"-",</v>
      </c>
      <c r="AC121" t="str">
        <f t="shared" si="32"/>
        <v>"-",</v>
      </c>
      <c r="AD121" t="str">
        <f t="shared" si="33"/>
        <v>"-",</v>
      </c>
      <c r="AE121" t="str">
        <f t="shared" si="34"/>
        <v>"-",</v>
      </c>
      <c r="AF121" t="str">
        <f t="shared" si="35"/>
        <v>"-",</v>
      </c>
      <c r="AG121" t="str">
        <f t="shared" si="36"/>
        <v>"คนในเครือข่าย",</v>
      </c>
      <c r="AH121" t="str">
        <f t="shared" si="22"/>
        <v>"ม.รังสิต");</v>
      </c>
    </row>
    <row r="122" spans="1:34">
      <c r="A122" t="s">
        <v>799</v>
      </c>
      <c r="B122" t="s">
        <v>39</v>
      </c>
      <c r="C122" t="s">
        <v>800</v>
      </c>
      <c r="D122" t="s">
        <v>801</v>
      </c>
      <c r="E122" s="4" t="s">
        <v>1437</v>
      </c>
      <c r="F122" t="s">
        <v>135</v>
      </c>
      <c r="G122" t="s">
        <v>272</v>
      </c>
      <c r="H122" t="s">
        <v>137</v>
      </c>
      <c r="I122" t="s">
        <v>802</v>
      </c>
      <c r="J122" t="s">
        <v>65</v>
      </c>
      <c r="K122" t="s">
        <v>66</v>
      </c>
      <c r="L122" t="s">
        <v>427</v>
      </c>
      <c r="M122" t="s">
        <v>803</v>
      </c>
      <c r="N122" t="s">
        <v>427</v>
      </c>
      <c r="O122" s="5" t="s">
        <v>16</v>
      </c>
      <c r="Q122" t="str">
        <f t="shared" si="20"/>
        <v xml:space="preserve">INSERT INTO reviewers </v>
      </c>
      <c r="R122" t="str">
        <f t="shared" si="21"/>
        <v xml:space="preserve"> (email, title, name , lastname, `group`, expert, school, major ,address, amphoe, province , postnumber, tel, fax, type ,remark) VALUES (</v>
      </c>
      <c r="S122" t="str">
        <f t="shared" si="37"/>
        <v>"phissanu@vru.ac.th",</v>
      </c>
      <c r="T122" t="str">
        <f t="shared" si="23"/>
        <v>"อาจารย์",</v>
      </c>
      <c r="U122" t="str">
        <f t="shared" si="24"/>
        <v>"พิษณุ",</v>
      </c>
      <c r="V122" t="str">
        <f t="shared" si="25"/>
        <v>"แก้วตะพาน",</v>
      </c>
      <c r="W122" t="str">
        <f t="shared" si="26"/>
        <v>"AS",</v>
      </c>
      <c r="X122" t="str">
        <f t="shared" si="27"/>
        <v>"เทคโนโลยีการเกษตร",</v>
      </c>
      <c r="Y122" t="str">
        <f t="shared" si="28"/>
        <v>"มหาวิทยาลัยราชภัฏวไลยอลงกรณ์",</v>
      </c>
      <c r="Z122" t="str">
        <f t="shared" si="29"/>
        <v>"คณะเทคโนโลยีการเกษตร",</v>
      </c>
      <c r="AA122" t="str">
        <f t="shared" si="30"/>
        <v>"1 หมู่ 20 ตำบลคลองหนึ่ง",</v>
      </c>
      <c r="AB122" t="str">
        <f t="shared" si="31"/>
        <v>"คลองหลวง",</v>
      </c>
      <c r="AC122" t="str">
        <f t="shared" si="32"/>
        <v>"ปทุมธานี",</v>
      </c>
      <c r="AD122" t="str">
        <f t="shared" si="33"/>
        <v>"-",</v>
      </c>
      <c r="AE122" t="str">
        <f t="shared" si="34"/>
        <v>"0805146965",</v>
      </c>
      <c r="AF122" t="str">
        <f t="shared" si="35"/>
        <v>"-",</v>
      </c>
      <c r="AG122" t="str">
        <f t="shared" si="36"/>
        <v>"คนในเครือข่าย",</v>
      </c>
      <c r="AH122" t="str">
        <f t="shared" si="22"/>
        <v>"ม.รังสิต");</v>
      </c>
    </row>
    <row r="123" spans="1:34">
      <c r="A123" t="s">
        <v>804</v>
      </c>
      <c r="B123" t="s">
        <v>39</v>
      </c>
      <c r="C123" t="s">
        <v>805</v>
      </c>
      <c r="D123" t="s">
        <v>806</v>
      </c>
      <c r="E123" s="4" t="s">
        <v>1421</v>
      </c>
      <c r="F123" t="s">
        <v>807</v>
      </c>
      <c r="G123" t="s">
        <v>427</v>
      </c>
      <c r="H123" t="s">
        <v>427</v>
      </c>
      <c r="I123" t="s">
        <v>427</v>
      </c>
      <c r="J123" t="s">
        <v>427</v>
      </c>
      <c r="K123" t="s">
        <v>427</v>
      </c>
      <c r="L123" t="s">
        <v>427</v>
      </c>
      <c r="M123" t="s">
        <v>427</v>
      </c>
      <c r="N123" t="s">
        <v>427</v>
      </c>
      <c r="O123" s="5" t="s">
        <v>16</v>
      </c>
      <c r="Q123" t="str">
        <f t="shared" si="20"/>
        <v xml:space="preserve">INSERT INTO reviewers </v>
      </c>
      <c r="R123" t="str">
        <f t="shared" si="21"/>
        <v xml:space="preserve"> (email, title, name , lastname, `group`, expert, school, major ,address, amphoe, province , postnumber, tel, fax, type ,remark) VALUES (</v>
      </c>
      <c r="S123" t="str">
        <f t="shared" si="37"/>
        <v>"faaspyt@ku.ac.th",</v>
      </c>
      <c r="T123" t="str">
        <f t="shared" si="23"/>
        <v>"อาจารย์",</v>
      </c>
      <c r="U123" t="str">
        <f t="shared" si="24"/>
        <v>"พีรญา",</v>
      </c>
      <c r="V123" t="str">
        <f t="shared" si="25"/>
        <v>"ธภัทรสุวรรณ",</v>
      </c>
      <c r="W123" t="str">
        <f t="shared" si="26"/>
        <v>"IT",</v>
      </c>
      <c r="X123" t="str">
        <f t="shared" si="27"/>
        <v>"Computer simulation, Optimizeation algorithms, Combinational optimization problem, operational research",</v>
      </c>
      <c r="Y123" t="str">
        <f t="shared" si="28"/>
        <v>"-",</v>
      </c>
      <c r="Z123" t="str">
        <f t="shared" si="29"/>
        <v>"-",</v>
      </c>
      <c r="AA123" t="str">
        <f t="shared" si="30"/>
        <v>"-",</v>
      </c>
      <c r="AB123" t="str">
        <f t="shared" si="31"/>
        <v>"-",</v>
      </c>
      <c r="AC123" t="str">
        <f t="shared" si="32"/>
        <v>"-",</v>
      </c>
      <c r="AD123" t="str">
        <f t="shared" si="33"/>
        <v>"-",</v>
      </c>
      <c r="AE123" t="str">
        <f t="shared" si="34"/>
        <v>"-",</v>
      </c>
      <c r="AF123" t="str">
        <f t="shared" si="35"/>
        <v>"-",</v>
      </c>
      <c r="AG123" t="str">
        <f t="shared" si="36"/>
        <v>"คนในเครือข่าย",</v>
      </c>
      <c r="AH123" t="str">
        <f t="shared" si="22"/>
        <v>"ม.รังสิต");</v>
      </c>
    </row>
    <row r="124" spans="1:34">
      <c r="A124" t="s">
        <v>808</v>
      </c>
      <c r="B124" t="s">
        <v>39</v>
      </c>
      <c r="C124" t="s">
        <v>809</v>
      </c>
      <c r="D124" t="s">
        <v>810</v>
      </c>
      <c r="E124" s="4" t="s">
        <v>1438</v>
      </c>
      <c r="F124" t="s">
        <v>811</v>
      </c>
      <c r="G124" t="s">
        <v>812</v>
      </c>
      <c r="H124" t="s">
        <v>813</v>
      </c>
      <c r="I124" t="s">
        <v>814</v>
      </c>
      <c r="J124" t="s">
        <v>74</v>
      </c>
      <c r="K124" t="s">
        <v>815</v>
      </c>
      <c r="L124" t="s">
        <v>427</v>
      </c>
      <c r="M124" t="s">
        <v>816</v>
      </c>
      <c r="N124" t="s">
        <v>427</v>
      </c>
      <c r="O124" s="5" t="s">
        <v>44</v>
      </c>
      <c r="Q124" t="str">
        <f t="shared" si="20"/>
        <v xml:space="preserve">INSERT INTO reviewers </v>
      </c>
      <c r="R124" t="str">
        <f t="shared" si="21"/>
        <v xml:space="preserve"> (email, title, name , lastname, `group`, expert, school, major ,address, amphoe, province , postnumber, tel, fax, type ,remark) VALUES (</v>
      </c>
      <c r="S124" t="str">
        <f t="shared" si="37"/>
        <v>"Peerada.da@ssru.ac.th",</v>
      </c>
      <c r="T124" t="str">
        <f t="shared" si="23"/>
        <v>"อาจารย์",</v>
      </c>
      <c r="U124" t="str">
        <f t="shared" si="24"/>
        <v>"พีรดา",</v>
      </c>
      <c r="V124" t="str">
        <f t="shared" si="25"/>
        <v>"ดามาพงษ์",</v>
      </c>
      <c r="W124" t="str">
        <f t="shared" si="26"/>
        <v>"HS",</v>
      </c>
      <c r="X124" t="str">
        <f t="shared" si="27"/>
        <v>"การส่งเสริมสุขภาพด้านการแพทย์แผนไทยและทางเลือก",</v>
      </c>
      <c r="Y124" t="str">
        <f t="shared" si="28"/>
        <v>"มหาวิทยาลัยราชภัฎสวนสุนันทา",</v>
      </c>
      <c r="Z124" t="str">
        <f t="shared" si="29"/>
        <v>"ศูนย์การศึกษา จังหวัดสมุทรสงคราม",</v>
      </c>
      <c r="AA124" t="str">
        <f t="shared" si="30"/>
        <v>"111/1-3 หมู่ 7 ต.บางแก้ว",</v>
      </c>
      <c r="AB124" t="str">
        <f t="shared" si="31"/>
        <v>"เมือง",</v>
      </c>
      <c r="AC124" t="str">
        <f t="shared" si="32"/>
        <v>"สมุทรสงคราม",</v>
      </c>
      <c r="AD124" t="str">
        <f t="shared" si="33"/>
        <v>"-",</v>
      </c>
      <c r="AE124" t="str">
        <f t="shared" si="34"/>
        <v>"0955237723",</v>
      </c>
      <c r="AF124" t="str">
        <f t="shared" si="35"/>
        <v>"-",</v>
      </c>
      <c r="AG124" t="str">
        <f t="shared" si="36"/>
        <v>"คนนอกเครือข่าย",</v>
      </c>
      <c r="AH124" t="str">
        <f t="shared" si="22"/>
        <v>"ม.รังสิต");</v>
      </c>
    </row>
    <row r="125" spans="1:34">
      <c r="A125" t="s">
        <v>817</v>
      </c>
      <c r="B125" t="s">
        <v>14</v>
      </c>
      <c r="C125" t="s">
        <v>818</v>
      </c>
      <c r="D125" t="s">
        <v>819</v>
      </c>
      <c r="E125" s="4" t="s">
        <v>1437</v>
      </c>
      <c r="F125" t="s">
        <v>820</v>
      </c>
      <c r="G125" t="s">
        <v>427</v>
      </c>
      <c r="H125" t="s">
        <v>427</v>
      </c>
      <c r="I125" t="s">
        <v>427</v>
      </c>
      <c r="J125" t="s">
        <v>427</v>
      </c>
      <c r="K125" t="s">
        <v>427</v>
      </c>
      <c r="L125" t="s">
        <v>427</v>
      </c>
      <c r="M125" t="s">
        <v>427</v>
      </c>
      <c r="N125" t="s">
        <v>427</v>
      </c>
      <c r="O125" s="5" t="s">
        <v>16</v>
      </c>
      <c r="Q125" t="str">
        <f t="shared" si="20"/>
        <v xml:space="preserve">INSERT INTO reviewers </v>
      </c>
      <c r="R125" t="str">
        <f t="shared" si="21"/>
        <v xml:space="preserve"> (email, title, name , lastname, `group`, expert, school, major ,address, amphoe, province , postnumber, tel, fax, type ,remark) VALUES (</v>
      </c>
      <c r="S125" t="str">
        <f t="shared" si="37"/>
        <v>"icytyl@gmail.com",</v>
      </c>
      <c r="T125" t="str">
        <f t="shared" si="23"/>
        <v>"ผู้ช่วยศาสตราจารย์",</v>
      </c>
      <c r="U125" t="str">
        <f t="shared" si="24"/>
        <v>"พีรพงษ์",</v>
      </c>
      <c r="V125" t="str">
        <f t="shared" si="25"/>
        <v>"พรวงศ์ทอง",</v>
      </c>
      <c r="W125" t="str">
        <f t="shared" si="26"/>
        <v>"AS",</v>
      </c>
      <c r="X125" t="str">
        <f t="shared" si="27"/>
        <v>"environmental engineer, bioremediation",</v>
      </c>
      <c r="Y125" t="str">
        <f t="shared" si="28"/>
        <v>"-",</v>
      </c>
      <c r="Z125" t="str">
        <f t="shared" si="29"/>
        <v>"-",</v>
      </c>
      <c r="AA125" t="str">
        <f t="shared" si="30"/>
        <v>"-",</v>
      </c>
      <c r="AB125" t="str">
        <f t="shared" si="31"/>
        <v>"-",</v>
      </c>
      <c r="AC125" t="str">
        <f t="shared" si="32"/>
        <v>"-",</v>
      </c>
      <c r="AD125" t="str">
        <f t="shared" si="33"/>
        <v>"-",</v>
      </c>
      <c r="AE125" t="str">
        <f t="shared" si="34"/>
        <v>"-",</v>
      </c>
      <c r="AF125" t="str">
        <f t="shared" si="35"/>
        <v>"-",</v>
      </c>
      <c r="AG125" t="str">
        <f t="shared" si="36"/>
        <v>"คนในเครือข่าย",</v>
      </c>
      <c r="AH125" t="str">
        <f t="shared" si="22"/>
        <v>"ม.รังสิต");</v>
      </c>
    </row>
    <row r="126" spans="1:34">
      <c r="A126" t="s">
        <v>821</v>
      </c>
      <c r="B126" t="s">
        <v>39</v>
      </c>
      <c r="C126" t="s">
        <v>818</v>
      </c>
      <c r="D126" t="s">
        <v>819</v>
      </c>
      <c r="E126" s="4" t="s">
        <v>1437</v>
      </c>
      <c r="F126" t="s">
        <v>822</v>
      </c>
      <c r="G126" t="s">
        <v>427</v>
      </c>
      <c r="H126" t="s">
        <v>427</v>
      </c>
      <c r="I126" t="s">
        <v>427</v>
      </c>
      <c r="J126" t="s">
        <v>427</v>
      </c>
      <c r="K126" t="s">
        <v>427</v>
      </c>
      <c r="L126" t="s">
        <v>427</v>
      </c>
      <c r="M126" t="s">
        <v>427</v>
      </c>
      <c r="N126" t="s">
        <v>427</v>
      </c>
      <c r="O126" s="5" t="s">
        <v>16</v>
      </c>
      <c r="Q126" t="str">
        <f t="shared" si="20"/>
        <v xml:space="preserve">INSERT INTO reviewers </v>
      </c>
      <c r="R126" t="str">
        <f t="shared" si="21"/>
        <v xml:space="preserve"> (email, title, name , lastname, `group`, expert, school, major ,address, amphoe, province , postnumber, tel, fax, type ,remark) VALUES (</v>
      </c>
      <c r="S126" t="str">
        <f t="shared" si="37"/>
        <v>"peerapong.p@sci.kmutnb.ac.th",</v>
      </c>
      <c r="T126" t="str">
        <f t="shared" si="23"/>
        <v>"อาจารย์",</v>
      </c>
      <c r="U126" t="str">
        <f t="shared" si="24"/>
        <v>"พีรพงษ์",</v>
      </c>
      <c r="V126" t="str">
        <f t="shared" si="25"/>
        <v>"พรวงศ์ทอง",</v>
      </c>
      <c r="W126" t="str">
        <f t="shared" si="26"/>
        <v>"AS",</v>
      </c>
      <c r="X126" t="str">
        <f t="shared" si="27"/>
        <v>"environmental biotechnology, bioremediation",</v>
      </c>
      <c r="Y126" t="str">
        <f t="shared" si="28"/>
        <v>"-",</v>
      </c>
      <c r="Z126" t="str">
        <f t="shared" si="29"/>
        <v>"-",</v>
      </c>
      <c r="AA126" t="str">
        <f t="shared" si="30"/>
        <v>"-",</v>
      </c>
      <c r="AB126" t="str">
        <f t="shared" si="31"/>
        <v>"-",</v>
      </c>
      <c r="AC126" t="str">
        <f t="shared" si="32"/>
        <v>"-",</v>
      </c>
      <c r="AD126" t="str">
        <f t="shared" si="33"/>
        <v>"-",</v>
      </c>
      <c r="AE126" t="str">
        <f t="shared" si="34"/>
        <v>"-",</v>
      </c>
      <c r="AF126" t="str">
        <f t="shared" si="35"/>
        <v>"-",</v>
      </c>
      <c r="AG126" t="str">
        <f t="shared" si="36"/>
        <v>"คนในเครือข่าย",</v>
      </c>
      <c r="AH126" t="str">
        <f t="shared" si="22"/>
        <v>"ม.รังสิต");</v>
      </c>
    </row>
    <row r="127" spans="1:34">
      <c r="A127" t="s">
        <v>823</v>
      </c>
      <c r="B127" t="s">
        <v>18</v>
      </c>
      <c r="C127" t="s">
        <v>824</v>
      </c>
      <c r="D127" t="s">
        <v>825</v>
      </c>
      <c r="E127" s="4" t="s">
        <v>1438</v>
      </c>
      <c r="F127" t="s">
        <v>826</v>
      </c>
      <c r="G127" t="s">
        <v>827</v>
      </c>
      <c r="H127" t="s">
        <v>828</v>
      </c>
      <c r="I127" t="s">
        <v>829</v>
      </c>
      <c r="J127" t="s">
        <v>74</v>
      </c>
      <c r="K127" t="s">
        <v>815</v>
      </c>
      <c r="L127" t="s">
        <v>427</v>
      </c>
      <c r="M127" t="s">
        <v>830</v>
      </c>
      <c r="N127" t="s">
        <v>427</v>
      </c>
      <c r="O127" s="5" t="s">
        <v>44</v>
      </c>
      <c r="Q127" t="str">
        <f t="shared" si="20"/>
        <v xml:space="preserve">INSERT INTO reviewers </v>
      </c>
      <c r="R127" t="str">
        <f t="shared" si="21"/>
        <v xml:space="preserve"> (email, title, name , lastname, `group`, expert, school, major ,address, amphoe, province , postnumber, tel, fax, type ,remark) VALUES (</v>
      </c>
      <c r="S127" t="str">
        <f t="shared" si="37"/>
        <v>"phamaice@hotmail.com",</v>
      </c>
      <c r="T127" t="str">
        <f t="shared" si="23"/>
        <v>"ผู้ช่วยศาสตราจารย์ ดร.",</v>
      </c>
      <c r="U127" t="str">
        <f t="shared" si="24"/>
        <v>"ภญ. พิมพร",</v>
      </c>
      <c r="V127" t="str">
        <f t="shared" si="25"/>
        <v>"ทองเมือง",</v>
      </c>
      <c r="W127" t="str">
        <f t="shared" si="26"/>
        <v>"HS",</v>
      </c>
      <c r="X127" t="str">
        <f t="shared" si="27"/>
        <v>"วิทยาศาสตร์สุขภาพ พฤติกรรมศาสตร์",</v>
      </c>
      <c r="Y127" t="str">
        <f t="shared" si="28"/>
        <v>"มหาวิทยาลัยราชภัฏสวนสุนันทา",</v>
      </c>
      <c r="Z127" t="str">
        <f t="shared" si="29"/>
        <v>"วิทยาลัยสหเวชศาสตร์",</v>
      </c>
      <c r="AA127" t="str">
        <f t="shared" si="30"/>
        <v>"111/1-3 ต.บางแก้ว",</v>
      </c>
      <c r="AB127" t="str">
        <f t="shared" si="31"/>
        <v>"เมือง",</v>
      </c>
      <c r="AC127" t="str">
        <f t="shared" si="32"/>
        <v>"สมุทรสงคราม",</v>
      </c>
      <c r="AD127" t="str">
        <f t="shared" si="33"/>
        <v>"-",</v>
      </c>
      <c r="AE127" t="str">
        <f t="shared" si="34"/>
        <v>"0950599455",</v>
      </c>
      <c r="AF127" t="str">
        <f t="shared" si="35"/>
        <v>"-",</v>
      </c>
      <c r="AG127" t="str">
        <f t="shared" si="36"/>
        <v>"คนนอกเครือข่าย",</v>
      </c>
      <c r="AH127" t="str">
        <f t="shared" si="22"/>
        <v>"ม.รังสิต");</v>
      </c>
    </row>
    <row r="128" spans="1:34">
      <c r="A128" t="s">
        <v>831</v>
      </c>
      <c r="B128" t="s">
        <v>39</v>
      </c>
      <c r="C128" t="s">
        <v>832</v>
      </c>
      <c r="D128" t="s">
        <v>833</v>
      </c>
      <c r="E128" s="4" t="s">
        <v>1438</v>
      </c>
      <c r="F128" t="s">
        <v>834</v>
      </c>
      <c r="G128" t="s">
        <v>22</v>
      </c>
      <c r="H128" t="s">
        <v>835</v>
      </c>
      <c r="I128" t="s">
        <v>506</v>
      </c>
      <c r="J128" t="s">
        <v>74</v>
      </c>
      <c r="K128" t="s">
        <v>66</v>
      </c>
      <c r="L128" t="s">
        <v>427</v>
      </c>
      <c r="M128" t="s">
        <v>836</v>
      </c>
      <c r="N128" t="s">
        <v>837</v>
      </c>
      <c r="O128" s="5" t="s">
        <v>16</v>
      </c>
      <c r="Q128" t="str">
        <f t="shared" si="20"/>
        <v xml:space="preserve">INSERT INTO reviewers </v>
      </c>
      <c r="R128" t="str">
        <f t="shared" si="21"/>
        <v xml:space="preserve"> (email, title, name , lastname, `group`, expert, school, major ,address, amphoe, province , postnumber, tel, fax, type ,remark) VALUES (</v>
      </c>
      <c r="S128" t="str">
        <f t="shared" si="37"/>
        <v>"pumpath.p@rsu.ac.th",</v>
      </c>
      <c r="T128" t="str">
        <f t="shared" si="23"/>
        <v>"อาจารย์",</v>
      </c>
      <c r="U128" t="str">
        <f t="shared" si="24"/>
        <v>"ภูมภัสส์",</v>
      </c>
      <c r="V128" t="str">
        <f t="shared" si="25"/>
        <v>"พุทธ์ผดุงวิพล",</v>
      </c>
      <c r="W128" t="str">
        <f t="shared" si="26"/>
        <v>"HS",</v>
      </c>
      <c r="X128" t="str">
        <f t="shared" si="27"/>
        <v>"เคมีคลินิก",</v>
      </c>
      <c r="Y128" t="str">
        <f t="shared" si="28"/>
        <v>"มหาวิทยาลัยรังสิต",</v>
      </c>
      <c r="Z128" t="str">
        <f t="shared" si="29"/>
        <v>"เทคนิคการแพทย์",</v>
      </c>
      <c r="AA128" t="str">
        <f t="shared" si="30"/>
        <v>"52/347",</v>
      </c>
      <c r="AB128" t="str">
        <f t="shared" si="31"/>
        <v>"เมือง",</v>
      </c>
      <c r="AC128" t="str">
        <f t="shared" si="32"/>
        <v>"ปทุมธานี",</v>
      </c>
      <c r="AD128" t="str">
        <f t="shared" si="33"/>
        <v>"-",</v>
      </c>
      <c r="AE128" t="str">
        <f t="shared" si="34"/>
        <v>"0873027631",</v>
      </c>
      <c r="AF128" t="str">
        <f t="shared" si="35"/>
        <v>"029972200 ต่อ 1451",</v>
      </c>
      <c r="AG128" t="str">
        <f t="shared" si="36"/>
        <v>"คนในเครือข่าย",</v>
      </c>
      <c r="AH128" t="str">
        <f t="shared" si="22"/>
        <v>"ม.รังสิต");</v>
      </c>
    </row>
    <row r="129" spans="1:34">
      <c r="A129" t="s">
        <v>838</v>
      </c>
      <c r="B129" t="s">
        <v>28</v>
      </c>
      <c r="C129" t="s">
        <v>839</v>
      </c>
      <c r="D129" t="s">
        <v>840</v>
      </c>
      <c r="E129" s="4" t="s">
        <v>1437</v>
      </c>
      <c r="F129" t="s">
        <v>841</v>
      </c>
      <c r="G129" t="s">
        <v>427</v>
      </c>
      <c r="H129" t="s">
        <v>427</v>
      </c>
      <c r="I129" t="s">
        <v>427</v>
      </c>
      <c r="J129" t="s">
        <v>427</v>
      </c>
      <c r="K129" t="s">
        <v>427</v>
      </c>
      <c r="L129" t="s">
        <v>427</v>
      </c>
      <c r="M129" t="s">
        <v>427</v>
      </c>
      <c r="N129" t="s">
        <v>427</v>
      </c>
      <c r="O129" s="5" t="s">
        <v>16</v>
      </c>
      <c r="Q129" t="str">
        <f t="shared" si="20"/>
        <v xml:space="preserve">INSERT INTO reviewers </v>
      </c>
      <c r="R129" t="str">
        <f t="shared" si="21"/>
        <v xml:space="preserve"> (email, title, name , lastname, `group`, expert, school, major ,address, amphoe, province , postnumber, tel, fax, type ,remark) VALUES (</v>
      </c>
      <c r="S129" t="str">
        <f t="shared" si="37"/>
        <v>"pumisaki@nu.ac.th",</v>
      </c>
      <c r="T129" t="str">
        <f t="shared" si="23"/>
        <v>"รองศาสตราจารย์ ดร.",</v>
      </c>
      <c r="U129" t="str">
        <f t="shared" si="24"/>
        <v>"ภูมิศักดิ์",</v>
      </c>
      <c r="V129" t="str">
        <f t="shared" si="25"/>
        <v>"อินทนนท์",</v>
      </c>
      <c r="W129" t="str">
        <f t="shared" si="26"/>
        <v>"AS",</v>
      </c>
      <c r="X129" t="str">
        <f t="shared" si="27"/>
        <v>"Crop Science",</v>
      </c>
      <c r="Y129" t="str">
        <f t="shared" si="28"/>
        <v>"-",</v>
      </c>
      <c r="Z129" t="str">
        <f t="shared" si="29"/>
        <v>"-",</v>
      </c>
      <c r="AA129" t="str">
        <f t="shared" si="30"/>
        <v>"-",</v>
      </c>
      <c r="AB129" t="str">
        <f t="shared" si="31"/>
        <v>"-",</v>
      </c>
      <c r="AC129" t="str">
        <f t="shared" si="32"/>
        <v>"-",</v>
      </c>
      <c r="AD129" t="str">
        <f t="shared" si="33"/>
        <v>"-",</v>
      </c>
      <c r="AE129" t="str">
        <f t="shared" si="34"/>
        <v>"-",</v>
      </c>
      <c r="AF129" t="str">
        <f t="shared" si="35"/>
        <v>"-",</v>
      </c>
      <c r="AG129" t="str">
        <f t="shared" si="36"/>
        <v>"คนในเครือข่าย",</v>
      </c>
      <c r="AH129" t="str">
        <f t="shared" si="22"/>
        <v>"ม.รังสิต");</v>
      </c>
    </row>
    <row r="130" spans="1:34">
      <c r="A130" t="s">
        <v>842</v>
      </c>
      <c r="B130" t="s">
        <v>14</v>
      </c>
      <c r="C130" t="s">
        <v>843</v>
      </c>
      <c r="D130" t="s">
        <v>844</v>
      </c>
      <c r="E130" s="4" t="s">
        <v>1437</v>
      </c>
      <c r="F130" t="s">
        <v>845</v>
      </c>
      <c r="G130" t="s">
        <v>427</v>
      </c>
      <c r="H130" t="s">
        <v>427</v>
      </c>
      <c r="I130" t="s">
        <v>427</v>
      </c>
      <c r="J130" t="s">
        <v>427</v>
      </c>
      <c r="K130" t="s">
        <v>427</v>
      </c>
      <c r="L130" t="s">
        <v>427</v>
      </c>
      <c r="M130" t="s">
        <v>427</v>
      </c>
      <c r="N130" t="s">
        <v>427</v>
      </c>
      <c r="O130" s="5" t="s">
        <v>16</v>
      </c>
      <c r="Q130" t="str">
        <f t="shared" si="20"/>
        <v xml:space="preserve">INSERT INTO reviewers </v>
      </c>
      <c r="R130" t="str">
        <f t="shared" si="21"/>
        <v xml:space="preserve"> (email, title, name , lastname, `group`, expert, school, major ,address, amphoe, province , postnumber, tel, fax, type ,remark) VALUES (</v>
      </c>
      <c r="S130" t="str">
        <f t="shared" si="37"/>
        <v>"manunya@vru.ac.th",</v>
      </c>
      <c r="T130" t="str">
        <f t="shared" si="23"/>
        <v>"ผู้ช่วยศาสตราจารย์",</v>
      </c>
      <c r="U130" t="str">
        <f t="shared" si="24"/>
        <v>"มณัญญา",</v>
      </c>
      <c r="V130" t="str">
        <f t="shared" si="25"/>
        <v>"คำวชิระพิทักษ์",</v>
      </c>
      <c r="W130" t="str">
        <f t="shared" si="26"/>
        <v>"AS",</v>
      </c>
      <c r="X130" t="str">
        <f t="shared" si="27"/>
        <v>"วิทยาศาสตร์การอาหาร",</v>
      </c>
      <c r="Y130" t="str">
        <f t="shared" si="28"/>
        <v>"-",</v>
      </c>
      <c r="Z130" t="str">
        <f t="shared" si="29"/>
        <v>"-",</v>
      </c>
      <c r="AA130" t="str">
        <f t="shared" si="30"/>
        <v>"-",</v>
      </c>
      <c r="AB130" t="str">
        <f t="shared" si="31"/>
        <v>"-",</v>
      </c>
      <c r="AC130" t="str">
        <f t="shared" si="32"/>
        <v>"-",</v>
      </c>
      <c r="AD130" t="str">
        <f t="shared" si="33"/>
        <v>"-",</v>
      </c>
      <c r="AE130" t="str">
        <f t="shared" si="34"/>
        <v>"-",</v>
      </c>
      <c r="AF130" t="str">
        <f t="shared" si="35"/>
        <v>"-",</v>
      </c>
      <c r="AG130" t="str">
        <f t="shared" si="36"/>
        <v>"คนในเครือข่าย",</v>
      </c>
      <c r="AH130" t="str">
        <f t="shared" si="22"/>
        <v>"ม.รังสิต");</v>
      </c>
    </row>
    <row r="131" spans="1:34">
      <c r="A131" t="s">
        <v>846</v>
      </c>
      <c r="B131" t="s">
        <v>18</v>
      </c>
      <c r="C131" t="s">
        <v>847</v>
      </c>
      <c r="D131" t="s">
        <v>848</v>
      </c>
      <c r="E131" s="4" t="s">
        <v>1436</v>
      </c>
      <c r="F131" t="s">
        <v>849</v>
      </c>
      <c r="G131" t="s">
        <v>332</v>
      </c>
      <c r="H131" t="s">
        <v>410</v>
      </c>
      <c r="I131" t="s">
        <v>850</v>
      </c>
      <c r="J131" t="s">
        <v>851</v>
      </c>
      <c r="K131" t="s">
        <v>852</v>
      </c>
      <c r="L131" t="s">
        <v>427</v>
      </c>
      <c r="M131" t="s">
        <v>853</v>
      </c>
      <c r="N131" t="s">
        <v>427</v>
      </c>
      <c r="Q131" t="str">
        <f t="shared" si="20"/>
        <v xml:space="preserve">INSERT INTO reviewers </v>
      </c>
      <c r="R131" t="str">
        <f t="shared" si="21"/>
        <v xml:space="preserve"> (email, title, name , lastname, `group`, expert, school, major ,address, amphoe, province , postnumber, tel, fax, type ,remark) VALUES (</v>
      </c>
      <c r="S131" t="str">
        <f t="shared" si="37"/>
        <v>"montri.t@msu.ac.th",</v>
      </c>
      <c r="T131" t="str">
        <f t="shared" si="23"/>
        <v>"ผู้ช่วยศาสตราจารย์ ดร.",</v>
      </c>
      <c r="U131" t="str">
        <f t="shared" si="24"/>
        <v>"มนตรี",</v>
      </c>
      <c r="V131" t="str">
        <f t="shared" si="25"/>
        <v>"ทองมูล",</v>
      </c>
      <c r="W131" t="str">
        <f t="shared" si="26"/>
        <v>"BS",</v>
      </c>
      <c r="X131" t="str">
        <f t="shared" si="27"/>
        <v>"คณิตศาสตร์ประยุกต์",</v>
      </c>
      <c r="Y131" t="str">
        <f t="shared" si="28"/>
        <v>"มหาวิทยาลัยมหาสารคาม",</v>
      </c>
      <c r="Z131" t="str">
        <f t="shared" si="29"/>
        <v>"วิทยาศาสตร์",</v>
      </c>
      <c r="AA131" t="str">
        <f t="shared" si="30"/>
        <v>"ขามเรียง",</v>
      </c>
      <c r="AB131" t="str">
        <f t="shared" si="31"/>
        <v>"กันทรวิชัย",</v>
      </c>
      <c r="AC131" t="str">
        <f t="shared" si="32"/>
        <v>"มหาสารคาม",</v>
      </c>
      <c r="AD131" t="str">
        <f t="shared" si="33"/>
        <v>"-",</v>
      </c>
      <c r="AE131" t="str">
        <f t="shared" si="34"/>
        <v>"0836717235",</v>
      </c>
      <c r="AF131" t="str">
        <f t="shared" si="35"/>
        <v>"-",</v>
      </c>
      <c r="AG131" t="str">
        <f t="shared" si="36"/>
        <v>"",</v>
      </c>
      <c r="AH131" t="str">
        <f t="shared" si="22"/>
        <v>"ม.รังสิต");</v>
      </c>
    </row>
    <row r="132" spans="1:34">
      <c r="A132" t="s">
        <v>854</v>
      </c>
      <c r="B132" t="s">
        <v>39</v>
      </c>
      <c r="C132" t="s">
        <v>855</v>
      </c>
      <c r="D132" t="s">
        <v>856</v>
      </c>
      <c r="E132" s="4" t="s">
        <v>1437</v>
      </c>
      <c r="F132" t="s">
        <v>857</v>
      </c>
      <c r="G132" t="s">
        <v>858</v>
      </c>
      <c r="H132" t="s">
        <v>859</v>
      </c>
      <c r="I132" t="s">
        <v>860</v>
      </c>
      <c r="J132" t="s">
        <v>74</v>
      </c>
      <c r="K132" t="s">
        <v>296</v>
      </c>
      <c r="L132" t="s">
        <v>427</v>
      </c>
      <c r="M132" t="s">
        <v>861</v>
      </c>
      <c r="N132" t="s">
        <v>298</v>
      </c>
      <c r="O132" s="5" t="s">
        <v>44</v>
      </c>
      <c r="Q132" t="str">
        <f t="shared" ref="Q130:Q195" si="38">"INSERT INTO reviewers "</f>
        <v xml:space="preserve">INSERT INTO reviewers </v>
      </c>
      <c r="R132" t="str">
        <f t="shared" ref="R130:R195" si="39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132" t="str">
        <f t="shared" si="37"/>
        <v>"mayuramas@mfu.ac.th",</v>
      </c>
      <c r="T132" t="str">
        <f t="shared" si="23"/>
        <v>"อาจารย์",</v>
      </c>
      <c r="U132" t="str">
        <f t="shared" si="24"/>
        <v>"มยุรมาศ",</v>
      </c>
      <c r="V132" t="str">
        <f t="shared" si="25"/>
        <v>"วิไล",</v>
      </c>
      <c r="W132" t="str">
        <f t="shared" si="26"/>
        <v>"AS",</v>
      </c>
      <c r="X132" t="str">
        <f t="shared" si="27"/>
        <v>"Pharmaceutical Chemistry and Phytochemistry in Cosmetic Science",</v>
      </c>
      <c r="Y132" t="str">
        <f t="shared" si="28"/>
        <v>"มหาวิทยาลัยแท่ฟ้าหลวง",</v>
      </c>
      <c r="Z132" t="str">
        <f t="shared" si="29"/>
        <v>"วิทยาศาสตร์เครื่องสำอาง",</v>
      </c>
      <c r="AA132" t="str">
        <f t="shared" si="30"/>
        <v>"333 หมู่ 1 ต.ท่าสุด",</v>
      </c>
      <c r="AB132" t="str">
        <f t="shared" si="31"/>
        <v>"เมือง",</v>
      </c>
      <c r="AC132" t="str">
        <f t="shared" si="32"/>
        <v>"เชียงราย",</v>
      </c>
      <c r="AD132" t="str">
        <f t="shared" si="33"/>
        <v>"-",</v>
      </c>
      <c r="AE132" t="str">
        <f t="shared" si="34"/>
        <v>"0957817634",</v>
      </c>
      <c r="AF132" t="str">
        <f t="shared" si="35"/>
        <v>"053916831",</v>
      </c>
      <c r="AG132" t="str">
        <f t="shared" si="36"/>
        <v>"คนนอกเครือข่าย",</v>
      </c>
      <c r="AH132" t="str">
        <f t="shared" ref="AH130:AH195" si="40">""""&amp;"ม.รังสิต"&amp;""");"</f>
        <v>"ม.รังสิต");</v>
      </c>
    </row>
    <row r="133" spans="1:34">
      <c r="A133" t="s">
        <v>862</v>
      </c>
      <c r="B133" t="s">
        <v>28</v>
      </c>
      <c r="C133" t="s">
        <v>863</v>
      </c>
      <c r="D133" t="s">
        <v>864</v>
      </c>
      <c r="E133" s="4" t="s">
        <v>1437</v>
      </c>
      <c r="F133" t="s">
        <v>865</v>
      </c>
      <c r="G133" t="s">
        <v>292</v>
      </c>
      <c r="H133" t="s">
        <v>293</v>
      </c>
      <c r="I133" t="s">
        <v>866</v>
      </c>
      <c r="J133" t="s">
        <v>295</v>
      </c>
      <c r="K133" t="s">
        <v>296</v>
      </c>
      <c r="L133" t="s">
        <v>427</v>
      </c>
      <c r="M133" t="s">
        <v>867</v>
      </c>
      <c r="N133" t="s">
        <v>427</v>
      </c>
      <c r="O133" s="5" t="s">
        <v>44</v>
      </c>
      <c r="Q133" t="str">
        <f t="shared" si="38"/>
        <v xml:space="preserve">INSERT INTO reviewers </v>
      </c>
      <c r="R133" t="str">
        <f t="shared" si="39"/>
        <v xml:space="preserve"> (email, title, name , lastname, `group`, expert, school, major ,address, amphoe, province , postnumber, tel, fax, type ,remark) VALUES (</v>
      </c>
      <c r="S133" t="str">
        <f t="shared" si="37"/>
        <v>"mayuree@mfu.ac.th",</v>
      </c>
      <c r="T133" t="str">
        <f t="shared" si="23"/>
        <v>"รองศาสตราจารย์ ดร.",</v>
      </c>
      <c r="U133" t="str">
        <f t="shared" si="24"/>
        <v>"มยุรี",</v>
      </c>
      <c r="V133" t="str">
        <f t="shared" si="25"/>
        <v>"กัลยาวัฒนกุล",</v>
      </c>
      <c r="W133" t="str">
        <f t="shared" si="26"/>
        <v>"AS",</v>
      </c>
      <c r="X133" t="str">
        <f t="shared" si="27"/>
        <v>"Development of cosmetic, cosmeceutical and spa products; Preparation and biological activities testings of natural extracts and aroma ingredients; Safety and efficacy testings of cosmetic products",</v>
      </c>
      <c r="Y133" t="str">
        <f t="shared" si="28"/>
        <v>"มหาวิทยาลัยแม่ฟ้าหลวง",</v>
      </c>
      <c r="Z133" t="str">
        <f t="shared" si="29"/>
        <v>"สำนักวิชาวิทยาศาสตร์เครื่องสำอาง",</v>
      </c>
      <c r="AA133" t="str">
        <f t="shared" si="30"/>
        <v>"333 หมู่ 1 ต. ท่าสุด  ถ.พหลโยธิน, ต. ท่าสุด",</v>
      </c>
      <c r="AB133" t="str">
        <f t="shared" si="31"/>
        <v>"เมืองเชียงราย",</v>
      </c>
      <c r="AC133" t="str">
        <f t="shared" si="32"/>
        <v>"เชียงราย",</v>
      </c>
      <c r="AD133" t="str">
        <f t="shared" si="33"/>
        <v>"-",</v>
      </c>
      <c r="AE133" t="str">
        <f t="shared" si="34"/>
        <v>"053-916832",</v>
      </c>
      <c r="AF133" t="str">
        <f t="shared" si="35"/>
        <v>"-",</v>
      </c>
      <c r="AG133" t="str">
        <f t="shared" si="36"/>
        <v>"คนนอกเครือข่าย",</v>
      </c>
      <c r="AH133" t="str">
        <f t="shared" si="40"/>
        <v>"ม.รังสิต");</v>
      </c>
    </row>
    <row r="134" spans="1:34">
      <c r="A134" t="s">
        <v>868</v>
      </c>
      <c r="B134" t="s">
        <v>39</v>
      </c>
      <c r="C134" t="s">
        <v>869</v>
      </c>
      <c r="D134" t="s">
        <v>870</v>
      </c>
      <c r="E134" s="4" t="s">
        <v>1436</v>
      </c>
      <c r="F134" t="s">
        <v>146</v>
      </c>
      <c r="G134" t="s">
        <v>427</v>
      </c>
      <c r="H134" t="s">
        <v>427</v>
      </c>
      <c r="I134" t="s">
        <v>427</v>
      </c>
      <c r="J134" t="s">
        <v>427</v>
      </c>
      <c r="K134" t="s">
        <v>427</v>
      </c>
      <c r="L134" t="s">
        <v>427</v>
      </c>
      <c r="M134" t="s">
        <v>427</v>
      </c>
      <c r="N134" t="s">
        <v>427</v>
      </c>
      <c r="O134" s="5" t="s">
        <v>44</v>
      </c>
      <c r="Q134" t="str">
        <f t="shared" si="38"/>
        <v xml:space="preserve">INSERT INTO reviewers </v>
      </c>
      <c r="R134" t="str">
        <f t="shared" si="39"/>
        <v xml:space="preserve"> (email, title, name , lastname, `group`, expert, school, major ,address, amphoe, province , postnumber, tel, fax, type ,remark) VALUES (</v>
      </c>
      <c r="S134" t="str">
        <f t="shared" si="37"/>
        <v>"meechoke.chu@mahidol.edu",</v>
      </c>
      <c r="T134" t="str">
        <f t="shared" si="23"/>
        <v>"อาจารย์",</v>
      </c>
      <c r="U134" t="str">
        <f t="shared" si="24"/>
        <v>"มีโชค",</v>
      </c>
      <c r="V134" t="str">
        <f t="shared" si="25"/>
        <v>"ชูดวง",</v>
      </c>
      <c r="W134" t="str">
        <f t="shared" si="26"/>
        <v>"BS",</v>
      </c>
      <c r="X134" t="str">
        <f t="shared" si="27"/>
        <v>"คณิตศาสตร์",</v>
      </c>
      <c r="Y134" t="str">
        <f t="shared" si="28"/>
        <v>"-",</v>
      </c>
      <c r="Z134" t="str">
        <f t="shared" si="29"/>
        <v>"-",</v>
      </c>
      <c r="AA134" t="str">
        <f t="shared" si="30"/>
        <v>"-",</v>
      </c>
      <c r="AB134" t="str">
        <f t="shared" si="31"/>
        <v>"-",</v>
      </c>
      <c r="AC134" t="str">
        <f t="shared" si="32"/>
        <v>"-",</v>
      </c>
      <c r="AD134" t="str">
        <f t="shared" si="33"/>
        <v>"-",</v>
      </c>
      <c r="AE134" t="str">
        <f t="shared" si="34"/>
        <v>"-",</v>
      </c>
      <c r="AF134" t="str">
        <f t="shared" si="35"/>
        <v>"-",</v>
      </c>
      <c r="AG134" t="str">
        <f t="shared" si="36"/>
        <v>"คนนอกเครือข่าย",</v>
      </c>
      <c r="AH134" t="str">
        <f t="shared" si="40"/>
        <v>"ม.รังสิต");</v>
      </c>
    </row>
    <row r="135" spans="1:34">
      <c r="A135" t="s">
        <v>871</v>
      </c>
      <c r="B135" t="s">
        <v>18</v>
      </c>
      <c r="C135" t="s">
        <v>872</v>
      </c>
      <c r="D135" t="s">
        <v>873</v>
      </c>
      <c r="E135" s="4" t="s">
        <v>1438</v>
      </c>
      <c r="F135" t="s">
        <v>874</v>
      </c>
      <c r="G135" t="s">
        <v>827</v>
      </c>
      <c r="H135" t="s">
        <v>375</v>
      </c>
      <c r="I135" t="s">
        <v>875</v>
      </c>
      <c r="J135" t="s">
        <v>215</v>
      </c>
      <c r="K135" t="s">
        <v>102</v>
      </c>
      <c r="L135" t="s">
        <v>427</v>
      </c>
      <c r="M135" t="s">
        <v>876</v>
      </c>
      <c r="N135" t="s">
        <v>427</v>
      </c>
      <c r="O135" s="5" t="s">
        <v>44</v>
      </c>
      <c r="Q135" t="str">
        <f t="shared" si="38"/>
        <v xml:space="preserve">INSERT INTO reviewers </v>
      </c>
      <c r="R135" t="str">
        <f t="shared" si="39"/>
        <v xml:space="preserve"> (email, title, name , lastname, `group`, expert, school, major ,address, amphoe, province , postnumber, tel, fax, type ,remark) VALUES (</v>
      </c>
      <c r="S135" t="str">
        <f t="shared" si="37"/>
        <v>"reefandyut@yahoo.com",</v>
      </c>
      <c r="T135" t="str">
        <f t="shared" si="23"/>
        <v>"ผู้ช่วยศาสตราจารย์ ดร.",</v>
      </c>
      <c r="U135" t="str">
        <f t="shared" si="24"/>
        <v>"ยุทธนา",</v>
      </c>
      <c r="V135" t="str">
        <f t="shared" si="25"/>
        <v>"สุดเจริญ",</v>
      </c>
      <c r="W135" t="str">
        <f t="shared" si="26"/>
        <v>"HS",</v>
      </c>
      <c r="X135" t="str">
        <f t="shared" si="27"/>
        <v>"เทคนิคการแพทย์ ชีวเคมี พฤกษเคมี โภชนศาสตร์",</v>
      </c>
      <c r="Y135" t="str">
        <f t="shared" si="28"/>
        <v>"มหาวิทยาลัยราชภัฏสวนสุนันทา",</v>
      </c>
      <c r="Z135" t="str">
        <f t="shared" si="29"/>
        <v>"คณะวิทยาศาสตร์และเทคโนโลยี",</v>
      </c>
      <c r="AA135" t="str">
        <f t="shared" si="30"/>
        <v>"เลขที่ 1 ถนนอู่ทองนอก แขวงดุสิต",</v>
      </c>
      <c r="AB135" t="str">
        <f t="shared" si="31"/>
        <v>"ดุสิต",</v>
      </c>
      <c r="AC135" t="str">
        <f t="shared" si="32"/>
        <v>"กรุงเทพฯ",</v>
      </c>
      <c r="AD135" t="str">
        <f t="shared" si="33"/>
        <v>"-",</v>
      </c>
      <c r="AE135" t="str">
        <f t="shared" si="34"/>
        <v>"0859910891",</v>
      </c>
      <c r="AF135" t="str">
        <f t="shared" si="35"/>
        <v>"-",</v>
      </c>
      <c r="AG135" t="str">
        <f t="shared" si="36"/>
        <v>"คนนอกเครือข่าย",</v>
      </c>
      <c r="AH135" t="str">
        <f t="shared" si="40"/>
        <v>"ม.รังสิต");</v>
      </c>
    </row>
    <row r="136" spans="1:34">
      <c r="A136" t="s">
        <v>877</v>
      </c>
      <c r="B136" t="s">
        <v>28</v>
      </c>
      <c r="C136" t="s">
        <v>878</v>
      </c>
      <c r="D136" t="s">
        <v>879</v>
      </c>
      <c r="E136" s="4" t="s">
        <v>1436</v>
      </c>
      <c r="F136" t="s">
        <v>441</v>
      </c>
      <c r="G136" t="s">
        <v>880</v>
      </c>
      <c r="H136" t="s">
        <v>194</v>
      </c>
      <c r="I136" t="s">
        <v>427</v>
      </c>
      <c r="J136" t="s">
        <v>427</v>
      </c>
      <c r="K136" t="s">
        <v>427</v>
      </c>
      <c r="L136" t="s">
        <v>427</v>
      </c>
      <c r="M136" t="s">
        <v>427</v>
      </c>
      <c r="N136" t="s">
        <v>427</v>
      </c>
      <c r="O136" s="5" t="s">
        <v>16</v>
      </c>
      <c r="Q136" t="str">
        <f t="shared" si="38"/>
        <v xml:space="preserve">INSERT INTO reviewers </v>
      </c>
      <c r="R136" t="str">
        <f t="shared" si="39"/>
        <v xml:space="preserve"> (email, title, name , lastname, `group`, expert, school, major ,address, amphoe, province , postnumber, tel, fax, type ,remark) VALUES (</v>
      </c>
      <c r="S136" t="str">
        <f t="shared" si="37"/>
        <v>"yupaporn.a@sci.kmutnb.ac.th",</v>
      </c>
      <c r="T136" t="str">
        <f t="shared" si="23"/>
        <v>"รองศาสตราจารย์ ดร.",</v>
      </c>
      <c r="U136" t="str">
        <f t="shared" si="24"/>
        <v>"ยุพาภรณ์",</v>
      </c>
      <c r="V136" t="str">
        <f t="shared" si="25"/>
        <v>"อารีพงษ์",</v>
      </c>
      <c r="W136" t="str">
        <f t="shared" si="26"/>
        <v>"BS",</v>
      </c>
      <c r="X136" t="str">
        <f t="shared" si="27"/>
        <v>"สถิติ สถิติประยุกต์ สถิติขั้นสูง",</v>
      </c>
      <c r="Y136" t="str">
        <f t="shared" si="28"/>
        <v>"มจพ",</v>
      </c>
      <c r="Z136" t="str">
        <f t="shared" si="29"/>
        <v>"คณะวิทยาศาสตร์ประยุกต์",</v>
      </c>
      <c r="AA136" t="str">
        <f t="shared" si="30"/>
        <v>"-",</v>
      </c>
      <c r="AB136" t="str">
        <f t="shared" si="31"/>
        <v>"-",</v>
      </c>
      <c r="AC136" t="str">
        <f t="shared" si="32"/>
        <v>"-",</v>
      </c>
      <c r="AD136" t="str">
        <f t="shared" si="33"/>
        <v>"-",</v>
      </c>
      <c r="AE136" t="str">
        <f t="shared" si="34"/>
        <v>"-",</v>
      </c>
      <c r="AF136" t="str">
        <f t="shared" si="35"/>
        <v>"-",</v>
      </c>
      <c r="AG136" t="str">
        <f t="shared" si="36"/>
        <v>"คนในเครือข่าย",</v>
      </c>
      <c r="AH136" t="str">
        <f t="shared" si="40"/>
        <v>"ม.รังสิต");</v>
      </c>
    </row>
    <row r="137" spans="1:34">
      <c r="A137" t="s">
        <v>881</v>
      </c>
      <c r="B137" t="s">
        <v>39</v>
      </c>
      <c r="C137" t="s">
        <v>882</v>
      </c>
      <c r="D137" t="s">
        <v>883</v>
      </c>
      <c r="E137" s="4" t="s">
        <v>1437</v>
      </c>
      <c r="F137" t="s">
        <v>884</v>
      </c>
      <c r="G137" t="s">
        <v>427</v>
      </c>
      <c r="H137" t="s">
        <v>427</v>
      </c>
      <c r="I137" t="s">
        <v>427</v>
      </c>
      <c r="J137" t="s">
        <v>427</v>
      </c>
      <c r="K137" t="s">
        <v>427</v>
      </c>
      <c r="L137" t="s">
        <v>427</v>
      </c>
      <c r="M137" t="s">
        <v>427</v>
      </c>
      <c r="N137" t="s">
        <v>427</v>
      </c>
      <c r="O137" s="5" t="s">
        <v>44</v>
      </c>
      <c r="Q137" t="str">
        <f t="shared" si="38"/>
        <v xml:space="preserve">INSERT INTO reviewers </v>
      </c>
      <c r="R137" t="str">
        <f t="shared" si="39"/>
        <v xml:space="preserve"> (email, title, name , lastname, `group`, expert, school, major ,address, amphoe, province , postnumber, tel, fax, type ,remark) VALUES (</v>
      </c>
      <c r="S137" t="str">
        <f t="shared" si="37"/>
        <v>"chintapa@gmail.com",</v>
      </c>
      <c r="T137" t="str">
        <f t="shared" si="23"/>
        <v>"อาจารย์",</v>
      </c>
      <c r="U137" t="str">
        <f t="shared" si="24"/>
        <v>"ยุพิน",</v>
      </c>
      <c r="V137" t="str">
        <f t="shared" si="25"/>
        <v>"จินตภากร",</v>
      </c>
      <c r="W137" t="str">
        <f t="shared" si="26"/>
        <v>"AS",</v>
      </c>
      <c r="X137" t="str">
        <f t="shared" si="27"/>
        <v>"plant secondary metabolites, hairy root culture",</v>
      </c>
      <c r="Y137" t="str">
        <f t="shared" si="28"/>
        <v>"-",</v>
      </c>
      <c r="Z137" t="str">
        <f t="shared" si="29"/>
        <v>"-",</v>
      </c>
      <c r="AA137" t="str">
        <f t="shared" si="30"/>
        <v>"-",</v>
      </c>
      <c r="AB137" t="str">
        <f t="shared" si="31"/>
        <v>"-",</v>
      </c>
      <c r="AC137" t="str">
        <f t="shared" si="32"/>
        <v>"-",</v>
      </c>
      <c r="AD137" t="str">
        <f t="shared" si="33"/>
        <v>"-",</v>
      </c>
      <c r="AE137" t="str">
        <f t="shared" si="34"/>
        <v>"-",</v>
      </c>
      <c r="AF137" t="str">
        <f t="shared" si="35"/>
        <v>"-",</v>
      </c>
      <c r="AG137" t="str">
        <f t="shared" si="36"/>
        <v>"คนนอกเครือข่าย",</v>
      </c>
      <c r="AH137" t="str">
        <f t="shared" si="40"/>
        <v>"ม.รังสิต");</v>
      </c>
    </row>
    <row r="138" spans="1:34">
      <c r="A138" t="s">
        <v>885</v>
      </c>
      <c r="B138" t="s">
        <v>18</v>
      </c>
      <c r="C138" t="s">
        <v>886</v>
      </c>
      <c r="D138" t="s">
        <v>887</v>
      </c>
      <c r="E138" s="4" t="s">
        <v>1437</v>
      </c>
      <c r="F138" t="s">
        <v>888</v>
      </c>
      <c r="G138" t="s">
        <v>184</v>
      </c>
      <c r="H138" t="s">
        <v>889</v>
      </c>
      <c r="I138" t="s">
        <v>890</v>
      </c>
      <c r="J138" t="s">
        <v>55</v>
      </c>
      <c r="K138" t="s">
        <v>891</v>
      </c>
      <c r="L138" t="s">
        <v>427</v>
      </c>
      <c r="M138">
        <v>6622188297</v>
      </c>
      <c r="N138" t="s">
        <v>427</v>
      </c>
      <c r="O138" s="5" t="s">
        <v>44</v>
      </c>
      <c r="Q138" t="str">
        <f t="shared" si="38"/>
        <v xml:space="preserve">INSERT INTO reviewers </v>
      </c>
      <c r="R138" t="str">
        <f t="shared" si="39"/>
        <v xml:space="preserve"> (email, title, name , lastname, `group`, expert, school, major ,address, amphoe, province , postnumber, tel, fax, type ,remark) VALUES (</v>
      </c>
      <c r="S138" t="str">
        <f t="shared" si="37"/>
        <v>"rossarin.t@pharm.chula.ac.th",</v>
      </c>
      <c r="T138" t="str">
        <f t="shared" si="23"/>
        <v>"ผู้ช่วยศาสตราจารย์ ดร.",</v>
      </c>
      <c r="U138" t="str">
        <f t="shared" si="24"/>
        <v>"รสริน",</v>
      </c>
      <c r="V138" t="str">
        <f t="shared" si="25"/>
        <v>"ตันสวัสดิ์",</v>
      </c>
      <c r="W138" t="str">
        <f t="shared" si="26"/>
        <v>"AS",</v>
      </c>
      <c r="X138" t="str">
        <f t="shared" si="27"/>
        <v>"อาหารเคมี",</v>
      </c>
      <c r="Y138" t="str">
        <f t="shared" si="28"/>
        <v>"จุฬาลงกรณ์มหาวิทยาลัย",</v>
      </c>
      <c r="Z138" t="str">
        <f t="shared" si="29"/>
        <v>"อาหารและเภสัชเคมี",</v>
      </c>
      <c r="AA138" t="str">
        <f t="shared" si="30"/>
        <v>"254 Phayathai Rd., Pathumwan",</v>
      </c>
      <c r="AB138" t="str">
        <f t="shared" si="31"/>
        <v>"Bangkok",</v>
      </c>
      <c r="AC138" t="str">
        <f t="shared" si="32"/>
        <v>"Select One...",</v>
      </c>
      <c r="AD138" t="str">
        <f t="shared" si="33"/>
        <v>"-",</v>
      </c>
      <c r="AE138" t="str">
        <f t="shared" si="34"/>
        <v>"6622188297",</v>
      </c>
      <c r="AF138" t="str">
        <f t="shared" si="35"/>
        <v>"-",</v>
      </c>
      <c r="AG138" t="str">
        <f t="shared" si="36"/>
        <v>"คนนอกเครือข่าย",</v>
      </c>
      <c r="AH138" t="str">
        <f t="shared" si="40"/>
        <v>"ม.รังสิต");</v>
      </c>
    </row>
    <row r="139" spans="1:34">
      <c r="A139" t="s">
        <v>892</v>
      </c>
      <c r="B139" t="s">
        <v>39</v>
      </c>
      <c r="C139" t="s">
        <v>893</v>
      </c>
      <c r="D139" t="s">
        <v>894</v>
      </c>
      <c r="E139" s="4" t="s">
        <v>1438</v>
      </c>
      <c r="F139" t="s">
        <v>659</v>
      </c>
      <c r="G139" t="s">
        <v>442</v>
      </c>
      <c r="H139" t="s">
        <v>427</v>
      </c>
      <c r="I139">
        <v>555</v>
      </c>
      <c r="J139" t="s">
        <v>895</v>
      </c>
      <c r="K139" t="s">
        <v>149</v>
      </c>
      <c r="L139" t="s">
        <v>427</v>
      </c>
      <c r="M139" t="s">
        <v>896</v>
      </c>
      <c r="N139" t="s">
        <v>427</v>
      </c>
      <c r="O139" s="5" t="s">
        <v>16</v>
      </c>
      <c r="Q139" t="str">
        <f t="shared" si="38"/>
        <v xml:space="preserve">INSERT INTO reviewers </v>
      </c>
      <c r="R139" t="str">
        <f t="shared" si="39"/>
        <v xml:space="preserve"> (email, title, name , lastname, `group`, expert, school, major ,address, amphoe, province , postnumber, tel, fax, type ,remark) VALUES (</v>
      </c>
      <c r="S139" t="str">
        <f t="shared" si="37"/>
        <v>"ratchanok.k@rsu.ac.th",</v>
      </c>
      <c r="T139" t="str">
        <f t="shared" si="23"/>
        <v>"อาจารย์",</v>
      </c>
      <c r="U139" t="str">
        <f t="shared" si="24"/>
        <v>"รัชนก",</v>
      </c>
      <c r="V139" t="str">
        <f t="shared" si="25"/>
        <v>"ขำศิริ",</v>
      </c>
      <c r="W139" t="str">
        <f t="shared" si="26"/>
        <v>"HS",</v>
      </c>
      <c r="X139" t="str">
        <f t="shared" si="27"/>
        <v>"วิทยาศาสตร์การแพทย์",</v>
      </c>
      <c r="Y139" t="str">
        <f t="shared" si="28"/>
        <v>"ม.รังสิต",</v>
      </c>
      <c r="Z139" t="str">
        <f t="shared" si="29"/>
        <v>"-",</v>
      </c>
      <c r="AA139" t="str">
        <f t="shared" si="30"/>
        <v>"555",</v>
      </c>
      <c r="AB139" t="str">
        <f t="shared" si="31"/>
        <v>"test",</v>
      </c>
      <c r="AC139" t="str">
        <f t="shared" si="32"/>
        <v>"กรุงเทพมหานคร",</v>
      </c>
      <c r="AD139" t="str">
        <f t="shared" si="33"/>
        <v>"-",</v>
      </c>
      <c r="AE139" t="str">
        <f t="shared" si="34"/>
        <v>"0867860822",</v>
      </c>
      <c r="AF139" t="str">
        <f t="shared" si="35"/>
        <v>"-",</v>
      </c>
      <c r="AG139" t="str">
        <f t="shared" si="36"/>
        <v>"คนในเครือข่าย",</v>
      </c>
      <c r="AH139" t="str">
        <f t="shared" si="40"/>
        <v>"ม.รังสิต");</v>
      </c>
    </row>
    <row r="140" spans="1:34">
      <c r="A140" t="s">
        <v>897</v>
      </c>
      <c r="B140" t="s">
        <v>427</v>
      </c>
      <c r="C140" t="s">
        <v>427</v>
      </c>
      <c r="D140" t="s">
        <v>427</v>
      </c>
      <c r="E140" s="4" t="s">
        <v>427</v>
      </c>
      <c r="F140" t="s">
        <v>427</v>
      </c>
      <c r="G140" t="s">
        <v>427</v>
      </c>
      <c r="H140" t="s">
        <v>427</v>
      </c>
      <c r="I140" t="s">
        <v>427</v>
      </c>
      <c r="J140" t="s">
        <v>427</v>
      </c>
      <c r="K140" t="s">
        <v>427</v>
      </c>
      <c r="L140" t="s">
        <v>427</v>
      </c>
      <c r="M140" t="s">
        <v>427</v>
      </c>
      <c r="N140" t="s">
        <v>427</v>
      </c>
      <c r="O140" s="5" t="s">
        <v>16</v>
      </c>
      <c r="Q140" t="str">
        <f t="shared" si="38"/>
        <v xml:space="preserve">INSERT INTO reviewers </v>
      </c>
      <c r="R140" t="str">
        <f t="shared" si="39"/>
        <v xml:space="preserve"> (email, title, name , lastname, `group`, expert, school, major ,address, amphoe, province , postnumber, tel, fax, type ,remark) VALUES (</v>
      </c>
      <c r="S140" t="str">
        <f t="shared" si="37"/>
        <v>"kratchanok@yahoo.com",</v>
      </c>
      <c r="T140" t="str">
        <f t="shared" si="23"/>
        <v>"-",</v>
      </c>
      <c r="U140" t="str">
        <f t="shared" si="24"/>
        <v>"-",</v>
      </c>
      <c r="V140" t="str">
        <f t="shared" si="25"/>
        <v>"-",</v>
      </c>
      <c r="W140" t="str">
        <f t="shared" si="26"/>
        <v>"-",</v>
      </c>
      <c r="X140" t="str">
        <f t="shared" si="27"/>
        <v>"-",</v>
      </c>
      <c r="Y140" t="str">
        <f t="shared" si="28"/>
        <v>"-",</v>
      </c>
      <c r="Z140" t="str">
        <f t="shared" si="29"/>
        <v>"-",</v>
      </c>
      <c r="AA140" t="str">
        <f t="shared" si="30"/>
        <v>"-",</v>
      </c>
      <c r="AB140" t="str">
        <f t="shared" si="31"/>
        <v>"-",</v>
      </c>
      <c r="AC140" t="str">
        <f t="shared" si="32"/>
        <v>"-",</v>
      </c>
      <c r="AD140" t="str">
        <f t="shared" si="33"/>
        <v>"-",</v>
      </c>
      <c r="AE140" t="str">
        <f t="shared" si="34"/>
        <v>"-",</v>
      </c>
      <c r="AF140" t="str">
        <f t="shared" si="35"/>
        <v>"-",</v>
      </c>
      <c r="AG140" t="str">
        <f t="shared" si="36"/>
        <v>"คนในเครือข่าย",</v>
      </c>
      <c r="AH140" t="str">
        <f t="shared" si="40"/>
        <v>"ม.รังสิต");</v>
      </c>
    </row>
    <row r="141" spans="1:34">
      <c r="A141" t="s">
        <v>898</v>
      </c>
      <c r="B141" t="s">
        <v>18</v>
      </c>
      <c r="C141" t="s">
        <v>899</v>
      </c>
      <c r="D141" t="s">
        <v>900</v>
      </c>
      <c r="E141" s="4" t="s">
        <v>1438</v>
      </c>
      <c r="F141" t="s">
        <v>659</v>
      </c>
      <c r="G141" t="s">
        <v>427</v>
      </c>
      <c r="H141" t="s">
        <v>427</v>
      </c>
      <c r="I141" t="s">
        <v>427</v>
      </c>
      <c r="J141" t="s">
        <v>427</v>
      </c>
      <c r="K141" t="s">
        <v>427</v>
      </c>
      <c r="L141" t="s">
        <v>427</v>
      </c>
      <c r="M141" t="s">
        <v>427</v>
      </c>
      <c r="N141" t="s">
        <v>427</v>
      </c>
      <c r="O141" s="5" t="s">
        <v>44</v>
      </c>
      <c r="Q141" t="str">
        <f t="shared" si="38"/>
        <v xml:space="preserve">INSERT INTO reviewers </v>
      </c>
      <c r="R141" t="str">
        <f t="shared" si="39"/>
        <v xml:space="preserve"> (email, title, name , lastname, `group`, expert, school, major ,address, amphoe, province , postnumber, tel, fax, type ,remark) VALUES (</v>
      </c>
      <c r="S141" t="str">
        <f t="shared" si="37"/>
        <v>"rutcharin.pot@mahidol.ac.th",</v>
      </c>
      <c r="T141" t="str">
        <f t="shared" ref="T141:T204" si="41">""""&amp;B141&amp;""","</f>
        <v>"ผู้ช่วยศาสตราจารย์ ดร.",</v>
      </c>
      <c r="U141" t="str">
        <f t="shared" ref="U141:U204" si="42">""""&amp;C141&amp;""","</f>
        <v>"รัชรินทร์",</v>
      </c>
      <c r="V141" t="str">
        <f t="shared" ref="V141:V204" si="43">""""&amp;D141&amp;""","</f>
        <v>"โพธิวัฒน์",</v>
      </c>
      <c r="W141" t="str">
        <f t="shared" ref="W141:W204" si="44">""""&amp;E141&amp;""","</f>
        <v>"HS",</v>
      </c>
      <c r="X141" t="str">
        <f t="shared" ref="X141:X204" si="45">""""&amp;F141&amp;""","</f>
        <v>"วิทยาศาสตร์การแพทย์",</v>
      </c>
      <c r="Y141" t="str">
        <f t="shared" ref="Y141:Y204" si="46">""""&amp;G141&amp;""","</f>
        <v>"-",</v>
      </c>
      <c r="Z141" t="str">
        <f t="shared" ref="Z141:Z204" si="47">""""&amp;H141&amp;""","</f>
        <v>"-",</v>
      </c>
      <c r="AA141" t="str">
        <f t="shared" ref="AA141:AA204" si="48">""""&amp;I141&amp;""","</f>
        <v>"-",</v>
      </c>
      <c r="AB141" t="str">
        <f t="shared" ref="AB141:AB204" si="49">""""&amp;J141&amp;""","</f>
        <v>"-",</v>
      </c>
      <c r="AC141" t="str">
        <f t="shared" ref="AC141:AC204" si="50">""""&amp;K141&amp;""","</f>
        <v>"-",</v>
      </c>
      <c r="AD141" t="str">
        <f t="shared" ref="AD141:AD204" si="51">""""&amp;L141&amp;""","</f>
        <v>"-",</v>
      </c>
      <c r="AE141" t="str">
        <f t="shared" ref="AE141:AE204" si="52">""""&amp;M141&amp;""","</f>
        <v>"-",</v>
      </c>
      <c r="AF141" t="str">
        <f t="shared" ref="AF141:AF204" si="53">""""&amp;N141&amp;""","</f>
        <v>"-",</v>
      </c>
      <c r="AG141" t="str">
        <f t="shared" ref="AG141:AG204" si="54">""""&amp;O141&amp;""","</f>
        <v>"คนนอกเครือข่าย",</v>
      </c>
      <c r="AH141" t="str">
        <f t="shared" si="40"/>
        <v>"ม.รังสิต");</v>
      </c>
    </row>
    <row r="142" spans="1:34">
      <c r="A142" t="s">
        <v>901</v>
      </c>
      <c r="B142" t="s">
        <v>39</v>
      </c>
      <c r="C142" t="s">
        <v>902</v>
      </c>
      <c r="D142" t="s">
        <v>903</v>
      </c>
      <c r="E142" s="4" t="s">
        <v>1436</v>
      </c>
      <c r="F142" t="s">
        <v>904</v>
      </c>
      <c r="G142" t="s">
        <v>427</v>
      </c>
      <c r="H142" t="s">
        <v>427</v>
      </c>
      <c r="I142" t="s">
        <v>427</v>
      </c>
      <c r="J142" t="s">
        <v>427</v>
      </c>
      <c r="K142" t="s">
        <v>427</v>
      </c>
      <c r="L142" t="s">
        <v>427</v>
      </c>
      <c r="M142" t="s">
        <v>427</v>
      </c>
      <c r="N142" t="s">
        <v>427</v>
      </c>
      <c r="O142" s="5" t="s">
        <v>16</v>
      </c>
      <c r="Q142" t="str">
        <f t="shared" si="38"/>
        <v xml:space="preserve">INSERT INTO reviewers </v>
      </c>
      <c r="R142" t="str">
        <f t="shared" si="39"/>
        <v xml:space="preserve"> (email, title, name , lastname, `group`, expert, school, major ,address, amphoe, province , postnumber, tel, fax, type ,remark) VALUES (</v>
      </c>
      <c r="S142" t="str">
        <f t="shared" ref="S142:S205" si="55">""""&amp;A142&amp;""","</f>
        <v>"ratiya.c@sci.kmutnb.ac.th",</v>
      </c>
      <c r="T142" t="str">
        <f t="shared" si="41"/>
        <v>"อาจารย์",</v>
      </c>
      <c r="U142" t="str">
        <f t="shared" si="42"/>
        <v>"รัตติยา",</v>
      </c>
      <c r="V142" t="str">
        <f t="shared" si="43"/>
        <v>"เจริญศักดิ์",</v>
      </c>
      <c r="W142" t="str">
        <f t="shared" si="44"/>
        <v>"BS",</v>
      </c>
      <c r="X142" t="str">
        <f t="shared" si="45"/>
        <v>"Biochemistry, Nutrition",</v>
      </c>
      <c r="Y142" t="str">
        <f t="shared" si="46"/>
        <v>"-",</v>
      </c>
      <c r="Z142" t="str">
        <f t="shared" si="47"/>
        <v>"-",</v>
      </c>
      <c r="AA142" t="str">
        <f t="shared" si="48"/>
        <v>"-",</v>
      </c>
      <c r="AB142" t="str">
        <f t="shared" si="49"/>
        <v>"-",</v>
      </c>
      <c r="AC142" t="str">
        <f t="shared" si="50"/>
        <v>"-",</v>
      </c>
      <c r="AD142" t="str">
        <f t="shared" si="51"/>
        <v>"-",</v>
      </c>
      <c r="AE142" t="str">
        <f t="shared" si="52"/>
        <v>"-",</v>
      </c>
      <c r="AF142" t="str">
        <f t="shared" si="53"/>
        <v>"-",</v>
      </c>
      <c r="AG142" t="str">
        <f t="shared" si="54"/>
        <v>"คนในเครือข่าย",</v>
      </c>
      <c r="AH142" t="str">
        <f t="shared" si="40"/>
        <v>"ม.รังสิต");</v>
      </c>
    </row>
    <row r="143" spans="1:34">
      <c r="A143" t="s">
        <v>905</v>
      </c>
      <c r="B143" t="s">
        <v>906</v>
      </c>
      <c r="C143" t="s">
        <v>907</v>
      </c>
      <c r="D143" t="s">
        <v>908</v>
      </c>
      <c r="E143" s="4" t="s">
        <v>1436</v>
      </c>
      <c r="F143" t="s">
        <v>714</v>
      </c>
      <c r="G143" t="s">
        <v>427</v>
      </c>
      <c r="H143" t="s">
        <v>427</v>
      </c>
      <c r="I143" t="s">
        <v>427</v>
      </c>
      <c r="J143" t="s">
        <v>427</v>
      </c>
      <c r="K143" t="s">
        <v>427</v>
      </c>
      <c r="L143" t="s">
        <v>427</v>
      </c>
      <c r="M143" t="s">
        <v>427</v>
      </c>
      <c r="N143" t="s">
        <v>427</v>
      </c>
      <c r="O143" s="5" t="s">
        <v>16</v>
      </c>
      <c r="Q143" t="str">
        <f t="shared" si="38"/>
        <v xml:space="preserve">INSERT INTO reviewers </v>
      </c>
      <c r="R143" t="str">
        <f t="shared" si="39"/>
        <v xml:space="preserve"> (email, title, name , lastname, `group`, expert, school, major ,address, amphoe, province , postnumber, tel, fax, type ,remark) VALUES (</v>
      </c>
      <c r="S143" t="str">
        <f t="shared" si="55"/>
        <v>"ruchipas.b@rsu.ac.th",</v>
      </c>
      <c r="T143" t="str">
        <f t="shared" si="41"/>
        <v>"นาย",</v>
      </c>
      <c r="U143" t="str">
        <f t="shared" si="42"/>
        <v>"รุจิภาส",</v>
      </c>
      <c r="V143" t="str">
        <f t="shared" si="43"/>
        <v>"บวรทวีปัญญา",</v>
      </c>
      <c r="W143" t="str">
        <f t="shared" si="44"/>
        <v>"BS",</v>
      </c>
      <c r="X143" t="str">
        <f t="shared" si="45"/>
        <v>"ฟิสิกส์",</v>
      </c>
      <c r="Y143" t="str">
        <f t="shared" si="46"/>
        <v>"-",</v>
      </c>
      <c r="Z143" t="str">
        <f t="shared" si="47"/>
        <v>"-",</v>
      </c>
      <c r="AA143" t="str">
        <f t="shared" si="48"/>
        <v>"-",</v>
      </c>
      <c r="AB143" t="str">
        <f t="shared" si="49"/>
        <v>"-",</v>
      </c>
      <c r="AC143" t="str">
        <f t="shared" si="50"/>
        <v>"-",</v>
      </c>
      <c r="AD143" t="str">
        <f t="shared" si="51"/>
        <v>"-",</v>
      </c>
      <c r="AE143" t="str">
        <f t="shared" si="52"/>
        <v>"-",</v>
      </c>
      <c r="AF143" t="str">
        <f t="shared" si="53"/>
        <v>"-",</v>
      </c>
      <c r="AG143" t="str">
        <f t="shared" si="54"/>
        <v>"คนในเครือข่าย",</v>
      </c>
      <c r="AH143" t="str">
        <f t="shared" si="40"/>
        <v>"ม.รังสิต");</v>
      </c>
    </row>
    <row r="144" spans="1:34">
      <c r="A144" t="s">
        <v>909</v>
      </c>
      <c r="B144" t="s">
        <v>18</v>
      </c>
      <c r="C144" t="s">
        <v>910</v>
      </c>
      <c r="D144" t="s">
        <v>911</v>
      </c>
      <c r="E144" s="4" t="s">
        <v>1438</v>
      </c>
      <c r="F144" t="s">
        <v>912</v>
      </c>
      <c r="G144" t="s">
        <v>22</v>
      </c>
      <c r="H144" t="s">
        <v>410</v>
      </c>
      <c r="I144" t="s">
        <v>252</v>
      </c>
      <c r="J144" t="s">
        <v>74</v>
      </c>
      <c r="K144" t="s">
        <v>66</v>
      </c>
      <c r="L144" t="s">
        <v>427</v>
      </c>
      <c r="M144" t="s">
        <v>913</v>
      </c>
      <c r="N144" t="s">
        <v>427</v>
      </c>
      <c r="O144" s="5" t="s">
        <v>16</v>
      </c>
      <c r="Q144" t="str">
        <f t="shared" si="38"/>
        <v xml:space="preserve">INSERT INTO reviewers </v>
      </c>
      <c r="R144" t="str">
        <f t="shared" si="39"/>
        <v xml:space="preserve"> (email, title, name , lastname, `group`, expert, school, major ,address, amphoe, province , postnumber, tel, fax, type ,remark) VALUES (</v>
      </c>
      <c r="S144" t="str">
        <f t="shared" si="55"/>
        <v>"ladawan.w@rsu.ac.th",</v>
      </c>
      <c r="T144" t="str">
        <f t="shared" si="41"/>
        <v>"ผู้ช่วยศาสตราจารย์ ดร.",</v>
      </c>
      <c r="U144" t="str">
        <f t="shared" si="42"/>
        <v>"ลดาวัลย์",</v>
      </c>
      <c r="V144" t="str">
        <f t="shared" si="43"/>
        <v>"วศินปิยมงคล",</v>
      </c>
      <c r="W144" t="str">
        <f t="shared" si="44"/>
        <v>"HS",</v>
      </c>
      <c r="X144" t="str">
        <f t="shared" si="45"/>
        <v>"Medical Arthropods, Parasitology, Microbiology",</v>
      </c>
      <c r="Y144" t="str">
        <f t="shared" si="46"/>
        <v>"มหาวิทยาลัยรังสิต",</v>
      </c>
      <c r="Z144" t="str">
        <f t="shared" si="47"/>
        <v>"วิทยาศาสตร์",</v>
      </c>
      <c r="AA144" t="str">
        <f t="shared" si="48"/>
        <v>"52/347 เมืองเอก ถ.พหลโยธิน ต.หลักหก",</v>
      </c>
      <c r="AB144" t="str">
        <f t="shared" si="49"/>
        <v>"เมือง",</v>
      </c>
      <c r="AC144" t="str">
        <f t="shared" si="50"/>
        <v>"ปทุมธานี",</v>
      </c>
      <c r="AD144" t="str">
        <f t="shared" si="51"/>
        <v>"-",</v>
      </c>
      <c r="AE144" t="str">
        <f t="shared" si="52"/>
        <v>"0863765470",</v>
      </c>
      <c r="AF144" t="str">
        <f t="shared" si="53"/>
        <v>"-",</v>
      </c>
      <c r="AG144" t="str">
        <f t="shared" si="54"/>
        <v>"คนในเครือข่าย",</v>
      </c>
      <c r="AH144" t="str">
        <f t="shared" si="40"/>
        <v>"ม.รังสิต");</v>
      </c>
    </row>
    <row r="145" spans="1:35">
      <c r="A145" t="s">
        <v>914</v>
      </c>
      <c r="B145" t="s">
        <v>28</v>
      </c>
      <c r="C145" t="s">
        <v>915</v>
      </c>
      <c r="D145" t="s">
        <v>916</v>
      </c>
      <c r="E145" s="4" t="s">
        <v>1437</v>
      </c>
      <c r="F145" t="s">
        <v>917</v>
      </c>
      <c r="G145" t="s">
        <v>918</v>
      </c>
      <c r="H145" t="s">
        <v>919</v>
      </c>
      <c r="I145" t="s">
        <v>427</v>
      </c>
      <c r="J145" t="s">
        <v>427</v>
      </c>
      <c r="K145" t="s">
        <v>427</v>
      </c>
      <c r="L145" t="s">
        <v>427</v>
      </c>
      <c r="M145" t="s">
        <v>920</v>
      </c>
      <c r="N145" t="s">
        <v>427</v>
      </c>
      <c r="O145" s="5" t="s">
        <v>16</v>
      </c>
      <c r="Q145" t="str">
        <f t="shared" si="38"/>
        <v xml:space="preserve">INSERT INTO reviewers </v>
      </c>
      <c r="R145" t="str">
        <f t="shared" si="39"/>
        <v xml:space="preserve"> (email, title, name , lastname, `group`, expert, school, major ,address, amphoe, province , postnumber, tel, fax, type ,remark) VALUES (</v>
      </c>
      <c r="S145" t="str">
        <f t="shared" si="55"/>
        <v>"laor.b@bu.ac.th",</v>
      </c>
      <c r="T145" t="str">
        <f t="shared" si="41"/>
        <v>"รองศาสตราจารย์ ดร.",</v>
      </c>
      <c r="U145" t="str">
        <f t="shared" si="42"/>
        <v>"ละออ",</v>
      </c>
      <c r="V145" t="str">
        <f t="shared" si="43"/>
        <v>"บุญเกษม",</v>
      </c>
      <c r="W145" t="str">
        <f t="shared" si="44"/>
        <v>"AS",</v>
      </c>
      <c r="X145" t="str">
        <f t="shared" si="45"/>
        <v>"N-person Game Theory, Multi-criteria Decision Making, Artificial Intelligence",</v>
      </c>
      <c r="Y145" t="str">
        <f t="shared" si="46"/>
        <v>"มหาวิทยาลัย กรุงเทพ",</v>
      </c>
      <c r="Z145" t="str">
        <f t="shared" si="47"/>
        <v>"คณะวิศวกรรมศาสตร์",</v>
      </c>
      <c r="AA145" t="str">
        <f t="shared" si="48"/>
        <v>"-",</v>
      </c>
      <c r="AB145" t="str">
        <f t="shared" si="49"/>
        <v>"-",</v>
      </c>
      <c r="AC145" t="str">
        <f t="shared" si="50"/>
        <v>"-",</v>
      </c>
      <c r="AD145" t="str">
        <f t="shared" si="51"/>
        <v>"-",</v>
      </c>
      <c r="AE145" t="str">
        <f t="shared" si="52"/>
        <v>"089-4760768",</v>
      </c>
      <c r="AF145" t="str">
        <f t="shared" si="53"/>
        <v>"-",</v>
      </c>
      <c r="AG145" t="str">
        <f t="shared" si="54"/>
        <v>"คนในเครือข่าย",</v>
      </c>
      <c r="AH145" t="str">
        <f t="shared" si="40"/>
        <v>"ม.รังสิต");</v>
      </c>
    </row>
    <row r="146" spans="1:35" s="18" customFormat="1">
      <c r="A146" s="18" t="s">
        <v>921</v>
      </c>
      <c r="B146" s="18" t="s">
        <v>39</v>
      </c>
      <c r="C146" s="18" t="s">
        <v>922</v>
      </c>
      <c r="D146" s="18" t="s">
        <v>923</v>
      </c>
      <c r="E146" s="19" t="s">
        <v>1442</v>
      </c>
      <c r="F146" s="18" t="s">
        <v>895</v>
      </c>
      <c r="G146" s="18" t="s">
        <v>895</v>
      </c>
      <c r="H146" s="18" t="s">
        <v>895</v>
      </c>
      <c r="I146" s="18" t="s">
        <v>895</v>
      </c>
      <c r="J146" s="18" t="s">
        <v>895</v>
      </c>
      <c r="K146" s="18" t="s">
        <v>895</v>
      </c>
      <c r="L146" s="18" t="s">
        <v>427</v>
      </c>
      <c r="M146" s="18" t="s">
        <v>895</v>
      </c>
      <c r="N146" s="18" t="s">
        <v>427</v>
      </c>
      <c r="O146" s="20" t="s">
        <v>16</v>
      </c>
      <c r="Q146" t="str">
        <f t="shared" si="38"/>
        <v xml:space="preserve">INSERT INTO reviewers </v>
      </c>
      <c r="R146" t="str">
        <f t="shared" si="39"/>
        <v xml:space="preserve"> (email, title, name , lastname, `group`, expert, school, major ,address, amphoe, province , postnumber, tel, fax, type ,remark) VALUES (</v>
      </c>
      <c r="S146" t="str">
        <f t="shared" si="55"/>
        <v>"likit.n@rsu.ac.th",</v>
      </c>
      <c r="T146" t="str">
        <f t="shared" si="41"/>
        <v>"อาจารย์",</v>
      </c>
      <c r="U146" t="str">
        <f t="shared" si="42"/>
        <v>"ลิขิต test",</v>
      </c>
      <c r="V146" t="str">
        <f t="shared" si="43"/>
        <v>"นีรนาทภูรี test",</v>
      </c>
      <c r="W146" t="str">
        <f t="shared" si="44"/>
        <v>"??",</v>
      </c>
      <c r="X146" t="str">
        <f t="shared" si="45"/>
        <v>"test",</v>
      </c>
      <c r="Y146" t="str">
        <f t="shared" si="46"/>
        <v>"test",</v>
      </c>
      <c r="Z146" t="str">
        <f t="shared" si="47"/>
        <v>"test",</v>
      </c>
      <c r="AA146" t="str">
        <f t="shared" si="48"/>
        <v>"test",</v>
      </c>
      <c r="AB146" t="str">
        <f t="shared" si="49"/>
        <v>"test",</v>
      </c>
      <c r="AC146" t="str">
        <f t="shared" si="50"/>
        <v>"test",</v>
      </c>
      <c r="AD146" t="str">
        <f t="shared" si="51"/>
        <v>"-",</v>
      </c>
      <c r="AE146" t="str">
        <f t="shared" si="52"/>
        <v>"test",</v>
      </c>
      <c r="AF146" t="str">
        <f t="shared" si="53"/>
        <v>"-",</v>
      </c>
      <c r="AG146" t="str">
        <f t="shared" si="54"/>
        <v>"คนในเครือข่าย",</v>
      </c>
      <c r="AH146" t="str">
        <f t="shared" si="40"/>
        <v>"ม.รังสิต");</v>
      </c>
      <c r="AI146"/>
    </row>
    <row r="147" spans="1:35">
      <c r="A147" t="s">
        <v>924</v>
      </c>
      <c r="B147" t="s">
        <v>14</v>
      </c>
      <c r="C147" t="s">
        <v>925</v>
      </c>
      <c r="D147" t="s">
        <v>926</v>
      </c>
      <c r="E147" s="16" t="s">
        <v>1438</v>
      </c>
      <c r="F147" t="s">
        <v>927</v>
      </c>
      <c r="G147" t="s">
        <v>442</v>
      </c>
      <c r="H147" t="s">
        <v>427</v>
      </c>
      <c r="I147" t="s">
        <v>427</v>
      </c>
      <c r="J147" t="s">
        <v>427</v>
      </c>
      <c r="K147" t="s">
        <v>427</v>
      </c>
      <c r="L147" t="s">
        <v>427</v>
      </c>
      <c r="M147">
        <v>11111111</v>
      </c>
      <c r="N147" t="s">
        <v>427</v>
      </c>
      <c r="O147" s="5" t="s">
        <v>16</v>
      </c>
      <c r="Q147" t="str">
        <f t="shared" si="38"/>
        <v xml:space="preserve">INSERT INTO reviewers </v>
      </c>
      <c r="R147" t="str">
        <f t="shared" si="39"/>
        <v xml:space="preserve"> (email, title, name , lastname, `group`, expert, school, major ,address, amphoe, province , postnumber, tel, fax, type ,remark) VALUES (</v>
      </c>
      <c r="S147" t="str">
        <f t="shared" si="55"/>
        <v>"wanida.po@rsu.ac.th",</v>
      </c>
      <c r="T147" t="str">
        <f t="shared" si="41"/>
        <v>"ผู้ช่วยศาสตราจารย์",</v>
      </c>
      <c r="U147" t="str">
        <f t="shared" si="42"/>
        <v>"วนิดา",</v>
      </c>
      <c r="V147" t="str">
        <f t="shared" si="43"/>
        <v>"พงศ์สถาพร",</v>
      </c>
      <c r="W147" t="str">
        <f t="shared" si="44"/>
        <v>"HS",</v>
      </c>
      <c r="X147" t="str">
        <f t="shared" si="45"/>
        <v>"พยาธิวิทยาคลินิก  โลหิตวิทยา อณูชีววิทยา",</v>
      </c>
      <c r="Y147" t="str">
        <f t="shared" si="46"/>
        <v>"ม.รังสิต",</v>
      </c>
      <c r="Z147" t="str">
        <f t="shared" si="47"/>
        <v>"-",</v>
      </c>
      <c r="AA147" t="str">
        <f t="shared" si="48"/>
        <v>"-",</v>
      </c>
      <c r="AB147" t="str">
        <f t="shared" si="49"/>
        <v>"-",</v>
      </c>
      <c r="AC147" t="str">
        <f t="shared" si="50"/>
        <v>"-",</v>
      </c>
      <c r="AD147" t="str">
        <f t="shared" si="51"/>
        <v>"-",</v>
      </c>
      <c r="AE147" t="str">
        <f t="shared" si="52"/>
        <v>"11111111",</v>
      </c>
      <c r="AF147" t="str">
        <f t="shared" si="53"/>
        <v>"-",</v>
      </c>
      <c r="AG147" t="str">
        <f t="shared" si="54"/>
        <v>"คนในเครือข่าย",</v>
      </c>
      <c r="AH147" t="str">
        <f t="shared" si="40"/>
        <v>"ม.รังสิต");</v>
      </c>
    </row>
    <row r="148" spans="1:35">
      <c r="A148" t="s">
        <v>928</v>
      </c>
      <c r="B148" t="s">
        <v>39</v>
      </c>
      <c r="C148" t="s">
        <v>929</v>
      </c>
      <c r="D148" t="s">
        <v>930</v>
      </c>
      <c r="E148" s="16" t="s">
        <v>1421</v>
      </c>
      <c r="F148" t="s">
        <v>931</v>
      </c>
      <c r="G148" t="s">
        <v>427</v>
      </c>
      <c r="H148" t="s">
        <v>427</v>
      </c>
      <c r="I148" t="s">
        <v>427</v>
      </c>
      <c r="J148" t="s">
        <v>427</v>
      </c>
      <c r="K148" t="s">
        <v>427</v>
      </c>
      <c r="L148" t="s">
        <v>427</v>
      </c>
      <c r="M148" t="s">
        <v>427</v>
      </c>
      <c r="N148" t="s">
        <v>427</v>
      </c>
      <c r="O148" s="5" t="s">
        <v>16</v>
      </c>
      <c r="Q148" t="str">
        <f t="shared" si="38"/>
        <v xml:space="preserve">INSERT INTO reviewers </v>
      </c>
      <c r="R148" t="str">
        <f t="shared" si="39"/>
        <v xml:space="preserve"> (email, title, name , lastname, `group`, expert, school, major ,address, amphoe, province , postnumber, tel, fax, type ,remark) VALUES (</v>
      </c>
      <c r="S148" t="str">
        <f t="shared" si="55"/>
        <v>"mworatat@hotmail.com",</v>
      </c>
      <c r="T148" t="str">
        <f t="shared" si="41"/>
        <v>"อาจารย์",</v>
      </c>
      <c r="U148" t="str">
        <f t="shared" si="42"/>
        <v>"วรทรรศน์",</v>
      </c>
      <c r="V148" t="str">
        <f t="shared" si="43"/>
        <v>"มาฆะศิรานนท์",</v>
      </c>
      <c r="W148" t="str">
        <f t="shared" si="44"/>
        <v>"IT",</v>
      </c>
      <c r="X148" t="str">
        <f t="shared" si="45"/>
        <v>"Computer Network",</v>
      </c>
      <c r="Y148" t="str">
        <f t="shared" si="46"/>
        <v>"-",</v>
      </c>
      <c r="Z148" t="str">
        <f t="shared" si="47"/>
        <v>"-",</v>
      </c>
      <c r="AA148" t="str">
        <f t="shared" si="48"/>
        <v>"-",</v>
      </c>
      <c r="AB148" t="str">
        <f t="shared" si="49"/>
        <v>"-",</v>
      </c>
      <c r="AC148" t="str">
        <f t="shared" si="50"/>
        <v>"-",</v>
      </c>
      <c r="AD148" t="str">
        <f t="shared" si="51"/>
        <v>"-",</v>
      </c>
      <c r="AE148" t="str">
        <f t="shared" si="52"/>
        <v>"-",</v>
      </c>
      <c r="AF148" t="str">
        <f t="shared" si="53"/>
        <v>"-",</v>
      </c>
      <c r="AG148" t="str">
        <f t="shared" si="54"/>
        <v>"คนในเครือข่าย",</v>
      </c>
      <c r="AH148" t="str">
        <f t="shared" si="40"/>
        <v>"ม.รังสิต");</v>
      </c>
    </row>
    <row r="149" spans="1:35">
      <c r="A149" t="s">
        <v>932</v>
      </c>
      <c r="B149" t="s">
        <v>18</v>
      </c>
      <c r="C149" t="s">
        <v>933</v>
      </c>
      <c r="D149" t="s">
        <v>934</v>
      </c>
      <c r="E149" s="16" t="s">
        <v>1437</v>
      </c>
      <c r="F149" t="s">
        <v>935</v>
      </c>
      <c r="G149" t="s">
        <v>184</v>
      </c>
      <c r="H149" t="s">
        <v>936</v>
      </c>
      <c r="I149" t="s">
        <v>937</v>
      </c>
      <c r="J149" t="s">
        <v>206</v>
      </c>
      <c r="K149" t="s">
        <v>102</v>
      </c>
      <c r="L149" t="s">
        <v>427</v>
      </c>
      <c r="M149" t="s">
        <v>938</v>
      </c>
      <c r="N149" t="s">
        <v>939</v>
      </c>
      <c r="O149" s="5" t="s">
        <v>44</v>
      </c>
      <c r="Q149" t="str">
        <f t="shared" si="38"/>
        <v xml:space="preserve">INSERT INTO reviewers </v>
      </c>
      <c r="R149" t="str">
        <f t="shared" si="39"/>
        <v xml:space="preserve"> (email, title, name , lastname, `group`, expert, school, major ,address, amphoe, province , postnumber, tel, fax, type ,remark) VALUES (</v>
      </c>
      <c r="S149" t="str">
        <f t="shared" si="55"/>
        <v>"vorapot.ka@chula.ac.th",</v>
      </c>
      <c r="T149" t="str">
        <f t="shared" si="41"/>
        <v>"ผู้ช่วยศาสตราจารย์ ดร.",</v>
      </c>
      <c r="U149" t="str">
        <f t="shared" si="42"/>
        <v>"วรพจน์",</v>
      </c>
      <c r="V149" t="str">
        <f t="shared" si="43"/>
        <v>"กนกกันฑพงษ์",</v>
      </c>
      <c r="W149" t="str">
        <f t="shared" si="44"/>
        <v>"AS",</v>
      </c>
      <c r="X149" t="str">
        <f t="shared" si="45"/>
        <v>"Wastewater treatment, Solid waste and hazardous waste management, Occupational health engineering",</v>
      </c>
      <c r="Y149" t="str">
        <f t="shared" si="46"/>
        <v>"จุฬาลงกรณ์มหาวิทยาลัย",</v>
      </c>
      <c r="Z149" t="str">
        <f t="shared" si="47"/>
        <v>"คณะวิทยาศาสตร์ ภาควิชาวิทยาศาสตร์สิ่งแวดล้อม",</v>
      </c>
      <c r="AA149" t="str">
        <f t="shared" si="48"/>
        <v>"254 ถ.พญาไท แขวงวังใหม่",</v>
      </c>
      <c r="AB149" t="str">
        <f t="shared" si="49"/>
        <v>"ปทุมวัน",</v>
      </c>
      <c r="AC149" t="str">
        <f t="shared" si="50"/>
        <v>"กรุงเทพฯ",</v>
      </c>
      <c r="AD149" t="str">
        <f t="shared" si="51"/>
        <v>"-",</v>
      </c>
      <c r="AE149" t="str">
        <f t="shared" si="52"/>
        <v>"0866262684",</v>
      </c>
      <c r="AF149" t="str">
        <f t="shared" si="53"/>
        <v>"022185180",</v>
      </c>
      <c r="AG149" t="str">
        <f t="shared" si="54"/>
        <v>"คนนอกเครือข่าย",</v>
      </c>
      <c r="AH149" t="str">
        <f t="shared" si="40"/>
        <v>"ม.รังสิต");</v>
      </c>
    </row>
    <row r="150" spans="1:35">
      <c r="A150" t="s">
        <v>940</v>
      </c>
      <c r="B150" t="s">
        <v>18</v>
      </c>
      <c r="C150" t="s">
        <v>941</v>
      </c>
      <c r="D150" t="s">
        <v>942</v>
      </c>
      <c r="E150" s="16" t="s">
        <v>1421</v>
      </c>
      <c r="F150" t="s">
        <v>21</v>
      </c>
      <c r="G150" t="s">
        <v>427</v>
      </c>
      <c r="H150" t="s">
        <v>427</v>
      </c>
      <c r="I150" t="s">
        <v>427</v>
      </c>
      <c r="J150" t="s">
        <v>427</v>
      </c>
      <c r="K150" t="s">
        <v>427</v>
      </c>
      <c r="L150" t="s">
        <v>427</v>
      </c>
      <c r="M150" t="s">
        <v>427</v>
      </c>
      <c r="N150" t="s">
        <v>427</v>
      </c>
      <c r="O150" s="5" t="s">
        <v>16</v>
      </c>
      <c r="Q150" t="str">
        <f t="shared" si="38"/>
        <v xml:space="preserve">INSERT INTO reviewers </v>
      </c>
      <c r="R150" t="str">
        <f t="shared" si="39"/>
        <v xml:space="preserve"> (email, title, name , lastname, `group`, expert, school, major ,address, amphoe, province , postnumber, tel, fax, type ,remark) VALUES (</v>
      </c>
      <c r="S150" t="str">
        <f t="shared" si="55"/>
        <v>"worapat_peng@hotmail.com",</v>
      </c>
      <c r="T150" t="str">
        <f t="shared" si="41"/>
        <v>"ผู้ช่วยศาสตราจารย์ ดร.",</v>
      </c>
      <c r="U150" t="str">
        <f t="shared" si="42"/>
        <v>"วรภัทร",</v>
      </c>
      <c r="V150" t="str">
        <f t="shared" si="43"/>
        <v>"ไพรีเกรง",</v>
      </c>
      <c r="W150" t="str">
        <f t="shared" si="44"/>
        <v>"IT",</v>
      </c>
      <c r="X150" t="str">
        <f t="shared" si="45"/>
        <v>"IT, Data mining",</v>
      </c>
      <c r="Y150" t="str">
        <f t="shared" si="46"/>
        <v>"-",</v>
      </c>
      <c r="Z150" t="str">
        <f t="shared" si="47"/>
        <v>"-",</v>
      </c>
      <c r="AA150" t="str">
        <f t="shared" si="48"/>
        <v>"-",</v>
      </c>
      <c r="AB150" t="str">
        <f t="shared" si="49"/>
        <v>"-",</v>
      </c>
      <c r="AC150" t="str">
        <f t="shared" si="50"/>
        <v>"-",</v>
      </c>
      <c r="AD150" t="str">
        <f t="shared" si="51"/>
        <v>"-",</v>
      </c>
      <c r="AE150" t="str">
        <f t="shared" si="52"/>
        <v>"-",</v>
      </c>
      <c r="AF150" t="str">
        <f t="shared" si="53"/>
        <v>"-",</v>
      </c>
      <c r="AG150" t="str">
        <f t="shared" si="54"/>
        <v>"คนในเครือข่าย",</v>
      </c>
      <c r="AH150" t="str">
        <f t="shared" si="40"/>
        <v>"ม.รังสิต");</v>
      </c>
    </row>
    <row r="151" spans="1:35">
      <c r="A151" t="s">
        <v>943</v>
      </c>
      <c r="B151" t="s">
        <v>18</v>
      </c>
      <c r="C151" t="s">
        <v>944</v>
      </c>
      <c r="D151" t="s">
        <v>945</v>
      </c>
      <c r="E151" s="16" t="s">
        <v>1437</v>
      </c>
      <c r="F151" t="s">
        <v>946</v>
      </c>
      <c r="G151" t="s">
        <v>427</v>
      </c>
      <c r="H151" t="s">
        <v>427</v>
      </c>
      <c r="I151" t="s">
        <v>427</v>
      </c>
      <c r="J151" t="s">
        <v>427</v>
      </c>
      <c r="K151" t="s">
        <v>427</v>
      </c>
      <c r="L151" t="s">
        <v>427</v>
      </c>
      <c r="M151" t="s">
        <v>427</v>
      </c>
      <c r="N151" t="s">
        <v>427</v>
      </c>
      <c r="O151" s="5" t="s">
        <v>44</v>
      </c>
      <c r="Q151" t="str">
        <f t="shared" si="38"/>
        <v xml:space="preserve">INSERT INTO reviewers </v>
      </c>
      <c r="R151" t="str">
        <f t="shared" si="39"/>
        <v xml:space="preserve"> (email, title, name , lastname, `group`, expert, school, major ,address, amphoe, province , postnumber, tel, fax, type ,remark) VALUES (</v>
      </c>
      <c r="S151" t="str">
        <f t="shared" si="55"/>
        <v>"varapha.l@chula.ac.th",</v>
      </c>
      <c r="T151" t="str">
        <f t="shared" si="41"/>
        <v>"ผู้ช่วยศาสตราจารย์ ดร.",</v>
      </c>
      <c r="U151" t="str">
        <f t="shared" si="42"/>
        <v>"วรภา",</v>
      </c>
      <c r="V151" t="str">
        <f t="shared" si="43"/>
        <v>"คงเป็นสุข",</v>
      </c>
      <c r="W151" t="str">
        <f t="shared" si="44"/>
        <v>"AS",</v>
      </c>
      <c r="X151" t="str">
        <f t="shared" si="45"/>
        <v>"Food Product Development",</v>
      </c>
      <c r="Y151" t="str">
        <f t="shared" si="46"/>
        <v>"-",</v>
      </c>
      <c r="Z151" t="str">
        <f t="shared" si="47"/>
        <v>"-",</v>
      </c>
      <c r="AA151" t="str">
        <f t="shared" si="48"/>
        <v>"-",</v>
      </c>
      <c r="AB151" t="str">
        <f t="shared" si="49"/>
        <v>"-",</v>
      </c>
      <c r="AC151" t="str">
        <f t="shared" si="50"/>
        <v>"-",</v>
      </c>
      <c r="AD151" t="str">
        <f t="shared" si="51"/>
        <v>"-",</v>
      </c>
      <c r="AE151" t="str">
        <f t="shared" si="52"/>
        <v>"-",</v>
      </c>
      <c r="AF151" t="str">
        <f t="shared" si="53"/>
        <v>"-",</v>
      </c>
      <c r="AG151" t="str">
        <f t="shared" si="54"/>
        <v>"คนนอกเครือข่าย",</v>
      </c>
      <c r="AH151" t="str">
        <f t="shared" si="40"/>
        <v>"ม.รังสิต");</v>
      </c>
    </row>
    <row r="152" spans="1:35">
      <c r="A152" t="s">
        <v>947</v>
      </c>
      <c r="B152" t="s">
        <v>39</v>
      </c>
      <c r="C152" t="s">
        <v>948</v>
      </c>
      <c r="D152" t="s">
        <v>949</v>
      </c>
      <c r="E152" s="16" t="s">
        <v>1437</v>
      </c>
      <c r="F152" t="s">
        <v>950</v>
      </c>
      <c r="G152" t="s">
        <v>427</v>
      </c>
      <c r="H152" t="s">
        <v>427</v>
      </c>
      <c r="I152" t="s">
        <v>427</v>
      </c>
      <c r="J152" t="s">
        <v>427</v>
      </c>
      <c r="K152" t="s">
        <v>427</v>
      </c>
      <c r="L152" t="s">
        <v>427</v>
      </c>
      <c r="M152" t="s">
        <v>427</v>
      </c>
      <c r="N152" t="s">
        <v>427</v>
      </c>
      <c r="O152" s="5" t="s">
        <v>16</v>
      </c>
      <c r="Q152" t="str">
        <f t="shared" si="38"/>
        <v xml:space="preserve">INSERT INTO reviewers </v>
      </c>
      <c r="R152" t="str">
        <f t="shared" si="39"/>
        <v xml:space="preserve"> (email, title, name , lastname, `group`, expert, school, major ,address, amphoe, province , postnumber, tel, fax, type ,remark) VALUES (</v>
      </c>
      <c r="S152" t="str">
        <f t="shared" si="55"/>
        <v>"wannarak.n@sci.kmutnb.ac.th",</v>
      </c>
      <c r="T152" t="str">
        <f t="shared" si="41"/>
        <v>"อาจารย์",</v>
      </c>
      <c r="U152" t="str">
        <f t="shared" si="42"/>
        <v>"วรรณรัก",</v>
      </c>
      <c r="V152" t="str">
        <f t="shared" si="43"/>
        <v>"นพเจริญกุล",</v>
      </c>
      <c r="W152" t="str">
        <f t="shared" si="44"/>
        <v>"AS",</v>
      </c>
      <c r="X152" t="str">
        <f t="shared" si="45"/>
        <v>"Bioremediation, Environmental Microbiology, Biosurfactants",</v>
      </c>
      <c r="Y152" t="str">
        <f t="shared" si="46"/>
        <v>"-",</v>
      </c>
      <c r="Z152" t="str">
        <f t="shared" si="47"/>
        <v>"-",</v>
      </c>
      <c r="AA152" t="str">
        <f t="shared" si="48"/>
        <v>"-",</v>
      </c>
      <c r="AB152" t="str">
        <f t="shared" si="49"/>
        <v>"-",</v>
      </c>
      <c r="AC152" t="str">
        <f t="shared" si="50"/>
        <v>"-",</v>
      </c>
      <c r="AD152" t="str">
        <f t="shared" si="51"/>
        <v>"-",</v>
      </c>
      <c r="AE152" t="str">
        <f t="shared" si="52"/>
        <v>"-",</v>
      </c>
      <c r="AF152" t="str">
        <f t="shared" si="53"/>
        <v>"-",</v>
      </c>
      <c r="AG152" t="str">
        <f t="shared" si="54"/>
        <v>"คนในเครือข่าย",</v>
      </c>
      <c r="AH152" t="str">
        <f t="shared" si="40"/>
        <v>"ม.รังสิต");</v>
      </c>
    </row>
    <row r="153" spans="1:35">
      <c r="A153" t="s">
        <v>951</v>
      </c>
      <c r="B153" t="s">
        <v>952</v>
      </c>
      <c r="C153" t="s">
        <v>953</v>
      </c>
      <c r="D153" t="s">
        <v>954</v>
      </c>
      <c r="E153" s="16" t="s">
        <v>1436</v>
      </c>
      <c r="F153" t="s">
        <v>955</v>
      </c>
      <c r="G153" t="s">
        <v>427</v>
      </c>
      <c r="H153" t="s">
        <v>427</v>
      </c>
      <c r="I153" t="s">
        <v>427</v>
      </c>
      <c r="J153" t="s">
        <v>427</v>
      </c>
      <c r="K153" t="s">
        <v>427</v>
      </c>
      <c r="L153" t="s">
        <v>427</v>
      </c>
      <c r="M153" t="s">
        <v>427</v>
      </c>
      <c r="N153" t="s">
        <v>427</v>
      </c>
      <c r="O153" s="5" t="s">
        <v>16</v>
      </c>
      <c r="Q153" t="str">
        <f t="shared" si="38"/>
        <v xml:space="preserve">INSERT INTO reviewers </v>
      </c>
      <c r="R153" t="str">
        <f t="shared" si="39"/>
        <v xml:space="preserve"> (email, title, name , lastname, `group`, expert, school, major ,address, amphoe, province , postnumber, tel, fax, type ,remark) VALUES (</v>
      </c>
      <c r="S153" t="str">
        <f t="shared" si="55"/>
        <v>"waratchaya.t@rsu.ac.th",</v>
      </c>
      <c r="T153" t="str">
        <f t="shared" si="41"/>
        <v>"นางสาว",</v>
      </c>
      <c r="U153" t="str">
        <f t="shared" si="42"/>
        <v>"วรัชญา",</v>
      </c>
      <c r="V153" t="str">
        <f t="shared" si="43"/>
        <v>"ธนูศิลป์",</v>
      </c>
      <c r="W153" t="str">
        <f t="shared" si="44"/>
        <v>"BS",</v>
      </c>
      <c r="X153" t="str">
        <f t="shared" si="45"/>
        <v>"วิทยาศาสตร์พื้นฐาน",</v>
      </c>
      <c r="Y153" t="str">
        <f t="shared" si="46"/>
        <v>"-",</v>
      </c>
      <c r="Z153" t="str">
        <f t="shared" si="47"/>
        <v>"-",</v>
      </c>
      <c r="AA153" t="str">
        <f t="shared" si="48"/>
        <v>"-",</v>
      </c>
      <c r="AB153" t="str">
        <f t="shared" si="49"/>
        <v>"-",</v>
      </c>
      <c r="AC153" t="str">
        <f t="shared" si="50"/>
        <v>"-",</v>
      </c>
      <c r="AD153" t="str">
        <f t="shared" si="51"/>
        <v>"-",</v>
      </c>
      <c r="AE153" t="str">
        <f t="shared" si="52"/>
        <v>"-",</v>
      </c>
      <c r="AF153" t="str">
        <f t="shared" si="53"/>
        <v>"-",</v>
      </c>
      <c r="AG153" t="str">
        <f t="shared" si="54"/>
        <v>"คนในเครือข่าย",</v>
      </c>
      <c r="AH153" t="str">
        <f t="shared" si="40"/>
        <v>"ม.รังสิต");</v>
      </c>
    </row>
    <row r="154" spans="1:35">
      <c r="A154" t="s">
        <v>956</v>
      </c>
      <c r="B154" t="s">
        <v>39</v>
      </c>
      <c r="C154" t="s">
        <v>957</v>
      </c>
      <c r="D154" t="s">
        <v>806</v>
      </c>
      <c r="E154" s="16" t="s">
        <v>1421</v>
      </c>
      <c r="F154" t="s">
        <v>958</v>
      </c>
      <c r="G154" t="s">
        <v>345</v>
      </c>
      <c r="H154" t="s">
        <v>959</v>
      </c>
      <c r="I154" t="s">
        <v>960</v>
      </c>
      <c r="J154" t="s">
        <v>348</v>
      </c>
      <c r="K154" t="s">
        <v>349</v>
      </c>
      <c r="L154" t="s">
        <v>427</v>
      </c>
      <c r="M154" t="s">
        <v>961</v>
      </c>
      <c r="N154" t="s">
        <v>427</v>
      </c>
      <c r="O154" s="5" t="s">
        <v>16</v>
      </c>
      <c r="Q154" t="str">
        <f t="shared" si="38"/>
        <v xml:space="preserve">INSERT INTO reviewers </v>
      </c>
      <c r="R154" t="str">
        <f t="shared" si="39"/>
        <v xml:space="preserve"> (email, title, name , lastname, `group`, expert, school, major ,address, amphoe, province , postnumber, tel, fax, type ,remark) VALUES (</v>
      </c>
      <c r="S154" t="str">
        <f t="shared" si="55"/>
        <v>"faaswpc@ku.ac.th",</v>
      </c>
      <c r="T154" t="str">
        <f t="shared" si="41"/>
        <v>"อาจารย์",</v>
      </c>
      <c r="U154" t="str">
        <f t="shared" si="42"/>
        <v>"วรัทภพ",</v>
      </c>
      <c r="V154" t="str">
        <f t="shared" si="43"/>
        <v>"ธภัทรสุวรรณ",</v>
      </c>
      <c r="W154" t="str">
        <f t="shared" si="44"/>
        <v>"IT",</v>
      </c>
      <c r="X154" t="str">
        <f t="shared" si="45"/>
        <v>"Metaheuristic, Algorithm, NP Problem, Optimisation",</v>
      </c>
      <c r="Y154" t="str">
        <f t="shared" si="46"/>
        <v>"มหาวิทยาลัยเกษตรศาสตร์",</v>
      </c>
      <c r="Z154" t="str">
        <f t="shared" si="47"/>
        <v>"คณะศิลปศาสตร์และวิทยาศาสตร์ ภาควิชาคณิตศาสตร์ สถิติ และคอมพิวเตอร์",</v>
      </c>
      <c r="AA154" t="str">
        <f t="shared" si="48"/>
        <v>"เลขที่ 1 หมู่ 6 ต.กำแพงแสน",</v>
      </c>
      <c r="AB154" t="str">
        <f t="shared" si="49"/>
        <v>"กำแพงแสน",</v>
      </c>
      <c r="AC154" t="str">
        <f t="shared" si="50"/>
        <v>"นครปฐม",</v>
      </c>
      <c r="AD154" t="str">
        <f t="shared" si="51"/>
        <v>"-",</v>
      </c>
      <c r="AE154" t="str">
        <f t="shared" si="52"/>
        <v>"0625365954",</v>
      </c>
      <c r="AF154" t="str">
        <f t="shared" si="53"/>
        <v>"-",</v>
      </c>
      <c r="AG154" t="str">
        <f t="shared" si="54"/>
        <v>"คนในเครือข่าย",</v>
      </c>
      <c r="AH154" t="str">
        <f t="shared" si="40"/>
        <v>"ม.รังสิต");</v>
      </c>
    </row>
    <row r="155" spans="1:35">
      <c r="A155" t="s">
        <v>962</v>
      </c>
      <c r="B155" t="s">
        <v>39</v>
      </c>
      <c r="C155" t="s">
        <v>963</v>
      </c>
      <c r="D155" t="s">
        <v>964</v>
      </c>
      <c r="E155" s="16" t="s">
        <v>1436</v>
      </c>
      <c r="F155" t="s">
        <v>965</v>
      </c>
      <c r="G155" t="s">
        <v>427</v>
      </c>
      <c r="H155" t="s">
        <v>427</v>
      </c>
      <c r="I155" t="s">
        <v>427</v>
      </c>
      <c r="J155" t="s">
        <v>427</v>
      </c>
      <c r="K155" t="s">
        <v>427</v>
      </c>
      <c r="L155" t="s">
        <v>427</v>
      </c>
      <c r="M155" t="s">
        <v>427</v>
      </c>
      <c r="N155" t="s">
        <v>427</v>
      </c>
      <c r="O155" s="5" t="s">
        <v>16</v>
      </c>
      <c r="Q155" t="str">
        <f t="shared" si="38"/>
        <v xml:space="preserve">INSERT INTO reviewers </v>
      </c>
      <c r="R155" t="str">
        <f t="shared" si="39"/>
        <v xml:space="preserve"> (email, title, name , lastname, `group`, expert, school, major ,address, amphoe, province , postnumber, tel, fax, type ,remark) VALUES (</v>
      </c>
      <c r="S155" t="str">
        <f t="shared" si="55"/>
        <v>"faasvnj@ku.ac.th",</v>
      </c>
      <c r="T155" t="str">
        <f t="shared" si="41"/>
        <v>"อาจารย์",</v>
      </c>
      <c r="U155" t="str">
        <f t="shared" si="42"/>
        <v>"วรางคณา",</v>
      </c>
      <c r="V155" t="str">
        <f t="shared" si="43"/>
        <v>"จิตตชุ่ม",</v>
      </c>
      <c r="W155" t="str">
        <f t="shared" si="44"/>
        <v>"BS",</v>
      </c>
      <c r="X155" t="str">
        <f t="shared" si="45"/>
        <v>"เคมี: พอลิเมอร์, การสังเคราะห์พอลิเมอร์",</v>
      </c>
      <c r="Y155" t="str">
        <f t="shared" si="46"/>
        <v>"-",</v>
      </c>
      <c r="Z155" t="str">
        <f t="shared" si="47"/>
        <v>"-",</v>
      </c>
      <c r="AA155" t="str">
        <f t="shared" si="48"/>
        <v>"-",</v>
      </c>
      <c r="AB155" t="str">
        <f t="shared" si="49"/>
        <v>"-",</v>
      </c>
      <c r="AC155" t="str">
        <f t="shared" si="50"/>
        <v>"-",</v>
      </c>
      <c r="AD155" t="str">
        <f t="shared" si="51"/>
        <v>"-",</v>
      </c>
      <c r="AE155" t="str">
        <f t="shared" si="52"/>
        <v>"-",</v>
      </c>
      <c r="AF155" t="str">
        <f t="shared" si="53"/>
        <v>"-",</v>
      </c>
      <c r="AG155" t="str">
        <f t="shared" si="54"/>
        <v>"คนในเครือข่าย",</v>
      </c>
      <c r="AH155" t="str">
        <f t="shared" si="40"/>
        <v>"ม.รังสิต");</v>
      </c>
    </row>
    <row r="156" spans="1:35">
      <c r="A156" t="s">
        <v>966</v>
      </c>
      <c r="B156" t="s">
        <v>28</v>
      </c>
      <c r="C156" t="s">
        <v>967</v>
      </c>
      <c r="D156" t="s">
        <v>968</v>
      </c>
      <c r="E156" s="16" t="s">
        <v>1436</v>
      </c>
      <c r="F156" t="s">
        <v>441</v>
      </c>
      <c r="G156" t="s">
        <v>62</v>
      </c>
      <c r="H156" t="s">
        <v>969</v>
      </c>
      <c r="I156" t="s">
        <v>427</v>
      </c>
      <c r="J156" t="s">
        <v>427</v>
      </c>
      <c r="K156" t="s">
        <v>427</v>
      </c>
      <c r="L156" t="s">
        <v>427</v>
      </c>
      <c r="M156" t="s">
        <v>427</v>
      </c>
      <c r="N156" t="s">
        <v>427</v>
      </c>
      <c r="O156" s="5" t="s">
        <v>16</v>
      </c>
      <c r="Q156" t="str">
        <f t="shared" si="38"/>
        <v xml:space="preserve">INSERT INTO reviewers </v>
      </c>
      <c r="R156" t="str">
        <f t="shared" si="39"/>
        <v xml:space="preserve"> (email, title, name , lastname, `group`, expert, school, major ,address, amphoe, province , postnumber, tel, fax, type ,remark) VALUES (</v>
      </c>
      <c r="S156" t="str">
        <f t="shared" si="55"/>
        <v>"wararit_tu@hotmail.com",</v>
      </c>
      <c r="T156" t="str">
        <f t="shared" si="41"/>
        <v>"รองศาสตราจารย์ ดร.",</v>
      </c>
      <c r="U156" t="str">
        <f t="shared" si="42"/>
        <v>"วราฤทธิ์",</v>
      </c>
      <c r="V156" t="str">
        <f t="shared" si="43"/>
        <v>"พานิชกิจโกศลกุล",</v>
      </c>
      <c r="W156" t="str">
        <f t="shared" si="44"/>
        <v>"BS",</v>
      </c>
      <c r="X156" t="str">
        <f t="shared" si="45"/>
        <v>"สถิติ สถิติประยุกต์ สถิติขั้นสูง",</v>
      </c>
      <c r="Y156" t="str">
        <f t="shared" si="46"/>
        <v>"มหาวิทยาลัยธรรมศาสตร์",</v>
      </c>
      <c r="Z156" t="str">
        <f t="shared" si="47"/>
        <v>"สาขาวิชาคณิตศาสตร์และสถิติ คณะวิทยาศาสตร์และเทคโนโลยี",</v>
      </c>
      <c r="AA156" t="str">
        <f t="shared" si="48"/>
        <v>"-",</v>
      </c>
      <c r="AB156" t="str">
        <f t="shared" si="49"/>
        <v>"-",</v>
      </c>
      <c r="AC156" t="str">
        <f t="shared" si="50"/>
        <v>"-",</v>
      </c>
      <c r="AD156" t="str">
        <f t="shared" si="51"/>
        <v>"-",</v>
      </c>
      <c r="AE156" t="str">
        <f t="shared" si="52"/>
        <v>"-",</v>
      </c>
      <c r="AF156" t="str">
        <f t="shared" si="53"/>
        <v>"-",</v>
      </c>
      <c r="AG156" t="str">
        <f t="shared" si="54"/>
        <v>"คนในเครือข่าย",</v>
      </c>
      <c r="AH156" t="str">
        <f t="shared" si="40"/>
        <v>"ม.รังสิต");</v>
      </c>
    </row>
    <row r="157" spans="1:35">
      <c r="A157" t="s">
        <v>970</v>
      </c>
      <c r="B157" t="s">
        <v>18</v>
      </c>
      <c r="C157" t="s">
        <v>971</v>
      </c>
      <c r="D157" t="s">
        <v>972</v>
      </c>
      <c r="E157" s="16" t="s">
        <v>1436</v>
      </c>
      <c r="F157" t="s">
        <v>146</v>
      </c>
      <c r="G157" t="s">
        <v>427</v>
      </c>
      <c r="H157" t="s">
        <v>427</v>
      </c>
      <c r="I157" t="s">
        <v>427</v>
      </c>
      <c r="J157" t="s">
        <v>427</v>
      </c>
      <c r="K157" t="s">
        <v>427</v>
      </c>
      <c r="L157" t="s">
        <v>427</v>
      </c>
      <c r="M157" t="s">
        <v>427</v>
      </c>
      <c r="N157" t="s">
        <v>427</v>
      </c>
      <c r="O157" s="5" t="s">
        <v>16</v>
      </c>
      <c r="Q157" t="str">
        <f t="shared" si="38"/>
        <v xml:space="preserve">INSERT INTO reviewers </v>
      </c>
      <c r="R157" t="str">
        <f t="shared" si="39"/>
        <v xml:space="preserve"> (email, title, name , lastname, `group`, expert, school, major ,address, amphoe, province , postnumber, tel, fax, type ,remark) VALUES (</v>
      </c>
      <c r="S157" t="str">
        <f t="shared" si="55"/>
        <v>"walailuck.c@sci.kmutnb.ac.th",</v>
      </c>
      <c r="T157" t="str">
        <f t="shared" si="41"/>
        <v>"ผู้ช่วยศาสตราจารย์ ดร.",</v>
      </c>
      <c r="U157" t="str">
        <f t="shared" si="42"/>
        <v>"วลัยลักษณ์",</v>
      </c>
      <c r="V157" t="str">
        <f t="shared" si="43"/>
        <v>"ชวนัสพร",</v>
      </c>
      <c r="W157" t="str">
        <f t="shared" si="44"/>
        <v>"BS",</v>
      </c>
      <c r="X157" t="str">
        <f t="shared" si="45"/>
        <v>"คณิตศาสตร์",</v>
      </c>
      <c r="Y157" t="str">
        <f t="shared" si="46"/>
        <v>"-",</v>
      </c>
      <c r="Z157" t="str">
        <f t="shared" si="47"/>
        <v>"-",</v>
      </c>
      <c r="AA157" t="str">
        <f t="shared" si="48"/>
        <v>"-",</v>
      </c>
      <c r="AB157" t="str">
        <f t="shared" si="49"/>
        <v>"-",</v>
      </c>
      <c r="AC157" t="str">
        <f t="shared" si="50"/>
        <v>"-",</v>
      </c>
      <c r="AD157" t="str">
        <f t="shared" si="51"/>
        <v>"-",</v>
      </c>
      <c r="AE157" t="str">
        <f t="shared" si="52"/>
        <v>"-",</v>
      </c>
      <c r="AF157" t="str">
        <f t="shared" si="53"/>
        <v>"-",</v>
      </c>
      <c r="AG157" t="str">
        <f t="shared" si="54"/>
        <v>"คนในเครือข่าย",</v>
      </c>
      <c r="AH157" t="str">
        <f t="shared" si="40"/>
        <v>"ม.รังสิต");</v>
      </c>
    </row>
    <row r="158" spans="1:35">
      <c r="A158" t="s">
        <v>973</v>
      </c>
      <c r="B158" t="s">
        <v>18</v>
      </c>
      <c r="C158" t="s">
        <v>974</v>
      </c>
      <c r="D158" t="s">
        <v>975</v>
      </c>
      <c r="E158" s="16" t="s">
        <v>1421</v>
      </c>
      <c r="F158" t="s">
        <v>976</v>
      </c>
      <c r="G158" t="s">
        <v>427</v>
      </c>
      <c r="H158" t="s">
        <v>427</v>
      </c>
      <c r="I158" t="s">
        <v>427</v>
      </c>
      <c r="J158" t="s">
        <v>427</v>
      </c>
      <c r="K158" t="s">
        <v>427</v>
      </c>
      <c r="L158" t="s">
        <v>427</v>
      </c>
      <c r="M158" t="s">
        <v>427</v>
      </c>
      <c r="N158" t="s">
        <v>427</v>
      </c>
      <c r="O158" s="5" t="s">
        <v>16</v>
      </c>
      <c r="Q158" t="str">
        <f t="shared" si="38"/>
        <v xml:space="preserve">INSERT INTO reviewers </v>
      </c>
      <c r="R158" t="str">
        <f t="shared" si="39"/>
        <v xml:space="preserve"> (email, title, name , lastname, `group`, expert, school, major ,address, amphoe, province , postnumber, tel, fax, type ,remark) VALUES (</v>
      </c>
      <c r="S158" t="str">
        <f t="shared" si="55"/>
        <v>"vsnchoo@yahoo.com",</v>
      </c>
      <c r="T158" t="str">
        <f t="shared" si="41"/>
        <v>"ผู้ช่วยศาสตราจารย์ ดร.",</v>
      </c>
      <c r="U158" t="str">
        <f t="shared" si="42"/>
        <v>"วศิณ",</v>
      </c>
      <c r="V158" t="str">
        <f t="shared" si="43"/>
        <v>"ชูประยูร",</v>
      </c>
      <c r="W158" t="str">
        <f t="shared" si="44"/>
        <v>"IT",</v>
      </c>
      <c r="X158" t="str">
        <f t="shared" si="45"/>
        <v>"IT policy, IT management",</v>
      </c>
      <c r="Y158" t="str">
        <f t="shared" si="46"/>
        <v>"-",</v>
      </c>
      <c r="Z158" t="str">
        <f t="shared" si="47"/>
        <v>"-",</v>
      </c>
      <c r="AA158" t="str">
        <f t="shared" si="48"/>
        <v>"-",</v>
      </c>
      <c r="AB158" t="str">
        <f t="shared" si="49"/>
        <v>"-",</v>
      </c>
      <c r="AC158" t="str">
        <f t="shared" si="50"/>
        <v>"-",</v>
      </c>
      <c r="AD158" t="str">
        <f t="shared" si="51"/>
        <v>"-",</v>
      </c>
      <c r="AE158" t="str">
        <f t="shared" si="52"/>
        <v>"-",</v>
      </c>
      <c r="AF158" t="str">
        <f t="shared" si="53"/>
        <v>"-",</v>
      </c>
      <c r="AG158" t="str">
        <f t="shared" si="54"/>
        <v>"คนในเครือข่าย",</v>
      </c>
      <c r="AH158" t="str">
        <f t="shared" si="40"/>
        <v>"ม.รังสิต");</v>
      </c>
    </row>
    <row r="159" spans="1:35">
      <c r="A159" t="s">
        <v>977</v>
      </c>
      <c r="B159" t="s">
        <v>39</v>
      </c>
      <c r="C159" t="s">
        <v>978</v>
      </c>
      <c r="D159" t="s">
        <v>979</v>
      </c>
      <c r="E159" s="16" t="s">
        <v>1438</v>
      </c>
      <c r="F159" t="s">
        <v>980</v>
      </c>
      <c r="G159" t="s">
        <v>442</v>
      </c>
      <c r="H159" t="s">
        <v>410</v>
      </c>
      <c r="I159" t="s">
        <v>981</v>
      </c>
      <c r="J159" t="s">
        <v>513</v>
      </c>
      <c r="K159" t="s">
        <v>66</v>
      </c>
      <c r="L159" t="s">
        <v>427</v>
      </c>
      <c r="M159" t="s">
        <v>982</v>
      </c>
      <c r="N159" t="s">
        <v>427</v>
      </c>
      <c r="O159" s="5" t="s">
        <v>16</v>
      </c>
      <c r="Q159" t="str">
        <f t="shared" si="38"/>
        <v xml:space="preserve">INSERT INTO reviewers </v>
      </c>
      <c r="R159" t="str">
        <f t="shared" si="39"/>
        <v xml:space="preserve"> (email, title, name , lastname, `group`, expert, school, major ,address, amphoe, province , postnumber, tel, fax, type ,remark) VALUES (</v>
      </c>
      <c r="S159" t="str">
        <f t="shared" si="55"/>
        <v>"watchara.chongsa@gmail.com",</v>
      </c>
      <c r="T159" t="str">
        <f t="shared" si="41"/>
        <v>"อาจารย์",</v>
      </c>
      <c r="U159" t="str">
        <f t="shared" si="42"/>
        <v>"วัชระ",</v>
      </c>
      <c r="V159" t="str">
        <f t="shared" si="43"/>
        <v>"จงสา",</v>
      </c>
      <c r="W159" t="str">
        <f t="shared" si="44"/>
        <v>"HS",</v>
      </c>
      <c r="X159" t="str">
        <f t="shared" si="45"/>
        <v>"สรีรวิทยา/ระบบหลอดเลือด",</v>
      </c>
      <c r="Y159" t="str">
        <f t="shared" si="46"/>
        <v>"ม.รังสิต",</v>
      </c>
      <c r="Z159" t="str">
        <f t="shared" si="47"/>
        <v>"วิทยาศาสตร์",</v>
      </c>
      <c r="AA159" t="str">
        <f t="shared" si="48"/>
        <v>"หมวดวิชาสรีรวิทยา อาคารวิทยาศาสตร์ (อาคาร 4) ชั้น 7 ห้อง 706",</v>
      </c>
      <c r="AB159" t="str">
        <f t="shared" si="49"/>
        <v>"เมืองปทุมธานี",</v>
      </c>
      <c r="AC159" t="str">
        <f t="shared" si="50"/>
        <v>"ปทุมธานี",</v>
      </c>
      <c r="AD159" t="str">
        <f t="shared" si="51"/>
        <v>"-",</v>
      </c>
      <c r="AE159" t="str">
        <f t="shared" si="52"/>
        <v>"0962688398",</v>
      </c>
      <c r="AF159" t="str">
        <f t="shared" si="53"/>
        <v>"-",</v>
      </c>
      <c r="AG159" t="str">
        <f t="shared" si="54"/>
        <v>"คนในเครือข่าย",</v>
      </c>
      <c r="AH159" t="str">
        <f t="shared" si="40"/>
        <v>"ม.รังสิต");</v>
      </c>
    </row>
    <row r="160" spans="1:35">
      <c r="A160" t="s">
        <v>983</v>
      </c>
      <c r="B160" t="s">
        <v>14</v>
      </c>
      <c r="C160" t="s">
        <v>984</v>
      </c>
      <c r="D160" t="s">
        <v>985</v>
      </c>
      <c r="E160" s="16" t="s">
        <v>1436</v>
      </c>
      <c r="F160" t="s">
        <v>613</v>
      </c>
      <c r="G160" t="s">
        <v>22</v>
      </c>
      <c r="H160" t="s">
        <v>986</v>
      </c>
      <c r="I160" t="s">
        <v>987</v>
      </c>
      <c r="J160" t="s">
        <v>513</v>
      </c>
      <c r="K160" t="s">
        <v>66</v>
      </c>
      <c r="L160" t="s">
        <v>427</v>
      </c>
      <c r="M160" t="s">
        <v>988</v>
      </c>
      <c r="N160" t="s">
        <v>427</v>
      </c>
      <c r="O160" s="5" t="s">
        <v>16</v>
      </c>
      <c r="Q160" t="str">
        <f t="shared" si="38"/>
        <v xml:space="preserve">INSERT INTO reviewers </v>
      </c>
      <c r="R160" t="str">
        <f t="shared" si="39"/>
        <v xml:space="preserve"> (email, title, name , lastname, `group`, expert, school, major ,address, amphoe, province , postnumber, tel, fax, type ,remark) VALUES (</v>
      </c>
      <c r="S160" t="str">
        <f t="shared" si="55"/>
        <v>"watana@rsu.ac.th",</v>
      </c>
      <c r="T160" t="str">
        <f t="shared" si="41"/>
        <v>"ผู้ช่วยศาสตราจารย์",</v>
      </c>
      <c r="U160" t="str">
        <f t="shared" si="42"/>
        <v>"วัฒนา",</v>
      </c>
      <c r="V160" t="str">
        <f t="shared" si="43"/>
        <v>"แซ่โหลว",</v>
      </c>
      <c r="W160" t="str">
        <f t="shared" si="44"/>
        <v>"BS",</v>
      </c>
      <c r="X160" t="str">
        <f t="shared" si="45"/>
        <v>"ชีววิทยา",</v>
      </c>
      <c r="Y160" t="str">
        <f t="shared" si="46"/>
        <v>"มหาวิทยาลัยรังสิต",</v>
      </c>
      <c r="Z160" t="str">
        <f t="shared" si="47"/>
        <v>"คณะวิทยาศาสตร์ ภาควิาชีววิทยา",</v>
      </c>
      <c r="AA160" t="str">
        <f t="shared" si="48"/>
        <v>"52/347 เมืองเอก ถนนติวานนท์ ต.หลักหก",</v>
      </c>
      <c r="AB160" t="str">
        <f t="shared" si="49"/>
        <v>"เมืองปทุมธานี",</v>
      </c>
      <c r="AC160" t="str">
        <f t="shared" si="50"/>
        <v>"ปทุมธานี",</v>
      </c>
      <c r="AD160" t="str">
        <f t="shared" si="51"/>
        <v>"-",</v>
      </c>
      <c r="AE160" t="str">
        <f t="shared" si="52"/>
        <v>"0819616677",</v>
      </c>
      <c r="AF160" t="str">
        <f t="shared" si="53"/>
        <v>"-",</v>
      </c>
      <c r="AG160" t="str">
        <f t="shared" si="54"/>
        <v>"คนในเครือข่าย",</v>
      </c>
      <c r="AH160" t="str">
        <f t="shared" si="40"/>
        <v>"ม.รังสิต");</v>
      </c>
    </row>
    <row r="161" spans="1:34">
      <c r="A161" t="s">
        <v>989</v>
      </c>
      <c r="B161" t="s">
        <v>18</v>
      </c>
      <c r="C161" t="s">
        <v>990</v>
      </c>
      <c r="D161" t="s">
        <v>991</v>
      </c>
      <c r="E161" s="16" t="s">
        <v>1436</v>
      </c>
      <c r="F161" t="s">
        <v>354</v>
      </c>
      <c r="G161" t="s">
        <v>162</v>
      </c>
      <c r="H161" t="s">
        <v>692</v>
      </c>
      <c r="I161" t="s">
        <v>992</v>
      </c>
      <c r="J161" t="s">
        <v>993</v>
      </c>
      <c r="K161" t="s">
        <v>322</v>
      </c>
      <c r="L161" t="s">
        <v>427</v>
      </c>
      <c r="M161" t="s">
        <v>994</v>
      </c>
      <c r="N161" t="s">
        <v>995</v>
      </c>
      <c r="O161" s="5" t="s">
        <v>16</v>
      </c>
      <c r="Q161" t="str">
        <f t="shared" si="38"/>
        <v xml:space="preserve">INSERT INTO reviewers </v>
      </c>
      <c r="R161" t="str">
        <f t="shared" si="39"/>
        <v xml:space="preserve"> (email, title, name , lastname, `group`, expert, school, major ,address, amphoe, province , postnumber, tel, fax, type ,remark) VALUES (</v>
      </c>
      <c r="S161" t="str">
        <f t="shared" si="55"/>
        <v>"wanwisaj@nu.ac.th",</v>
      </c>
      <c r="T161" t="str">
        <f t="shared" si="41"/>
        <v>"ผู้ช่วยศาสตราจารย์ ดร.",</v>
      </c>
      <c r="U161" t="str">
        <f t="shared" si="42"/>
        <v>"วันวิสา",</v>
      </c>
      <c r="V161" t="str">
        <f t="shared" si="43"/>
        <v>"เจนรุ่งโรจน์สกุล",</v>
      </c>
      <c r="W161" t="str">
        <f t="shared" si="44"/>
        <v>"BS",</v>
      </c>
      <c r="X161" t="str">
        <f t="shared" si="45"/>
        <v>"เคมีพอลิเมอร์",</v>
      </c>
      <c r="Y161" t="str">
        <f t="shared" si="46"/>
        <v>"มหาวิทยาลัยนเรศวร",</v>
      </c>
      <c r="Z161" t="str">
        <f t="shared" si="47"/>
        <v>"คณะวิทยาศาสตร์ ภาควิชาเคมี",</v>
      </c>
      <c r="AA161" t="str">
        <f t="shared" si="48"/>
        <v>"99 หมู่ 9 ตำบลท่าโพธิ์",</v>
      </c>
      <c r="AB161" t="str">
        <f t="shared" si="49"/>
        <v>"้เมืองพิษณุโลก",</v>
      </c>
      <c r="AC161" t="str">
        <f t="shared" si="50"/>
        <v>"พิษณุโลก",</v>
      </c>
      <c r="AD161" t="str">
        <f t="shared" si="51"/>
        <v>"-",</v>
      </c>
      <c r="AE161" t="str">
        <f t="shared" si="52"/>
        <v>"055-963434",</v>
      </c>
      <c r="AF161" t="str">
        <f t="shared" si="53"/>
        <v>"055-963401",</v>
      </c>
      <c r="AG161" t="str">
        <f t="shared" si="54"/>
        <v>"คนในเครือข่าย",</v>
      </c>
      <c r="AH161" t="str">
        <f t="shared" si="40"/>
        <v>"ม.รังสิต");</v>
      </c>
    </row>
    <row r="162" spans="1:34">
      <c r="A162" t="s">
        <v>996</v>
      </c>
      <c r="B162" t="s">
        <v>18</v>
      </c>
      <c r="C162" t="s">
        <v>997</v>
      </c>
      <c r="D162" t="s">
        <v>998</v>
      </c>
      <c r="E162" s="16" t="s">
        <v>1438</v>
      </c>
      <c r="F162" t="s">
        <v>999</v>
      </c>
      <c r="G162" t="s">
        <v>22</v>
      </c>
      <c r="H162" t="s">
        <v>433</v>
      </c>
      <c r="I162" t="s">
        <v>237</v>
      </c>
      <c r="J162" t="s">
        <v>74</v>
      </c>
      <c r="K162" t="s">
        <v>1000</v>
      </c>
      <c r="L162" t="s">
        <v>427</v>
      </c>
      <c r="M162" t="s">
        <v>1001</v>
      </c>
      <c r="N162" t="s">
        <v>1002</v>
      </c>
      <c r="O162" s="5" t="s">
        <v>16</v>
      </c>
      <c r="Q162" t="str">
        <f t="shared" si="38"/>
        <v xml:space="preserve">INSERT INTO reviewers </v>
      </c>
      <c r="R162" t="str">
        <f t="shared" si="39"/>
        <v xml:space="preserve"> (email, title, name , lastname, `group`, expert, school, major ,address, amphoe, province , postnumber, tel, fax, type ,remark) VALUES (</v>
      </c>
      <c r="S162" t="str">
        <f t="shared" si="55"/>
        <v>"varin.b@rsu.ac.th",</v>
      </c>
      <c r="T162" t="str">
        <f t="shared" si="41"/>
        <v>"ผู้ช่วยศาสตราจารย์ ดร.",</v>
      </c>
      <c r="U162" t="str">
        <f t="shared" si="42"/>
        <v>"วารินทร์",</v>
      </c>
      <c r="V162" t="str">
        <f t="shared" si="43"/>
        <v>"บินโฮเซ็น",</v>
      </c>
      <c r="W162" t="str">
        <f t="shared" si="44"/>
        <v>"HS",</v>
      </c>
      <c r="X162" t="str">
        <f t="shared" si="45"/>
        <v>"การพยาบาล",</v>
      </c>
      <c r="Y162" t="str">
        <f t="shared" si="46"/>
        <v>"มหาวิทยาลัยรังสิต",</v>
      </c>
      <c r="Z162" t="str">
        <f t="shared" si="47"/>
        <v>"พยาบาลศาสตร์",</v>
      </c>
      <c r="AA162" t="str">
        <f t="shared" si="48"/>
        <v>"52/347 ตำบลหลักหก",</v>
      </c>
      <c r="AB162" t="str">
        <f t="shared" si="49"/>
        <v>"เมือง",</v>
      </c>
      <c r="AC162" t="str">
        <f t="shared" si="50"/>
        <v>"ปทุธานี",</v>
      </c>
      <c r="AD162" t="str">
        <f t="shared" si="51"/>
        <v>"-",</v>
      </c>
      <c r="AE162" t="str">
        <f t="shared" si="52"/>
        <v>"0863977359",</v>
      </c>
      <c r="AF162" t="str">
        <f t="shared" si="53"/>
        <v>"029972222 ต่อ 1493",</v>
      </c>
      <c r="AG162" t="str">
        <f t="shared" si="54"/>
        <v>"คนในเครือข่าย",</v>
      </c>
      <c r="AH162" t="str">
        <f t="shared" si="40"/>
        <v>"ม.รังสิต");</v>
      </c>
    </row>
    <row r="163" spans="1:34">
      <c r="A163" t="s">
        <v>1003</v>
      </c>
      <c r="B163" t="s">
        <v>18</v>
      </c>
      <c r="C163" t="s">
        <v>1004</v>
      </c>
      <c r="D163" t="s">
        <v>1005</v>
      </c>
      <c r="E163" s="16" t="s">
        <v>1436</v>
      </c>
      <c r="F163" t="s">
        <v>1006</v>
      </c>
      <c r="G163" t="s">
        <v>98</v>
      </c>
      <c r="H163" t="s">
        <v>1007</v>
      </c>
      <c r="I163" t="s">
        <v>100</v>
      </c>
      <c r="J163" t="s">
        <v>148</v>
      </c>
      <c r="K163" t="s">
        <v>149</v>
      </c>
      <c r="L163" t="s">
        <v>427</v>
      </c>
      <c r="M163" t="s">
        <v>1008</v>
      </c>
      <c r="N163" t="s">
        <v>427</v>
      </c>
      <c r="Q163" t="str">
        <f t="shared" si="38"/>
        <v xml:space="preserve">INSERT INTO reviewers </v>
      </c>
      <c r="R163" t="str">
        <f t="shared" si="39"/>
        <v xml:space="preserve"> (email, title, name , lastname, `group`, expert, school, major ,address, amphoe, province , postnumber, tel, fax, type ,remark) VALUES (</v>
      </c>
      <c r="S163" t="str">
        <f t="shared" si="55"/>
        <v>"wikanda.p@sci.kmutnb.ac.th",</v>
      </c>
      <c r="T163" t="str">
        <f t="shared" si="41"/>
        <v>"ผู้ช่วยศาสตราจารย์ ดร.",</v>
      </c>
      <c r="U163" t="str">
        <f t="shared" si="42"/>
        <v>"วิกานดา",</v>
      </c>
      <c r="V163" t="str">
        <f t="shared" si="43"/>
        <v>"ผาพันธ์",</v>
      </c>
      <c r="W163" t="str">
        <f t="shared" si="44"/>
        <v>"BS",</v>
      </c>
      <c r="X163" t="str">
        <f t="shared" si="45"/>
        <v>"สถิติประยุกต์",</v>
      </c>
      <c r="Y163" t="str">
        <f t="shared" si="46"/>
        <v>"มหาวิทยาลัยเทคโนโลยีพระจอมเกล้าพระนครเหนือ",</v>
      </c>
      <c r="Z163" t="str">
        <f t="shared" si="47"/>
        <v>"วิทยาศาสตร์ประยุกต์/สถิติประยุกต์",</v>
      </c>
      <c r="AA163" t="str">
        <f t="shared" si="48"/>
        <v>"1518 ถนนประชาราษฎร์ 1 แขวงวงศ์สว่าง",</v>
      </c>
      <c r="AB163" t="str">
        <f t="shared" si="49"/>
        <v>"บางซื่อ",</v>
      </c>
      <c r="AC163" t="str">
        <f t="shared" si="50"/>
        <v>"กรุงเทพมหานคร",</v>
      </c>
      <c r="AD163" t="str">
        <f t="shared" si="51"/>
        <v>"-",</v>
      </c>
      <c r="AE163" t="str">
        <f t="shared" si="52"/>
        <v>"0931414615",</v>
      </c>
      <c r="AF163" t="str">
        <f t="shared" si="53"/>
        <v>"-",</v>
      </c>
      <c r="AG163" t="str">
        <f t="shared" si="54"/>
        <v>"",</v>
      </c>
      <c r="AH163" t="str">
        <f t="shared" si="40"/>
        <v>"ม.รังสิต");</v>
      </c>
    </row>
    <row r="164" spans="1:34">
      <c r="A164" t="s">
        <v>1009</v>
      </c>
      <c r="B164" t="s">
        <v>18</v>
      </c>
      <c r="C164" t="s">
        <v>1010</v>
      </c>
      <c r="D164" t="s">
        <v>1011</v>
      </c>
      <c r="E164" s="16" t="s">
        <v>1436</v>
      </c>
      <c r="F164" t="s">
        <v>441</v>
      </c>
      <c r="G164" t="s">
        <v>345</v>
      </c>
      <c r="H164" t="s">
        <v>1012</v>
      </c>
      <c r="I164" t="s">
        <v>1013</v>
      </c>
      <c r="J164" t="s">
        <v>1014</v>
      </c>
      <c r="K164" t="s">
        <v>149</v>
      </c>
      <c r="L164" t="s">
        <v>427</v>
      </c>
      <c r="M164" t="s">
        <v>1015</v>
      </c>
      <c r="N164" t="s">
        <v>1016</v>
      </c>
      <c r="O164" s="5" t="s">
        <v>16</v>
      </c>
      <c r="Q164" t="str">
        <f t="shared" si="38"/>
        <v xml:space="preserve">INSERT INTO reviewers </v>
      </c>
      <c r="R164" t="str">
        <f t="shared" si="39"/>
        <v xml:space="preserve"> (email, title, name , lastname, `group`, expert, school, major ,address, amphoe, province , postnumber, tel, fax, type ,remark) VALUES (</v>
      </c>
      <c r="S164" t="str">
        <f t="shared" si="55"/>
        <v>"fsciwnb@ku.ac.th",</v>
      </c>
      <c r="T164" t="str">
        <f t="shared" si="41"/>
        <v>"ผู้ช่วยศาสตราจารย์ ดร.",</v>
      </c>
      <c r="U164" t="str">
        <f t="shared" si="42"/>
        <v>"วินัย",</v>
      </c>
      <c r="V164" t="str">
        <f t="shared" si="43"/>
        <v>"โพธิ์สุวรรณ",</v>
      </c>
      <c r="W164" t="str">
        <f t="shared" si="44"/>
        <v>"BS",</v>
      </c>
      <c r="X164" t="str">
        <f t="shared" si="45"/>
        <v>"สถิติ สถิติประยุกต์ สถิติขั้นสูง",</v>
      </c>
      <c r="Y164" t="str">
        <f t="shared" si="46"/>
        <v>"มหาวิทยาลัยเกษตรศาสตร์",</v>
      </c>
      <c r="Z164" t="str">
        <f t="shared" si="47"/>
        <v>"คณะวิทยาศาสตร์  ภาควิชาสถิติ",</v>
      </c>
      <c r="AA164" t="str">
        <f t="shared" si="48"/>
        <v>"50  ถนนงามวงศ์วาน  แขวงลาดยาว",</v>
      </c>
      <c r="AB164" t="str">
        <f t="shared" si="49"/>
        <v>"จตุจักร",</v>
      </c>
      <c r="AC164" t="str">
        <f t="shared" si="50"/>
        <v>"กรุงเทพมหานคร",</v>
      </c>
      <c r="AD164" t="str">
        <f t="shared" si="51"/>
        <v>"-",</v>
      </c>
      <c r="AE164" t="str">
        <f t="shared" si="52"/>
        <v>"0891362552",</v>
      </c>
      <c r="AF164" t="str">
        <f t="shared" si="53"/>
        <v>"029428384",</v>
      </c>
      <c r="AG164" t="str">
        <f t="shared" si="54"/>
        <v>"คนในเครือข่าย",</v>
      </c>
      <c r="AH164" t="str">
        <f t="shared" si="40"/>
        <v>"ม.รังสิต");</v>
      </c>
    </row>
    <row r="165" spans="1:34">
      <c r="A165" t="s">
        <v>1017</v>
      </c>
      <c r="B165" t="s">
        <v>39</v>
      </c>
      <c r="C165" t="s">
        <v>1018</v>
      </c>
      <c r="D165" t="s">
        <v>1019</v>
      </c>
      <c r="E165" s="16" t="s">
        <v>1436</v>
      </c>
      <c r="F165" t="s">
        <v>116</v>
      </c>
      <c r="G165" t="s">
        <v>442</v>
      </c>
      <c r="H165" t="s">
        <v>1020</v>
      </c>
      <c r="I165" t="s">
        <v>1021</v>
      </c>
      <c r="J165" t="s">
        <v>368</v>
      </c>
      <c r="K165" t="s">
        <v>102</v>
      </c>
      <c r="L165" t="s">
        <v>427</v>
      </c>
      <c r="M165" t="s">
        <v>1022</v>
      </c>
      <c r="N165" t="s">
        <v>666</v>
      </c>
      <c r="O165" s="5" t="s">
        <v>16</v>
      </c>
      <c r="Q165" t="str">
        <f t="shared" si="38"/>
        <v xml:space="preserve">INSERT INTO reviewers </v>
      </c>
      <c r="R165" t="str">
        <f t="shared" si="39"/>
        <v xml:space="preserve"> (email, title, name , lastname, `group`, expert, school, major ,address, amphoe, province , postnumber, tel, fax, type ,remark) VALUES (</v>
      </c>
      <c r="S165" t="str">
        <f t="shared" si="55"/>
        <v>"virun.v@rsu.ac.th",</v>
      </c>
      <c r="T165" t="str">
        <f t="shared" si="41"/>
        <v>"อาจารย์",</v>
      </c>
      <c r="U165" t="str">
        <f t="shared" si="42"/>
        <v>"วิรุฬห์",</v>
      </c>
      <c r="V165" t="str">
        <f t="shared" si="43"/>
        <v>"วิชัยบุญ",</v>
      </c>
      <c r="W165" t="str">
        <f t="shared" si="44"/>
        <v>"BS",</v>
      </c>
      <c r="X165" t="str">
        <f t="shared" si="45"/>
        <v>"ชีวเคมี",</v>
      </c>
      <c r="Y165" t="str">
        <f t="shared" si="46"/>
        <v>"ม.รังสิต",</v>
      </c>
      <c r="Z165" t="str">
        <f t="shared" si="47"/>
        <v>"หมวดวิชาชีวเคมี คณะวิทยาศาสตร์",</v>
      </c>
      <c r="AA165" t="str">
        <f t="shared" si="48"/>
        <v>"เลขที่ 2 ถ.ประชาสงเคราะห์ ดินแดง",</v>
      </c>
      <c r="AB165" t="str">
        <f t="shared" si="49"/>
        <v>"ดินแดง",</v>
      </c>
      <c r="AC165" t="str">
        <f t="shared" si="50"/>
        <v>"กรุงเทพฯ",</v>
      </c>
      <c r="AD165" t="str">
        <f t="shared" si="51"/>
        <v>"-",</v>
      </c>
      <c r="AE165" t="str">
        <f t="shared" si="52"/>
        <v>"02997-2222 ext4877",</v>
      </c>
      <c r="AF165" t="str">
        <f t="shared" si="53"/>
        <v>"029972222",</v>
      </c>
      <c r="AG165" t="str">
        <f t="shared" si="54"/>
        <v>"คนในเครือข่าย",</v>
      </c>
      <c r="AH165" t="str">
        <f t="shared" si="40"/>
        <v>"ม.รังสิต");</v>
      </c>
    </row>
    <row r="166" spans="1:34">
      <c r="A166" t="s">
        <v>1023</v>
      </c>
      <c r="B166" t="s">
        <v>14</v>
      </c>
      <c r="C166" t="s">
        <v>1024</v>
      </c>
      <c r="D166" t="s">
        <v>1025</v>
      </c>
      <c r="E166" s="16" t="s">
        <v>1421</v>
      </c>
      <c r="F166" t="s">
        <v>235</v>
      </c>
      <c r="G166" t="s">
        <v>22</v>
      </c>
      <c r="H166" t="s">
        <v>313</v>
      </c>
      <c r="I166" t="s">
        <v>1026</v>
      </c>
      <c r="J166" t="s">
        <v>74</v>
      </c>
      <c r="K166" t="s">
        <v>66</v>
      </c>
      <c r="L166" t="s">
        <v>427</v>
      </c>
      <c r="M166" t="s">
        <v>1027</v>
      </c>
      <c r="N166" t="s">
        <v>427</v>
      </c>
      <c r="O166" s="5" t="s">
        <v>16</v>
      </c>
      <c r="Q166" t="str">
        <f t="shared" si="38"/>
        <v xml:space="preserve">INSERT INTO reviewers </v>
      </c>
      <c r="R166" t="str">
        <f t="shared" si="39"/>
        <v xml:space="preserve"> (email, title, name , lastname, `group`, expert, school, major ,address, amphoe, province , postnumber, tel, fax, type ,remark) VALUES (</v>
      </c>
      <c r="S166" t="str">
        <f t="shared" si="55"/>
        <v>"wilailak.t@rsu.ac.th",</v>
      </c>
      <c r="T166" t="str">
        <f t="shared" si="41"/>
        <v>"ผู้ช่วยศาสตราจารย์",</v>
      </c>
      <c r="U166" t="str">
        <f t="shared" si="42"/>
        <v>"วิไลลักษณ์",</v>
      </c>
      <c r="V166" t="str">
        <f t="shared" si="43"/>
        <v>"ตรีพืช",</v>
      </c>
      <c r="W166" t="str">
        <f t="shared" si="44"/>
        <v>"IT",</v>
      </c>
      <c r="X166" t="str">
        <f t="shared" si="45"/>
        <v>"Information Technology Service",</v>
      </c>
      <c r="Y166" t="str">
        <f t="shared" si="46"/>
        <v>"มหาวิทยาลัยรังสิต",</v>
      </c>
      <c r="Z166" t="str">
        <f t="shared" si="47"/>
        <v>"วิทยาลัยนวัตกรรมดิจิทัลและเทคโนโลยีสารสนเทศ",</v>
      </c>
      <c r="AA166" t="str">
        <f t="shared" si="48"/>
        <v>"52/347 เมืองเอก",</v>
      </c>
      <c r="AB166" t="str">
        <f t="shared" si="49"/>
        <v>"เมือง",</v>
      </c>
      <c r="AC166" t="str">
        <f t="shared" si="50"/>
        <v>"ปทุมธานี",</v>
      </c>
      <c r="AD166" t="str">
        <f t="shared" si="51"/>
        <v>"-",</v>
      </c>
      <c r="AE166" t="str">
        <f t="shared" si="52"/>
        <v>"0851828855",</v>
      </c>
      <c r="AF166" t="str">
        <f t="shared" si="53"/>
        <v>"-",</v>
      </c>
      <c r="AG166" t="str">
        <f t="shared" si="54"/>
        <v>"คนในเครือข่าย",</v>
      </c>
      <c r="AH166" t="str">
        <f t="shared" si="40"/>
        <v>"ม.รังสิต");</v>
      </c>
    </row>
    <row r="167" spans="1:34">
      <c r="A167" t="s">
        <v>1028</v>
      </c>
      <c r="B167" t="s">
        <v>18</v>
      </c>
      <c r="C167" t="s">
        <v>1029</v>
      </c>
      <c r="D167" t="s">
        <v>1030</v>
      </c>
      <c r="E167" s="16" t="s">
        <v>1437</v>
      </c>
      <c r="F167" t="s">
        <v>1031</v>
      </c>
      <c r="G167" t="s">
        <v>1032</v>
      </c>
      <c r="H167" t="s">
        <v>386</v>
      </c>
      <c r="I167" t="s">
        <v>1033</v>
      </c>
      <c r="J167" t="s">
        <v>348</v>
      </c>
      <c r="K167" t="s">
        <v>349</v>
      </c>
      <c r="L167" t="s">
        <v>427</v>
      </c>
      <c r="M167" t="s">
        <v>1034</v>
      </c>
      <c r="N167" t="s">
        <v>427</v>
      </c>
      <c r="O167" s="5" t="s">
        <v>16</v>
      </c>
      <c r="Q167" t="str">
        <f t="shared" si="38"/>
        <v xml:space="preserve">INSERT INTO reviewers </v>
      </c>
      <c r="R167" t="str">
        <f t="shared" si="39"/>
        <v xml:space="preserve"> (email, title, name , lastname, `group`, expert, school, major ,address, amphoe, province , postnumber, tel, fax, type ,remark) VALUES (</v>
      </c>
      <c r="S167" t="str">
        <f t="shared" si="55"/>
        <v>"faaswnka@ku.ac.th",</v>
      </c>
      <c r="T167" t="str">
        <f t="shared" si="41"/>
        <v>"ผู้ช่วยศาสตราจารย์ ดร.",</v>
      </c>
      <c r="U167" t="str">
        <f t="shared" si="42"/>
        <v>"วีรนุช",</v>
      </c>
      <c r="V167" t="str">
        <f t="shared" si="43"/>
        <v>"แก้ววิเศษ",</v>
      </c>
      <c r="W167" t="str">
        <f t="shared" si="44"/>
        <v>"AS",</v>
      </c>
      <c r="X167" t="str">
        <f t="shared" si="45"/>
        <v>"Physics: Thin Film, Sol-Gel, Ceramic, Bio materials and Radiation",</v>
      </c>
      <c r="Y167" t="str">
        <f t="shared" si="46"/>
        <v>"มหาวิทยาลัยเกษตรศาสตร์ วิทยาเขตกำแพงแสน",</v>
      </c>
      <c r="Z167" t="str">
        <f t="shared" si="47"/>
        <v>"ศิลปศาสตร์และวิทยาศาสตร์",</v>
      </c>
      <c r="AA167" t="str">
        <f t="shared" si="48"/>
        <v>"1 หมู่ 6 ตำบลกำแพงแสน",</v>
      </c>
      <c r="AB167" t="str">
        <f t="shared" si="49"/>
        <v>"กำแพงแสน",</v>
      </c>
      <c r="AC167" t="str">
        <f t="shared" si="50"/>
        <v>"นครปฐม",</v>
      </c>
      <c r="AD167" t="str">
        <f t="shared" si="51"/>
        <v>"-",</v>
      </c>
      <c r="AE167" t="str">
        <f t="shared" si="52"/>
        <v>"0863594430",</v>
      </c>
      <c r="AF167" t="str">
        <f t="shared" si="53"/>
        <v>"-",</v>
      </c>
      <c r="AG167" t="str">
        <f t="shared" si="54"/>
        <v>"คนในเครือข่าย",</v>
      </c>
      <c r="AH167" t="str">
        <f t="shared" si="40"/>
        <v>"ม.รังสิต");</v>
      </c>
    </row>
    <row r="168" spans="1:34">
      <c r="A168" t="s">
        <v>1035</v>
      </c>
      <c r="B168" t="s">
        <v>14</v>
      </c>
      <c r="C168" t="s">
        <v>1036</v>
      </c>
      <c r="D168" t="s">
        <v>1037</v>
      </c>
      <c r="E168" s="16" t="s">
        <v>1436</v>
      </c>
      <c r="F168" t="s">
        <v>1038</v>
      </c>
      <c r="G168" t="s">
        <v>22</v>
      </c>
      <c r="H168" t="s">
        <v>313</v>
      </c>
      <c r="I168" t="s">
        <v>1039</v>
      </c>
      <c r="J168" t="s">
        <v>74</v>
      </c>
      <c r="K168" t="s">
        <v>66</v>
      </c>
      <c r="L168" t="s">
        <v>427</v>
      </c>
      <c r="M168" t="s">
        <v>1040</v>
      </c>
      <c r="N168" t="s">
        <v>427</v>
      </c>
      <c r="O168" s="5" t="s">
        <v>16</v>
      </c>
      <c r="Q168" t="str">
        <f t="shared" si="38"/>
        <v xml:space="preserve">INSERT INTO reviewers </v>
      </c>
      <c r="R168" t="str">
        <f t="shared" si="39"/>
        <v xml:space="preserve"> (email, title, name , lastname, `group`, expert, school, major ,address, amphoe, province , postnumber, tel, fax, type ,remark) VALUES (</v>
      </c>
      <c r="S168" t="str">
        <f t="shared" si="55"/>
        <v>"mathstat@hotmail.com",</v>
      </c>
      <c r="T168" t="str">
        <f t="shared" si="41"/>
        <v>"ผู้ช่วยศาสตราจารย์",</v>
      </c>
      <c r="U168" t="str">
        <f t="shared" si="42"/>
        <v>"วีรวัฒน์",</v>
      </c>
      <c r="V168" t="str">
        <f t="shared" si="43"/>
        <v>"เหลี่ยมมณี",</v>
      </c>
      <c r="W168" t="str">
        <f t="shared" si="44"/>
        <v>"BS",</v>
      </c>
      <c r="X168" t="str">
        <f t="shared" si="45"/>
        <v>"คณิตศาสตร์ สถิติ สถิติประยุกต์ สถิติขั้นสูง การลงทุน",</v>
      </c>
      <c r="Y168" t="str">
        <f t="shared" si="46"/>
        <v>"มหาวิทยาลัยรังสิต",</v>
      </c>
      <c r="Z168" t="str">
        <f t="shared" si="47"/>
        <v>"วิทยาลัยนวัตกรรมดิจิทัลและเทคโนโลยีสารสนเทศ",</v>
      </c>
      <c r="AA168" t="str">
        <f t="shared" si="48"/>
        <v>"หมู่บ้านเมืองเอก ถ.พหลโยธิน",</v>
      </c>
      <c r="AB168" t="str">
        <f t="shared" si="49"/>
        <v>"เมือง",</v>
      </c>
      <c r="AC168" t="str">
        <f t="shared" si="50"/>
        <v>"ปทุมธานี",</v>
      </c>
      <c r="AD168" t="str">
        <f t="shared" si="51"/>
        <v>"-",</v>
      </c>
      <c r="AE168" t="str">
        <f t="shared" si="52"/>
        <v>"0813507570",</v>
      </c>
      <c r="AF168" t="str">
        <f t="shared" si="53"/>
        <v>"-",</v>
      </c>
      <c r="AG168" t="str">
        <f t="shared" si="54"/>
        <v>"คนในเครือข่าย",</v>
      </c>
      <c r="AH168" t="str">
        <f t="shared" si="40"/>
        <v>"ม.รังสิต");</v>
      </c>
    </row>
    <row r="169" spans="1:34">
      <c r="A169" t="s">
        <v>1041</v>
      </c>
      <c r="B169" t="s">
        <v>28</v>
      </c>
      <c r="C169" t="s">
        <v>1042</v>
      </c>
      <c r="D169" t="s">
        <v>1043</v>
      </c>
      <c r="E169" s="16" t="s">
        <v>1436</v>
      </c>
      <c r="F169" t="s">
        <v>714</v>
      </c>
      <c r="G169" t="s">
        <v>427</v>
      </c>
      <c r="H169" t="s">
        <v>427</v>
      </c>
      <c r="I169" t="s">
        <v>427</v>
      </c>
      <c r="J169" t="s">
        <v>427</v>
      </c>
      <c r="K169" t="s">
        <v>427</v>
      </c>
      <c r="L169" t="s">
        <v>427</v>
      </c>
      <c r="M169" t="s">
        <v>427</v>
      </c>
      <c r="N169" t="s">
        <v>427</v>
      </c>
      <c r="O169" s="5" t="s">
        <v>44</v>
      </c>
      <c r="Q169" t="str">
        <f t="shared" si="38"/>
        <v xml:space="preserve">INSERT INTO reviewers </v>
      </c>
      <c r="R169" t="str">
        <f t="shared" si="39"/>
        <v xml:space="preserve"> (email, title, name , lastname, `group`, expert, school, major ,address, amphoe, province , postnumber, tel, fax, type ,remark) VALUES (</v>
      </c>
      <c r="S169" t="str">
        <f t="shared" si="55"/>
        <v>"wsiripun@gmail.com",</v>
      </c>
      <c r="T169" t="str">
        <f t="shared" si="41"/>
        <v>"รองศาสตราจารย์ ดร.",</v>
      </c>
      <c r="U169" t="str">
        <f t="shared" si="42"/>
        <v>"วีระชัย",</v>
      </c>
      <c r="V169" t="str">
        <f t="shared" si="43"/>
        <v>"สิริพันธ์วราภรณ์",</v>
      </c>
      <c r="W169" t="str">
        <f t="shared" si="44"/>
        <v>"BS",</v>
      </c>
      <c r="X169" t="str">
        <f t="shared" si="45"/>
        <v>"ฟิสิกส์",</v>
      </c>
      <c r="Y169" t="str">
        <f t="shared" si="46"/>
        <v>"-",</v>
      </c>
      <c r="Z169" t="str">
        <f t="shared" si="47"/>
        <v>"-",</v>
      </c>
      <c r="AA169" t="str">
        <f t="shared" si="48"/>
        <v>"-",</v>
      </c>
      <c r="AB169" t="str">
        <f t="shared" si="49"/>
        <v>"-",</v>
      </c>
      <c r="AC169" t="str">
        <f t="shared" si="50"/>
        <v>"-",</v>
      </c>
      <c r="AD169" t="str">
        <f t="shared" si="51"/>
        <v>"-",</v>
      </c>
      <c r="AE169" t="str">
        <f t="shared" si="52"/>
        <v>"-",</v>
      </c>
      <c r="AF169" t="str">
        <f t="shared" si="53"/>
        <v>"-",</v>
      </c>
      <c r="AG169" t="str">
        <f t="shared" si="54"/>
        <v>"คนนอกเครือข่าย",</v>
      </c>
      <c r="AH169" t="str">
        <f t="shared" si="40"/>
        <v>"ม.รังสิต");</v>
      </c>
    </row>
    <row r="170" spans="1:34">
      <c r="A170" t="s">
        <v>1044</v>
      </c>
      <c r="B170" t="s">
        <v>18</v>
      </c>
      <c r="C170" t="s">
        <v>1045</v>
      </c>
      <c r="D170" t="s">
        <v>1046</v>
      </c>
      <c r="E170" s="16" t="s">
        <v>1421</v>
      </c>
      <c r="F170" t="s">
        <v>1047</v>
      </c>
      <c r="G170" t="s">
        <v>22</v>
      </c>
      <c r="H170" t="s">
        <v>313</v>
      </c>
      <c r="I170" t="s">
        <v>1048</v>
      </c>
      <c r="J170" t="s">
        <v>513</v>
      </c>
      <c r="K170" t="s">
        <v>66</v>
      </c>
      <c r="L170" t="s">
        <v>427</v>
      </c>
      <c r="M170" t="s">
        <v>1049</v>
      </c>
      <c r="N170" t="s">
        <v>427</v>
      </c>
      <c r="O170" s="5" t="s">
        <v>16</v>
      </c>
      <c r="Q170" t="str">
        <f t="shared" si="38"/>
        <v xml:space="preserve">INSERT INTO reviewers </v>
      </c>
      <c r="R170" t="str">
        <f t="shared" si="39"/>
        <v xml:space="preserve"> (email, title, name , lastname, `group`, expert, school, major ,address, amphoe, province , postnumber, tel, fax, type ,remark) VALUES (</v>
      </c>
      <c r="S170" t="str">
        <f t="shared" si="55"/>
        <v>"wutthipong.c@rsu.ac.th",</v>
      </c>
      <c r="T170" t="str">
        <f t="shared" si="41"/>
        <v>"ผู้ช่วยศาสตราจารย์ ดร.",</v>
      </c>
      <c r="U170" t="str">
        <f t="shared" si="42"/>
        <v>"วุฒิพงษ์",</v>
      </c>
      <c r="V170" t="str">
        <f t="shared" si="43"/>
        <v>"ชินศรี",</v>
      </c>
      <c r="W170" t="str">
        <f t="shared" si="44"/>
        <v>"IT",</v>
      </c>
      <c r="X170" t="str">
        <f t="shared" si="45"/>
        <v>"IT, Mobile App, Web App",</v>
      </c>
      <c r="Y170" t="str">
        <f t="shared" si="46"/>
        <v>"มหาวิทยาลัยรังสิต",</v>
      </c>
      <c r="Z170" t="str">
        <f t="shared" si="47"/>
        <v>"วิทยาลัยนวัตกรรมดิจิทัลและเทคโนโลยีสารสนเทศ",</v>
      </c>
      <c r="AA170" t="str">
        <f t="shared" si="48"/>
        <v>"431/180 หมู่ 4 ถนนเลียบคลองรังสิตฯ ตำบล หลักหก",</v>
      </c>
      <c r="AB170" t="str">
        <f t="shared" si="49"/>
        <v>"เมืองปทุมธานี",</v>
      </c>
      <c r="AC170" t="str">
        <f t="shared" si="50"/>
        <v>"ปทุมธานี",</v>
      </c>
      <c r="AD170" t="str">
        <f t="shared" si="51"/>
        <v>"-",</v>
      </c>
      <c r="AE170" t="str">
        <f t="shared" si="52"/>
        <v>"0815519115",</v>
      </c>
      <c r="AF170" t="str">
        <f t="shared" si="53"/>
        <v>"-",</v>
      </c>
      <c r="AG170" t="str">
        <f t="shared" si="54"/>
        <v>"คนในเครือข่าย",</v>
      </c>
      <c r="AH170" t="str">
        <f t="shared" si="40"/>
        <v>"ม.รังสิต");</v>
      </c>
    </row>
    <row r="171" spans="1:34">
      <c r="A171" t="s">
        <v>1050</v>
      </c>
      <c r="B171" t="s">
        <v>39</v>
      </c>
      <c r="C171" t="s">
        <v>1051</v>
      </c>
      <c r="D171" t="s">
        <v>1052</v>
      </c>
      <c r="E171" s="16" t="s">
        <v>1437</v>
      </c>
      <c r="F171" t="s">
        <v>845</v>
      </c>
      <c r="G171" t="s">
        <v>427</v>
      </c>
      <c r="H171" t="s">
        <v>427</v>
      </c>
      <c r="I171" t="s">
        <v>427</v>
      </c>
      <c r="J171" t="s">
        <v>427</v>
      </c>
      <c r="K171" t="s">
        <v>427</v>
      </c>
      <c r="L171" t="s">
        <v>427</v>
      </c>
      <c r="M171" t="s">
        <v>427</v>
      </c>
      <c r="N171" t="s">
        <v>427</v>
      </c>
      <c r="O171" s="5" t="s">
        <v>44</v>
      </c>
      <c r="Q171" t="str">
        <f t="shared" si="38"/>
        <v xml:space="preserve">INSERT INTO reviewers </v>
      </c>
      <c r="R171" t="str">
        <f t="shared" si="39"/>
        <v xml:space="preserve"> (email, title, name , lastname, `group`, expert, school, major ,address, amphoe, province , postnumber, tel, fax, type ,remark) VALUES (</v>
      </c>
      <c r="S171" t="str">
        <f t="shared" si="55"/>
        <v>"sani@go.buu.ac.th",</v>
      </c>
      <c r="T171" t="str">
        <f t="shared" si="41"/>
        <v>"อาจารย์",</v>
      </c>
      <c r="U171" t="str">
        <f t="shared" si="42"/>
        <v>"ศนิ",</v>
      </c>
      <c r="V171" t="str">
        <f t="shared" si="43"/>
        <v>"จิระสถิตย์",</v>
      </c>
      <c r="W171" t="str">
        <f t="shared" si="44"/>
        <v>"AS",</v>
      </c>
      <c r="X171" t="str">
        <f t="shared" si="45"/>
        <v>"วิทยาศาสตร์การอาหาร",</v>
      </c>
      <c r="Y171" t="str">
        <f t="shared" si="46"/>
        <v>"-",</v>
      </c>
      <c r="Z171" t="str">
        <f t="shared" si="47"/>
        <v>"-",</v>
      </c>
      <c r="AA171" t="str">
        <f t="shared" si="48"/>
        <v>"-",</v>
      </c>
      <c r="AB171" t="str">
        <f t="shared" si="49"/>
        <v>"-",</v>
      </c>
      <c r="AC171" t="str">
        <f t="shared" si="50"/>
        <v>"-",</v>
      </c>
      <c r="AD171" t="str">
        <f t="shared" si="51"/>
        <v>"-",</v>
      </c>
      <c r="AE171" t="str">
        <f t="shared" si="52"/>
        <v>"-",</v>
      </c>
      <c r="AF171" t="str">
        <f t="shared" si="53"/>
        <v>"-",</v>
      </c>
      <c r="AG171" t="str">
        <f t="shared" si="54"/>
        <v>"คนนอกเครือข่าย",</v>
      </c>
      <c r="AH171" t="str">
        <f t="shared" si="40"/>
        <v>"ม.รังสิต");</v>
      </c>
    </row>
    <row r="172" spans="1:34">
      <c r="A172" t="s">
        <v>1053</v>
      </c>
      <c r="B172" t="s">
        <v>18</v>
      </c>
      <c r="C172" t="s">
        <v>1054</v>
      </c>
      <c r="D172" t="s">
        <v>1055</v>
      </c>
      <c r="E172" s="16" t="s">
        <v>1421</v>
      </c>
      <c r="F172" t="s">
        <v>1056</v>
      </c>
      <c r="G172" t="s">
        <v>365</v>
      </c>
      <c r="H172" t="s">
        <v>42</v>
      </c>
      <c r="I172" t="s">
        <v>367</v>
      </c>
      <c r="J172" t="s">
        <v>368</v>
      </c>
      <c r="K172" t="s">
        <v>149</v>
      </c>
      <c r="L172" t="s">
        <v>427</v>
      </c>
      <c r="M172" t="s">
        <v>1057</v>
      </c>
      <c r="N172" t="s">
        <v>427</v>
      </c>
      <c r="O172" s="5" t="s">
        <v>16</v>
      </c>
      <c r="Q172" t="str">
        <f t="shared" si="38"/>
        <v xml:space="preserve">INSERT INTO reviewers </v>
      </c>
      <c r="R172" t="str">
        <f t="shared" si="39"/>
        <v xml:space="preserve"> (email, title, name , lastname, `group`, expert, school, major ,address, amphoe, province , postnumber, tel, fax, type ,remark) VALUES (</v>
      </c>
      <c r="S172" t="str">
        <f t="shared" si="55"/>
        <v>"sasiphan_nit@utcc.ac.th",</v>
      </c>
      <c r="T172" t="str">
        <f t="shared" si="41"/>
        <v>"ผู้ช่วยศาสตราจารย์ ดร.",</v>
      </c>
      <c r="U172" t="str">
        <f t="shared" si="42"/>
        <v>"ศศิพันธ์",</v>
      </c>
      <c r="V172" t="str">
        <f t="shared" si="43"/>
        <v>"นิตยะประภา",</v>
      </c>
      <c r="W172" t="str">
        <f t="shared" si="44"/>
        <v>"IT",</v>
      </c>
      <c r="X172" t="str">
        <f t="shared" si="45"/>
        <v>"Acceptance &amp;amp; adoption, Digital strategy, Business/IT alignment,E-commerce,IT governance",</v>
      </c>
      <c r="Y172" t="str">
        <f t="shared" si="46"/>
        <v>"มหาวิทยาลัยหอการค้าไทย",</v>
      </c>
      <c r="Z172" t="str">
        <f t="shared" si="47"/>
        <v>"วิทยาศาสตร์และเทคโนโลยี",</v>
      </c>
      <c r="AA172" t="str">
        <f t="shared" si="48"/>
        <v>"126/1",</v>
      </c>
      <c r="AB172" t="str">
        <f t="shared" si="49"/>
        <v>"ดินแดง",</v>
      </c>
      <c r="AC172" t="str">
        <f t="shared" si="50"/>
        <v>"กรุงเทพมหานคร",</v>
      </c>
      <c r="AD172" t="str">
        <f t="shared" si="51"/>
        <v>"-",</v>
      </c>
      <c r="AE172" t="str">
        <f t="shared" si="52"/>
        <v>"026974825",</v>
      </c>
      <c r="AF172" t="str">
        <f t="shared" si="53"/>
        <v>"-",</v>
      </c>
      <c r="AG172" t="str">
        <f t="shared" si="54"/>
        <v>"คนในเครือข่าย",</v>
      </c>
      <c r="AH172" t="str">
        <f t="shared" si="40"/>
        <v>"ม.รังสิต");</v>
      </c>
    </row>
    <row r="173" spans="1:34">
      <c r="A173" t="s">
        <v>1058</v>
      </c>
      <c r="B173" t="s">
        <v>18</v>
      </c>
      <c r="C173" t="s">
        <v>1059</v>
      </c>
      <c r="D173" t="s">
        <v>1060</v>
      </c>
      <c r="E173" s="16" t="s">
        <v>1436</v>
      </c>
      <c r="F173" t="s">
        <v>116</v>
      </c>
      <c r="G173" t="s">
        <v>427</v>
      </c>
      <c r="H173" t="s">
        <v>427</v>
      </c>
      <c r="I173" t="s">
        <v>427</v>
      </c>
      <c r="J173" t="s">
        <v>427</v>
      </c>
      <c r="K173" t="s">
        <v>427</v>
      </c>
      <c r="L173" t="s">
        <v>427</v>
      </c>
      <c r="M173" t="s">
        <v>427</v>
      </c>
      <c r="N173" t="s">
        <v>427</v>
      </c>
      <c r="O173" s="5" t="s">
        <v>16</v>
      </c>
      <c r="Q173" t="str">
        <f t="shared" si="38"/>
        <v xml:space="preserve">INSERT INTO reviewers </v>
      </c>
      <c r="R173" t="str">
        <f t="shared" si="39"/>
        <v xml:space="preserve"> (email, title, name , lastname, `group`, expert, school, major ,address, amphoe, province , postnumber, tel, fax, type ,remark) VALUES (</v>
      </c>
      <c r="S173" t="str">
        <f t="shared" si="55"/>
        <v>"Sasimanas.u@ku.th",</v>
      </c>
      <c r="T173" t="str">
        <f t="shared" si="41"/>
        <v>"ผู้ช่วยศาสตราจารย์ ดร.",</v>
      </c>
      <c r="U173" t="str">
        <f t="shared" si="42"/>
        <v>"ศศิมนัส",</v>
      </c>
      <c r="V173" t="str">
        <f t="shared" si="43"/>
        <v>"อุณจักร์",</v>
      </c>
      <c r="W173" t="str">
        <f t="shared" si="44"/>
        <v>"BS",</v>
      </c>
      <c r="X173" t="str">
        <f t="shared" si="45"/>
        <v>"ชีวเคมี",</v>
      </c>
      <c r="Y173" t="str">
        <f t="shared" si="46"/>
        <v>"-",</v>
      </c>
      <c r="Z173" t="str">
        <f t="shared" si="47"/>
        <v>"-",</v>
      </c>
      <c r="AA173" t="str">
        <f t="shared" si="48"/>
        <v>"-",</v>
      </c>
      <c r="AB173" t="str">
        <f t="shared" si="49"/>
        <v>"-",</v>
      </c>
      <c r="AC173" t="str">
        <f t="shared" si="50"/>
        <v>"-",</v>
      </c>
      <c r="AD173" t="str">
        <f t="shared" si="51"/>
        <v>"-",</v>
      </c>
      <c r="AE173" t="str">
        <f t="shared" si="52"/>
        <v>"-",</v>
      </c>
      <c r="AF173" t="str">
        <f t="shared" si="53"/>
        <v>"-",</v>
      </c>
      <c r="AG173" t="str">
        <f t="shared" si="54"/>
        <v>"คนในเครือข่าย",</v>
      </c>
      <c r="AH173" t="str">
        <f t="shared" si="40"/>
        <v>"ม.รังสิต");</v>
      </c>
    </row>
    <row r="174" spans="1:34">
      <c r="A174" t="s">
        <v>1061</v>
      </c>
      <c r="B174" t="s">
        <v>39</v>
      </c>
      <c r="C174" t="s">
        <v>1062</v>
      </c>
      <c r="D174" t="s">
        <v>1063</v>
      </c>
      <c r="E174" s="16" t="s">
        <v>1438</v>
      </c>
      <c r="F174" t="s">
        <v>1064</v>
      </c>
      <c r="G174" t="s">
        <v>442</v>
      </c>
      <c r="H174" t="s">
        <v>427</v>
      </c>
      <c r="I174" t="s">
        <v>427</v>
      </c>
      <c r="J174" t="s">
        <v>427</v>
      </c>
      <c r="K174" t="s">
        <v>427</v>
      </c>
      <c r="L174" t="s">
        <v>427</v>
      </c>
      <c r="M174">
        <v>11111111</v>
      </c>
      <c r="N174" t="s">
        <v>427</v>
      </c>
      <c r="O174" s="5" t="s">
        <v>16</v>
      </c>
      <c r="Q174" t="str">
        <f t="shared" si="38"/>
        <v xml:space="preserve">INSERT INTO reviewers </v>
      </c>
      <c r="R174" t="str">
        <f t="shared" si="39"/>
        <v xml:space="preserve"> (email, title, name , lastname, `group`, expert, school, major ,address, amphoe, province , postnumber, tel, fax, type ,remark) VALUES (</v>
      </c>
      <c r="S174" t="str">
        <f t="shared" si="55"/>
        <v>"sirada@rsu.ac.th",</v>
      </c>
      <c r="T174" t="str">
        <f t="shared" si="41"/>
        <v>"อาจารย์",</v>
      </c>
      <c r="U174" t="str">
        <f t="shared" si="42"/>
        <v>"ศิรดา",</v>
      </c>
      <c r="V174" t="str">
        <f t="shared" si="43"/>
        <v>"รังษีสันติวานนท์",</v>
      </c>
      <c r="W174" t="str">
        <f t="shared" si="44"/>
        <v>"HS",</v>
      </c>
      <c r="X174" t="str">
        <f t="shared" si="45"/>
        <v>"Endocrine system  Cardiovascular system  Oxidative stress",</v>
      </c>
      <c r="Y174" t="str">
        <f t="shared" si="46"/>
        <v>"ม.รังสิต",</v>
      </c>
      <c r="Z174" t="str">
        <f t="shared" si="47"/>
        <v>"-",</v>
      </c>
      <c r="AA174" t="str">
        <f t="shared" si="48"/>
        <v>"-",</v>
      </c>
      <c r="AB174" t="str">
        <f t="shared" si="49"/>
        <v>"-",</v>
      </c>
      <c r="AC174" t="str">
        <f t="shared" si="50"/>
        <v>"-",</v>
      </c>
      <c r="AD174" t="str">
        <f t="shared" si="51"/>
        <v>"-",</v>
      </c>
      <c r="AE174" t="str">
        <f t="shared" si="52"/>
        <v>"11111111",</v>
      </c>
      <c r="AF174" t="str">
        <f t="shared" si="53"/>
        <v>"-",</v>
      </c>
      <c r="AG174" t="str">
        <f t="shared" si="54"/>
        <v>"คนในเครือข่าย",</v>
      </c>
      <c r="AH174" t="str">
        <f t="shared" si="40"/>
        <v>"ม.รังสิต");</v>
      </c>
    </row>
    <row r="175" spans="1:34">
      <c r="A175" t="s">
        <v>1065</v>
      </c>
      <c r="B175" t="s">
        <v>18</v>
      </c>
      <c r="C175" t="s">
        <v>1066</v>
      </c>
      <c r="D175" t="s">
        <v>1067</v>
      </c>
      <c r="E175" s="16" t="s">
        <v>1436</v>
      </c>
      <c r="F175" t="s">
        <v>441</v>
      </c>
      <c r="G175" t="s">
        <v>880</v>
      </c>
      <c r="H175" t="s">
        <v>194</v>
      </c>
      <c r="I175" t="s">
        <v>427</v>
      </c>
      <c r="J175" t="s">
        <v>427</v>
      </c>
      <c r="K175" t="s">
        <v>427</v>
      </c>
      <c r="L175" t="s">
        <v>427</v>
      </c>
      <c r="M175" t="s">
        <v>427</v>
      </c>
      <c r="N175" t="s">
        <v>427</v>
      </c>
      <c r="O175" s="5" t="s">
        <v>16</v>
      </c>
      <c r="Q175" t="str">
        <f t="shared" si="38"/>
        <v xml:space="preserve">INSERT INTO reviewers </v>
      </c>
      <c r="R175" t="str">
        <f t="shared" si="39"/>
        <v xml:space="preserve"> (email, title, name , lastname, `group`, expert, school, major ,address, amphoe, province , postnumber, tel, fax, type ,remark) VALUES (</v>
      </c>
      <c r="S175" t="str">
        <f t="shared" si="55"/>
        <v>"siraprapa.m@sci.kmutnb.ac.th",</v>
      </c>
      <c r="T175" t="str">
        <f t="shared" si="41"/>
        <v>"ผู้ช่วยศาสตราจารย์ ดร.",</v>
      </c>
      <c r="U175" t="str">
        <f t="shared" si="42"/>
        <v>"ศิรประภา",</v>
      </c>
      <c r="V175" t="str">
        <f t="shared" si="43"/>
        <v>"มนมัธย์",</v>
      </c>
      <c r="W175" t="str">
        <f t="shared" si="44"/>
        <v>"BS",</v>
      </c>
      <c r="X175" t="str">
        <f t="shared" si="45"/>
        <v>"สถิติ สถิติประยุกต์ สถิติขั้นสูง",</v>
      </c>
      <c r="Y175" t="str">
        <f t="shared" si="46"/>
        <v>"มจพ",</v>
      </c>
      <c r="Z175" t="str">
        <f t="shared" si="47"/>
        <v>"คณะวิทยาศาสตร์ประยุกต์",</v>
      </c>
      <c r="AA175" t="str">
        <f t="shared" si="48"/>
        <v>"-",</v>
      </c>
      <c r="AB175" t="str">
        <f t="shared" si="49"/>
        <v>"-",</v>
      </c>
      <c r="AC175" t="str">
        <f t="shared" si="50"/>
        <v>"-",</v>
      </c>
      <c r="AD175" t="str">
        <f t="shared" si="51"/>
        <v>"-",</v>
      </c>
      <c r="AE175" t="str">
        <f t="shared" si="52"/>
        <v>"-",</v>
      </c>
      <c r="AF175" t="str">
        <f t="shared" si="53"/>
        <v>"-",</v>
      </c>
      <c r="AG175" t="str">
        <f t="shared" si="54"/>
        <v>"คนในเครือข่าย",</v>
      </c>
      <c r="AH175" t="str">
        <f t="shared" si="40"/>
        <v>"ม.รังสิต");</v>
      </c>
    </row>
    <row r="176" spans="1:34">
      <c r="A176" t="s">
        <v>1068</v>
      </c>
      <c r="B176" t="s">
        <v>18</v>
      </c>
      <c r="C176" t="s">
        <v>1066</v>
      </c>
      <c r="D176" t="s">
        <v>1069</v>
      </c>
      <c r="E176" s="16" t="s">
        <v>1436</v>
      </c>
      <c r="F176" t="s">
        <v>1070</v>
      </c>
      <c r="G176" t="s">
        <v>1071</v>
      </c>
      <c r="H176" t="s">
        <v>410</v>
      </c>
      <c r="I176" t="s">
        <v>1072</v>
      </c>
      <c r="J176" t="s">
        <v>348</v>
      </c>
      <c r="K176" t="s">
        <v>349</v>
      </c>
      <c r="L176" t="s">
        <v>427</v>
      </c>
      <c r="M176" t="s">
        <v>1073</v>
      </c>
      <c r="N176" t="s">
        <v>427</v>
      </c>
      <c r="O176" s="5" t="s">
        <v>16</v>
      </c>
      <c r="Q176" t="str">
        <f t="shared" si="38"/>
        <v xml:space="preserve">INSERT INTO reviewers </v>
      </c>
      <c r="R176" t="str">
        <f t="shared" si="39"/>
        <v xml:space="preserve"> (email, title, name , lastname, `group`, expert, school, major ,address, amphoe, province , postnumber, tel, fax, type ,remark) VALUES (</v>
      </c>
      <c r="S176" t="str">
        <f t="shared" si="55"/>
        <v>"faassrp@ku.ac.th",</v>
      </c>
      <c r="T176" t="str">
        <f t="shared" si="41"/>
        <v>"ผู้ช่วยศาสตราจารย์ ดร.",</v>
      </c>
      <c r="U176" t="str">
        <f t="shared" si="42"/>
        <v>"ศิรประภา",</v>
      </c>
      <c r="V176" t="str">
        <f t="shared" si="43"/>
        <v>"เปรมเจริญ",</v>
      </c>
      <c r="W176" t="str">
        <f t="shared" si="44"/>
        <v>"BS",</v>
      </c>
      <c r="X176" t="str">
        <f t="shared" si="45"/>
        <v>"ชีววิทยา, สัตววิทยา: อนุกรมวิธานของปลาในเขตน่านน้ำไทย,",</v>
      </c>
      <c r="Y176" t="str">
        <f t="shared" si="46"/>
        <v>"มาหาวิทยาลัยเกษตรศาสตร์",</v>
      </c>
      <c r="Z176" t="str">
        <f t="shared" si="47"/>
        <v>"วิทยาศาสตร์",</v>
      </c>
      <c r="AA176" t="str">
        <f t="shared" si="48"/>
        <v>"มาลัยแมน",</v>
      </c>
      <c r="AB176" t="str">
        <f t="shared" si="49"/>
        <v>"กำแพงแสน",</v>
      </c>
      <c r="AC176" t="str">
        <f t="shared" si="50"/>
        <v>"นครปฐม",</v>
      </c>
      <c r="AD176" t="str">
        <f t="shared" si="51"/>
        <v>"-",</v>
      </c>
      <c r="AE176" t="str">
        <f t="shared" si="52"/>
        <v>"0847684945",</v>
      </c>
      <c r="AF176" t="str">
        <f t="shared" si="53"/>
        <v>"-",</v>
      </c>
      <c r="AG176" t="str">
        <f t="shared" si="54"/>
        <v>"คนในเครือข่าย",</v>
      </c>
      <c r="AH176" t="str">
        <f t="shared" si="40"/>
        <v>"ม.รังสิต");</v>
      </c>
    </row>
    <row r="177" spans="1:34">
      <c r="A177" t="s">
        <v>1074</v>
      </c>
      <c r="B177" t="s">
        <v>39</v>
      </c>
      <c r="C177" t="s">
        <v>1075</v>
      </c>
      <c r="D177" t="s">
        <v>1076</v>
      </c>
      <c r="E177" s="16" t="s">
        <v>1438</v>
      </c>
      <c r="F177" t="s">
        <v>279</v>
      </c>
      <c r="G177" t="s">
        <v>427</v>
      </c>
      <c r="H177" t="s">
        <v>427</v>
      </c>
      <c r="I177" t="s">
        <v>427</v>
      </c>
      <c r="J177" t="s">
        <v>427</v>
      </c>
      <c r="K177" t="s">
        <v>427</v>
      </c>
      <c r="L177" t="s">
        <v>427</v>
      </c>
      <c r="M177" t="s">
        <v>427</v>
      </c>
      <c r="N177" t="s">
        <v>427</v>
      </c>
      <c r="O177" s="5" t="s">
        <v>44</v>
      </c>
      <c r="Q177" t="str">
        <f t="shared" si="38"/>
        <v xml:space="preserve">INSERT INTO reviewers </v>
      </c>
      <c r="R177" t="str">
        <f t="shared" si="39"/>
        <v xml:space="preserve"> (email, title, name , lastname, `group`, expert, school, major ,address, amphoe, province , postnumber, tel, fax, type ,remark) VALUES (</v>
      </c>
      <c r="S177" t="str">
        <f t="shared" si="55"/>
        <v>"sirima.pu@chula.ac.th",</v>
      </c>
      <c r="T177" t="str">
        <f t="shared" si="41"/>
        <v>"อาจารย์",</v>
      </c>
      <c r="U177" t="str">
        <f t="shared" si="42"/>
        <v>"ศิริมา",</v>
      </c>
      <c r="V177" t="str">
        <f t="shared" si="43"/>
        <v>"พ่วงประพันธ์",</v>
      </c>
      <c r="W177" t="str">
        <f t="shared" si="44"/>
        <v>"HS",</v>
      </c>
      <c r="X177" t="str">
        <f t="shared" si="45"/>
        <v>"Food Nutrition",</v>
      </c>
      <c r="Y177" t="str">
        <f t="shared" si="46"/>
        <v>"-",</v>
      </c>
      <c r="Z177" t="str">
        <f t="shared" si="47"/>
        <v>"-",</v>
      </c>
      <c r="AA177" t="str">
        <f t="shared" si="48"/>
        <v>"-",</v>
      </c>
      <c r="AB177" t="str">
        <f t="shared" si="49"/>
        <v>"-",</v>
      </c>
      <c r="AC177" t="str">
        <f t="shared" si="50"/>
        <v>"-",</v>
      </c>
      <c r="AD177" t="str">
        <f t="shared" si="51"/>
        <v>"-",</v>
      </c>
      <c r="AE177" t="str">
        <f t="shared" si="52"/>
        <v>"-",</v>
      </c>
      <c r="AF177" t="str">
        <f t="shared" si="53"/>
        <v>"-",</v>
      </c>
      <c r="AG177" t="str">
        <f t="shared" si="54"/>
        <v>"คนนอกเครือข่าย",</v>
      </c>
      <c r="AH177" t="str">
        <f t="shared" si="40"/>
        <v>"ม.รังสิต");</v>
      </c>
    </row>
    <row r="178" spans="1:34">
      <c r="A178" t="s">
        <v>1077</v>
      </c>
      <c r="B178" t="s">
        <v>14</v>
      </c>
      <c r="C178" t="s">
        <v>1078</v>
      </c>
      <c r="D178" t="s">
        <v>1079</v>
      </c>
      <c r="E178" s="16" t="s">
        <v>1436</v>
      </c>
      <c r="F178" t="s">
        <v>146</v>
      </c>
      <c r="G178" t="s">
        <v>22</v>
      </c>
      <c r="H178" t="s">
        <v>313</v>
      </c>
      <c r="I178" t="s">
        <v>427</v>
      </c>
      <c r="J178" t="s">
        <v>74</v>
      </c>
      <c r="K178" t="s">
        <v>66</v>
      </c>
      <c r="L178" t="s">
        <v>427</v>
      </c>
      <c r="M178" t="s">
        <v>1080</v>
      </c>
      <c r="N178" t="s">
        <v>427</v>
      </c>
      <c r="O178" s="5" t="s">
        <v>16</v>
      </c>
      <c r="Q178" t="str">
        <f t="shared" si="38"/>
        <v xml:space="preserve">INSERT INTO reviewers </v>
      </c>
      <c r="R178" t="str">
        <f t="shared" si="39"/>
        <v xml:space="preserve"> (email, title, name , lastname, `group`, expert, school, major ,address, amphoe, province , postnumber, tel, fax, type ,remark) VALUES (</v>
      </c>
      <c r="S178" t="str">
        <f t="shared" si="55"/>
        <v>"siriwan.w@rsu.ac.th",</v>
      </c>
      <c r="T178" t="str">
        <f t="shared" si="41"/>
        <v>"ผู้ช่วยศาสตราจารย์",</v>
      </c>
      <c r="U178" t="str">
        <f t="shared" si="42"/>
        <v>"ศิริวรรณ",</v>
      </c>
      <c r="V178" t="str">
        <f t="shared" si="43"/>
        <v>"วาสุกรี",</v>
      </c>
      <c r="W178" t="str">
        <f t="shared" si="44"/>
        <v>"BS",</v>
      </c>
      <c r="X178" t="str">
        <f t="shared" si="45"/>
        <v>"คณิตศาสตร์",</v>
      </c>
      <c r="Y178" t="str">
        <f t="shared" si="46"/>
        <v>"มหาวิทยาลัยรังสิต",</v>
      </c>
      <c r="Z178" t="str">
        <f t="shared" si="47"/>
        <v>"วิทยาลัยนวัตกรรมดิจิทัลและเทคโนโลยีสารสนเทศ",</v>
      </c>
      <c r="AA178" t="str">
        <f t="shared" si="48"/>
        <v>"-",</v>
      </c>
      <c r="AB178" t="str">
        <f t="shared" si="49"/>
        <v>"เมือง",</v>
      </c>
      <c r="AC178" t="str">
        <f t="shared" si="50"/>
        <v>"ปทุมธานี",</v>
      </c>
      <c r="AD178" t="str">
        <f t="shared" si="51"/>
        <v>"-",</v>
      </c>
      <c r="AE178" t="str">
        <f t="shared" si="52"/>
        <v>"0896830419",</v>
      </c>
      <c r="AF178" t="str">
        <f t="shared" si="53"/>
        <v>"-",</v>
      </c>
      <c r="AG178" t="str">
        <f t="shared" si="54"/>
        <v>"คนในเครือข่าย",</v>
      </c>
      <c r="AH178" t="str">
        <f t="shared" si="40"/>
        <v>"ม.รังสิต");</v>
      </c>
    </row>
    <row r="179" spans="1:34">
      <c r="A179" t="s">
        <v>1081</v>
      </c>
      <c r="B179" t="s">
        <v>14</v>
      </c>
      <c r="C179" t="s">
        <v>1082</v>
      </c>
      <c r="D179" t="s">
        <v>1083</v>
      </c>
      <c r="E179" s="16" t="s">
        <v>1437</v>
      </c>
      <c r="F179" t="s">
        <v>225</v>
      </c>
      <c r="G179" t="s">
        <v>427</v>
      </c>
      <c r="H179" t="s">
        <v>427</v>
      </c>
      <c r="I179" t="s">
        <v>427</v>
      </c>
      <c r="J179" t="s">
        <v>427</v>
      </c>
      <c r="K179" t="s">
        <v>427</v>
      </c>
      <c r="L179" t="s">
        <v>427</v>
      </c>
      <c r="M179" t="s">
        <v>427</v>
      </c>
      <c r="N179" t="s">
        <v>427</v>
      </c>
      <c r="O179" s="5" t="s">
        <v>44</v>
      </c>
      <c r="Q179" t="str">
        <f t="shared" si="38"/>
        <v xml:space="preserve">INSERT INTO reviewers </v>
      </c>
      <c r="R179" t="str">
        <f t="shared" si="39"/>
        <v xml:space="preserve"> (email, title, name , lastname, `group`, expert, school, major ,address, amphoe, province , postnumber, tel, fax, type ,remark) VALUES (</v>
      </c>
      <c r="S179" t="str">
        <f t="shared" si="55"/>
        <v>"auyjungja@hotmail.com",</v>
      </c>
      <c r="T179" t="str">
        <f t="shared" si="41"/>
        <v>"ผู้ช่วยศาสตราจารย์",</v>
      </c>
      <c r="U179" t="str">
        <f t="shared" si="42"/>
        <v>"ศุทธวดี",</v>
      </c>
      <c r="V179" t="str">
        <f t="shared" si="43"/>
        <v>"เววา",</v>
      </c>
      <c r="W179" t="str">
        <f t="shared" si="44"/>
        <v>"AS",</v>
      </c>
      <c r="X179" t="str">
        <f t="shared" si="45"/>
        <v>"คหกรรมศาสตร์",</v>
      </c>
      <c r="Y179" t="str">
        <f t="shared" si="46"/>
        <v>"-",</v>
      </c>
      <c r="Z179" t="str">
        <f t="shared" si="47"/>
        <v>"-",</v>
      </c>
      <c r="AA179" t="str">
        <f t="shared" si="48"/>
        <v>"-",</v>
      </c>
      <c r="AB179" t="str">
        <f t="shared" si="49"/>
        <v>"-",</v>
      </c>
      <c r="AC179" t="str">
        <f t="shared" si="50"/>
        <v>"-",</v>
      </c>
      <c r="AD179" t="str">
        <f t="shared" si="51"/>
        <v>"-",</v>
      </c>
      <c r="AE179" t="str">
        <f t="shared" si="52"/>
        <v>"-",</v>
      </c>
      <c r="AF179" t="str">
        <f t="shared" si="53"/>
        <v>"-",</v>
      </c>
      <c r="AG179" t="str">
        <f t="shared" si="54"/>
        <v>"คนนอกเครือข่าย",</v>
      </c>
      <c r="AH179" t="str">
        <f t="shared" si="40"/>
        <v>"ม.รังสิต");</v>
      </c>
    </row>
    <row r="180" spans="1:34">
      <c r="A180" t="s">
        <v>1084</v>
      </c>
      <c r="B180" t="s">
        <v>39</v>
      </c>
      <c r="C180" t="s">
        <v>1085</v>
      </c>
      <c r="D180" t="s">
        <v>1086</v>
      </c>
      <c r="E180" s="16" t="s">
        <v>1438</v>
      </c>
      <c r="F180" t="s">
        <v>1087</v>
      </c>
      <c r="G180" t="s">
        <v>22</v>
      </c>
      <c r="H180" t="s">
        <v>177</v>
      </c>
      <c r="I180" t="s">
        <v>1088</v>
      </c>
      <c r="J180" t="s">
        <v>74</v>
      </c>
      <c r="K180" t="s">
        <v>66</v>
      </c>
      <c r="L180" t="s">
        <v>427</v>
      </c>
      <c r="M180" t="s">
        <v>1089</v>
      </c>
      <c r="N180" t="s">
        <v>427</v>
      </c>
      <c r="O180" s="5" t="s">
        <v>44</v>
      </c>
      <c r="Q180" t="str">
        <f t="shared" si="38"/>
        <v xml:space="preserve">INSERT INTO reviewers </v>
      </c>
      <c r="R180" t="str">
        <f t="shared" si="39"/>
        <v xml:space="preserve"> (email, title, name , lastname, `group`, expert, school, major ,address, amphoe, province , postnumber, tel, fax, type ,remark) VALUES (</v>
      </c>
      <c r="S180" t="str">
        <f t="shared" si="55"/>
        <v>"sariya.s@rsu.ac.th",</v>
      </c>
      <c r="T180" t="str">
        <f t="shared" si="41"/>
        <v>"อาจารย์",</v>
      </c>
      <c r="U180" t="str">
        <f t="shared" si="42"/>
        <v>"สรียา",</v>
      </c>
      <c r="V180" t="str">
        <f t="shared" si="43"/>
        <v>"นุชนาฏพนิต",</v>
      </c>
      <c r="W180" t="str">
        <f t="shared" si="44"/>
        <v>"HS",</v>
      </c>
      <c r="X180" t="str">
        <f t="shared" si="45"/>
        <v>"ชีววิทยาช่องปาก",</v>
      </c>
      <c r="Y180" t="str">
        <f t="shared" si="46"/>
        <v>"มหาวิทยาลัยรังสิต",</v>
      </c>
      <c r="Z180" t="str">
        <f t="shared" si="47"/>
        <v>"วิทยาลัยทันตแพทยศาสตร์",</v>
      </c>
      <c r="AA180" t="str">
        <f t="shared" si="48"/>
        <v>"52/437 ถนน พหลโยธิน ตำบลหลักหก",</v>
      </c>
      <c r="AB180" t="str">
        <f t="shared" si="49"/>
        <v>"เมือง",</v>
      </c>
      <c r="AC180" t="str">
        <f t="shared" si="50"/>
        <v>"ปทุมธานี",</v>
      </c>
      <c r="AD180" t="str">
        <f t="shared" si="51"/>
        <v>"-",</v>
      </c>
      <c r="AE180" t="str">
        <f t="shared" si="52"/>
        <v>"0809964442",</v>
      </c>
      <c r="AF180" t="str">
        <f t="shared" si="53"/>
        <v>"-",</v>
      </c>
      <c r="AG180" t="str">
        <f t="shared" si="54"/>
        <v>"คนนอกเครือข่าย",</v>
      </c>
      <c r="AH180" t="str">
        <f t="shared" si="40"/>
        <v>"ม.รังสิต");</v>
      </c>
    </row>
    <row r="181" spans="1:34">
      <c r="A181" t="s">
        <v>1090</v>
      </c>
      <c r="B181" t="s">
        <v>14</v>
      </c>
      <c r="C181" t="s">
        <v>1091</v>
      </c>
      <c r="D181" t="s">
        <v>1092</v>
      </c>
      <c r="E181" s="16" t="s">
        <v>1438</v>
      </c>
      <c r="F181" t="s">
        <v>1093</v>
      </c>
      <c r="G181" t="s">
        <v>22</v>
      </c>
      <c r="H181" t="s">
        <v>835</v>
      </c>
      <c r="I181" t="s">
        <v>709</v>
      </c>
      <c r="J181" t="s">
        <v>74</v>
      </c>
      <c r="K181" t="s">
        <v>66</v>
      </c>
      <c r="L181" t="s">
        <v>427</v>
      </c>
      <c r="M181" t="s">
        <v>1094</v>
      </c>
      <c r="N181" t="s">
        <v>1095</v>
      </c>
      <c r="O181" s="5" t="s">
        <v>16</v>
      </c>
      <c r="Q181" t="str">
        <f t="shared" si="38"/>
        <v xml:space="preserve">INSERT INTO reviewers </v>
      </c>
      <c r="R181" t="str">
        <f t="shared" si="39"/>
        <v xml:space="preserve"> (email, title, name , lastname, `group`, expert, school, major ,address, amphoe, province , postnumber, tel, fax, type ,remark) VALUES (</v>
      </c>
      <c r="S181" t="str">
        <f t="shared" si="55"/>
        <v>"sawanya.p@rsu.ac.th",</v>
      </c>
      <c r="T181" t="str">
        <f t="shared" si="41"/>
        <v>"ผู้ช่วยศาสตราจารย์",</v>
      </c>
      <c r="U181" t="str">
        <f t="shared" si="42"/>
        <v>"สวรรยา",</v>
      </c>
      <c r="V181" t="str">
        <f t="shared" si="43"/>
        <v>"พงศ์ปริตร",</v>
      </c>
      <c r="W181" t="str">
        <f t="shared" si="44"/>
        <v>"HS",</v>
      </c>
      <c r="X181" t="str">
        <f t="shared" si="45"/>
        <v>"จุลชีววิทยาคลินิก",</v>
      </c>
      <c r="Y181" t="str">
        <f t="shared" si="46"/>
        <v>"มหาวิทยาลัยรังสิต",</v>
      </c>
      <c r="Z181" t="str">
        <f t="shared" si="47"/>
        <v>"เทคนิคการแพทย์",</v>
      </c>
      <c r="AA181" t="str">
        <f t="shared" si="48"/>
        <v>"หลักหก",</v>
      </c>
      <c r="AB181" t="str">
        <f t="shared" si="49"/>
        <v>"เมือง",</v>
      </c>
      <c r="AC181" t="str">
        <f t="shared" si="50"/>
        <v>"ปทุมธานี",</v>
      </c>
      <c r="AD181" t="str">
        <f t="shared" si="51"/>
        <v>"-",</v>
      </c>
      <c r="AE181" t="str">
        <f t="shared" si="52"/>
        <v>"029972222 ต่อ 1457",</v>
      </c>
      <c r="AF181" t="str">
        <f t="shared" si="53"/>
        <v>"029972222 ต่อ 1451",</v>
      </c>
      <c r="AG181" t="str">
        <f t="shared" si="54"/>
        <v>"คนในเครือข่าย",</v>
      </c>
      <c r="AH181" t="str">
        <f t="shared" si="40"/>
        <v>"ม.รังสิต");</v>
      </c>
    </row>
    <row r="182" spans="1:34">
      <c r="A182" t="s">
        <v>1096</v>
      </c>
      <c r="B182" t="s">
        <v>18</v>
      </c>
      <c r="C182" t="s">
        <v>1097</v>
      </c>
      <c r="D182" t="s">
        <v>1098</v>
      </c>
      <c r="E182" s="16" t="s">
        <v>1437</v>
      </c>
      <c r="F182" t="s">
        <v>1099</v>
      </c>
      <c r="G182" t="s">
        <v>620</v>
      </c>
      <c r="H182" t="s">
        <v>410</v>
      </c>
      <c r="I182">
        <v>282</v>
      </c>
      <c r="J182" t="s">
        <v>622</v>
      </c>
      <c r="K182" t="s">
        <v>149</v>
      </c>
      <c r="L182" t="s">
        <v>427</v>
      </c>
      <c r="M182" t="s">
        <v>1100</v>
      </c>
      <c r="N182" t="s">
        <v>624</v>
      </c>
      <c r="O182" s="5" t="s">
        <v>44</v>
      </c>
      <c r="Q182" t="str">
        <f t="shared" si="38"/>
        <v xml:space="preserve">INSERT INTO reviewers </v>
      </c>
      <c r="R182" t="str">
        <f t="shared" si="39"/>
        <v xml:space="preserve"> (email, title, name , lastname, `group`, expert, school, major ,address, amphoe, province , postnumber, tel, fax, type ,remark) VALUES (</v>
      </c>
      <c r="S182" t="str">
        <f t="shared" si="55"/>
        <v>"skudan@hotmail.com",</v>
      </c>
      <c r="T182" t="str">
        <f t="shared" si="41"/>
        <v>"ผู้ช่วยศาสตราจารย์ ดร.",</v>
      </c>
      <c r="U182" t="str">
        <f t="shared" si="42"/>
        <v>"สัญญา",</v>
      </c>
      <c r="V182" t="str">
        <f t="shared" si="43"/>
        <v>"กุดั่น",</v>
      </c>
      <c r="W182" t="str">
        <f t="shared" si="44"/>
        <v>"AS",</v>
      </c>
      <c r="X182" t="str">
        <f t="shared" si="45"/>
        <v>"Biotechnology",</v>
      </c>
      <c r="Y182" t="str">
        <f t="shared" si="46"/>
        <v>"มหาวิทยาลัยรามคำแหง",</v>
      </c>
      <c r="Z182" t="str">
        <f t="shared" si="47"/>
        <v>"วิทยาศาสตร์",</v>
      </c>
      <c r="AA182" t="str">
        <f t="shared" si="48"/>
        <v>"282",</v>
      </c>
      <c r="AB182" t="str">
        <f t="shared" si="49"/>
        <v>"บางกะปิ",</v>
      </c>
      <c r="AC182" t="str">
        <f t="shared" si="50"/>
        <v>"กรุงเทพมหานคร",</v>
      </c>
      <c r="AD182" t="str">
        <f t="shared" si="51"/>
        <v>"-",</v>
      </c>
      <c r="AE182" t="str">
        <f t="shared" si="52"/>
        <v>"023194385",</v>
      </c>
      <c r="AF182" t="str">
        <f t="shared" si="53"/>
        <v>"023108239",</v>
      </c>
      <c r="AG182" t="str">
        <f t="shared" si="54"/>
        <v>"คนนอกเครือข่าย",</v>
      </c>
      <c r="AH182" t="str">
        <f t="shared" si="40"/>
        <v>"ม.รังสิต");</v>
      </c>
    </row>
    <row r="183" spans="1:34">
      <c r="A183" t="s">
        <v>1101</v>
      </c>
      <c r="B183" t="s">
        <v>28</v>
      </c>
      <c r="C183" t="s">
        <v>1102</v>
      </c>
      <c r="D183" t="s">
        <v>1103</v>
      </c>
      <c r="E183" s="16" t="s">
        <v>1437</v>
      </c>
      <c r="F183" t="s">
        <v>763</v>
      </c>
      <c r="G183" t="s">
        <v>98</v>
      </c>
      <c r="H183" t="s">
        <v>1104</v>
      </c>
      <c r="I183" t="s">
        <v>1105</v>
      </c>
      <c r="J183" t="s">
        <v>148</v>
      </c>
      <c r="K183" t="s">
        <v>149</v>
      </c>
      <c r="L183" t="s">
        <v>427</v>
      </c>
      <c r="M183" t="s">
        <v>1106</v>
      </c>
      <c r="N183" t="s">
        <v>460</v>
      </c>
      <c r="Q183" t="str">
        <f t="shared" si="38"/>
        <v xml:space="preserve">INSERT INTO reviewers </v>
      </c>
      <c r="R183" t="str">
        <f t="shared" si="39"/>
        <v xml:space="preserve"> (email, title, name , lastname, `group`, expert, school, major ,address, amphoe, province , postnumber, tel, fax, type ,remark) VALUES (</v>
      </c>
      <c r="S183" t="str">
        <f t="shared" si="55"/>
        <v>"savitri.v@sci.kmutnb.ac.th",</v>
      </c>
      <c r="T183" t="str">
        <f t="shared" si="41"/>
        <v>"รองศาสตราจารย์ ดร.",</v>
      </c>
      <c r="U183" t="str">
        <f t="shared" si="42"/>
        <v>"สาวิตรี",</v>
      </c>
      <c r="V183" t="str">
        <f t="shared" si="43"/>
        <v>"วทัญญูไพศาล",</v>
      </c>
      <c r="W183" t="str">
        <f t="shared" si="44"/>
        <v>"AS",</v>
      </c>
      <c r="X183" t="str">
        <f t="shared" si="45"/>
        <v>"จุลชีววิทยา",</v>
      </c>
      <c r="Y183" t="str">
        <f t="shared" si="46"/>
        <v>"มหาวิทยาลัยเทคโนโลยีพระจอมเกล้าพระนครเหนือ",</v>
      </c>
      <c r="Z183" t="str">
        <f t="shared" si="47"/>
        <v>"คณะวิทยาศาสตร์ประยุกต์/ ภาควิชาเทคโนโลยีอุตสาหกรรมเกษตร อาหาร และสิ่งแวดล้อม",</v>
      </c>
      <c r="AA183" t="str">
        <f t="shared" si="48"/>
        <v>"1518 ถนนประชาราษฎร์ 1  แขวงวงศ์สว่าง",</v>
      </c>
      <c r="AB183" t="str">
        <f t="shared" si="49"/>
        <v>"บางซื่อ",</v>
      </c>
      <c r="AC183" t="str">
        <f t="shared" si="50"/>
        <v>"กรุงเทพมหานคร",</v>
      </c>
      <c r="AD183" t="str">
        <f t="shared" si="51"/>
        <v>"-",</v>
      </c>
      <c r="AE183" t="str">
        <f t="shared" si="52"/>
        <v>"025552000  ต่อ 4705",</v>
      </c>
      <c r="AF183" t="str">
        <f t="shared" si="53"/>
        <v>"025878257",</v>
      </c>
      <c r="AG183" t="str">
        <f t="shared" si="54"/>
        <v>"",</v>
      </c>
      <c r="AH183" t="str">
        <f t="shared" si="40"/>
        <v>"ม.รังสิต");</v>
      </c>
    </row>
    <row r="184" spans="1:34">
      <c r="A184" t="s">
        <v>1107</v>
      </c>
      <c r="B184" t="s">
        <v>18</v>
      </c>
      <c r="C184" t="s">
        <v>1108</v>
      </c>
      <c r="D184" t="s">
        <v>1109</v>
      </c>
      <c r="E184" s="16" t="s">
        <v>1436</v>
      </c>
      <c r="F184" t="s">
        <v>1110</v>
      </c>
      <c r="G184" t="s">
        <v>427</v>
      </c>
      <c r="H184" t="s">
        <v>427</v>
      </c>
      <c r="I184" t="s">
        <v>427</v>
      </c>
      <c r="J184" t="s">
        <v>427</v>
      </c>
      <c r="K184" t="s">
        <v>427</v>
      </c>
      <c r="L184" t="s">
        <v>427</v>
      </c>
      <c r="M184" t="s">
        <v>427</v>
      </c>
      <c r="N184" t="s">
        <v>427</v>
      </c>
      <c r="O184" s="5" t="s">
        <v>16</v>
      </c>
      <c r="Q184" t="str">
        <f t="shared" si="38"/>
        <v xml:space="preserve">INSERT INTO reviewers </v>
      </c>
      <c r="R184" t="str">
        <f t="shared" si="39"/>
        <v xml:space="preserve"> (email, title, name , lastname, `group`, expert, school, major ,address, amphoe, province , postnumber, tel, fax, type ,remark) VALUES (</v>
      </c>
      <c r="S184" t="str">
        <f t="shared" si="55"/>
        <v>"faasspr@ku.ac.th",</v>
      </c>
      <c r="T184" t="str">
        <f t="shared" si="41"/>
        <v>"ผู้ช่วยศาสตราจารย์ ดร.",</v>
      </c>
      <c r="U184" t="str">
        <f t="shared" si="42"/>
        <v>"สิทธิพงศ์",</v>
      </c>
      <c r="V184" t="str">
        <f t="shared" si="43"/>
        <v>"รักตะเมธากูล",</v>
      </c>
      <c r="W184" t="str">
        <f t="shared" si="44"/>
        <v>"BS",</v>
      </c>
      <c r="X184" t="str">
        <f t="shared" si="45"/>
        <v>"คณิตศาสตร์: สมการเชิงอนุพันธ์, แบบจำลองทางคณิตศาสตร์ในทางการแพทย์และชีววิทยา, ระบบพลวัต",</v>
      </c>
      <c r="Y184" t="str">
        <f t="shared" si="46"/>
        <v>"-",</v>
      </c>
      <c r="Z184" t="str">
        <f t="shared" si="47"/>
        <v>"-",</v>
      </c>
      <c r="AA184" t="str">
        <f t="shared" si="48"/>
        <v>"-",</v>
      </c>
      <c r="AB184" t="str">
        <f t="shared" si="49"/>
        <v>"-",</v>
      </c>
      <c r="AC184" t="str">
        <f t="shared" si="50"/>
        <v>"-",</v>
      </c>
      <c r="AD184" t="str">
        <f t="shared" si="51"/>
        <v>"-",</v>
      </c>
      <c r="AE184" t="str">
        <f t="shared" si="52"/>
        <v>"-",</v>
      </c>
      <c r="AF184" t="str">
        <f t="shared" si="53"/>
        <v>"-",</v>
      </c>
      <c r="AG184" t="str">
        <f t="shared" si="54"/>
        <v>"คนในเครือข่าย",</v>
      </c>
      <c r="AH184" t="str">
        <f t="shared" si="40"/>
        <v>"ม.รังสิต");</v>
      </c>
    </row>
    <row r="185" spans="1:34">
      <c r="A185" t="s">
        <v>1111</v>
      </c>
      <c r="B185" t="s">
        <v>18</v>
      </c>
      <c r="C185" t="s">
        <v>1112</v>
      </c>
      <c r="D185" t="s">
        <v>1113</v>
      </c>
      <c r="E185" s="16" t="s">
        <v>1437</v>
      </c>
      <c r="F185" t="s">
        <v>1114</v>
      </c>
      <c r="G185" t="s">
        <v>427</v>
      </c>
      <c r="H185" t="s">
        <v>427</v>
      </c>
      <c r="I185" t="s">
        <v>427</v>
      </c>
      <c r="J185" t="s">
        <v>427</v>
      </c>
      <c r="K185" t="s">
        <v>427</v>
      </c>
      <c r="L185" t="s">
        <v>427</v>
      </c>
      <c r="M185" t="s">
        <v>427</v>
      </c>
      <c r="N185" t="s">
        <v>427</v>
      </c>
      <c r="O185" s="5" t="s">
        <v>16</v>
      </c>
      <c r="Q185" t="str">
        <f t="shared" si="38"/>
        <v xml:space="preserve">INSERT INTO reviewers </v>
      </c>
      <c r="R185" t="str">
        <f t="shared" si="39"/>
        <v xml:space="preserve"> (email, title, name , lastname, `group`, expert, school, major ,address, amphoe, province , postnumber, tel, fax, type ,remark) VALUES (</v>
      </c>
      <c r="S185" t="str">
        <f t="shared" si="55"/>
        <v>"sira@cbs.chula.ac.th",</v>
      </c>
      <c r="T185" t="str">
        <f t="shared" si="41"/>
        <v>"ผู้ช่วยศาสตราจารย์ ดร.",</v>
      </c>
      <c r="U185" t="str">
        <f t="shared" si="42"/>
        <v>"สิระ",</v>
      </c>
      <c r="V185" t="str">
        <f t="shared" si="43"/>
        <v>"สุจินตะบัณฑิต",</v>
      </c>
      <c r="W185" t="str">
        <f t="shared" si="44"/>
        <v>"AS",</v>
      </c>
      <c r="X185" t="str">
        <f t="shared" si="45"/>
        <v>"Financial engineering",</v>
      </c>
      <c r="Y185" t="str">
        <f t="shared" si="46"/>
        <v>"-",</v>
      </c>
      <c r="Z185" t="str">
        <f t="shared" si="47"/>
        <v>"-",</v>
      </c>
      <c r="AA185" t="str">
        <f t="shared" si="48"/>
        <v>"-",</v>
      </c>
      <c r="AB185" t="str">
        <f t="shared" si="49"/>
        <v>"-",</v>
      </c>
      <c r="AC185" t="str">
        <f t="shared" si="50"/>
        <v>"-",</v>
      </c>
      <c r="AD185" t="str">
        <f t="shared" si="51"/>
        <v>"-",</v>
      </c>
      <c r="AE185" t="str">
        <f t="shared" si="52"/>
        <v>"-",</v>
      </c>
      <c r="AF185" t="str">
        <f t="shared" si="53"/>
        <v>"-",</v>
      </c>
      <c r="AG185" t="str">
        <f t="shared" si="54"/>
        <v>"คนในเครือข่าย",</v>
      </c>
      <c r="AH185" t="str">
        <f t="shared" si="40"/>
        <v>"ม.รังสิต");</v>
      </c>
    </row>
    <row r="186" spans="1:34">
      <c r="A186" t="s">
        <v>1115</v>
      </c>
      <c r="B186" t="s">
        <v>39</v>
      </c>
      <c r="C186" t="s">
        <v>1116</v>
      </c>
      <c r="D186" t="s">
        <v>1117</v>
      </c>
      <c r="E186" s="16" t="s">
        <v>1438</v>
      </c>
      <c r="F186" t="s">
        <v>1118</v>
      </c>
      <c r="G186" t="s">
        <v>22</v>
      </c>
      <c r="H186" t="s">
        <v>764</v>
      </c>
      <c r="I186" t="s">
        <v>1119</v>
      </c>
      <c r="J186" t="s">
        <v>513</v>
      </c>
      <c r="K186" t="s">
        <v>66</v>
      </c>
      <c r="L186" t="s">
        <v>427</v>
      </c>
      <c r="M186" t="s">
        <v>1120</v>
      </c>
      <c r="N186" t="s">
        <v>427</v>
      </c>
      <c r="O186" s="5" t="s">
        <v>16</v>
      </c>
      <c r="Q186" t="str">
        <f t="shared" si="38"/>
        <v xml:space="preserve">INSERT INTO reviewers </v>
      </c>
      <c r="R186" t="str">
        <f t="shared" si="39"/>
        <v xml:space="preserve"> (email, title, name , lastname, `group`, expert, school, major ,address, amphoe, province , postnumber, tel, fax, type ,remark) VALUES (</v>
      </c>
      <c r="S186" t="str">
        <f t="shared" si="55"/>
        <v>"psirinthorn@hotmail.com",</v>
      </c>
      <c r="T186" t="str">
        <f t="shared" si="41"/>
        <v>"อาจารย์",</v>
      </c>
      <c r="U186" t="str">
        <f t="shared" si="42"/>
        <v>"สิรินทร",</v>
      </c>
      <c r="V186" t="str">
        <f t="shared" si="43"/>
        <v>"ปิ่นเวหา",</v>
      </c>
      <c r="W186" t="str">
        <f t="shared" si="44"/>
        <v>"HS",</v>
      </c>
      <c r="X186" t="str">
        <f t="shared" si="45"/>
        <v>"เภสัชวิทยา พิษวิทยา",</v>
      </c>
      <c r="Y186" t="str">
        <f t="shared" si="46"/>
        <v>"มหาวิทยาลัยรังสิต",</v>
      </c>
      <c r="Z186" t="str">
        <f t="shared" si="47"/>
        <v>"วิทยาศาสตร์/วิทยาศาสตร์การแพทย์",</v>
      </c>
      <c r="AA186" t="str">
        <f t="shared" si="48"/>
        <v>"52 347 ถนน พหลโยธิน ตำบล หลักหก",</v>
      </c>
      <c r="AB186" t="str">
        <f t="shared" si="49"/>
        <v>"เมืองปทุมธานี",</v>
      </c>
      <c r="AC186" t="str">
        <f t="shared" si="50"/>
        <v>"ปทุมธานี",</v>
      </c>
      <c r="AD186" t="str">
        <f t="shared" si="51"/>
        <v>"-",</v>
      </c>
      <c r="AE186" t="str">
        <f t="shared" si="52"/>
        <v>"0869059848",</v>
      </c>
      <c r="AF186" t="str">
        <f t="shared" si="53"/>
        <v>"-",</v>
      </c>
      <c r="AG186" t="str">
        <f t="shared" si="54"/>
        <v>"คนในเครือข่าย",</v>
      </c>
      <c r="AH186" t="str">
        <f t="shared" si="40"/>
        <v>"ม.รังสิต");</v>
      </c>
    </row>
    <row r="187" spans="1:34">
      <c r="A187" t="s">
        <v>1121</v>
      </c>
      <c r="B187" t="s">
        <v>39</v>
      </c>
      <c r="C187" t="s">
        <v>1122</v>
      </c>
      <c r="D187" t="s">
        <v>1123</v>
      </c>
      <c r="E187" s="16" t="s">
        <v>1436</v>
      </c>
      <c r="F187" t="s">
        <v>1124</v>
      </c>
      <c r="G187" t="s">
        <v>1125</v>
      </c>
      <c r="H187" t="s">
        <v>304</v>
      </c>
      <c r="I187" t="s">
        <v>1126</v>
      </c>
      <c r="J187" t="s">
        <v>306</v>
      </c>
      <c r="K187" t="s">
        <v>66</v>
      </c>
      <c r="L187" t="s">
        <v>427</v>
      </c>
      <c r="M187">
        <v>66922526299</v>
      </c>
      <c r="N187" t="s">
        <v>427</v>
      </c>
      <c r="O187" s="5" t="s">
        <v>16</v>
      </c>
      <c r="Q187" t="str">
        <f t="shared" si="38"/>
        <v xml:space="preserve">INSERT INTO reviewers </v>
      </c>
      <c r="R187" t="str">
        <f t="shared" si="39"/>
        <v xml:space="preserve"> (email, title, name , lastname, `group`, expert, school, major ,address, amphoe, province , postnumber, tel, fax, type ,remark) VALUES (</v>
      </c>
      <c r="S187" t="str">
        <f t="shared" si="55"/>
        <v>"siriphatrc@gmail.com",</v>
      </c>
      <c r="T187" t="str">
        <f t="shared" si="41"/>
        <v>"อาจารย์",</v>
      </c>
      <c r="U187" t="str">
        <f t="shared" si="42"/>
        <v>"สิริภัทร",</v>
      </c>
      <c r="V187" t="str">
        <f t="shared" si="43"/>
        <v>"ชมัฒพงษ์",</v>
      </c>
      <c r="W187" t="str">
        <f t="shared" si="44"/>
        <v>"BS",</v>
      </c>
      <c r="X187" t="str">
        <f t="shared" si="45"/>
        <v>"ชีวเคมี, พันธุศาสตร์, จุลชีววิทยา",</v>
      </c>
      <c r="Y187" t="str">
        <f t="shared" si="46"/>
        <v>"มทร.ธัญบุรี",</v>
      </c>
      <c r="Z187" t="str">
        <f t="shared" si="47"/>
        <v>"วิทยาลัยการแพทย์แผนไทย",</v>
      </c>
      <c r="AA187" t="str">
        <f t="shared" si="48"/>
        <v>"8 พหลโยธิน 87 ซ.2",</v>
      </c>
      <c r="AB187" t="str">
        <f t="shared" si="49"/>
        <v>"ธัญบุรี",</v>
      </c>
      <c r="AC187" t="str">
        <f t="shared" si="50"/>
        <v>"ปทุมธานี",</v>
      </c>
      <c r="AD187" t="str">
        <f t="shared" si="51"/>
        <v>"-",</v>
      </c>
      <c r="AE187" t="str">
        <f t="shared" si="52"/>
        <v>"66922526299",</v>
      </c>
      <c r="AF187" t="str">
        <f t="shared" si="53"/>
        <v>"-",</v>
      </c>
      <c r="AG187" t="str">
        <f t="shared" si="54"/>
        <v>"คนในเครือข่าย",</v>
      </c>
      <c r="AH187" t="str">
        <f t="shared" si="40"/>
        <v>"ม.รังสิต");</v>
      </c>
    </row>
    <row r="188" spans="1:34">
      <c r="A188" t="s">
        <v>1127</v>
      </c>
      <c r="B188" t="s">
        <v>18</v>
      </c>
      <c r="C188" t="s">
        <v>1128</v>
      </c>
      <c r="D188" t="s">
        <v>1129</v>
      </c>
      <c r="E188" s="16" t="s">
        <v>1438</v>
      </c>
      <c r="F188" t="s">
        <v>1130</v>
      </c>
      <c r="G188" t="s">
        <v>22</v>
      </c>
      <c r="H188" t="s">
        <v>1131</v>
      </c>
      <c r="I188" t="s">
        <v>1132</v>
      </c>
      <c r="J188" t="s">
        <v>74</v>
      </c>
      <c r="K188" t="s">
        <v>66</v>
      </c>
      <c r="L188" t="s">
        <v>427</v>
      </c>
      <c r="M188" t="s">
        <v>1133</v>
      </c>
      <c r="N188" t="s">
        <v>1134</v>
      </c>
      <c r="O188" s="5" t="s">
        <v>16</v>
      </c>
      <c r="Q188" t="str">
        <f t="shared" si="38"/>
        <v xml:space="preserve">INSERT INTO reviewers </v>
      </c>
      <c r="R188" t="str">
        <f t="shared" si="39"/>
        <v xml:space="preserve"> (email, title, name , lastname, `group`, expert, school, major ,address, amphoe, province , postnumber, tel, fax, type ,remark) VALUES (</v>
      </c>
      <c r="S188" t="str">
        <f t="shared" si="55"/>
        <v>"jongrungruangchok@yahoo.com",</v>
      </c>
      <c r="T188" t="str">
        <f t="shared" si="41"/>
        <v>"ผู้ช่วยศาสตราจารย์ ดร.",</v>
      </c>
      <c r="U188" t="str">
        <f t="shared" si="42"/>
        <v>"สุชาดา",</v>
      </c>
      <c r="V188" t="str">
        <f t="shared" si="43"/>
        <v>"จงรุ่งเรืองโชค",</v>
      </c>
      <c r="W188" t="str">
        <f t="shared" si="44"/>
        <v>"HS",</v>
      </c>
      <c r="X188" t="str">
        <f t="shared" si="45"/>
        <v>"โภชนศาสตร์ทางการแพทย์, เภสัชเคมีและผลิตภัณฑ์ธรรมชาติ",</v>
      </c>
      <c r="Y188" t="str">
        <f t="shared" si="46"/>
        <v>"มหาวิทยาลัยรังสิต",</v>
      </c>
      <c r="Z188" t="str">
        <f t="shared" si="47"/>
        <v>"เภสัชศาสตร์ /  เภสัชเคมีวิเคราะห์",</v>
      </c>
      <c r="AA188" t="str">
        <f t="shared" si="48"/>
        <v>"100/169  นาวงประชาอุทิศ หลักหก",</v>
      </c>
      <c r="AB188" t="str">
        <f t="shared" si="49"/>
        <v>"เมือง",</v>
      </c>
      <c r="AC188" t="str">
        <f t="shared" si="50"/>
        <v>"ปทุมธานี",</v>
      </c>
      <c r="AD188" t="str">
        <f t="shared" si="51"/>
        <v>"-",</v>
      </c>
      <c r="AE188" t="str">
        <f t="shared" si="52"/>
        <v>"0863924958",</v>
      </c>
      <c r="AF188" t="str">
        <f t="shared" si="53"/>
        <v>"02-9972222 ต่อ 1423",</v>
      </c>
      <c r="AG188" t="str">
        <f t="shared" si="54"/>
        <v>"คนในเครือข่าย",</v>
      </c>
      <c r="AH188" t="str">
        <f t="shared" si="40"/>
        <v>"ม.รังสิต");</v>
      </c>
    </row>
    <row r="189" spans="1:34">
      <c r="A189" t="s">
        <v>1135</v>
      </c>
      <c r="B189" t="s">
        <v>18</v>
      </c>
      <c r="C189" t="s">
        <v>1136</v>
      </c>
      <c r="D189" t="s">
        <v>1137</v>
      </c>
      <c r="E189" s="16" t="s">
        <v>1436</v>
      </c>
      <c r="F189" t="s">
        <v>1138</v>
      </c>
      <c r="G189" t="s">
        <v>427</v>
      </c>
      <c r="H189" t="s">
        <v>427</v>
      </c>
      <c r="I189" t="s">
        <v>427</v>
      </c>
      <c r="J189" t="s">
        <v>427</v>
      </c>
      <c r="K189" t="s">
        <v>427</v>
      </c>
      <c r="L189" t="s">
        <v>427</v>
      </c>
      <c r="M189" t="s">
        <v>427</v>
      </c>
      <c r="N189" t="s">
        <v>427</v>
      </c>
      <c r="O189" s="5" t="s">
        <v>16</v>
      </c>
      <c r="Q189" t="str">
        <f t="shared" si="38"/>
        <v xml:space="preserve">INSERT INTO reviewers </v>
      </c>
      <c r="R189" t="str">
        <f t="shared" si="39"/>
        <v xml:space="preserve"> (email, title, name , lastname, `group`, expert, school, major ,address, amphoe, province , postnumber, tel, fax, type ,remark) VALUES (</v>
      </c>
      <c r="S189" t="str">
        <f t="shared" si="55"/>
        <v>"suttinun.p@sci.kmutnb.ac.th",</v>
      </c>
      <c r="T189" t="str">
        <f t="shared" si="41"/>
        <v>"ผู้ช่วยศาสตราจารย์ ดร.",</v>
      </c>
      <c r="U189" t="str">
        <f t="shared" si="42"/>
        <v>"สุทธินันท์",</v>
      </c>
      <c r="V189" t="str">
        <f t="shared" si="43"/>
        <v>"พงษ์ธรรมรักษ์",</v>
      </c>
      <c r="W189" t="str">
        <f t="shared" si="44"/>
        <v>"BS",</v>
      </c>
      <c r="X189" t="str">
        <f t="shared" si="45"/>
        <v>"Bioplastic, Polymer composite",</v>
      </c>
      <c r="Y189" t="str">
        <f t="shared" si="46"/>
        <v>"-",</v>
      </c>
      <c r="Z189" t="str">
        <f t="shared" si="47"/>
        <v>"-",</v>
      </c>
      <c r="AA189" t="str">
        <f t="shared" si="48"/>
        <v>"-",</v>
      </c>
      <c r="AB189" t="str">
        <f t="shared" si="49"/>
        <v>"-",</v>
      </c>
      <c r="AC189" t="str">
        <f t="shared" si="50"/>
        <v>"-",</v>
      </c>
      <c r="AD189" t="str">
        <f t="shared" si="51"/>
        <v>"-",</v>
      </c>
      <c r="AE189" t="str">
        <f t="shared" si="52"/>
        <v>"-",</v>
      </c>
      <c r="AF189" t="str">
        <f t="shared" si="53"/>
        <v>"-",</v>
      </c>
      <c r="AG189" t="str">
        <f t="shared" si="54"/>
        <v>"คนในเครือข่าย",</v>
      </c>
      <c r="AH189" t="str">
        <f t="shared" si="40"/>
        <v>"ม.รังสิต");</v>
      </c>
    </row>
    <row r="190" spans="1:34">
      <c r="A190" t="s">
        <v>1139</v>
      </c>
      <c r="B190" t="s">
        <v>18</v>
      </c>
      <c r="C190" t="s">
        <v>1140</v>
      </c>
      <c r="D190" t="s">
        <v>1141</v>
      </c>
      <c r="E190" s="16" t="s">
        <v>1421</v>
      </c>
      <c r="F190" t="s">
        <v>1142</v>
      </c>
      <c r="G190" t="s">
        <v>22</v>
      </c>
      <c r="H190" t="s">
        <v>1143</v>
      </c>
      <c r="I190" t="s">
        <v>230</v>
      </c>
      <c r="J190" t="s">
        <v>74</v>
      </c>
      <c r="K190" t="s">
        <v>66</v>
      </c>
      <c r="L190" t="s">
        <v>427</v>
      </c>
      <c r="M190" t="s">
        <v>1144</v>
      </c>
      <c r="N190" t="s">
        <v>427</v>
      </c>
      <c r="O190" s="5" t="s">
        <v>16</v>
      </c>
      <c r="Q190" t="str">
        <f t="shared" si="38"/>
        <v xml:space="preserve">INSERT INTO reviewers </v>
      </c>
      <c r="R190" t="str">
        <f t="shared" si="39"/>
        <v xml:space="preserve"> (email, title, name , lastname, `group`, expert, school, major ,address, amphoe, province , postnumber, tel, fax, type ,remark) VALUES (</v>
      </c>
      <c r="S190" t="str">
        <f t="shared" si="55"/>
        <v>"suttisak.j@rsu.ac.th",</v>
      </c>
      <c r="T190" t="str">
        <f t="shared" si="41"/>
        <v>"ผู้ช่วยศาสตราจารย์ ดร.",</v>
      </c>
      <c r="U190" t="str">
        <f t="shared" si="42"/>
        <v>"สุทธิศักดิ์",</v>
      </c>
      <c r="V190" t="str">
        <f t="shared" si="43"/>
        <v>"จันทวงษ์โส",</v>
      </c>
      <c r="W190" t="str">
        <f t="shared" si="44"/>
        <v>"IT",</v>
      </c>
      <c r="X190" t="str">
        <f t="shared" si="45"/>
        <v>"E-commerce, IT business, HCI",</v>
      </c>
      <c r="Y190" t="str">
        <f t="shared" si="46"/>
        <v>"มหาวิทยาลัยรังสิต",</v>
      </c>
      <c r="Z190" t="str">
        <f t="shared" si="47"/>
        <v>"วิทยาลัยเทคโนโลยีสารสนเทศและการสื่อสาร / สาขาวิชาระบบสารสนเทศวิสาหกิจ",</v>
      </c>
      <c r="AA190" t="str">
        <f t="shared" si="48"/>
        <v>"52/347 หมู่บ้านเมืองเอก ถ.พหลโยธิน ต.หลักหก",</v>
      </c>
      <c r="AB190" t="str">
        <f t="shared" si="49"/>
        <v>"เมือง",</v>
      </c>
      <c r="AC190" t="str">
        <f t="shared" si="50"/>
        <v>"ปทุมธานี",</v>
      </c>
      <c r="AD190" t="str">
        <f t="shared" si="51"/>
        <v>"-",</v>
      </c>
      <c r="AE190" t="str">
        <f t="shared" si="52"/>
        <v>"0834616111",</v>
      </c>
      <c r="AF190" t="str">
        <f t="shared" si="53"/>
        <v>"-",</v>
      </c>
      <c r="AG190" t="str">
        <f t="shared" si="54"/>
        <v>"คนในเครือข่าย",</v>
      </c>
      <c r="AH190" t="str">
        <f t="shared" si="40"/>
        <v>"ม.รังสิต");</v>
      </c>
    </row>
    <row r="191" spans="1:34">
      <c r="A191" t="s">
        <v>1145</v>
      </c>
      <c r="B191" t="s">
        <v>39</v>
      </c>
      <c r="C191" t="s">
        <v>1146</v>
      </c>
      <c r="D191" t="s">
        <v>1147</v>
      </c>
      <c r="E191" s="16" t="s">
        <v>1438</v>
      </c>
      <c r="F191" t="s">
        <v>1148</v>
      </c>
      <c r="G191" t="s">
        <v>22</v>
      </c>
      <c r="H191" t="s">
        <v>410</v>
      </c>
      <c r="I191" t="s">
        <v>506</v>
      </c>
      <c r="J191" t="s">
        <v>74</v>
      </c>
      <c r="K191" t="s">
        <v>66</v>
      </c>
      <c r="L191" t="s">
        <v>427</v>
      </c>
      <c r="M191" t="s">
        <v>1149</v>
      </c>
      <c r="N191" t="s">
        <v>427</v>
      </c>
      <c r="O191" s="5" t="s">
        <v>16</v>
      </c>
      <c r="Q191" t="str">
        <f t="shared" si="38"/>
        <v xml:space="preserve">INSERT INTO reviewers </v>
      </c>
      <c r="R191" t="str">
        <f t="shared" si="39"/>
        <v xml:space="preserve"> (email, title, name , lastname, `group`, expert, school, major ,address, amphoe, province , postnumber, tel, fax, type ,remark) VALUES (</v>
      </c>
      <c r="S191" t="str">
        <f t="shared" si="55"/>
        <v>"sutarnthip.r@rsu.ac.th",</v>
      </c>
      <c r="T191" t="str">
        <f t="shared" si="41"/>
        <v>"อาจารย์",</v>
      </c>
      <c r="U191" t="str">
        <f t="shared" si="42"/>
        <v>"สุธารทิพย์",</v>
      </c>
      <c r="V191" t="str">
        <f t="shared" si="43"/>
        <v>"เรืองประภาวุฒิ",</v>
      </c>
      <c r="W191" t="str">
        <f t="shared" si="44"/>
        <v>"HS",</v>
      </c>
      <c r="X191" t="str">
        <f t="shared" si="45"/>
        <v>"โภชนาการ ชีวเคมี อณูชีววิทยา",</v>
      </c>
      <c r="Y191" t="str">
        <f t="shared" si="46"/>
        <v>"มหาวิทยาลัยรังสิต",</v>
      </c>
      <c r="Z191" t="str">
        <f t="shared" si="47"/>
        <v>"วิทยาศาสตร์",</v>
      </c>
      <c r="AA191" t="str">
        <f t="shared" si="48"/>
        <v>"52/347",</v>
      </c>
      <c r="AB191" t="str">
        <f t="shared" si="49"/>
        <v>"เมือง",</v>
      </c>
      <c r="AC191" t="str">
        <f t="shared" si="50"/>
        <v>"ปทุมธานี",</v>
      </c>
      <c r="AD191" t="str">
        <f t="shared" si="51"/>
        <v>"-",</v>
      </c>
      <c r="AE191" t="str">
        <f t="shared" si="52"/>
        <v>"0896812550",</v>
      </c>
      <c r="AF191" t="str">
        <f t="shared" si="53"/>
        <v>"-",</v>
      </c>
      <c r="AG191" t="str">
        <f t="shared" si="54"/>
        <v>"คนในเครือข่าย",</v>
      </c>
      <c r="AH191" t="str">
        <f t="shared" si="40"/>
        <v>"ม.รังสิต");</v>
      </c>
    </row>
    <row r="192" spans="1:34">
      <c r="A192" t="s">
        <v>1150</v>
      </c>
      <c r="B192" t="s">
        <v>39</v>
      </c>
      <c r="C192" t="s">
        <v>1151</v>
      </c>
      <c r="D192" t="s">
        <v>1152</v>
      </c>
      <c r="E192" s="16" t="s">
        <v>1437</v>
      </c>
      <c r="F192" t="s">
        <v>166</v>
      </c>
      <c r="G192" t="s">
        <v>1153</v>
      </c>
      <c r="H192" t="s">
        <v>1154</v>
      </c>
      <c r="I192" t="s">
        <v>1155</v>
      </c>
      <c r="J192" t="s">
        <v>65</v>
      </c>
      <c r="K192" t="s">
        <v>66</v>
      </c>
      <c r="L192" t="s">
        <v>427</v>
      </c>
      <c r="M192" t="s">
        <v>1156</v>
      </c>
      <c r="N192" t="s">
        <v>1157</v>
      </c>
      <c r="O192" s="5" t="s">
        <v>16</v>
      </c>
      <c r="Q192" t="str">
        <f t="shared" si="38"/>
        <v xml:space="preserve">INSERT INTO reviewers </v>
      </c>
      <c r="R192" t="str">
        <f t="shared" si="39"/>
        <v xml:space="preserve"> (email, title, name , lastname, `group`, expert, school, major ,address, amphoe, province , postnumber, tel, fax, type ,remark) VALUES (</v>
      </c>
      <c r="S192" t="str">
        <f t="shared" si="55"/>
        <v>"mvattanakul@yahoo.com",</v>
      </c>
      <c r="T192" t="str">
        <f t="shared" si="41"/>
        <v>"อาจารย์",</v>
      </c>
      <c r="U192" t="str">
        <f t="shared" si="42"/>
        <v>"สุธีรา",</v>
      </c>
      <c r="V192" t="str">
        <f t="shared" si="43"/>
        <v>"วัฒนกุล",</v>
      </c>
      <c r="W192" t="str">
        <f t="shared" si="44"/>
        <v>"AS",</v>
      </c>
      <c r="X192" t="str">
        <f t="shared" si="45"/>
        <v>"เทคโนโลยีการอาหาร",</v>
      </c>
      <c r="Y192" t="str">
        <f t="shared" si="46"/>
        <v>"ม.ธรรมศาสตร์",</v>
      </c>
      <c r="Z192" t="str">
        <f t="shared" si="47"/>
        <v>"คณะวิทยาศาสตร์เเละเทคโนโลยี  สาขาวิชาวิทยาศาสตร์เเละเทคโนโลยีการอาหาร",</v>
      </c>
      <c r="AA192" t="str">
        <f t="shared" si="48"/>
        <v>"เลขที่ 99 ถ.พหลโยธิน ต.คลองหนึ่ง",</v>
      </c>
      <c r="AB192" t="str">
        <f t="shared" si="49"/>
        <v>"คลองหลวง",</v>
      </c>
      <c r="AC192" t="str">
        <f t="shared" si="50"/>
        <v>"ปทุมธานี",</v>
      </c>
      <c r="AD192" t="str">
        <f t="shared" si="51"/>
        <v>"-",</v>
      </c>
      <c r="AE192" t="str">
        <f t="shared" si="52"/>
        <v>"0804209696",</v>
      </c>
      <c r="AF192" t="str">
        <f t="shared" si="53"/>
        <v>"02-564-4486",</v>
      </c>
      <c r="AG192" t="str">
        <f t="shared" si="54"/>
        <v>"คนในเครือข่าย",</v>
      </c>
      <c r="AH192" t="str">
        <f t="shared" si="40"/>
        <v>"ม.รังสิต");</v>
      </c>
    </row>
    <row r="193" spans="1:34">
      <c r="A193" t="s">
        <v>1158</v>
      </c>
      <c r="B193" t="s">
        <v>39</v>
      </c>
      <c r="C193" t="s">
        <v>1159</v>
      </c>
      <c r="D193" t="s">
        <v>1160</v>
      </c>
      <c r="E193" s="16" t="s">
        <v>1437</v>
      </c>
      <c r="F193" t="s">
        <v>1161</v>
      </c>
      <c r="G193" t="s">
        <v>1162</v>
      </c>
      <c r="H193" t="s">
        <v>427</v>
      </c>
      <c r="I193" t="s">
        <v>427</v>
      </c>
      <c r="J193" t="s">
        <v>427</v>
      </c>
      <c r="K193" t="s">
        <v>427</v>
      </c>
      <c r="L193" t="s">
        <v>427</v>
      </c>
      <c r="M193" t="s">
        <v>1163</v>
      </c>
      <c r="N193" t="s">
        <v>427</v>
      </c>
      <c r="O193" s="5" t="s">
        <v>16</v>
      </c>
      <c r="Q193" t="str">
        <f t="shared" si="38"/>
        <v xml:space="preserve">INSERT INTO reviewers </v>
      </c>
      <c r="R193" t="str">
        <f t="shared" si="39"/>
        <v xml:space="preserve"> (email, title, name , lastname, `group`, expert, school, major ,address, amphoe, province , postnumber, tel, fax, type ,remark) VALUES (</v>
      </c>
      <c r="S193" t="str">
        <f t="shared" si="55"/>
        <v>"supanida@vru.ac.th",</v>
      </c>
      <c r="T193" t="str">
        <f t="shared" si="41"/>
        <v>"อาจารย์",</v>
      </c>
      <c r="U193" t="str">
        <f t="shared" si="42"/>
        <v>"สุภณิดา",</v>
      </c>
      <c r="V193" t="str">
        <f t="shared" si="43"/>
        <v>"พัฒธร",</v>
      </c>
      <c r="W193" t="str">
        <f t="shared" si="44"/>
        <v>"AS",</v>
      </c>
      <c r="X193" t="str">
        <f t="shared" si="45"/>
        <v>"Dairy Technology, Bioactive Peptide, Pre&amp;amp;amp;Pro Biotic",</v>
      </c>
      <c r="Y193" t="str">
        <f t="shared" si="46"/>
        <v>"มหาวิทยาลัยราชภัฏวไลอลงกรณ์",</v>
      </c>
      <c r="Z193" t="str">
        <f t="shared" si="47"/>
        <v>"-",</v>
      </c>
      <c r="AA193" t="str">
        <f t="shared" si="48"/>
        <v>"-",</v>
      </c>
      <c r="AB193" t="str">
        <f t="shared" si="49"/>
        <v>"-",</v>
      </c>
      <c r="AC193" t="str">
        <f t="shared" si="50"/>
        <v>"-",</v>
      </c>
      <c r="AD193" t="str">
        <f t="shared" si="51"/>
        <v>"-",</v>
      </c>
      <c r="AE193" t="str">
        <f t="shared" si="52"/>
        <v>"0860466761",</v>
      </c>
      <c r="AF193" t="str">
        <f t="shared" si="53"/>
        <v>"-",</v>
      </c>
      <c r="AG193" t="str">
        <f t="shared" si="54"/>
        <v>"คนในเครือข่าย",</v>
      </c>
      <c r="AH193" t="str">
        <f t="shared" si="40"/>
        <v>"ม.รังสิต");</v>
      </c>
    </row>
    <row r="194" spans="1:34">
      <c r="A194" t="s">
        <v>1164</v>
      </c>
      <c r="B194" t="s">
        <v>39</v>
      </c>
      <c r="C194" t="s">
        <v>1165</v>
      </c>
      <c r="D194" t="s">
        <v>1166</v>
      </c>
      <c r="E194" s="16" t="s">
        <v>1436</v>
      </c>
      <c r="F194" t="s">
        <v>1167</v>
      </c>
      <c r="G194" t="s">
        <v>22</v>
      </c>
      <c r="H194" t="s">
        <v>692</v>
      </c>
      <c r="I194" t="s">
        <v>1168</v>
      </c>
      <c r="J194" t="s">
        <v>1169</v>
      </c>
      <c r="K194" t="s">
        <v>149</v>
      </c>
      <c r="L194" t="s">
        <v>427</v>
      </c>
      <c r="M194">
        <v>646496171</v>
      </c>
      <c r="N194" t="s">
        <v>427</v>
      </c>
      <c r="O194" s="5" t="s">
        <v>16</v>
      </c>
      <c r="Q194" t="str">
        <f t="shared" si="38"/>
        <v xml:space="preserve">INSERT INTO reviewers </v>
      </c>
      <c r="R194" t="str">
        <f t="shared" si="39"/>
        <v xml:space="preserve"> (email, title, name , lastname, `group`, expert, school, major ,address, amphoe, province , postnumber, tel, fax, type ,remark) VALUES (</v>
      </c>
      <c r="S194" t="str">
        <f t="shared" si="55"/>
        <v>"surachai.ka@rsu.ac.th",</v>
      </c>
      <c r="T194" t="str">
        <f t="shared" si="41"/>
        <v>"อาจารย์",</v>
      </c>
      <c r="U194" t="str">
        <f t="shared" si="42"/>
        <v>"สุรชัย",</v>
      </c>
      <c r="V194" t="str">
        <f t="shared" si="43"/>
        <v>"กาญจนาคม",</v>
      </c>
      <c r="W194" t="str">
        <f t="shared" si="44"/>
        <v>"BS",</v>
      </c>
      <c r="X194" t="str">
        <f t="shared" si="45"/>
        <v>"เคมี/พลังงาน",</v>
      </c>
      <c r="Y194" t="str">
        <f t="shared" si="46"/>
        <v>"มหาวิทยาลัยรังสิต",</v>
      </c>
      <c r="Z194" t="str">
        <f t="shared" si="47"/>
        <v>"คณะวิทยาศาสตร์ ภาควิชาเคมี",</v>
      </c>
      <c r="AA194" t="str">
        <f t="shared" si="48"/>
        <v>"113/57-69",</v>
      </c>
      <c r="AB194" t="str">
        <f t="shared" si="49"/>
        <v>"บางบอน",</v>
      </c>
      <c r="AC194" t="str">
        <f t="shared" si="50"/>
        <v>"กรุงเทพมหานคร",</v>
      </c>
      <c r="AD194" t="str">
        <f t="shared" si="51"/>
        <v>"-",</v>
      </c>
      <c r="AE194" t="str">
        <f t="shared" si="52"/>
        <v>"646496171",</v>
      </c>
      <c r="AF194" t="str">
        <f t="shared" si="53"/>
        <v>"-",</v>
      </c>
      <c r="AG194" t="str">
        <f t="shared" si="54"/>
        <v>"คนในเครือข่าย",</v>
      </c>
      <c r="AH194" t="str">
        <f t="shared" si="40"/>
        <v>"ม.รังสิต");</v>
      </c>
    </row>
    <row r="195" spans="1:34">
      <c r="A195" t="s">
        <v>1170</v>
      </c>
      <c r="B195" t="s">
        <v>39</v>
      </c>
      <c r="C195" t="s">
        <v>1165</v>
      </c>
      <c r="D195" t="s">
        <v>1171</v>
      </c>
      <c r="E195" s="16" t="s">
        <v>1437</v>
      </c>
      <c r="F195" t="s">
        <v>1172</v>
      </c>
      <c r="G195" t="s">
        <v>427</v>
      </c>
      <c r="H195" t="s">
        <v>427</v>
      </c>
      <c r="I195" t="s">
        <v>427</v>
      </c>
      <c r="J195" t="s">
        <v>427</v>
      </c>
      <c r="K195" t="s">
        <v>427</v>
      </c>
      <c r="L195" t="s">
        <v>427</v>
      </c>
      <c r="M195" t="s">
        <v>427</v>
      </c>
      <c r="N195" t="s">
        <v>427</v>
      </c>
      <c r="O195" s="5" t="s">
        <v>44</v>
      </c>
      <c r="Q195" t="str">
        <f t="shared" si="38"/>
        <v xml:space="preserve">INSERT INTO reviewers </v>
      </c>
      <c r="R195" t="str">
        <f t="shared" si="39"/>
        <v xml:space="preserve"> (email, title, name , lastname, `group`, expert, school, major ,address, amphoe, province , postnumber, tel, fax, type ,remark) VALUES (</v>
      </c>
      <c r="S195" t="str">
        <f t="shared" si="55"/>
        <v>"syaiyen@gmail.com",</v>
      </c>
      <c r="T195" t="str">
        <f t="shared" si="41"/>
        <v>"อาจารย์",</v>
      </c>
      <c r="U195" t="str">
        <f t="shared" si="42"/>
        <v>"สุรชัย",</v>
      </c>
      <c r="V195" t="str">
        <f t="shared" si="43"/>
        <v>"ใหญ่เย็น",</v>
      </c>
      <c r="W195" t="str">
        <f t="shared" si="44"/>
        <v>"AS",</v>
      </c>
      <c r="X195" t="str">
        <f t="shared" si="45"/>
        <v>"biotechnology and biochemistry",</v>
      </c>
      <c r="Y195" t="str">
        <f t="shared" si="46"/>
        <v>"-",</v>
      </c>
      <c r="Z195" t="str">
        <f t="shared" si="47"/>
        <v>"-",</v>
      </c>
      <c r="AA195" t="str">
        <f t="shared" si="48"/>
        <v>"-",</v>
      </c>
      <c r="AB195" t="str">
        <f t="shared" si="49"/>
        <v>"-",</v>
      </c>
      <c r="AC195" t="str">
        <f t="shared" si="50"/>
        <v>"-",</v>
      </c>
      <c r="AD195" t="str">
        <f t="shared" si="51"/>
        <v>"-",</v>
      </c>
      <c r="AE195" t="str">
        <f t="shared" si="52"/>
        <v>"-",</v>
      </c>
      <c r="AF195" t="str">
        <f t="shared" si="53"/>
        <v>"-",</v>
      </c>
      <c r="AG195" t="str">
        <f t="shared" si="54"/>
        <v>"คนนอกเครือข่าย",</v>
      </c>
      <c r="AH195" t="str">
        <f t="shared" si="40"/>
        <v>"ม.รังสิต");</v>
      </c>
    </row>
    <row r="196" spans="1:34">
      <c r="A196" t="s">
        <v>1173</v>
      </c>
      <c r="B196" t="s">
        <v>18</v>
      </c>
      <c r="C196" t="s">
        <v>1174</v>
      </c>
      <c r="D196" t="s">
        <v>1175</v>
      </c>
      <c r="E196" s="16" t="s">
        <v>1437</v>
      </c>
      <c r="F196" t="s">
        <v>211</v>
      </c>
      <c r="G196" t="s">
        <v>212</v>
      </c>
      <c r="H196" t="s">
        <v>590</v>
      </c>
      <c r="I196" t="s">
        <v>1176</v>
      </c>
      <c r="J196" t="s">
        <v>592</v>
      </c>
      <c r="K196" t="s">
        <v>102</v>
      </c>
      <c r="L196" t="s">
        <v>427</v>
      </c>
      <c r="M196" t="s">
        <v>1177</v>
      </c>
      <c r="N196" t="s">
        <v>427</v>
      </c>
      <c r="Q196" t="str">
        <f t="shared" ref="Q194:Q237" si="56">"INSERT INTO reviewers "</f>
        <v xml:space="preserve">INSERT INTO reviewers </v>
      </c>
      <c r="R196" t="str">
        <f t="shared" ref="R194:R237" si="57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196" t="str">
        <f t="shared" si="55"/>
        <v>"pi_suwanna@hotmail.com",</v>
      </c>
      <c r="T196" t="str">
        <f t="shared" si="41"/>
        <v>"ผู้ช่วยศาสตราจารย์ ดร.",</v>
      </c>
      <c r="U196" t="str">
        <f t="shared" si="42"/>
        <v>"สุวรรณา",</v>
      </c>
      <c r="V196" t="str">
        <f t="shared" si="43"/>
        <v>"พิชัยยงค์วงศ์ดี",</v>
      </c>
      <c r="W196" t="str">
        <f t="shared" si="44"/>
        <v>"AS",</v>
      </c>
      <c r="X196" t="str">
        <f t="shared" si="45"/>
        <v>"พัฒนาผลิตภัณฑ์อาหาร",</v>
      </c>
      <c r="Y196" t="str">
        <f t="shared" si="46"/>
        <v>"มหาวิทยาลัยสวนดุสิต",</v>
      </c>
      <c r="Z196" t="str">
        <f t="shared" si="47"/>
        <v>"โรงเรียนการเรือน",</v>
      </c>
      <c r="AA196" t="str">
        <f t="shared" si="48"/>
        <v>"228-228/1-3 ตึกคณะวิทยาศาตร์และเทคโนโลยี ถนนสิรินธร เขตบางพลัด",</v>
      </c>
      <c r="AB196" t="str">
        <f t="shared" si="49"/>
        <v>"บางพลัด",</v>
      </c>
      <c r="AC196" t="str">
        <f t="shared" si="50"/>
        <v>"กรุงเทพฯ",</v>
      </c>
      <c r="AD196" t="str">
        <f t="shared" si="51"/>
        <v>"-",</v>
      </c>
      <c r="AE196" t="str">
        <f t="shared" si="52"/>
        <v>"0985166351",</v>
      </c>
      <c r="AF196" t="str">
        <f t="shared" si="53"/>
        <v>"-",</v>
      </c>
      <c r="AG196" t="str">
        <f t="shared" si="54"/>
        <v>"",</v>
      </c>
      <c r="AH196" t="str">
        <f t="shared" ref="AH194:AH237" si="58">""""&amp;"ม.รังสิต"&amp;""");"</f>
        <v>"ม.รังสิต");</v>
      </c>
    </row>
    <row r="197" spans="1:34">
      <c r="A197" t="s">
        <v>1178</v>
      </c>
      <c r="B197" t="s">
        <v>28</v>
      </c>
      <c r="C197" t="s">
        <v>1174</v>
      </c>
      <c r="D197" t="s">
        <v>1179</v>
      </c>
      <c r="E197" s="16" t="s">
        <v>1437</v>
      </c>
      <c r="F197" t="s">
        <v>655</v>
      </c>
      <c r="G197" t="s">
        <v>427</v>
      </c>
      <c r="H197" t="s">
        <v>427</v>
      </c>
      <c r="I197" t="s">
        <v>427</v>
      </c>
      <c r="J197" t="s">
        <v>427</v>
      </c>
      <c r="K197" t="s">
        <v>427</v>
      </c>
      <c r="L197" t="s">
        <v>427</v>
      </c>
      <c r="M197" t="s">
        <v>427</v>
      </c>
      <c r="N197" t="s">
        <v>427</v>
      </c>
      <c r="O197" s="5" t="s">
        <v>44</v>
      </c>
      <c r="Q197" t="str">
        <f t="shared" si="56"/>
        <v xml:space="preserve">INSERT INTO reviewers </v>
      </c>
      <c r="R197" t="str">
        <f t="shared" si="57"/>
        <v xml:space="preserve"> (email, title, name , lastname, `group`, expert, school, major ,address, amphoe, province , postnumber, tel, fax, type ,remark) VALUES (</v>
      </c>
      <c r="S197" t="str">
        <f t="shared" si="55"/>
        <v>"Suwanna.s@chula.ac.th",</v>
      </c>
      <c r="T197" t="str">
        <f t="shared" si="41"/>
        <v>"รองศาสตราจารย์ ดร.",</v>
      </c>
      <c r="U197" t="str">
        <f t="shared" si="42"/>
        <v>"สุวรรณา",</v>
      </c>
      <c r="V197" t="str">
        <f t="shared" si="43"/>
        <v>"สุภิมารส",</v>
      </c>
      <c r="W197" t="str">
        <f t="shared" si="44"/>
        <v>"AS",</v>
      </c>
      <c r="X197" t="str">
        <f t="shared" si="45"/>
        <v>"Food Processing and Product Development",</v>
      </c>
      <c r="Y197" t="str">
        <f t="shared" si="46"/>
        <v>"-",</v>
      </c>
      <c r="Z197" t="str">
        <f t="shared" si="47"/>
        <v>"-",</v>
      </c>
      <c r="AA197" t="str">
        <f t="shared" si="48"/>
        <v>"-",</v>
      </c>
      <c r="AB197" t="str">
        <f t="shared" si="49"/>
        <v>"-",</v>
      </c>
      <c r="AC197" t="str">
        <f t="shared" si="50"/>
        <v>"-",</v>
      </c>
      <c r="AD197" t="str">
        <f t="shared" si="51"/>
        <v>"-",</v>
      </c>
      <c r="AE197" t="str">
        <f t="shared" si="52"/>
        <v>"-",</v>
      </c>
      <c r="AF197" t="str">
        <f t="shared" si="53"/>
        <v>"-",</v>
      </c>
      <c r="AG197" t="str">
        <f t="shared" si="54"/>
        <v>"คนนอกเครือข่าย",</v>
      </c>
      <c r="AH197" t="str">
        <f t="shared" si="58"/>
        <v>"ม.รังสิต");</v>
      </c>
    </row>
    <row r="198" spans="1:34">
      <c r="A198" t="s">
        <v>1180</v>
      </c>
      <c r="B198" t="s">
        <v>39</v>
      </c>
      <c r="C198" t="s">
        <v>1181</v>
      </c>
      <c r="D198" t="s">
        <v>1182</v>
      </c>
      <c r="E198" s="16" t="s">
        <v>1436</v>
      </c>
      <c r="F198" t="s">
        <v>1183</v>
      </c>
      <c r="G198" t="s">
        <v>427</v>
      </c>
      <c r="H198" t="s">
        <v>427</v>
      </c>
      <c r="I198" t="s">
        <v>427</v>
      </c>
      <c r="J198" t="s">
        <v>427</v>
      </c>
      <c r="K198" t="s">
        <v>427</v>
      </c>
      <c r="L198" t="s">
        <v>427</v>
      </c>
      <c r="M198" t="s">
        <v>427</v>
      </c>
      <c r="N198" t="s">
        <v>427</v>
      </c>
      <c r="O198" s="5" t="s">
        <v>44</v>
      </c>
      <c r="Q198" t="str">
        <f t="shared" si="56"/>
        <v xml:space="preserve">INSERT INTO reviewers </v>
      </c>
      <c r="R198" t="str">
        <f t="shared" si="57"/>
        <v xml:space="preserve"> (email, title, name , lastname, `group`, expert, school, major ,address, amphoe, province , postnumber, tel, fax, type ,remark) VALUES (</v>
      </c>
      <c r="S198" t="str">
        <f t="shared" si="55"/>
        <v>"suwanna@mfu.ac.th",</v>
      </c>
      <c r="T198" t="str">
        <f t="shared" si="41"/>
        <v>"อาจารย์",</v>
      </c>
      <c r="U198" t="str">
        <f t="shared" si="42"/>
        <v>"สุวรรณา เดชาทัย",</v>
      </c>
      <c r="V198" t="str">
        <f t="shared" si="43"/>
        <v>"เดชาทัย",</v>
      </c>
      <c r="W198" t="str">
        <f t="shared" si="44"/>
        <v>"BS",</v>
      </c>
      <c r="X198" t="str">
        <f t="shared" si="45"/>
        <v>"Organic chemistry and Natural Products",</v>
      </c>
      <c r="Y198" t="str">
        <f t="shared" si="46"/>
        <v>"-",</v>
      </c>
      <c r="Z198" t="str">
        <f t="shared" si="47"/>
        <v>"-",</v>
      </c>
      <c r="AA198" t="str">
        <f t="shared" si="48"/>
        <v>"-",</v>
      </c>
      <c r="AB198" t="str">
        <f t="shared" si="49"/>
        <v>"-",</v>
      </c>
      <c r="AC198" t="str">
        <f t="shared" si="50"/>
        <v>"-",</v>
      </c>
      <c r="AD198" t="str">
        <f t="shared" si="51"/>
        <v>"-",</v>
      </c>
      <c r="AE198" t="str">
        <f t="shared" si="52"/>
        <v>"-",</v>
      </c>
      <c r="AF198" t="str">
        <f t="shared" si="53"/>
        <v>"-",</v>
      </c>
      <c r="AG198" t="str">
        <f t="shared" si="54"/>
        <v>"คนนอกเครือข่าย",</v>
      </c>
      <c r="AH198" t="str">
        <f t="shared" si="58"/>
        <v>"ม.รังสิต");</v>
      </c>
    </row>
    <row r="199" spans="1:34">
      <c r="A199" t="s">
        <v>1184</v>
      </c>
      <c r="B199" t="s">
        <v>14</v>
      </c>
      <c r="C199" t="s">
        <v>1185</v>
      </c>
      <c r="D199" t="s">
        <v>1186</v>
      </c>
      <c r="E199" s="16" t="s">
        <v>1421</v>
      </c>
      <c r="F199" t="s">
        <v>1187</v>
      </c>
      <c r="G199" t="s">
        <v>332</v>
      </c>
      <c r="H199" t="s">
        <v>1188</v>
      </c>
      <c r="I199" t="s">
        <v>1189</v>
      </c>
      <c r="J199" t="s">
        <v>851</v>
      </c>
      <c r="K199" t="s">
        <v>852</v>
      </c>
      <c r="L199" t="s">
        <v>427</v>
      </c>
      <c r="M199" t="s">
        <v>1190</v>
      </c>
      <c r="N199" t="s">
        <v>1191</v>
      </c>
      <c r="O199" s="5" t="s">
        <v>44</v>
      </c>
      <c r="Q199" t="str">
        <f t="shared" si="56"/>
        <v xml:space="preserve">INSERT INTO reviewers </v>
      </c>
      <c r="R199" t="str">
        <f t="shared" si="57"/>
        <v xml:space="preserve"> (email, title, name , lastname, `group`, expert, school, major ,address, amphoe, province , postnumber, tel, fax, type ,remark) VALUES (</v>
      </c>
      <c r="S199" t="str">
        <f t="shared" si="55"/>
        <v>"suwich.t@msu.ac.th",</v>
      </c>
      <c r="T199" t="str">
        <f t="shared" si="41"/>
        <v>"ผู้ช่วยศาสตราจารย์",</v>
      </c>
      <c r="U199" t="str">
        <f t="shared" si="42"/>
        <v>"สุวิช",</v>
      </c>
      <c r="V199" t="str">
        <f t="shared" si="43"/>
        <v>"ถิระโคตร",</v>
      </c>
      <c r="W199" t="str">
        <f t="shared" si="44"/>
        <v>"IT",</v>
      </c>
      <c r="X199" t="str">
        <f t="shared" si="45"/>
        <v>"HCI, Digital media, Multimedia and game, New media, Software engineering, Computer Science, Information Technology",</v>
      </c>
      <c r="Y199" t="str">
        <f t="shared" si="46"/>
        <v>"มหาวิทยาลัยมหาสารคาม",</v>
      </c>
      <c r="Z199" t="str">
        <f t="shared" si="47"/>
        <v>"คณะวิทยาการสารสนทศ ภาควิชาสื่อนฤมิต",</v>
      </c>
      <c r="AA199" t="str">
        <f t="shared" si="48"/>
        <v>"ต. ขามเรียง",</v>
      </c>
      <c r="AB199" t="str">
        <f t="shared" si="49"/>
        <v>"กันทรวิชัย",</v>
      </c>
      <c r="AC199" t="str">
        <f t="shared" si="50"/>
        <v>"มหาสารคาม",</v>
      </c>
      <c r="AD199" t="str">
        <f t="shared" si="51"/>
        <v>"-",</v>
      </c>
      <c r="AE199" t="str">
        <f t="shared" si="52"/>
        <v>"0866422224",</v>
      </c>
      <c r="AF199" t="str">
        <f t="shared" si="53"/>
        <v>"043754359",</v>
      </c>
      <c r="AG199" t="str">
        <f t="shared" si="54"/>
        <v>"คนนอกเครือข่าย",</v>
      </c>
      <c r="AH199" t="str">
        <f t="shared" si="58"/>
        <v>"ม.รังสิต");</v>
      </c>
    </row>
    <row r="200" spans="1:34">
      <c r="A200" t="s">
        <v>1192</v>
      </c>
      <c r="B200" t="s">
        <v>39</v>
      </c>
      <c r="C200" t="s">
        <v>1193</v>
      </c>
      <c r="D200" t="s">
        <v>1194</v>
      </c>
      <c r="E200" s="16" t="s">
        <v>1438</v>
      </c>
      <c r="F200" t="s">
        <v>1195</v>
      </c>
      <c r="G200" t="s">
        <v>427</v>
      </c>
      <c r="H200" t="s">
        <v>427</v>
      </c>
      <c r="I200" t="s">
        <v>427</v>
      </c>
      <c r="J200" t="s">
        <v>427</v>
      </c>
      <c r="K200" t="s">
        <v>427</v>
      </c>
      <c r="L200" t="s">
        <v>427</v>
      </c>
      <c r="M200" t="s">
        <v>427</v>
      </c>
      <c r="N200" t="s">
        <v>427</v>
      </c>
      <c r="O200" s="5" t="s">
        <v>16</v>
      </c>
      <c r="Q200" t="str">
        <f t="shared" si="56"/>
        <v xml:space="preserve">INSERT INTO reviewers </v>
      </c>
      <c r="R200" t="str">
        <f t="shared" si="57"/>
        <v xml:space="preserve"> (email, title, name , lastname, `group`, expert, school, major ,address, amphoe, province , postnumber, tel, fax, type ,remark) VALUES (</v>
      </c>
      <c r="S200" t="str">
        <f t="shared" si="55"/>
        <v>"tpoopa@gmail.com",</v>
      </c>
      <c r="T200" t="str">
        <f t="shared" si="41"/>
        <v>"อาจารย์",</v>
      </c>
      <c r="U200" t="str">
        <f t="shared" si="42"/>
        <v>"อ.ดร.ธีรวิทย์",</v>
      </c>
      <c r="V200" t="str">
        <f t="shared" si="43"/>
        <v>"ปูผ้า",</v>
      </c>
      <c r="W200" t="str">
        <f t="shared" si="44"/>
        <v>"HS",</v>
      </c>
      <c r="X200" t="str">
        <f t="shared" si="45"/>
        <v>"สาธารณสุขศาสตร์และสิ่งแวดล้อม ",</v>
      </c>
      <c r="Y200" t="str">
        <f t="shared" si="46"/>
        <v>"-",</v>
      </c>
      <c r="Z200" t="str">
        <f t="shared" si="47"/>
        <v>"-",</v>
      </c>
      <c r="AA200" t="str">
        <f t="shared" si="48"/>
        <v>"-",</v>
      </c>
      <c r="AB200" t="str">
        <f t="shared" si="49"/>
        <v>"-",</v>
      </c>
      <c r="AC200" t="str">
        <f t="shared" si="50"/>
        <v>"-",</v>
      </c>
      <c r="AD200" t="str">
        <f t="shared" si="51"/>
        <v>"-",</v>
      </c>
      <c r="AE200" t="str">
        <f t="shared" si="52"/>
        <v>"-",</v>
      </c>
      <c r="AF200" t="str">
        <f t="shared" si="53"/>
        <v>"-",</v>
      </c>
      <c r="AG200" t="str">
        <f t="shared" si="54"/>
        <v>"คนในเครือข่าย",</v>
      </c>
      <c r="AH200" t="str">
        <f t="shared" si="58"/>
        <v>"ม.รังสิต");</v>
      </c>
    </row>
    <row r="201" spans="1:34">
      <c r="A201" t="s">
        <v>1196</v>
      </c>
      <c r="B201" t="s">
        <v>39</v>
      </c>
      <c r="C201" t="s">
        <v>1197</v>
      </c>
      <c r="D201" t="s">
        <v>1198</v>
      </c>
      <c r="E201" s="16" t="s">
        <v>1437</v>
      </c>
      <c r="F201" t="s">
        <v>1199</v>
      </c>
      <c r="G201" t="s">
        <v>1200</v>
      </c>
      <c r="H201" t="s">
        <v>427</v>
      </c>
      <c r="I201" t="s">
        <v>1201</v>
      </c>
      <c r="J201" t="s">
        <v>1202</v>
      </c>
      <c r="K201" t="s">
        <v>514</v>
      </c>
      <c r="L201" t="s">
        <v>427</v>
      </c>
      <c r="M201" t="s">
        <v>1203</v>
      </c>
      <c r="N201" t="s">
        <v>427</v>
      </c>
      <c r="O201" s="5" t="s">
        <v>44</v>
      </c>
      <c r="Q201" t="str">
        <f t="shared" si="56"/>
        <v xml:space="preserve">INSERT INTO reviewers </v>
      </c>
      <c r="R201" t="str">
        <f t="shared" si="57"/>
        <v xml:space="preserve"> (email, title, name , lastname, `group`, expert, school, major ,address, amphoe, province , postnumber, tel, fax, type ,remark) VALUES (</v>
      </c>
      <c r="S201" t="str">
        <f t="shared" si="55"/>
        <v>"anucha@cri.or.th",</v>
      </c>
      <c r="T201" t="str">
        <f t="shared" si="41"/>
        <v>"อาจารย์",</v>
      </c>
      <c r="U201" t="str">
        <f t="shared" si="42"/>
        <v>"อณุชา",</v>
      </c>
      <c r="V201" t="str">
        <f t="shared" si="43"/>
        <v>"น้ำสอาด",</v>
      </c>
      <c r="W201" t="str">
        <f t="shared" si="44"/>
        <v>"AS",</v>
      </c>
      <c r="X201" t="str">
        <f t="shared" si="45"/>
        <v>"ผลิตภัณฑ์ธรรมชาติ",</v>
      </c>
      <c r="Y201" t="str">
        <f t="shared" si="46"/>
        <v>"สถาบันวิจัยจุฬาภรณื",</v>
      </c>
      <c r="Z201" t="str">
        <f t="shared" si="47"/>
        <v>"-",</v>
      </c>
      <c r="AA201" t="str">
        <f t="shared" si="48"/>
        <v>"54 ถนน กำเเพงเพชร6 เเขวงตลาดบางเขน",</v>
      </c>
      <c r="AB201" t="str">
        <f t="shared" si="49"/>
        <v>"หลักสี่",</v>
      </c>
      <c r="AC201" t="str">
        <f t="shared" si="50"/>
        <v>"กทม",</v>
      </c>
      <c r="AD201" t="str">
        <f t="shared" si="51"/>
        <v>"-",</v>
      </c>
      <c r="AE201" t="str">
        <f t="shared" si="52"/>
        <v>"0897760156",</v>
      </c>
      <c r="AF201" t="str">
        <f t="shared" si="53"/>
        <v>"-",</v>
      </c>
      <c r="AG201" t="str">
        <f t="shared" si="54"/>
        <v>"คนนอกเครือข่าย",</v>
      </c>
      <c r="AH201" t="str">
        <f t="shared" si="58"/>
        <v>"ม.รังสิต");</v>
      </c>
    </row>
    <row r="202" spans="1:34">
      <c r="A202" t="s">
        <v>1204</v>
      </c>
      <c r="B202" t="s">
        <v>28</v>
      </c>
      <c r="C202" t="s">
        <v>1205</v>
      </c>
      <c r="D202" t="s">
        <v>1206</v>
      </c>
      <c r="E202" s="16" t="s">
        <v>1436</v>
      </c>
      <c r="F202" t="s">
        <v>691</v>
      </c>
      <c r="G202" t="s">
        <v>427</v>
      </c>
      <c r="H202" t="s">
        <v>427</v>
      </c>
      <c r="I202" t="s">
        <v>427</v>
      </c>
      <c r="J202" t="s">
        <v>427</v>
      </c>
      <c r="K202" t="s">
        <v>427</v>
      </c>
      <c r="L202" t="s">
        <v>427</v>
      </c>
      <c r="M202" t="s">
        <v>427</v>
      </c>
      <c r="N202" t="s">
        <v>427</v>
      </c>
      <c r="O202" s="5" t="s">
        <v>44</v>
      </c>
      <c r="Q202" t="str">
        <f t="shared" si="56"/>
        <v xml:space="preserve">INSERT INTO reviewers </v>
      </c>
      <c r="R202" t="str">
        <f t="shared" si="57"/>
        <v xml:space="preserve"> (email, title, name , lastname, `group`, expert, school, major ,address, amphoe, province , postnumber, tel, fax, type ,remark) VALUES (</v>
      </c>
      <c r="S202" t="str">
        <f t="shared" si="55"/>
        <v>"atitaya.sir@mahidol.ac.th",</v>
      </c>
      <c r="T202" t="str">
        <f t="shared" si="41"/>
        <v>"รองศาสตราจารย์ ดร.",</v>
      </c>
      <c r="U202" t="str">
        <f t="shared" si="42"/>
        <v>"อทิตยา",</v>
      </c>
      <c r="V202" t="str">
        <f t="shared" si="43"/>
        <v>"ศิริภิญญานนท์",</v>
      </c>
      <c r="W202" t="str">
        <f t="shared" si="44"/>
        <v>"BS",</v>
      </c>
      <c r="X202" t="str">
        <f t="shared" si="45"/>
        <v>"เคมี",</v>
      </c>
      <c r="Y202" t="str">
        <f t="shared" si="46"/>
        <v>"-",</v>
      </c>
      <c r="Z202" t="str">
        <f t="shared" si="47"/>
        <v>"-",</v>
      </c>
      <c r="AA202" t="str">
        <f t="shared" si="48"/>
        <v>"-",</v>
      </c>
      <c r="AB202" t="str">
        <f t="shared" si="49"/>
        <v>"-",</v>
      </c>
      <c r="AC202" t="str">
        <f t="shared" si="50"/>
        <v>"-",</v>
      </c>
      <c r="AD202" t="str">
        <f t="shared" si="51"/>
        <v>"-",</v>
      </c>
      <c r="AE202" t="str">
        <f t="shared" si="52"/>
        <v>"-",</v>
      </c>
      <c r="AF202" t="str">
        <f t="shared" si="53"/>
        <v>"-",</v>
      </c>
      <c r="AG202" t="str">
        <f t="shared" si="54"/>
        <v>"คนนอกเครือข่าย",</v>
      </c>
      <c r="AH202" t="str">
        <f t="shared" si="58"/>
        <v>"ม.รังสิต");</v>
      </c>
    </row>
    <row r="203" spans="1:34">
      <c r="A203" t="s">
        <v>1207</v>
      </c>
      <c r="B203" t="s">
        <v>39</v>
      </c>
      <c r="C203" t="s">
        <v>1208</v>
      </c>
      <c r="D203" t="s">
        <v>1209</v>
      </c>
      <c r="E203" s="16" t="s">
        <v>1437</v>
      </c>
      <c r="F203" t="s">
        <v>1210</v>
      </c>
      <c r="G203" t="s">
        <v>547</v>
      </c>
      <c r="H203" t="s">
        <v>1211</v>
      </c>
      <c r="I203" t="s">
        <v>1212</v>
      </c>
      <c r="J203" t="s">
        <v>550</v>
      </c>
      <c r="K203" t="s">
        <v>149</v>
      </c>
      <c r="L203" t="s">
        <v>427</v>
      </c>
      <c r="M203" t="s">
        <v>1213</v>
      </c>
      <c r="N203" t="s">
        <v>1214</v>
      </c>
      <c r="O203" s="5" t="s">
        <v>44</v>
      </c>
      <c r="Q203" t="str">
        <f t="shared" si="56"/>
        <v xml:space="preserve">INSERT INTO reviewers </v>
      </c>
      <c r="R203" t="str">
        <f t="shared" si="57"/>
        <v xml:space="preserve"> (email, title, name , lastname, `group`, expert, school, major ,address, amphoe, province , postnumber, tel, fax, type ,remark) VALUES (</v>
      </c>
      <c r="S203" t="str">
        <f t="shared" si="55"/>
        <v>"atiya@pnru.ac.th",</v>
      </c>
      <c r="T203" t="str">
        <f t="shared" si="41"/>
        <v>"อาจารย์",</v>
      </c>
      <c r="U203" t="str">
        <f t="shared" si="42"/>
        <v>"อธิยา",</v>
      </c>
      <c r="V203" t="str">
        <f t="shared" si="43"/>
        <v>"รัตนพิทยาภรณ์",</v>
      </c>
      <c r="W203" t="str">
        <f t="shared" si="44"/>
        <v>"AS",</v>
      </c>
      <c r="X203" t="str">
        <f t="shared" si="45"/>
        <v>"วิทยาศาสตร์และเทคโนโลยี, วิทยาศาสตร์เครื่องสำอาง, ชีวเคมี",</v>
      </c>
      <c r="Y203" t="str">
        <f t="shared" si="46"/>
        <v>"มหาวิทยาลัยราชภัฏพระนคร",</v>
      </c>
      <c r="Z203" t="str">
        <f t="shared" si="47"/>
        <v>"คณะวิทยาศาสตร์และเทคโนโลยี/สาขาวิชาวิทยาศาสตร์เครื่องสำอาง",</v>
      </c>
      <c r="AA203" t="str">
        <f t="shared" si="48"/>
        <v>"ถนนแจ้งวัฒนะ แขวงอนุสาวรีย์",</v>
      </c>
      <c r="AB203" t="str">
        <f t="shared" si="49"/>
        <v>"เขตบางเขน",</v>
      </c>
      <c r="AC203" t="str">
        <f t="shared" si="50"/>
        <v>"กรุงเทพมหานคร",</v>
      </c>
      <c r="AD203" t="str">
        <f t="shared" si="51"/>
        <v>"-",</v>
      </c>
      <c r="AE203" t="str">
        <f t="shared" si="52"/>
        <v>"0816912480",</v>
      </c>
      <c r="AF203" t="str">
        <f t="shared" si="53"/>
        <v>"025226609",</v>
      </c>
      <c r="AG203" t="str">
        <f t="shared" si="54"/>
        <v>"คนนอกเครือข่าย",</v>
      </c>
      <c r="AH203" t="str">
        <f t="shared" si="58"/>
        <v>"ม.รังสิต");</v>
      </c>
    </row>
    <row r="204" spans="1:34">
      <c r="A204" t="s">
        <v>1215</v>
      </c>
      <c r="B204" t="s">
        <v>18</v>
      </c>
      <c r="C204" t="s">
        <v>1216</v>
      </c>
      <c r="D204" t="s">
        <v>1217</v>
      </c>
      <c r="E204" s="16" t="s">
        <v>1443</v>
      </c>
      <c r="F204" t="s">
        <v>1218</v>
      </c>
      <c r="G204" t="s">
        <v>98</v>
      </c>
      <c r="H204" t="s">
        <v>147</v>
      </c>
      <c r="I204" t="s">
        <v>1219</v>
      </c>
      <c r="J204" t="s">
        <v>148</v>
      </c>
      <c r="K204" t="s">
        <v>149</v>
      </c>
      <c r="L204" t="s">
        <v>427</v>
      </c>
      <c r="M204" t="s">
        <v>1220</v>
      </c>
      <c r="N204" t="s">
        <v>427</v>
      </c>
      <c r="O204" s="5" t="s">
        <v>16</v>
      </c>
      <c r="Q204" t="str">
        <f t="shared" si="56"/>
        <v xml:space="preserve">INSERT INTO reviewers </v>
      </c>
      <c r="R204" t="str">
        <f t="shared" si="57"/>
        <v xml:space="preserve"> (email, title, name , lastname, `group`, expert, school, major ,address, amphoe, province , postnumber, tel, fax, type ,remark) VALUES (</v>
      </c>
      <c r="S204" t="str">
        <f t="shared" si="55"/>
        <v>"apichat.s@sci.kmutnb.ac.th",</v>
      </c>
      <c r="T204" t="str">
        <f t="shared" si="41"/>
        <v>"ผู้ช่วยศาสตราจารย์ ดร.",</v>
      </c>
      <c r="U204" t="str">
        <f t="shared" si="42"/>
        <v>"อภิชาต",</v>
      </c>
      <c r="V204" t="str">
        <f t="shared" si="43"/>
        <v>"ศุรธณี",</v>
      </c>
      <c r="W204" t="str">
        <f t="shared" si="44"/>
        <v>"BS,IT",</v>
      </c>
      <c r="X204" t="str">
        <f t="shared" si="45"/>
        <v>"คณิตศาสตร์ วิทยาการคอมพิวเตอร์",</v>
      </c>
      <c r="Y204" t="str">
        <f t="shared" si="46"/>
        <v>"มหาวิทยาลัยเทคโนโลยีพระจอมเกล้าพระนครเหนือ",</v>
      </c>
      <c r="Z204" t="str">
        <f t="shared" si="47"/>
        <v>"คณะวิทยาศาสตร์ประยุกต์ ภาควิชาคณิตศาสตร์",</v>
      </c>
      <c r="AA204" t="str">
        <f t="shared" si="48"/>
        <v>"1518 ถ.ประชาราษฎร์1 แขวงวงศ์สว่าง",</v>
      </c>
      <c r="AB204" t="str">
        <f t="shared" si="49"/>
        <v>"บางซื่อ",</v>
      </c>
      <c r="AC204" t="str">
        <f t="shared" si="50"/>
        <v>"กรุงเทพมหานคร",</v>
      </c>
      <c r="AD204" t="str">
        <f t="shared" si="51"/>
        <v>"-",</v>
      </c>
      <c r="AE204" t="str">
        <f t="shared" si="52"/>
        <v>"025878258",</v>
      </c>
      <c r="AF204" t="str">
        <f t="shared" si="53"/>
        <v>"-",</v>
      </c>
      <c r="AG204" t="str">
        <f t="shared" si="54"/>
        <v>"คนในเครือข่าย",</v>
      </c>
      <c r="AH204" t="str">
        <f t="shared" si="58"/>
        <v>"ม.รังสิต");</v>
      </c>
    </row>
    <row r="205" spans="1:34">
      <c r="A205" t="s">
        <v>1221</v>
      </c>
      <c r="B205" t="s">
        <v>18</v>
      </c>
      <c r="C205" t="s">
        <v>1222</v>
      </c>
      <c r="D205" t="s">
        <v>1223</v>
      </c>
      <c r="E205" s="16" t="s">
        <v>1443</v>
      </c>
      <c r="F205" t="s">
        <v>1224</v>
      </c>
      <c r="G205" t="s">
        <v>1225</v>
      </c>
      <c r="H205" t="s">
        <v>1226</v>
      </c>
      <c r="I205" t="s">
        <v>427</v>
      </c>
      <c r="J205" t="s">
        <v>427</v>
      </c>
      <c r="K205" t="s">
        <v>427</v>
      </c>
      <c r="L205" t="s">
        <v>427</v>
      </c>
      <c r="M205" t="s">
        <v>1227</v>
      </c>
      <c r="N205" t="s">
        <v>427</v>
      </c>
      <c r="O205" s="5" t="s">
        <v>16</v>
      </c>
      <c r="Q205" t="str">
        <f t="shared" si="56"/>
        <v xml:space="preserve">INSERT INTO reviewers </v>
      </c>
      <c r="R205" t="str">
        <f t="shared" si="57"/>
        <v xml:space="preserve"> (email, title, name , lastname, `group`, expert, school, major ,address, amphoe, province , postnumber, tel, fax, type ,remark) VALUES (</v>
      </c>
      <c r="S205" t="str">
        <f t="shared" si="55"/>
        <v>"apinya.i@hotmail.com",</v>
      </c>
      <c r="T205" t="str">
        <f t="shared" ref="T205:T237" si="59">""""&amp;B205&amp;""","</f>
        <v>"ผู้ช่วยศาสตราจารย์ ดร.",</v>
      </c>
      <c r="U205" t="str">
        <f t="shared" ref="U205:U237" si="60">""""&amp;C205&amp;""","</f>
        <v>"อภิญญา",</v>
      </c>
      <c r="V205" t="str">
        <f t="shared" ref="V205:V237" si="61">""""&amp;D205&amp;""","</f>
        <v>"อิงอาจ",</v>
      </c>
      <c r="W205" t="str">
        <f t="shared" ref="W205:W237" si="62">""""&amp;E205&amp;""","</f>
        <v>"BS,IT",</v>
      </c>
      <c r="X205" t="str">
        <f t="shared" ref="X205:X237" si="63">""""&amp;F205&amp;""","</f>
        <v>"คอมพิวเตอร์และเทคโนโลยี    สถิติ",</v>
      </c>
      <c r="Y205" t="str">
        <f t="shared" ref="Y205:Y237" si="64">""""&amp;G205&amp;""","</f>
        <v>"มหาวิทยาลัยศิลปากร",</v>
      </c>
      <c r="Z205" t="str">
        <f t="shared" ref="Z205:Z237" si="65">""""&amp;H205&amp;""","</f>
        <v>"คณะเทคโนโลยีสารสนเทศและการสื่อสาร",</v>
      </c>
      <c r="AA205" t="str">
        <f t="shared" ref="AA205:AA237" si="66">""""&amp;I205&amp;""","</f>
        <v>"-",</v>
      </c>
      <c r="AB205" t="str">
        <f t="shared" ref="AB205:AB237" si="67">""""&amp;J205&amp;""","</f>
        <v>"-",</v>
      </c>
      <c r="AC205" t="str">
        <f t="shared" ref="AC205:AC237" si="68">""""&amp;K205&amp;""","</f>
        <v>"-",</v>
      </c>
      <c r="AD205" t="str">
        <f t="shared" ref="AD205:AD237" si="69">""""&amp;L205&amp;""","</f>
        <v>"-",</v>
      </c>
      <c r="AE205" t="str">
        <f t="shared" ref="AE205:AE237" si="70">""""&amp;M205&amp;""","</f>
        <v>"087-3347334  และ 063-2127478",</v>
      </c>
      <c r="AF205" t="str">
        <f t="shared" ref="AF205:AF237" si="71">""""&amp;N205&amp;""","</f>
        <v>"-",</v>
      </c>
      <c r="AG205" t="str">
        <f t="shared" ref="AG205:AG237" si="72">""""&amp;O205&amp;""","</f>
        <v>"คนในเครือข่าย",</v>
      </c>
      <c r="AH205" t="str">
        <f t="shared" si="58"/>
        <v>"ม.รังสิต");</v>
      </c>
    </row>
    <row r="206" spans="1:34">
      <c r="A206" t="s">
        <v>1228</v>
      </c>
      <c r="B206" t="s">
        <v>18</v>
      </c>
      <c r="C206" t="s">
        <v>1229</v>
      </c>
      <c r="D206" t="s">
        <v>1230</v>
      </c>
      <c r="E206" s="16" t="s">
        <v>1436</v>
      </c>
      <c r="F206" t="s">
        <v>1231</v>
      </c>
      <c r="G206" t="s">
        <v>22</v>
      </c>
      <c r="H206" t="s">
        <v>1232</v>
      </c>
      <c r="I206" t="s">
        <v>1233</v>
      </c>
      <c r="J206" t="s">
        <v>1234</v>
      </c>
      <c r="K206" t="s">
        <v>66</v>
      </c>
      <c r="L206" t="s">
        <v>427</v>
      </c>
      <c r="M206" t="s">
        <v>1235</v>
      </c>
      <c r="N206" t="s">
        <v>427</v>
      </c>
      <c r="O206" s="5" t="s">
        <v>16</v>
      </c>
      <c r="Q206" t="str">
        <f t="shared" si="56"/>
        <v xml:space="preserve">INSERT INTO reviewers </v>
      </c>
      <c r="R206" t="str">
        <f t="shared" si="57"/>
        <v xml:space="preserve"> (email, title, name , lastname, `group`, expert, school, major ,address, amphoe, province , postnumber, tel, fax, type ,remark) VALUES (</v>
      </c>
      <c r="S206" t="str">
        <f t="shared" ref="S206:S237" si="73">""""&amp;A206&amp;""","</f>
        <v>"ornjira.a@rsu.ac.th",</v>
      </c>
      <c r="T206" t="str">
        <f t="shared" si="59"/>
        <v>"ผู้ช่วยศาสตราจารย์ ดร.",</v>
      </c>
      <c r="U206" t="str">
        <f t="shared" si="60"/>
        <v>"อรจิรา",</v>
      </c>
      <c r="V206" t="str">
        <f t="shared" si="61"/>
        <v>"อารักษ์สกุลวงศ์",</v>
      </c>
      <c r="W206" t="str">
        <f t="shared" si="62"/>
        <v>"BS",</v>
      </c>
      <c r="X206" t="str">
        <f t="shared" si="63"/>
        <v>"เคมี เคมีฟิสิกัล เคมีคอมพิวเตอร์",</v>
      </c>
      <c r="Y206" t="str">
        <f t="shared" si="64"/>
        <v>"มหาวิทยาลัยรังสิต",</v>
      </c>
      <c r="Z206" t="str">
        <f t="shared" si="65"/>
        <v>"คณะวิทยาศาสตร์/ภาควิชาเคมี",</v>
      </c>
      <c r="AA206" t="str">
        <f t="shared" si="66"/>
        <v>"52/347 ตำบล หลักหก",</v>
      </c>
      <c r="AB206" t="str">
        <f t="shared" si="67"/>
        <v>"อำเภอ เมืองปทุมธานี",</v>
      </c>
      <c r="AC206" t="str">
        <f t="shared" si="68"/>
        <v>"ปทุมธานี",</v>
      </c>
      <c r="AD206" t="str">
        <f t="shared" si="69"/>
        <v>"-",</v>
      </c>
      <c r="AE206" t="str">
        <f t="shared" si="70"/>
        <v>"(02)997-2200 ต่อ 5074",</v>
      </c>
      <c r="AF206" t="str">
        <f t="shared" si="71"/>
        <v>"-",</v>
      </c>
      <c r="AG206" t="str">
        <f t="shared" si="72"/>
        <v>"คนในเครือข่าย",</v>
      </c>
      <c r="AH206" t="str">
        <f t="shared" si="58"/>
        <v>"ม.รังสิต");</v>
      </c>
    </row>
    <row r="207" spans="1:34">
      <c r="A207" t="s">
        <v>1236</v>
      </c>
      <c r="B207" t="s">
        <v>14</v>
      </c>
      <c r="C207" t="s">
        <v>1237</v>
      </c>
      <c r="D207" t="s">
        <v>1238</v>
      </c>
      <c r="E207" s="16" t="s">
        <v>1436</v>
      </c>
      <c r="F207" t="s">
        <v>464</v>
      </c>
      <c r="G207" t="s">
        <v>22</v>
      </c>
      <c r="H207" t="s">
        <v>410</v>
      </c>
      <c r="I207" t="s">
        <v>506</v>
      </c>
      <c r="J207" t="s">
        <v>74</v>
      </c>
      <c r="K207" t="s">
        <v>66</v>
      </c>
      <c r="L207" t="s">
        <v>427</v>
      </c>
      <c r="M207" t="s">
        <v>1240</v>
      </c>
      <c r="N207" t="s">
        <v>427</v>
      </c>
      <c r="O207" s="5" t="s">
        <v>16</v>
      </c>
      <c r="Q207" t="str">
        <f t="shared" si="56"/>
        <v xml:space="preserve">INSERT INTO reviewers </v>
      </c>
      <c r="R207" t="str">
        <f t="shared" si="57"/>
        <v xml:space="preserve"> (email, title, name , lastname, `group`, expert, school, major ,address, amphoe, province , postnumber, tel, fax, type ,remark) VALUES (</v>
      </c>
      <c r="S207" t="str">
        <f t="shared" si="73"/>
        <v>"orapun.t@rsu.ac.th",</v>
      </c>
      <c r="T207" t="str">
        <f t="shared" si="59"/>
        <v>"ผู้ช่วยศาสตราจารย์",</v>
      </c>
      <c r="U207" t="str">
        <f t="shared" si="60"/>
        <v>"อรพรรณ",</v>
      </c>
      <c r="V207" t="str">
        <f t="shared" si="61"/>
        <v>"ทองประสงค์",</v>
      </c>
      <c r="W207" t="str">
        <f t="shared" si="62"/>
        <v>"BS",</v>
      </c>
      <c r="X207" t="str">
        <f t="shared" si="63"/>
        <v>"เคมีอินทรีย์",</v>
      </c>
      <c r="Y207" t="str">
        <f t="shared" si="64"/>
        <v>"มหาวิทยาลัยรังสิต",</v>
      </c>
      <c r="Z207" t="str">
        <f t="shared" si="65"/>
        <v>"วิทยาศาสตร์",</v>
      </c>
      <c r="AA207" t="str">
        <f t="shared" si="66"/>
        <v>"52/347",</v>
      </c>
      <c r="AB207" t="str">
        <f t="shared" si="67"/>
        <v>"เมือง",</v>
      </c>
      <c r="AC207" t="str">
        <f t="shared" si="68"/>
        <v>"ปทุมธานี",</v>
      </c>
      <c r="AD207" t="str">
        <f t="shared" si="69"/>
        <v>"-",</v>
      </c>
      <c r="AE207" t="str">
        <f t="shared" si="70"/>
        <v>"0858440019",</v>
      </c>
      <c r="AF207" t="str">
        <f t="shared" si="71"/>
        <v>"-",</v>
      </c>
      <c r="AG207" t="str">
        <f t="shared" si="72"/>
        <v>"คนในเครือข่าย",</v>
      </c>
      <c r="AH207" t="str">
        <f t="shared" si="58"/>
        <v>"ม.รังสิต");</v>
      </c>
    </row>
    <row r="208" spans="1:34">
      <c r="A208" t="s">
        <v>1239</v>
      </c>
      <c r="B208" t="s">
        <v>427</v>
      </c>
      <c r="C208" t="s">
        <v>427</v>
      </c>
      <c r="D208" t="s">
        <v>427</v>
      </c>
      <c r="E208" s="4" t="s">
        <v>427</v>
      </c>
      <c r="F208" t="s">
        <v>427</v>
      </c>
      <c r="G208" t="s">
        <v>427</v>
      </c>
      <c r="H208" t="s">
        <v>427</v>
      </c>
      <c r="I208" t="s">
        <v>427</v>
      </c>
      <c r="J208" t="s">
        <v>427</v>
      </c>
      <c r="K208" t="s">
        <v>427</v>
      </c>
      <c r="L208" t="s">
        <v>427</v>
      </c>
      <c r="M208" t="s">
        <v>427</v>
      </c>
      <c r="N208" t="s">
        <v>427</v>
      </c>
      <c r="O208" s="5" t="s">
        <v>427</v>
      </c>
      <c r="Q208" t="str">
        <f t="shared" si="56"/>
        <v xml:space="preserve">INSERT INTO reviewers </v>
      </c>
      <c r="R208" t="str">
        <f t="shared" si="57"/>
        <v xml:space="preserve"> (email, title, name , lastname, `group`, expert, school, major ,address, amphoe, province , postnumber, tel, fax, type ,remark) VALUES (</v>
      </c>
      <c r="S208" t="str">
        <f t="shared" si="73"/>
        <v>"oraphan.t@rsu.ac.th",</v>
      </c>
      <c r="T208" t="str">
        <f t="shared" si="59"/>
        <v>"-",</v>
      </c>
      <c r="U208" t="str">
        <f t="shared" si="60"/>
        <v>"-",</v>
      </c>
      <c r="V208" t="str">
        <f t="shared" si="61"/>
        <v>"-",</v>
      </c>
      <c r="W208" t="str">
        <f t="shared" si="62"/>
        <v>"-",</v>
      </c>
      <c r="X208" t="str">
        <f t="shared" si="63"/>
        <v>"-",</v>
      </c>
      <c r="Y208" t="str">
        <f t="shared" si="64"/>
        <v>"-",</v>
      </c>
      <c r="Z208" t="str">
        <f t="shared" si="65"/>
        <v>"-",</v>
      </c>
      <c r="AA208" t="str">
        <f t="shared" si="66"/>
        <v>"-",</v>
      </c>
      <c r="AB208" t="str">
        <f t="shared" si="67"/>
        <v>"-",</v>
      </c>
      <c r="AC208" t="str">
        <f t="shared" si="68"/>
        <v>"-",</v>
      </c>
      <c r="AD208" t="str">
        <f t="shared" si="69"/>
        <v>"-",</v>
      </c>
      <c r="AE208" t="str">
        <f t="shared" si="70"/>
        <v>"-",</v>
      </c>
      <c r="AF208" t="str">
        <f t="shared" si="71"/>
        <v>"-",</v>
      </c>
      <c r="AG208" t="str">
        <f t="shared" si="72"/>
        <v>"-",</v>
      </c>
      <c r="AH208" t="str">
        <f t="shared" si="58"/>
        <v>"ม.รังสิต");</v>
      </c>
    </row>
    <row r="209" spans="1:34">
      <c r="A209" t="s">
        <v>1241</v>
      </c>
      <c r="B209" t="s">
        <v>39</v>
      </c>
      <c r="C209" t="s">
        <v>1242</v>
      </c>
      <c r="D209" t="s">
        <v>1243</v>
      </c>
      <c r="E209" s="16" t="s">
        <v>1437</v>
      </c>
      <c r="F209" t="s">
        <v>1244</v>
      </c>
      <c r="G209" t="s">
        <v>184</v>
      </c>
      <c r="H209" t="s">
        <v>1245</v>
      </c>
      <c r="I209" t="s">
        <v>1246</v>
      </c>
      <c r="J209" t="s">
        <v>206</v>
      </c>
      <c r="K209" t="s">
        <v>25</v>
      </c>
      <c r="L209" t="s">
        <v>427</v>
      </c>
      <c r="M209" t="s">
        <v>1247</v>
      </c>
      <c r="N209" t="s">
        <v>1248</v>
      </c>
      <c r="O209" s="5" t="s">
        <v>44</v>
      </c>
      <c r="Q209" t="str">
        <f t="shared" si="56"/>
        <v xml:space="preserve">INSERT INTO reviewers </v>
      </c>
      <c r="R209" t="str">
        <f t="shared" si="57"/>
        <v xml:space="preserve"> (email, title, name , lastname, `group`, expert, school, major ,address, amphoe, province , postnumber, tel, fax, type ,remark) VALUES (</v>
      </c>
      <c r="S209" t="str">
        <f t="shared" si="73"/>
        <v>"Annop.suriyasomboon@gmail.com",</v>
      </c>
      <c r="T209" t="str">
        <f t="shared" si="59"/>
        <v>"อาจารย์",</v>
      </c>
      <c r="U209" t="str">
        <f t="shared" si="60"/>
        <v>"อรรณพ",</v>
      </c>
      <c r="V209" t="str">
        <f t="shared" si="61"/>
        <v>"สุริยสมบูรณ์",</v>
      </c>
      <c r="W209" t="str">
        <f t="shared" si="62"/>
        <v>"AS",</v>
      </c>
      <c r="X209" t="str">
        <f t="shared" si="63"/>
        <v>"สัตวบาล",</v>
      </c>
      <c r="Y209" t="str">
        <f t="shared" si="64"/>
        <v>"จุฬาลงกรณ์มหาวิทยาลัย",</v>
      </c>
      <c r="Z209" t="str">
        <f t="shared" si="65"/>
        <v>"คณะสัตวแพทยศาสตร์ ภาควิชาสัตวบาล",</v>
      </c>
      <c r="AA209" t="str">
        <f t="shared" si="66"/>
        <v>"41/87 ซอยสุนทรพิมล ถนนจารุเมือง แขวงรองเมือง",</v>
      </c>
      <c r="AB209" t="str">
        <f t="shared" si="67"/>
        <v>"ปทุมวัน",</v>
      </c>
      <c r="AC209" t="str">
        <f t="shared" si="68"/>
        <v>"กรุงเทพ",</v>
      </c>
      <c r="AD209" t="str">
        <f t="shared" si="69"/>
        <v>"-",</v>
      </c>
      <c r="AE209" t="str">
        <f t="shared" si="70"/>
        <v>"0817148566",</v>
      </c>
      <c r="AF209" t="str">
        <f t="shared" si="71"/>
        <v>"022512582",</v>
      </c>
      <c r="AG209" t="str">
        <f t="shared" si="72"/>
        <v>"คนนอกเครือข่าย",</v>
      </c>
      <c r="AH209" t="str">
        <f t="shared" si="58"/>
        <v>"ม.รังสิต");</v>
      </c>
    </row>
    <row r="210" spans="1:34">
      <c r="A210" t="s">
        <v>1249</v>
      </c>
      <c r="B210" t="s">
        <v>18</v>
      </c>
      <c r="C210" t="s">
        <v>1250</v>
      </c>
      <c r="D210" t="s">
        <v>1251</v>
      </c>
      <c r="E210" s="16" t="s">
        <v>1437</v>
      </c>
      <c r="F210" t="s">
        <v>763</v>
      </c>
      <c r="G210" t="s">
        <v>427</v>
      </c>
      <c r="H210" t="s">
        <v>427</v>
      </c>
      <c r="I210" t="s">
        <v>427</v>
      </c>
      <c r="J210" t="s">
        <v>427</v>
      </c>
      <c r="K210" t="s">
        <v>427</v>
      </c>
      <c r="L210" t="s">
        <v>427</v>
      </c>
      <c r="M210" t="s">
        <v>427</v>
      </c>
      <c r="N210" t="s">
        <v>427</v>
      </c>
      <c r="O210" s="5" t="s">
        <v>16</v>
      </c>
      <c r="Q210" t="str">
        <f t="shared" si="56"/>
        <v xml:space="preserve">INSERT INTO reviewers </v>
      </c>
      <c r="R210" t="str">
        <f t="shared" si="57"/>
        <v xml:space="preserve"> (email, title, name , lastname, `group`, expert, school, major ,address, amphoe, province , postnumber, tel, fax, type ,remark) VALUES (</v>
      </c>
      <c r="S210" t="str">
        <f t="shared" si="73"/>
        <v>"athongmee@hotmail.com",</v>
      </c>
      <c r="T210" t="str">
        <f t="shared" si="59"/>
        <v>"ผู้ช่วยศาสตราจารย์ ดร.",</v>
      </c>
      <c r="U210" t="str">
        <f t="shared" si="60"/>
        <v>"อัจฉราวรรณ",</v>
      </c>
      <c r="V210" t="str">
        <f t="shared" si="61"/>
        <v>"ทองมี",</v>
      </c>
      <c r="W210" t="str">
        <f t="shared" si="62"/>
        <v>"AS",</v>
      </c>
      <c r="X210" t="str">
        <f t="shared" si="63"/>
        <v>"จุลชีววิทยา",</v>
      </c>
      <c r="Y210" t="str">
        <f t="shared" si="64"/>
        <v>"-",</v>
      </c>
      <c r="Z210" t="str">
        <f t="shared" si="65"/>
        <v>"-",</v>
      </c>
      <c r="AA210" t="str">
        <f t="shared" si="66"/>
        <v>"-",</v>
      </c>
      <c r="AB210" t="str">
        <f t="shared" si="67"/>
        <v>"-",</v>
      </c>
      <c r="AC210" t="str">
        <f t="shared" si="68"/>
        <v>"-",</v>
      </c>
      <c r="AD210" t="str">
        <f t="shared" si="69"/>
        <v>"-",</v>
      </c>
      <c r="AE210" t="str">
        <f t="shared" si="70"/>
        <v>"-",</v>
      </c>
      <c r="AF210" t="str">
        <f t="shared" si="71"/>
        <v>"-",</v>
      </c>
      <c r="AG210" t="str">
        <f t="shared" si="72"/>
        <v>"คนในเครือข่าย",</v>
      </c>
      <c r="AH210" t="str">
        <f t="shared" si="58"/>
        <v>"ม.รังสิต");</v>
      </c>
    </row>
    <row r="211" spans="1:34">
      <c r="A211" t="s">
        <v>1252</v>
      </c>
      <c r="B211" t="s">
        <v>18</v>
      </c>
      <c r="C211" t="s">
        <v>1253</v>
      </c>
      <c r="D211" t="s">
        <v>1254</v>
      </c>
      <c r="E211" s="16" t="s">
        <v>1436</v>
      </c>
      <c r="F211" t="s">
        <v>714</v>
      </c>
      <c r="G211" t="s">
        <v>1255</v>
      </c>
      <c r="H211" t="s">
        <v>410</v>
      </c>
      <c r="I211" t="s">
        <v>1256</v>
      </c>
      <c r="J211" t="s">
        <v>74</v>
      </c>
      <c r="K211" t="s">
        <v>66</v>
      </c>
      <c r="L211" t="s">
        <v>427</v>
      </c>
      <c r="M211" t="s">
        <v>1257</v>
      </c>
      <c r="N211" t="s">
        <v>427</v>
      </c>
      <c r="O211" s="5" t="s">
        <v>16</v>
      </c>
      <c r="Q211" t="str">
        <f t="shared" si="56"/>
        <v xml:space="preserve">INSERT INTO reviewers </v>
      </c>
      <c r="R211" t="str">
        <f t="shared" si="57"/>
        <v xml:space="preserve"> (email, title, name , lastname, `group`, expert, school, major ,address, amphoe, province , postnumber, tel, fax, type ,remark) VALUES (</v>
      </c>
      <c r="S211" t="str">
        <f t="shared" si="73"/>
        <v>"araya@rsu.ac.th",</v>
      </c>
      <c r="T211" t="str">
        <f t="shared" si="59"/>
        <v>"ผู้ช่วยศาสตราจารย์ ดร.",</v>
      </c>
      <c r="U211" t="str">
        <f t="shared" si="60"/>
        <v>"อารยา",</v>
      </c>
      <c r="V211" t="str">
        <f t="shared" si="61"/>
        <v>"มุ่งชำนาญกิจ",</v>
      </c>
      <c r="W211" t="str">
        <f t="shared" si="62"/>
        <v>"BS",</v>
      </c>
      <c r="X211" t="str">
        <f t="shared" si="63"/>
        <v>"ฟิสิกส์",</v>
      </c>
      <c r="Y211" t="str">
        <f t="shared" si="64"/>
        <v>"มหาวิทยาลัยรังวิต",</v>
      </c>
      <c r="Z211" t="str">
        <f t="shared" si="65"/>
        <v>"วิทยาศาสตร์",</v>
      </c>
      <c r="AA211" t="str">
        <f t="shared" si="66"/>
        <v>"52/347 ถ. พหลโยธิน ต. หลักหก",</v>
      </c>
      <c r="AB211" t="str">
        <f t="shared" si="67"/>
        <v>"เมือง",</v>
      </c>
      <c r="AC211" t="str">
        <f t="shared" si="68"/>
        <v>"ปทุมธานี",</v>
      </c>
      <c r="AD211" t="str">
        <f t="shared" si="69"/>
        <v>"-",</v>
      </c>
      <c r="AE211" t="str">
        <f t="shared" si="70"/>
        <v>"0628215517",</v>
      </c>
      <c r="AF211" t="str">
        <f t="shared" si="71"/>
        <v>"-",</v>
      </c>
      <c r="AG211" t="str">
        <f t="shared" si="72"/>
        <v>"คนในเครือข่าย",</v>
      </c>
      <c r="AH211" t="str">
        <f t="shared" si="58"/>
        <v>"ม.รังสิต");</v>
      </c>
    </row>
    <row r="212" spans="1:34">
      <c r="A212" t="s">
        <v>1258</v>
      </c>
      <c r="B212" t="s">
        <v>14</v>
      </c>
      <c r="C212" t="s">
        <v>1259</v>
      </c>
      <c r="D212" t="s">
        <v>1260</v>
      </c>
      <c r="E212" s="16" t="s">
        <v>1437</v>
      </c>
      <c r="F212" t="s">
        <v>1261</v>
      </c>
      <c r="G212" t="s">
        <v>167</v>
      </c>
      <c r="H212" t="s">
        <v>265</v>
      </c>
      <c r="I212" t="s">
        <v>1262</v>
      </c>
      <c r="J212" t="s">
        <v>170</v>
      </c>
      <c r="K212" t="s">
        <v>102</v>
      </c>
      <c r="L212" t="s">
        <v>427</v>
      </c>
      <c r="M212" t="s">
        <v>172</v>
      </c>
      <c r="N212" t="s">
        <v>172</v>
      </c>
      <c r="O212" s="5" t="s">
        <v>16</v>
      </c>
      <c r="Q212" t="str">
        <f t="shared" si="56"/>
        <v xml:space="preserve">INSERT INTO reviewers </v>
      </c>
      <c r="R212" t="str">
        <f t="shared" si="57"/>
        <v xml:space="preserve"> (email, title, name , lastname, `group`, expert, school, major ,address, amphoe, province , postnumber, tel, fax, type ,remark) VALUES (</v>
      </c>
      <c r="S212" t="str">
        <f t="shared" si="73"/>
        <v>"ampun.cha@siam.edu",</v>
      </c>
      <c r="T212" t="str">
        <f t="shared" si="59"/>
        <v>"ผู้ช่วยศาสตราจารย์",</v>
      </c>
      <c r="U212" t="str">
        <f t="shared" si="60"/>
        <v>"อำพรรณ",</v>
      </c>
      <c r="V212" t="str">
        <f t="shared" si="61"/>
        <v>"ชัยกุลเสรีวัฒน์",</v>
      </c>
      <c r="W212" t="str">
        <f t="shared" si="62"/>
        <v>"AS",</v>
      </c>
      <c r="X212" t="str">
        <f t="shared" si="63"/>
        <v>"จุลชีววิทยาทางอาหาร",</v>
      </c>
      <c r="Y212" t="str">
        <f t="shared" si="64"/>
        <v>"มหาวิทยาลัยสยาม",</v>
      </c>
      <c r="Z212" t="str">
        <f t="shared" si="65"/>
        <v>"คณะวิทยาศาสตร์ ภาควิชาเทคโนโลยีการอาหาร",</v>
      </c>
      <c r="AA212" t="str">
        <f t="shared" si="66"/>
        <v>"38 แขวงบางหว้า",</v>
      </c>
      <c r="AB212" t="str">
        <f t="shared" si="67"/>
        <v>"ภาษีเจริญ",</v>
      </c>
      <c r="AC212" t="str">
        <f t="shared" si="68"/>
        <v>"กรุงเทพฯ",</v>
      </c>
      <c r="AD212" t="str">
        <f t="shared" si="69"/>
        <v>"-",</v>
      </c>
      <c r="AE212" t="str">
        <f t="shared" si="70"/>
        <v>"02-8678026",</v>
      </c>
      <c r="AF212" t="str">
        <f t="shared" si="71"/>
        <v>"02-8678026",</v>
      </c>
      <c r="AG212" t="str">
        <f t="shared" si="72"/>
        <v>"คนในเครือข่าย",</v>
      </c>
      <c r="AH212" t="str">
        <f t="shared" si="58"/>
        <v>"ม.รังสิต");</v>
      </c>
    </row>
    <row r="213" spans="1:34">
      <c r="A213" t="s">
        <v>1263</v>
      </c>
      <c r="B213" t="s">
        <v>39</v>
      </c>
      <c r="C213" t="s">
        <v>1264</v>
      </c>
      <c r="D213" t="s">
        <v>1265</v>
      </c>
      <c r="E213" s="16" t="s">
        <v>1437</v>
      </c>
      <c r="F213" t="s">
        <v>1266</v>
      </c>
      <c r="G213" t="s">
        <v>620</v>
      </c>
      <c r="H213" t="s">
        <v>1267</v>
      </c>
      <c r="I213" t="s">
        <v>1268</v>
      </c>
      <c r="J213" t="s">
        <v>622</v>
      </c>
      <c r="K213" t="s">
        <v>102</v>
      </c>
      <c r="L213" t="s">
        <v>427</v>
      </c>
      <c r="M213" t="s">
        <v>1269</v>
      </c>
      <c r="N213" t="s">
        <v>1270</v>
      </c>
      <c r="O213" s="5" t="s">
        <v>44</v>
      </c>
      <c r="Q213" t="str">
        <f t="shared" si="56"/>
        <v xml:space="preserve">INSERT INTO reviewers </v>
      </c>
      <c r="R213" t="str">
        <f t="shared" si="57"/>
        <v xml:space="preserve"> (email, title, name , lastname, `group`, expert, school, major ,address, amphoe, province , postnumber, tel, fax, type ,remark) VALUES (</v>
      </c>
      <c r="S213" t="str">
        <f t="shared" si="73"/>
        <v>"ittipon@ru.ac.th",</v>
      </c>
      <c r="T213" t="str">
        <f t="shared" si="59"/>
        <v>"อาจารย์",</v>
      </c>
      <c r="U213" t="str">
        <f t="shared" si="60"/>
        <v>"อิทธิพล",</v>
      </c>
      <c r="V213" t="str">
        <f t="shared" si="61"/>
        <v>"เตชะเกรียงไกร",</v>
      </c>
      <c r="W213" t="str">
        <f t="shared" si="62"/>
        <v>"AS",</v>
      </c>
      <c r="X213" t="str">
        <f t="shared" si="63"/>
        <v>"Sensory Evaluation of Foods, Brewing Technology, Food Analysis",</v>
      </c>
      <c r="Y213" t="str">
        <f t="shared" si="64"/>
        <v>"มหาวิทยาลัยรามคำแหง",</v>
      </c>
      <c r="Z213" t="str">
        <f t="shared" si="65"/>
        <v>"คณะวิทยาศาสตร์ / ภาควิชาเทคโนโลยีอาหาร",</v>
      </c>
      <c r="AA213" t="str">
        <f t="shared" si="66"/>
        <v>"ถนนรามคำแหง",</v>
      </c>
      <c r="AB213" t="str">
        <f t="shared" si="67"/>
        <v>"บางกะปิ",</v>
      </c>
      <c r="AC213" t="str">
        <f t="shared" si="68"/>
        <v>"กรุงเทพฯ",</v>
      </c>
      <c r="AD213" t="str">
        <f t="shared" si="69"/>
        <v>"-",</v>
      </c>
      <c r="AE213" t="str">
        <f t="shared" si="70"/>
        <v>"0853461950",</v>
      </c>
      <c r="AF213" t="str">
        <f t="shared" si="71"/>
        <v>"023202859",</v>
      </c>
      <c r="AG213" t="str">
        <f t="shared" si="72"/>
        <v>"คนนอกเครือข่าย",</v>
      </c>
      <c r="AH213" t="str">
        <f t="shared" si="58"/>
        <v>"ม.รังสิต");</v>
      </c>
    </row>
    <row r="214" spans="1:34">
      <c r="A214" t="s">
        <v>1271</v>
      </c>
      <c r="B214" t="s">
        <v>18</v>
      </c>
      <c r="C214" t="s">
        <v>1272</v>
      </c>
      <c r="D214" t="s">
        <v>1273</v>
      </c>
      <c r="E214" s="16" t="s">
        <v>1437</v>
      </c>
      <c r="F214" t="s">
        <v>1274</v>
      </c>
      <c r="G214" t="s">
        <v>303</v>
      </c>
      <c r="H214" t="s">
        <v>135</v>
      </c>
      <c r="I214" t="s">
        <v>1275</v>
      </c>
      <c r="J214" t="s">
        <v>306</v>
      </c>
      <c r="K214" t="s">
        <v>66</v>
      </c>
      <c r="L214" t="s">
        <v>427</v>
      </c>
      <c r="M214" t="s">
        <v>1276</v>
      </c>
      <c r="N214" t="s">
        <v>427</v>
      </c>
      <c r="O214" s="5" t="s">
        <v>16</v>
      </c>
      <c r="Q214" t="str">
        <f t="shared" si="56"/>
        <v xml:space="preserve">INSERT INTO reviewers </v>
      </c>
      <c r="R214" t="str">
        <f t="shared" si="57"/>
        <v xml:space="preserve"> (email, title, name , lastname, `group`, expert, school, major ,address, amphoe, province , postnumber, tel, fax, type ,remark) VALUES (</v>
      </c>
      <c r="S214" t="str">
        <f t="shared" si="73"/>
        <v>"lintira@yahoo.com",</v>
      </c>
      <c r="T214" t="str">
        <f t="shared" si="59"/>
        <v>"ผู้ช่วยศาสตราจารย์ ดร.",</v>
      </c>
      <c r="U214" t="str">
        <f t="shared" si="60"/>
        <v>"อินทิรา",</v>
      </c>
      <c r="V214" t="str">
        <f t="shared" si="61"/>
        <v>"ลิจันทร์พร",</v>
      </c>
      <c r="W214" t="str">
        <f t="shared" si="62"/>
        <v>"AS",</v>
      </c>
      <c r="X214" t="str">
        <f t="shared" si="63"/>
        <v>"เทคโนโลยีหลังการเก็บเกี่ยวผลิตผลสด เทคโนโลยีการอาหาร ",</v>
      </c>
      <c r="Y214" t="str">
        <f t="shared" si="64"/>
        <v>"มหาวิทยาลัยเทคโนโลยีราชมงคลธัญบุรี",</v>
      </c>
      <c r="Z214" t="str">
        <f t="shared" si="65"/>
        <v>"เทคโนโลยีการเกษตร",</v>
      </c>
      <c r="AA214" t="str">
        <f t="shared" si="66"/>
        <v>"2 ถนนพหลโยธิน ซอย 2 ตำบลประชาธิปัตย์",</v>
      </c>
      <c r="AB214" t="str">
        <f t="shared" si="67"/>
        <v>"ธัญบุรี",</v>
      </c>
      <c r="AC214" t="str">
        <f t="shared" si="68"/>
        <v>"ปทุมธานี",</v>
      </c>
      <c r="AD214" t="str">
        <f t="shared" si="69"/>
        <v>"-",</v>
      </c>
      <c r="AE214" t="str">
        <f t="shared" si="70"/>
        <v>"0909605446",</v>
      </c>
      <c r="AF214" t="str">
        <f t="shared" si="71"/>
        <v>"-",</v>
      </c>
      <c r="AG214" t="str">
        <f t="shared" si="72"/>
        <v>"คนในเครือข่าย",</v>
      </c>
      <c r="AH214" t="str">
        <f t="shared" si="58"/>
        <v>"ม.รังสิต");</v>
      </c>
    </row>
    <row r="215" spans="1:34">
      <c r="A215" t="s">
        <v>1277</v>
      </c>
      <c r="B215" t="s">
        <v>18</v>
      </c>
      <c r="C215" t="s">
        <v>1272</v>
      </c>
      <c r="D215" t="s">
        <v>1273</v>
      </c>
      <c r="E215" s="16" t="s">
        <v>1437</v>
      </c>
      <c r="F215" t="s">
        <v>1278</v>
      </c>
      <c r="G215" t="s">
        <v>303</v>
      </c>
      <c r="H215" t="s">
        <v>427</v>
      </c>
      <c r="I215" t="s">
        <v>1279</v>
      </c>
      <c r="J215" t="s">
        <v>1280</v>
      </c>
      <c r="K215" t="s">
        <v>140</v>
      </c>
      <c r="L215" t="s">
        <v>427</v>
      </c>
      <c r="M215" t="s">
        <v>427</v>
      </c>
      <c r="N215" t="s">
        <v>427</v>
      </c>
      <c r="O215" s="5" t="s">
        <v>16</v>
      </c>
      <c r="Q215" t="str">
        <f t="shared" si="56"/>
        <v xml:space="preserve">INSERT INTO reviewers </v>
      </c>
      <c r="R215" t="str">
        <f t="shared" si="57"/>
        <v xml:space="preserve"> (email, title, name , lastname, `group`, expert, school, major ,address, amphoe, province , postnumber, tel, fax, type ,remark) VALUES (</v>
      </c>
      <c r="S215" t="str">
        <f t="shared" si="73"/>
        <v>"intira_l@rmutt.ac.th",</v>
      </c>
      <c r="T215" t="str">
        <f t="shared" si="59"/>
        <v>"ผู้ช่วยศาสตราจารย์ ดร.",</v>
      </c>
      <c r="U215" t="str">
        <f t="shared" si="60"/>
        <v>"อินทิรา",</v>
      </c>
      <c r="V215" t="str">
        <f t="shared" si="61"/>
        <v>"ลิจันทร์พร",</v>
      </c>
      <c r="W215" t="str">
        <f t="shared" si="62"/>
        <v>"AS",</v>
      </c>
      <c r="X215" t="str">
        <f t="shared" si="63"/>
        <v>"Fruit and Vegetable Technology Food Packaging",</v>
      </c>
      <c r="Y215" t="str">
        <f t="shared" si="64"/>
        <v>"มหาวิทยาลัยเทคโนโลยีราชมงคลธัญบุรี",</v>
      </c>
      <c r="Z215" t="str">
        <f t="shared" si="65"/>
        <v>"-",</v>
      </c>
      <c r="AA215" t="str">
        <f t="shared" si="66"/>
        <v>"2 พหลโยธิน 87 ซอย 2 ต.ประชาธิปัตย์",</v>
      </c>
      <c r="AB215" t="str">
        <f t="shared" si="67"/>
        <v>"อ.ธัญบุรี",</v>
      </c>
      <c r="AC215" t="str">
        <f t="shared" si="68"/>
        <v>"จ.ปทุมธานี",</v>
      </c>
      <c r="AD215" t="str">
        <f t="shared" si="69"/>
        <v>"-",</v>
      </c>
      <c r="AE215" t="str">
        <f t="shared" si="70"/>
        <v>"-",</v>
      </c>
      <c r="AF215" t="str">
        <f t="shared" si="71"/>
        <v>"-",</v>
      </c>
      <c r="AG215" t="str">
        <f t="shared" si="72"/>
        <v>"คนในเครือข่าย",</v>
      </c>
      <c r="AH215" t="str">
        <f t="shared" si="58"/>
        <v>"ม.รังสิต");</v>
      </c>
    </row>
    <row r="216" spans="1:34">
      <c r="A216" t="s">
        <v>1281</v>
      </c>
      <c r="B216" t="s">
        <v>39</v>
      </c>
      <c r="C216" t="s">
        <v>1272</v>
      </c>
      <c r="D216" t="s">
        <v>1282</v>
      </c>
      <c r="E216" s="16" t="s">
        <v>1437</v>
      </c>
      <c r="F216" t="s">
        <v>763</v>
      </c>
      <c r="G216" t="s">
        <v>22</v>
      </c>
      <c r="H216" t="s">
        <v>530</v>
      </c>
      <c r="I216" t="s">
        <v>1283</v>
      </c>
      <c r="J216" t="s">
        <v>74</v>
      </c>
      <c r="K216" t="s">
        <v>66</v>
      </c>
      <c r="L216" t="s">
        <v>427</v>
      </c>
      <c r="M216" t="s">
        <v>1284</v>
      </c>
      <c r="N216" t="s">
        <v>427</v>
      </c>
      <c r="O216" s="5" t="s">
        <v>16</v>
      </c>
      <c r="Q216" t="str">
        <f t="shared" si="56"/>
        <v xml:space="preserve">INSERT INTO reviewers </v>
      </c>
      <c r="R216" t="str">
        <f t="shared" si="57"/>
        <v xml:space="preserve"> (email, title, name , lastname, `group`, expert, school, major ,address, amphoe, province , postnumber, tel, fax, type ,remark) VALUES (</v>
      </c>
      <c r="S216" t="str">
        <f t="shared" si="73"/>
        <v>"intira.t@rsu.ac.th",</v>
      </c>
      <c r="T216" t="str">
        <f t="shared" si="59"/>
        <v>"อาจารย์",</v>
      </c>
      <c r="U216" t="str">
        <f t="shared" si="60"/>
        <v>"อินทิรา",</v>
      </c>
      <c r="V216" t="str">
        <f t="shared" si="61"/>
        <v>"แถมพยัคฆ์",</v>
      </c>
      <c r="W216" t="str">
        <f t="shared" si="62"/>
        <v>"AS",</v>
      </c>
      <c r="X216" t="str">
        <f t="shared" si="63"/>
        <v>"จุลชีววิทยา",</v>
      </c>
      <c r="Y216" t="str">
        <f t="shared" si="64"/>
        <v>"มหาวิทยาลัยรังสิต",</v>
      </c>
      <c r="Z216" t="str">
        <f t="shared" si="65"/>
        <v>"คณะวิทยาศาสตร์",</v>
      </c>
      <c r="AA216" t="str">
        <f t="shared" si="66"/>
        <v>"ถนนพหลโยธิน ตำบลหลักหก",</v>
      </c>
      <c r="AB216" t="str">
        <f t="shared" si="67"/>
        <v>"เมือง",</v>
      </c>
      <c r="AC216" t="str">
        <f t="shared" si="68"/>
        <v>"ปทุมธานี",</v>
      </c>
      <c r="AD216" t="str">
        <f t="shared" si="69"/>
        <v>"-",</v>
      </c>
      <c r="AE216" t="str">
        <f t="shared" si="70"/>
        <v>"0818296793",</v>
      </c>
      <c r="AF216" t="str">
        <f t="shared" si="71"/>
        <v>"-",</v>
      </c>
      <c r="AG216" t="str">
        <f t="shared" si="72"/>
        <v>"คนในเครือข่าย",</v>
      </c>
      <c r="AH216" t="str">
        <f t="shared" si="58"/>
        <v>"ม.รังสิต");</v>
      </c>
    </row>
    <row r="217" spans="1:34">
      <c r="A217" t="s">
        <v>1285</v>
      </c>
      <c r="B217" t="s">
        <v>39</v>
      </c>
      <c r="C217" t="s">
        <v>1286</v>
      </c>
      <c r="D217" t="s">
        <v>1287</v>
      </c>
      <c r="E217" s="16" t="s">
        <v>1437</v>
      </c>
      <c r="F217" t="s">
        <v>845</v>
      </c>
      <c r="G217" t="s">
        <v>427</v>
      </c>
      <c r="H217" t="s">
        <v>427</v>
      </c>
      <c r="I217" t="s">
        <v>427</v>
      </c>
      <c r="J217" t="s">
        <v>427</v>
      </c>
      <c r="K217" t="s">
        <v>427</v>
      </c>
      <c r="L217" t="s">
        <v>427</v>
      </c>
      <c r="M217" t="s">
        <v>427</v>
      </c>
      <c r="N217" t="s">
        <v>427</v>
      </c>
      <c r="O217" s="5" t="s">
        <v>44</v>
      </c>
      <c r="Q217" t="str">
        <f t="shared" si="56"/>
        <v xml:space="preserve">INSERT INTO reviewers </v>
      </c>
      <c r="R217" t="str">
        <f t="shared" si="57"/>
        <v xml:space="preserve"> (email, title, name , lastname, `group`, expert, school, major ,address, amphoe, province , postnumber, tel, fax, type ,remark) VALUES (</v>
      </c>
      <c r="S217" t="str">
        <f t="shared" si="73"/>
        <v>"anocha@go.buu.ac.th",</v>
      </c>
      <c r="T217" t="str">
        <f t="shared" si="59"/>
        <v>"อาจารย์",</v>
      </c>
      <c r="U217" t="str">
        <f t="shared" si="60"/>
        <v>"อโนชา",</v>
      </c>
      <c r="V217" t="str">
        <f t="shared" si="61"/>
        <v>"สุขสมบูรณ์",</v>
      </c>
      <c r="W217" t="str">
        <f t="shared" si="62"/>
        <v>"AS",</v>
      </c>
      <c r="X217" t="str">
        <f t="shared" si="63"/>
        <v>"วิทยาศาสตร์การอาหาร",</v>
      </c>
      <c r="Y217" t="str">
        <f t="shared" si="64"/>
        <v>"-",</v>
      </c>
      <c r="Z217" t="str">
        <f t="shared" si="65"/>
        <v>"-",</v>
      </c>
      <c r="AA217" t="str">
        <f t="shared" si="66"/>
        <v>"-",</v>
      </c>
      <c r="AB217" t="str">
        <f t="shared" si="67"/>
        <v>"-",</v>
      </c>
      <c r="AC217" t="str">
        <f t="shared" si="68"/>
        <v>"-",</v>
      </c>
      <c r="AD217" t="str">
        <f t="shared" si="69"/>
        <v>"-",</v>
      </c>
      <c r="AE217" t="str">
        <f t="shared" si="70"/>
        <v>"-",</v>
      </c>
      <c r="AF217" t="str">
        <f t="shared" si="71"/>
        <v>"-",</v>
      </c>
      <c r="AG217" t="str">
        <f t="shared" si="72"/>
        <v>"คนนอกเครือข่าย",</v>
      </c>
      <c r="AH217" t="str">
        <f t="shared" si="58"/>
        <v>"ม.รังสิต");</v>
      </c>
    </row>
    <row r="218" spans="1:34">
      <c r="A218" t="s">
        <v>1288</v>
      </c>
      <c r="B218" t="s">
        <v>18</v>
      </c>
      <c r="C218" t="s">
        <v>1289</v>
      </c>
      <c r="D218" t="s">
        <v>1290</v>
      </c>
      <c r="E218" s="16" t="s">
        <v>1437</v>
      </c>
      <c r="F218" t="s">
        <v>482</v>
      </c>
      <c r="G218" t="s">
        <v>184</v>
      </c>
      <c r="H218" t="s">
        <v>185</v>
      </c>
      <c r="I218" t="s">
        <v>1291</v>
      </c>
      <c r="J218" t="s">
        <v>206</v>
      </c>
      <c r="K218" t="s">
        <v>102</v>
      </c>
      <c r="L218" t="s">
        <v>427</v>
      </c>
      <c r="M218" t="s">
        <v>1292</v>
      </c>
      <c r="N218" t="s">
        <v>1293</v>
      </c>
      <c r="O218" s="5" t="s">
        <v>44</v>
      </c>
      <c r="Q218" t="str">
        <f t="shared" si="56"/>
        <v xml:space="preserve">INSERT INTO reviewers </v>
      </c>
      <c r="R218" t="str">
        <f t="shared" si="57"/>
        <v xml:space="preserve"> (email, title, name , lastname, `group`, expert, school, major ,address, amphoe, province , postnumber, tel, fax, type ,remark) VALUES (</v>
      </c>
      <c r="S218" t="str">
        <f t="shared" si="73"/>
        <v>"Kiattisak.d@chula.ac.th",</v>
      </c>
      <c r="T218" t="str">
        <f t="shared" si="59"/>
        <v>"ผู้ช่วยศาสตราจารย์ ดร.",</v>
      </c>
      <c r="U218" t="str">
        <f t="shared" si="60"/>
        <v>"เกียรติศักดิ์",</v>
      </c>
      <c r="V218" t="str">
        <f t="shared" si="61"/>
        <v>"ดวงมาลย์",</v>
      </c>
      <c r="W218" t="str">
        <f t="shared" si="62"/>
        <v>"AS",</v>
      </c>
      <c r="X218" t="str">
        <f t="shared" si="63"/>
        <v>"เคมีอาหาร",</v>
      </c>
      <c r="Y218" t="str">
        <f t="shared" si="64"/>
        <v>"จุฬาลงกรณ์มหาวิทยาลัย",</v>
      </c>
      <c r="Z218" t="str">
        <f t="shared" si="65"/>
        <v>"ภาควิชาเทคโนโลยีทางอาหาร คณะวิทยาศาสตร์",</v>
      </c>
      <c r="AA218" t="str">
        <f t="shared" si="66"/>
        <v>"254 ถนนพญาไท แขวงวังใหม่",</v>
      </c>
      <c r="AB218" t="str">
        <f t="shared" si="67"/>
        <v>"ปทุมวัน",</v>
      </c>
      <c r="AC218" t="str">
        <f t="shared" si="68"/>
        <v>"กรุงเทพฯ",</v>
      </c>
      <c r="AD218" t="str">
        <f t="shared" si="69"/>
        <v>"-",</v>
      </c>
      <c r="AE218" t="str">
        <f t="shared" si="70"/>
        <v>"0868991008",</v>
      </c>
      <c r="AF218" t="str">
        <f t="shared" si="71"/>
        <v>"02 2544314",</v>
      </c>
      <c r="AG218" t="str">
        <f t="shared" si="72"/>
        <v>"คนนอกเครือข่าย",</v>
      </c>
      <c r="AH218" t="str">
        <f t="shared" si="58"/>
        <v>"ม.รังสิต");</v>
      </c>
    </row>
    <row r="219" spans="1:34">
      <c r="A219" t="s">
        <v>1294</v>
      </c>
      <c r="B219" t="s">
        <v>18</v>
      </c>
      <c r="C219" t="s">
        <v>1295</v>
      </c>
      <c r="D219" t="s">
        <v>1296</v>
      </c>
      <c r="E219" s="16" t="s">
        <v>1421</v>
      </c>
      <c r="F219" t="s">
        <v>1297</v>
      </c>
      <c r="G219" t="s">
        <v>1298</v>
      </c>
      <c r="H219" t="s">
        <v>1299</v>
      </c>
      <c r="I219">
        <v>111</v>
      </c>
      <c r="J219" t="s">
        <v>1300</v>
      </c>
      <c r="K219" t="s">
        <v>514</v>
      </c>
      <c r="L219" t="s">
        <v>427</v>
      </c>
      <c r="M219" t="s">
        <v>1301</v>
      </c>
      <c r="N219" t="s">
        <v>1301</v>
      </c>
      <c r="Q219" t="str">
        <f t="shared" si="56"/>
        <v xml:space="preserve">INSERT INTO reviewers </v>
      </c>
      <c r="R219" t="str">
        <f t="shared" si="57"/>
        <v xml:space="preserve"> (email, title, name , lastname, `group`, expert, school, major ,address, amphoe, province , postnumber, tel, fax, type ,remark) VALUES (</v>
      </c>
      <c r="S219" t="str">
        <f t="shared" si="73"/>
        <v>"chetneti@rsu.ac.th",</v>
      </c>
      <c r="T219" t="str">
        <f t="shared" si="59"/>
        <v>"ผู้ช่วยศาสตราจารย์ ดร.",</v>
      </c>
      <c r="U219" t="str">
        <f t="shared" si="60"/>
        <v>"เชฏฐเนติ",</v>
      </c>
      <c r="V219" t="str">
        <f t="shared" si="61"/>
        <v>"ศรีสอ้าน",</v>
      </c>
      <c r="W219" t="str">
        <f t="shared" si="62"/>
        <v>"IT",</v>
      </c>
      <c r="X219" t="str">
        <f t="shared" si="63"/>
        <v>"Data mining, Image processing",</v>
      </c>
      <c r="Y219" t="str">
        <f t="shared" si="64"/>
        <v>"วิทยาลัย DIIT",</v>
      </c>
      <c r="Z219" t="str">
        <f t="shared" si="65"/>
        <v>"CS",</v>
      </c>
      <c r="AA219" t="str">
        <f t="shared" si="66"/>
        <v>"111",</v>
      </c>
      <c r="AB219" t="str">
        <f t="shared" si="67"/>
        <v>"ccc",</v>
      </c>
      <c r="AC219" t="str">
        <f t="shared" si="68"/>
        <v>"กทม",</v>
      </c>
      <c r="AD219" t="str">
        <f t="shared" si="69"/>
        <v>"-",</v>
      </c>
      <c r="AE219" t="str">
        <f t="shared" si="70"/>
        <v>"0901658215",</v>
      </c>
      <c r="AF219" t="str">
        <f t="shared" si="71"/>
        <v>"0901658215",</v>
      </c>
      <c r="AG219" t="str">
        <f t="shared" si="72"/>
        <v>"",</v>
      </c>
      <c r="AH219" t="str">
        <f t="shared" si="58"/>
        <v>"ม.รังสิต");</v>
      </c>
    </row>
    <row r="220" spans="1:34">
      <c r="A220" t="s">
        <v>1302</v>
      </c>
      <c r="B220" t="s">
        <v>18</v>
      </c>
      <c r="C220" t="s">
        <v>1303</v>
      </c>
      <c r="D220" t="s">
        <v>1304</v>
      </c>
      <c r="E220" s="16" t="s">
        <v>1438</v>
      </c>
      <c r="F220" t="s">
        <v>1305</v>
      </c>
      <c r="G220" t="s">
        <v>22</v>
      </c>
      <c r="H220" t="s">
        <v>1306</v>
      </c>
      <c r="I220" t="s">
        <v>665</v>
      </c>
      <c r="J220" t="s">
        <v>493</v>
      </c>
      <c r="K220" t="s">
        <v>66</v>
      </c>
      <c r="L220" t="s">
        <v>427</v>
      </c>
      <c r="M220" t="s">
        <v>1307</v>
      </c>
      <c r="N220" t="s">
        <v>427</v>
      </c>
      <c r="O220" s="5" t="s">
        <v>16</v>
      </c>
      <c r="Q220" t="str">
        <f t="shared" si="56"/>
        <v xml:space="preserve">INSERT INTO reviewers </v>
      </c>
      <c r="R220" t="str">
        <f t="shared" si="57"/>
        <v xml:space="preserve"> (email, title, name , lastname, `group`, expert, school, major ,address, amphoe, province , postnumber, tel, fax, type ,remark) VALUES (</v>
      </c>
      <c r="S220" t="str">
        <f t="shared" si="73"/>
        <v>"naovarat.t@rsu.ac.th",</v>
      </c>
      <c r="T220" t="str">
        <f t="shared" si="59"/>
        <v>"ผู้ช่วยศาสตราจารย์ ดร.",</v>
      </c>
      <c r="U220" t="str">
        <f t="shared" si="60"/>
        <v>"เนาวรัตน์",</v>
      </c>
      <c r="V220" t="str">
        <f t="shared" si="61"/>
        <v>"ธาราทรัพย์",</v>
      </c>
      <c r="W220" t="str">
        <f t="shared" si="62"/>
        <v>"HS",</v>
      </c>
      <c r="X220" t="str">
        <f t="shared" si="63"/>
        <v>"histology, toxicology",</v>
      </c>
      <c r="Y220" t="str">
        <f t="shared" si="64"/>
        <v>"มหาวิทยาลัยรังสิต",</v>
      </c>
      <c r="Z220" t="str">
        <f t="shared" si="65"/>
        <v>"ภาควิชาวิทยาศาสตร์การแพทย์",</v>
      </c>
      <c r="AA220" t="str">
        <f t="shared" si="66"/>
        <v>"52/347 ถนนพหลโยธิน ต.หลักหก",</v>
      </c>
      <c r="AB220" t="str">
        <f t="shared" si="67"/>
        <v>"อ.เมือง",</v>
      </c>
      <c r="AC220" t="str">
        <f t="shared" si="68"/>
        <v>"ปทุมธานี",</v>
      </c>
      <c r="AD220" t="str">
        <f t="shared" si="69"/>
        <v>"-",</v>
      </c>
      <c r="AE220" t="str">
        <f t="shared" si="70"/>
        <v>"0818594211",</v>
      </c>
      <c r="AF220" t="str">
        <f t="shared" si="71"/>
        <v>"-",</v>
      </c>
      <c r="AG220" t="str">
        <f t="shared" si="72"/>
        <v>"คนในเครือข่าย",</v>
      </c>
      <c r="AH220" t="str">
        <f t="shared" si="58"/>
        <v>"ม.รังสิต");</v>
      </c>
    </row>
    <row r="221" spans="1:34">
      <c r="A221" t="s">
        <v>1308</v>
      </c>
      <c r="B221" t="s">
        <v>18</v>
      </c>
      <c r="C221" t="s">
        <v>1309</v>
      </c>
      <c r="D221" t="s">
        <v>1310</v>
      </c>
      <c r="E221" s="16" t="s">
        <v>1421</v>
      </c>
      <c r="F221" t="s">
        <v>1311</v>
      </c>
      <c r="G221" t="s">
        <v>1312</v>
      </c>
      <c r="H221" t="s">
        <v>1313</v>
      </c>
      <c r="I221">
        <v>1518</v>
      </c>
      <c r="J221" t="s">
        <v>1314</v>
      </c>
      <c r="K221" t="s">
        <v>55</v>
      </c>
      <c r="L221" t="s">
        <v>427</v>
      </c>
      <c r="M221" t="s">
        <v>1315</v>
      </c>
      <c r="N221" t="s">
        <v>427</v>
      </c>
      <c r="O221" s="5" t="s">
        <v>16</v>
      </c>
      <c r="Q221" t="str">
        <f t="shared" si="56"/>
        <v xml:space="preserve">INSERT INTO reviewers </v>
      </c>
      <c r="R221" t="str">
        <f t="shared" si="57"/>
        <v xml:space="preserve"> (email, title, name , lastname, `group`, expert, school, major ,address, amphoe, province , postnumber, tel, fax, type ,remark) VALUES (</v>
      </c>
      <c r="S221" t="str">
        <f t="shared" si="73"/>
        <v>"benchaphon.l@sci.kmutnb.ac.th",</v>
      </c>
      <c r="T221" t="str">
        <f t="shared" si="59"/>
        <v>"ผู้ช่วยศาสตราจารย์ ดร.",</v>
      </c>
      <c r="U221" t="str">
        <f t="shared" si="60"/>
        <v>"เบญจพร",</v>
      </c>
      <c r="V221" t="str">
        <f t="shared" si="61"/>
        <v>"ลิ้มธรรมาภรณ์",</v>
      </c>
      <c r="W221" t="str">
        <f t="shared" si="62"/>
        <v>"IT",</v>
      </c>
      <c r="X221" t="str">
        <f t="shared" si="63"/>
        <v>"computer security, Internet Technology",</v>
      </c>
      <c r="Y221" t="str">
        <f t="shared" si="64"/>
        <v>"KMUTNB",</v>
      </c>
      <c r="Z221" t="str">
        <f t="shared" si="65"/>
        <v>"Computer and Information Sciences",</v>
      </c>
      <c r="AA221" t="str">
        <f t="shared" si="66"/>
        <v>"1518",</v>
      </c>
      <c r="AB221" t="str">
        <f t="shared" si="67"/>
        <v>"Bangsue",</v>
      </c>
      <c r="AC221" t="str">
        <f t="shared" si="68"/>
        <v>"Bangkok",</v>
      </c>
      <c r="AD221" t="str">
        <f t="shared" si="69"/>
        <v>"-",</v>
      </c>
      <c r="AE221" t="str">
        <f t="shared" si="70"/>
        <v>"0814938838",</v>
      </c>
      <c r="AF221" t="str">
        <f t="shared" si="71"/>
        <v>"-",</v>
      </c>
      <c r="AG221" t="str">
        <f t="shared" si="72"/>
        <v>"คนในเครือข่าย",</v>
      </c>
      <c r="AH221" t="str">
        <f t="shared" si="58"/>
        <v>"ม.รังสิต");</v>
      </c>
    </row>
    <row r="222" spans="1:34">
      <c r="A222" t="s">
        <v>1316</v>
      </c>
      <c r="B222" t="s">
        <v>18</v>
      </c>
      <c r="C222" t="s">
        <v>1317</v>
      </c>
      <c r="D222" t="s">
        <v>1318</v>
      </c>
      <c r="E222" s="16" t="s">
        <v>1437</v>
      </c>
      <c r="F222" t="s">
        <v>1319</v>
      </c>
      <c r="G222" t="s">
        <v>620</v>
      </c>
      <c r="H222" t="s">
        <v>1320</v>
      </c>
      <c r="I222" t="s">
        <v>1321</v>
      </c>
      <c r="J222" t="s">
        <v>622</v>
      </c>
      <c r="K222" t="s">
        <v>149</v>
      </c>
      <c r="L222" t="s">
        <v>427</v>
      </c>
      <c r="M222" t="s">
        <v>1322</v>
      </c>
      <c r="N222" t="s">
        <v>1322</v>
      </c>
      <c r="O222" s="5" t="s">
        <v>44</v>
      </c>
      <c r="Q222" t="str">
        <f t="shared" si="56"/>
        <v xml:space="preserve">INSERT INTO reviewers </v>
      </c>
      <c r="R222" t="str">
        <f t="shared" si="57"/>
        <v xml:space="preserve"> (email, title, name , lastname, `group`, expert, school, major ,address, amphoe, province , postnumber, tel, fax, type ,remark) VALUES (</v>
      </c>
      <c r="S222" t="str">
        <f t="shared" si="73"/>
        <v>"benjar@ru.ac.th",</v>
      </c>
      <c r="T222" t="str">
        <f t="shared" si="59"/>
        <v>"ผู้ช่วยศาสตราจารย์ ดร.",</v>
      </c>
      <c r="U222" t="str">
        <f t="shared" si="60"/>
        <v>"เบญจา",</v>
      </c>
      <c r="V222" t="str">
        <f t="shared" si="61"/>
        <v>"ชุตินทราศรี",</v>
      </c>
      <c r="W222" t="str">
        <f t="shared" si="62"/>
        <v>"AS",</v>
      </c>
      <c r="X222" t="str">
        <f t="shared" si="63"/>
        <v>"Food engineering and processing, Functional food ingredients, Food flavor",</v>
      </c>
      <c r="Y222" t="str">
        <f t="shared" si="64"/>
        <v>"มหาวิทยาลัยรามคำแหง",</v>
      </c>
      <c r="Z222" t="str">
        <f t="shared" si="65"/>
        <v>"ภาควิชาเทคโนโลยีอาหาร คณะวิทยาศาสตร์",</v>
      </c>
      <c r="AA222" t="str">
        <f t="shared" si="66"/>
        <v>"282 ถ.รามคำแหง แขวงหัวหมาก",</v>
      </c>
      <c r="AB222" t="str">
        <f t="shared" si="67"/>
        <v>"บางกะปิ",</v>
      </c>
      <c r="AC222" t="str">
        <f t="shared" si="68"/>
        <v>"กรุงเทพมหานคร",</v>
      </c>
      <c r="AD222" t="str">
        <f t="shared" si="69"/>
        <v>"-",</v>
      </c>
      <c r="AE222" t="str">
        <f t="shared" si="70"/>
        <v>"023108407",</v>
      </c>
      <c r="AF222" t="str">
        <f t="shared" si="71"/>
        <v>"023108407",</v>
      </c>
      <c r="AG222" t="str">
        <f t="shared" si="72"/>
        <v>"คนนอกเครือข่าย",</v>
      </c>
      <c r="AH222" t="str">
        <f t="shared" si="58"/>
        <v>"ม.รังสิต");</v>
      </c>
    </row>
    <row r="223" spans="1:34">
      <c r="A223" t="s">
        <v>1323</v>
      </c>
      <c r="B223" t="s">
        <v>39</v>
      </c>
      <c r="C223" t="s">
        <v>1324</v>
      </c>
      <c r="D223" t="s">
        <v>1325</v>
      </c>
      <c r="E223" s="16" t="s">
        <v>1438</v>
      </c>
      <c r="F223" t="s">
        <v>1326</v>
      </c>
      <c r="G223" t="s">
        <v>1327</v>
      </c>
      <c r="H223" t="s">
        <v>427</v>
      </c>
      <c r="I223" t="s">
        <v>1328</v>
      </c>
      <c r="J223" t="s">
        <v>111</v>
      </c>
      <c r="K223" t="s">
        <v>149</v>
      </c>
      <c r="L223" t="s">
        <v>427</v>
      </c>
      <c r="M223" t="s">
        <v>1329</v>
      </c>
      <c r="N223" t="s">
        <v>427</v>
      </c>
      <c r="O223" s="5" t="s">
        <v>44</v>
      </c>
      <c r="Q223" t="str">
        <f t="shared" si="56"/>
        <v xml:space="preserve">INSERT INTO reviewers </v>
      </c>
      <c r="R223" t="str">
        <f t="shared" si="57"/>
        <v xml:space="preserve"> (email, title, name , lastname, `group`, expert, school, major ,address, amphoe, province , postnumber, tel, fax, type ,remark) VALUES (</v>
      </c>
      <c r="S223" t="str">
        <f t="shared" si="73"/>
        <v>"prem8922@gmail.com",</v>
      </c>
      <c r="T223" t="str">
        <f t="shared" si="59"/>
        <v>"อาจารย์",</v>
      </c>
      <c r="U223" t="str">
        <f t="shared" si="60"/>
        <v>"เปรมกมล",</v>
      </c>
      <c r="V223" t="str">
        <f t="shared" si="61"/>
        <v>"พิทักษ์วงศ์",</v>
      </c>
      <c r="W223" t="str">
        <f t="shared" si="62"/>
        <v>"HS",</v>
      </c>
      <c r="X223" t="str">
        <f t="shared" si="63"/>
        <v>"กายภาพบำบัด",</v>
      </c>
      <c r="Y223" t="str">
        <f t="shared" si="64"/>
        <v>"กองเวชศาสตร์ฟื้นฟู โรวพยาบาลพระมงกุฎเกล้า",</v>
      </c>
      <c r="Z223" t="str">
        <f t="shared" si="65"/>
        <v>"-",</v>
      </c>
      <c r="AA223" t="str">
        <f t="shared" si="66"/>
        <v>"315 ถนนราชวิถี",</v>
      </c>
      <c r="AB223" t="str">
        <f t="shared" si="67"/>
        <v>"ราชเทวี",</v>
      </c>
      <c r="AC223" t="str">
        <f t="shared" si="68"/>
        <v>"กรุงเทพมหานคร",</v>
      </c>
      <c r="AD223" t="str">
        <f t="shared" si="69"/>
        <v>"-",</v>
      </c>
      <c r="AE223" t="str">
        <f t="shared" si="70"/>
        <v>"0898945766",</v>
      </c>
      <c r="AF223" t="str">
        <f t="shared" si="71"/>
        <v>"-",</v>
      </c>
      <c r="AG223" t="str">
        <f t="shared" si="72"/>
        <v>"คนนอกเครือข่าย",</v>
      </c>
      <c r="AH223" t="str">
        <f t="shared" si="58"/>
        <v>"ม.รังสิต");</v>
      </c>
    </row>
    <row r="224" spans="1:34">
      <c r="A224" t="s">
        <v>1330</v>
      </c>
      <c r="B224" t="s">
        <v>14</v>
      </c>
      <c r="C224" t="s">
        <v>1331</v>
      </c>
      <c r="D224" t="s">
        <v>1332</v>
      </c>
      <c r="E224" s="16" t="s">
        <v>1438</v>
      </c>
      <c r="F224" t="s">
        <v>659</v>
      </c>
      <c r="G224" t="s">
        <v>427</v>
      </c>
      <c r="H224" t="s">
        <v>427</v>
      </c>
      <c r="I224" t="s">
        <v>427</v>
      </c>
      <c r="J224" t="s">
        <v>427</v>
      </c>
      <c r="K224" t="s">
        <v>427</v>
      </c>
      <c r="L224" t="s">
        <v>427</v>
      </c>
      <c r="M224" t="s">
        <v>427</v>
      </c>
      <c r="N224" t="s">
        <v>427</v>
      </c>
      <c r="O224" s="5" t="s">
        <v>16</v>
      </c>
      <c r="Q224" t="str">
        <f t="shared" si="56"/>
        <v xml:space="preserve">INSERT INTO reviewers </v>
      </c>
      <c r="R224" t="str">
        <f t="shared" si="57"/>
        <v xml:space="preserve"> (email, title, name , lastname, `group`, expert, school, major ,address, amphoe, province , postnumber, tel, fax, type ,remark) VALUES (</v>
      </c>
      <c r="S224" t="str">
        <f t="shared" si="73"/>
        <v>"maitta09@hotmail.com",</v>
      </c>
      <c r="T224" t="str">
        <f t="shared" si="59"/>
        <v>"ผู้ช่วยศาสตราจารย์",</v>
      </c>
      <c r="U224" t="str">
        <f t="shared" si="60"/>
        <v>"เมตตา",</v>
      </c>
      <c r="V224" t="str">
        <f t="shared" si="61"/>
        <v>"โพธิ์กลิ่น",</v>
      </c>
      <c r="W224" t="str">
        <f t="shared" si="62"/>
        <v>"HS",</v>
      </c>
      <c r="X224" t="str">
        <f t="shared" si="63"/>
        <v>"วิทยาศาสตร์การแพทย์",</v>
      </c>
      <c r="Y224" t="str">
        <f t="shared" si="64"/>
        <v>"-",</v>
      </c>
      <c r="Z224" t="str">
        <f t="shared" si="65"/>
        <v>"-",</v>
      </c>
      <c r="AA224" t="str">
        <f t="shared" si="66"/>
        <v>"-",</v>
      </c>
      <c r="AB224" t="str">
        <f t="shared" si="67"/>
        <v>"-",</v>
      </c>
      <c r="AC224" t="str">
        <f t="shared" si="68"/>
        <v>"-",</v>
      </c>
      <c r="AD224" t="str">
        <f t="shared" si="69"/>
        <v>"-",</v>
      </c>
      <c r="AE224" t="str">
        <f t="shared" si="70"/>
        <v>"-",</v>
      </c>
      <c r="AF224" t="str">
        <f t="shared" si="71"/>
        <v>"-",</v>
      </c>
      <c r="AG224" t="str">
        <f t="shared" si="72"/>
        <v>"คนในเครือข่าย",</v>
      </c>
      <c r="AH224" t="str">
        <f t="shared" si="58"/>
        <v>"ม.รังสิต");</v>
      </c>
    </row>
    <row r="225" spans="1:34">
      <c r="A225" t="s">
        <v>1333</v>
      </c>
      <c r="B225" t="s">
        <v>39</v>
      </c>
      <c r="C225" t="s">
        <v>1334</v>
      </c>
      <c r="D225" t="s">
        <v>1335</v>
      </c>
      <c r="E225" s="16" t="s">
        <v>1437</v>
      </c>
      <c r="F225" t="s">
        <v>1336</v>
      </c>
      <c r="G225" t="s">
        <v>184</v>
      </c>
      <c r="H225" t="s">
        <v>1337</v>
      </c>
      <c r="I225" t="s">
        <v>1291</v>
      </c>
      <c r="J225" t="s">
        <v>206</v>
      </c>
      <c r="K225" t="s">
        <v>102</v>
      </c>
      <c r="L225" t="s">
        <v>427</v>
      </c>
      <c r="M225" t="s">
        <v>1338</v>
      </c>
      <c r="N225" t="s">
        <v>939</v>
      </c>
      <c r="O225" s="5" t="s">
        <v>44</v>
      </c>
      <c r="Q225" t="str">
        <f t="shared" si="56"/>
        <v xml:space="preserve">INSERT INTO reviewers </v>
      </c>
      <c r="R225" t="str">
        <f t="shared" si="57"/>
        <v xml:space="preserve"> (email, title, name , lastname, `group`, expert, school, major ,address, amphoe, province , postnumber, tel, fax, type ,remark) VALUES (</v>
      </c>
      <c r="S225" t="str">
        <f t="shared" si="73"/>
        <v>"sermpong.s@chula.ac.th",</v>
      </c>
      <c r="T225" t="str">
        <f t="shared" si="59"/>
        <v>"อาจารย์",</v>
      </c>
      <c r="U225" t="str">
        <f t="shared" si="60"/>
        <v>"เสริมพงศ์",</v>
      </c>
      <c r="V225" t="str">
        <f t="shared" si="61"/>
        <v>"สายเรี่ยม",</v>
      </c>
      <c r="W225" t="str">
        <f t="shared" si="62"/>
        <v>"AS",</v>
      </c>
      <c r="X225" t="str">
        <f t="shared" si="63"/>
        <v>"Wastewater treatment technology",</v>
      </c>
      <c r="Y225" t="str">
        <f t="shared" si="64"/>
        <v>"จุฬาลงกรณ์มหาวิทยาลัย",</v>
      </c>
      <c r="Z225" t="str">
        <f t="shared" si="65"/>
        <v>"ภาควิชาวิทยาศาสตร์สิ่งแวดล้อม คณะวิทยาศาสตร์",</v>
      </c>
      <c r="AA225" t="str">
        <f t="shared" si="66"/>
        <v>"254 ถนนพญาไท แขวงวังใหม่",</v>
      </c>
      <c r="AB225" t="str">
        <f t="shared" si="67"/>
        <v>"ปทุมวัน",</v>
      </c>
      <c r="AC225" t="str">
        <f t="shared" si="68"/>
        <v>"กรุงเทพฯ",</v>
      </c>
      <c r="AD225" t="str">
        <f t="shared" si="69"/>
        <v>"-",</v>
      </c>
      <c r="AE225" t="str">
        <f t="shared" si="70"/>
        <v>"0896845606",</v>
      </c>
      <c r="AF225" t="str">
        <f t="shared" si="71"/>
        <v>"022185180",</v>
      </c>
      <c r="AG225" t="str">
        <f t="shared" si="72"/>
        <v>"คนนอกเครือข่าย",</v>
      </c>
      <c r="AH225" t="str">
        <f t="shared" si="58"/>
        <v>"ม.รังสิต");</v>
      </c>
    </row>
    <row r="226" spans="1:34">
      <c r="A226" t="s">
        <v>1339</v>
      </c>
      <c r="B226" t="s">
        <v>18</v>
      </c>
      <c r="C226" t="s">
        <v>1340</v>
      </c>
      <c r="D226" t="s">
        <v>1341</v>
      </c>
      <c r="E226" s="16" t="s">
        <v>1437</v>
      </c>
      <c r="F226" t="s">
        <v>1342</v>
      </c>
      <c r="G226" t="s">
        <v>365</v>
      </c>
      <c r="H226" t="s">
        <v>1343</v>
      </c>
      <c r="I226" t="s">
        <v>1344</v>
      </c>
      <c r="J226" t="s">
        <v>368</v>
      </c>
      <c r="K226" t="s">
        <v>102</v>
      </c>
      <c r="L226" t="s">
        <v>427</v>
      </c>
      <c r="M226" t="s">
        <v>1345</v>
      </c>
      <c r="N226" t="s">
        <v>427</v>
      </c>
      <c r="O226" s="5" t="s">
        <v>16</v>
      </c>
      <c r="Q226" t="str">
        <f t="shared" si="56"/>
        <v xml:space="preserve">INSERT INTO reviewers </v>
      </c>
      <c r="R226" t="str">
        <f t="shared" si="57"/>
        <v xml:space="preserve"> (email, title, name , lastname, `group`, expert, school, major ,address, amphoe, province , postnumber, tel, fax, type ,remark) VALUES (</v>
      </c>
      <c r="S226" t="str">
        <f t="shared" si="73"/>
        <v>"souwanee_ieo@utcc.ac.th",</v>
      </c>
      <c r="T226" t="str">
        <f t="shared" si="59"/>
        <v>"ผู้ช่วยศาสตราจารย์ ดร.",</v>
      </c>
      <c r="U226" t="str">
        <f t="shared" si="60"/>
        <v>"เสาวนีย์",</v>
      </c>
      <c r="V226" t="str">
        <f t="shared" si="61"/>
        <v>"เอี้ยวสกุลรัตน์",</v>
      </c>
      <c r="W226" t="str">
        <f t="shared" si="62"/>
        <v>"AS",</v>
      </c>
      <c r="X226" t="str">
        <f t="shared" si="63"/>
        <v>"ผลิตภัณฑ์อาหารสุขภาพ",</v>
      </c>
      <c r="Y226" t="str">
        <f t="shared" si="64"/>
        <v>"มหาวิทยาลัยหอการค้าไทย",</v>
      </c>
      <c r="Z226" t="str">
        <f t="shared" si="65"/>
        <v>"วิทยาศาสตร์และเทคโนโลยี / สาขาวิชาการจัดการธุรกิจอาหาร",</v>
      </c>
      <c r="AA226" t="str">
        <f t="shared" si="66"/>
        <v>"126/1 ถนนวิภาวดีรังสิต ดินแดง",</v>
      </c>
      <c r="AB226" t="str">
        <f t="shared" si="67"/>
        <v>"ดินแดง",</v>
      </c>
      <c r="AC226" t="str">
        <f t="shared" si="68"/>
        <v>"กรุงเทพฯ",</v>
      </c>
      <c r="AD226" t="str">
        <f t="shared" si="69"/>
        <v>"-",</v>
      </c>
      <c r="AE226" t="str">
        <f t="shared" si="70"/>
        <v>"0814461588",</v>
      </c>
      <c r="AF226" t="str">
        <f t="shared" si="71"/>
        <v>"-",</v>
      </c>
      <c r="AG226" t="str">
        <f t="shared" si="72"/>
        <v>"คนในเครือข่าย",</v>
      </c>
      <c r="AH226" t="str">
        <f t="shared" si="58"/>
        <v>"ม.รังสิต");</v>
      </c>
    </row>
    <row r="227" spans="1:34">
      <c r="A227" t="s">
        <v>1346</v>
      </c>
      <c r="B227" t="s">
        <v>39</v>
      </c>
      <c r="C227" t="s">
        <v>1347</v>
      </c>
      <c r="D227" t="s">
        <v>1348</v>
      </c>
      <c r="E227" s="16" t="s">
        <v>1437</v>
      </c>
      <c r="F227" t="s">
        <v>135</v>
      </c>
      <c r="G227" t="s">
        <v>1349</v>
      </c>
      <c r="H227" t="s">
        <v>1350</v>
      </c>
      <c r="I227" t="s">
        <v>1351</v>
      </c>
      <c r="J227" t="s">
        <v>1352</v>
      </c>
      <c r="K227" t="s">
        <v>25</v>
      </c>
      <c r="L227" t="s">
        <v>427</v>
      </c>
      <c r="M227" t="s">
        <v>1353</v>
      </c>
      <c r="N227" t="s">
        <v>427</v>
      </c>
      <c r="O227" s="5" t="s">
        <v>44</v>
      </c>
      <c r="Q227" t="str">
        <f t="shared" si="56"/>
        <v xml:space="preserve">INSERT INTO reviewers </v>
      </c>
      <c r="R227" t="str">
        <f t="shared" si="57"/>
        <v xml:space="preserve"> (email, title, name , lastname, `group`, expert, school, major ,address, amphoe, province , postnumber, tel, fax, type ,remark) VALUES (</v>
      </c>
      <c r="S227" t="str">
        <f t="shared" si="73"/>
        <v>"sphetsirikoon@gmail.com",</v>
      </c>
      <c r="T227" t="str">
        <f t="shared" si="59"/>
        <v>"อาจารย์",</v>
      </c>
      <c r="U227" t="str">
        <f t="shared" si="60"/>
        <v>"เสาวลักษณ์",</v>
      </c>
      <c r="V227" t="str">
        <f t="shared" si="61"/>
        <v>"กิตติธนวัตร",</v>
      </c>
      <c r="W227" t="str">
        <f t="shared" si="62"/>
        <v>"AS",</v>
      </c>
      <c r="X227" t="str">
        <f t="shared" si="63"/>
        <v>"เทคโนโลยีการเกษตร",</v>
      </c>
      <c r="Y227" t="str">
        <f t="shared" si="64"/>
        <v>"ราชภัฏพระนคร",</v>
      </c>
      <c r="Z227" t="str">
        <f t="shared" si="65"/>
        <v>"วิทยาศาสตร์และเทคโนโลยี/เกษตรศาสตร์",</v>
      </c>
      <c r="AA227" t="str">
        <f t="shared" si="66"/>
        <v>"เลขที่ 9 แจ้งวัฒนะ  แขวงอนุสาวรีย์",</v>
      </c>
      <c r="AB227" t="str">
        <f t="shared" si="67"/>
        <v>"บางเขน",</v>
      </c>
      <c r="AC227" t="str">
        <f t="shared" si="68"/>
        <v>"กรุงเทพ",</v>
      </c>
      <c r="AD227" t="str">
        <f t="shared" si="69"/>
        <v>"-",</v>
      </c>
      <c r="AE227" t="str">
        <f t="shared" si="70"/>
        <v>"0897967951",</v>
      </c>
      <c r="AF227" t="str">
        <f t="shared" si="71"/>
        <v>"-",</v>
      </c>
      <c r="AG227" t="str">
        <f t="shared" si="72"/>
        <v>"คนนอกเครือข่าย",</v>
      </c>
      <c r="AH227" t="str">
        <f t="shared" si="58"/>
        <v>"ม.รังสิต");</v>
      </c>
    </row>
    <row r="228" spans="1:34">
      <c r="A228" t="s">
        <v>1354</v>
      </c>
      <c r="B228" t="s">
        <v>14</v>
      </c>
      <c r="C228" t="s">
        <v>1355</v>
      </c>
      <c r="D228" t="s">
        <v>1356</v>
      </c>
      <c r="E228" s="16" t="s">
        <v>1437</v>
      </c>
      <c r="F228" t="s">
        <v>1357</v>
      </c>
      <c r="G228" t="s">
        <v>365</v>
      </c>
      <c r="H228" t="s">
        <v>1358</v>
      </c>
      <c r="I228" t="s">
        <v>1359</v>
      </c>
      <c r="J228" t="s">
        <v>368</v>
      </c>
      <c r="K228" t="s">
        <v>1360</v>
      </c>
      <c r="L228" t="s">
        <v>427</v>
      </c>
      <c r="M228" t="s">
        <v>1361</v>
      </c>
      <c r="N228" t="s">
        <v>427</v>
      </c>
      <c r="O228" s="5" t="s">
        <v>16</v>
      </c>
      <c r="Q228" t="str">
        <f t="shared" si="56"/>
        <v xml:space="preserve">INSERT INTO reviewers </v>
      </c>
      <c r="R228" t="str">
        <f t="shared" si="57"/>
        <v xml:space="preserve"> (email, title, name , lastname, `group`, expert, school, major ,address, amphoe, province , postnumber, tel, fax, type ,remark) VALUES (</v>
      </c>
      <c r="S228" t="str">
        <f t="shared" si="73"/>
        <v>"muanmai_api@utcc.ac.th",</v>
      </c>
      <c r="T228" t="str">
        <f t="shared" si="59"/>
        <v>"ผู้ช่วยศาสตราจารย์",</v>
      </c>
      <c r="U228" t="str">
        <f t="shared" si="60"/>
        <v>"เหมือนหมาย",</v>
      </c>
      <c r="V228" t="str">
        <f t="shared" si="61"/>
        <v>"อภินทนาพงศ์",</v>
      </c>
      <c r="W228" t="str">
        <f t="shared" si="62"/>
        <v>"AS",</v>
      </c>
      <c r="X228" t="str">
        <f t="shared" si="63"/>
        <v>"แปรรูปอาหาร, เกษตร, ชีวภาพ, เทคโนโลยีชีวภาพ",</v>
      </c>
      <c r="Y228" t="str">
        <f t="shared" si="64"/>
        <v>"มหาวิทยาลัยหอการค้าไทย",</v>
      </c>
      <c r="Z228" t="str">
        <f t="shared" si="65"/>
        <v>"คณะวิทยาศาสตร์และเทคโนโลยี  สาขาวิชาการจัดการธุรกิจอาหาร",</v>
      </c>
      <c r="AA228" t="str">
        <f t="shared" si="66"/>
        <v>"126/1 ถนนวิภาวดีรังสิต แขวงรัชดาภิเษก",</v>
      </c>
      <c r="AB228" t="str">
        <f t="shared" si="67"/>
        <v>"ดินแดง",</v>
      </c>
      <c r="AC228" t="str">
        <f t="shared" si="68"/>
        <v>"กรุงเทพฯ 10400",</v>
      </c>
      <c r="AD228" t="str">
        <f t="shared" si="69"/>
        <v>"-",</v>
      </c>
      <c r="AE228" t="str">
        <f t="shared" si="70"/>
        <v>"0818440799",</v>
      </c>
      <c r="AF228" t="str">
        <f t="shared" si="71"/>
        <v>"-",</v>
      </c>
      <c r="AG228" t="str">
        <f t="shared" si="72"/>
        <v>"คนในเครือข่าย",</v>
      </c>
      <c r="AH228" t="str">
        <f t="shared" si="58"/>
        <v>"ม.รังสิต");</v>
      </c>
    </row>
    <row r="229" spans="1:34">
      <c r="A229" t="s">
        <v>1362</v>
      </c>
      <c r="B229" t="s">
        <v>39</v>
      </c>
      <c r="C229" t="s">
        <v>1363</v>
      </c>
      <c r="D229" t="s">
        <v>1364</v>
      </c>
      <c r="E229" s="16" t="s">
        <v>1438</v>
      </c>
      <c r="F229" s="21" t="s">
        <v>1444</v>
      </c>
      <c r="G229" s="21" t="s">
        <v>427</v>
      </c>
      <c r="H229" s="21" t="s">
        <v>427</v>
      </c>
      <c r="I229" s="21" t="s">
        <v>427</v>
      </c>
      <c r="J229" s="21" t="s">
        <v>427</v>
      </c>
      <c r="K229" s="21" t="s">
        <v>427</v>
      </c>
      <c r="L229" s="21" t="s">
        <v>427</v>
      </c>
      <c r="M229" s="21" t="s">
        <v>427</v>
      </c>
      <c r="N229" s="21" t="s">
        <v>427</v>
      </c>
      <c r="O229" s="5" t="s">
        <v>16</v>
      </c>
      <c r="Q229" t="str">
        <f t="shared" si="56"/>
        <v xml:space="preserve">INSERT INTO reviewers </v>
      </c>
      <c r="R229" t="str">
        <f t="shared" si="57"/>
        <v xml:space="preserve"> (email, title, name , lastname, `group`, expert, school, major ,address, amphoe, province , postnumber, tel, fax, type ,remark) VALUES (</v>
      </c>
      <c r="S229" t="str">
        <f t="shared" si="73"/>
        <v>"eakachai.p@chula.ac.th",</v>
      </c>
      <c r="T229" t="str">
        <f t="shared" si="59"/>
        <v>"อาจารย์",</v>
      </c>
      <c r="U229" t="str">
        <f t="shared" si="60"/>
        <v>"เอกชัย",</v>
      </c>
      <c r="V229" t="str">
        <f t="shared" si="61"/>
        <v>"พรหมเพชร",</v>
      </c>
      <c r="W229" t="str">
        <f t="shared" si="62"/>
        <v>"HS",</v>
      </c>
      <c r="X229" t="str">
        <f t="shared" si="63"/>
        <v>"จุลชีววิทยา  ไวรัสวิทยา ภูมิคุ้มกันวิทยา วัคซีน",</v>
      </c>
      <c r="Y229" t="str">
        <f t="shared" si="64"/>
        <v>"-",</v>
      </c>
      <c r="Z229" t="str">
        <f t="shared" si="65"/>
        <v>"-",</v>
      </c>
      <c r="AA229" t="str">
        <f t="shared" si="66"/>
        <v>"-",</v>
      </c>
      <c r="AB229" t="str">
        <f t="shared" si="67"/>
        <v>"-",</v>
      </c>
      <c r="AC229" t="str">
        <f t="shared" si="68"/>
        <v>"-",</v>
      </c>
      <c r="AD229" t="str">
        <f t="shared" si="69"/>
        <v>"-",</v>
      </c>
      <c r="AE229" t="str">
        <f t="shared" si="70"/>
        <v>"-",</v>
      </c>
      <c r="AF229" t="str">
        <f t="shared" si="71"/>
        <v>"-",</v>
      </c>
      <c r="AG229" t="str">
        <f t="shared" si="72"/>
        <v>"คนในเครือข่าย",</v>
      </c>
      <c r="AH229" t="str">
        <f t="shared" si="58"/>
        <v>"ม.รังสิต");</v>
      </c>
    </row>
    <row r="230" spans="1:34">
      <c r="A230" t="s">
        <v>1365</v>
      </c>
      <c r="B230" t="s">
        <v>18</v>
      </c>
      <c r="C230" t="s">
        <v>1366</v>
      </c>
      <c r="D230" t="s">
        <v>1367</v>
      </c>
      <c r="E230" s="16" t="s">
        <v>1421</v>
      </c>
      <c r="F230" t="s">
        <v>1368</v>
      </c>
      <c r="G230" s="21" t="s">
        <v>427</v>
      </c>
      <c r="H230" s="21" t="s">
        <v>427</v>
      </c>
      <c r="I230" s="21" t="s">
        <v>427</v>
      </c>
      <c r="J230" s="21" t="s">
        <v>427</v>
      </c>
      <c r="K230" s="21" t="s">
        <v>427</v>
      </c>
      <c r="L230" s="21" t="s">
        <v>427</v>
      </c>
      <c r="M230" s="21" t="s">
        <v>427</v>
      </c>
      <c r="N230" s="21" t="s">
        <v>427</v>
      </c>
      <c r="O230" s="5" t="s">
        <v>16</v>
      </c>
      <c r="Q230" t="str">
        <f t="shared" si="56"/>
        <v xml:space="preserve">INSERT INTO reviewers </v>
      </c>
      <c r="R230" t="str">
        <f t="shared" si="57"/>
        <v xml:space="preserve"> (email, title, name , lastname, `group`, expert, school, major ,address, amphoe, province , postnumber, tel, fax, type ,remark) VALUES (</v>
      </c>
      <c r="S230" t="str">
        <f t="shared" si="73"/>
        <v>"eknarin.b@gmail.com",</v>
      </c>
      <c r="T230" t="str">
        <f t="shared" si="59"/>
        <v>"ผู้ช่วยศาสตราจารย์ ดร.",</v>
      </c>
      <c r="U230" t="str">
        <f t="shared" si="60"/>
        <v>"เอกนฤน",</v>
      </c>
      <c r="V230" t="str">
        <f t="shared" si="61"/>
        <v>"บางท่าไม้",</v>
      </c>
      <c r="W230" t="str">
        <f t="shared" si="62"/>
        <v>"IT",</v>
      </c>
      <c r="X230" t="str">
        <f t="shared" si="63"/>
        <v>"เทคโนโลยีการศึกษา การถ่ายภาพ คอมพิวเตอร์กราฟิก เทคโนโลยีสารสนเทศ การเรียนกาสอนทางไกล และการจัดการเรียรู้ตามแนวพุทธิปัญญา",</v>
      </c>
      <c r="Y230" t="str">
        <f t="shared" si="64"/>
        <v>"-",</v>
      </c>
      <c r="Z230" t="str">
        <f t="shared" si="65"/>
        <v>"-",</v>
      </c>
      <c r="AA230" t="str">
        <f t="shared" si="66"/>
        <v>"-",</v>
      </c>
      <c r="AB230" t="str">
        <f t="shared" si="67"/>
        <v>"-",</v>
      </c>
      <c r="AC230" t="str">
        <f t="shared" si="68"/>
        <v>"-",</v>
      </c>
      <c r="AD230" t="str">
        <f t="shared" si="69"/>
        <v>"-",</v>
      </c>
      <c r="AE230" t="str">
        <f t="shared" si="70"/>
        <v>"-",</v>
      </c>
      <c r="AF230" t="str">
        <f t="shared" si="71"/>
        <v>"-",</v>
      </c>
      <c r="AG230" t="str">
        <f t="shared" si="72"/>
        <v>"คนในเครือข่าย",</v>
      </c>
      <c r="AH230" t="str">
        <f t="shared" si="58"/>
        <v>"ม.รังสิต");</v>
      </c>
    </row>
    <row r="231" spans="1:34">
      <c r="A231" t="s">
        <v>1369</v>
      </c>
      <c r="B231" t="s">
        <v>18</v>
      </c>
      <c r="C231" t="s">
        <v>1370</v>
      </c>
      <c r="D231" t="s">
        <v>1371</v>
      </c>
      <c r="E231" s="16" t="s">
        <v>1421</v>
      </c>
      <c r="F231" t="s">
        <v>1372</v>
      </c>
      <c r="G231" t="s">
        <v>22</v>
      </c>
      <c r="H231" t="s">
        <v>313</v>
      </c>
      <c r="I231" t="s">
        <v>1373</v>
      </c>
      <c r="J231" t="s">
        <v>74</v>
      </c>
      <c r="K231" t="s">
        <v>66</v>
      </c>
      <c r="L231" s="21" t="s">
        <v>427</v>
      </c>
      <c r="M231" t="s">
        <v>1374</v>
      </c>
      <c r="N231" t="s">
        <v>1375</v>
      </c>
      <c r="O231" s="5" t="s">
        <v>16</v>
      </c>
      <c r="Q231" t="str">
        <f t="shared" si="56"/>
        <v xml:space="preserve">INSERT INTO reviewers </v>
      </c>
      <c r="R231" t="str">
        <f t="shared" si="57"/>
        <v xml:space="preserve"> (email, title, name , lastname, `group`, expert, school, major ,address, amphoe, province , postnumber, tel, fax, type ,remark) VALUES (</v>
      </c>
      <c r="S231" t="str">
        <f t="shared" si="73"/>
        <v>"kowit.r@rsu.ac.th",</v>
      </c>
      <c r="T231" t="str">
        <f t="shared" si="59"/>
        <v>"ผู้ช่วยศาสตราจารย์ ดร.",</v>
      </c>
      <c r="U231" t="str">
        <f t="shared" si="60"/>
        <v>"โกวิท",</v>
      </c>
      <c r="V231" t="str">
        <f t="shared" si="61"/>
        <v>"รพีพิศาล",</v>
      </c>
      <c r="W231" t="str">
        <f t="shared" si="62"/>
        <v>"IT",</v>
      </c>
      <c r="X231" t="str">
        <f t="shared" si="63"/>
        <v>"Edutainment, IT",</v>
      </c>
      <c r="Y231" t="str">
        <f t="shared" si="64"/>
        <v>"มหาวิทยาลัยรังสิต",</v>
      </c>
      <c r="Z231" t="str">
        <f t="shared" si="65"/>
        <v>"วิทยาลัยนวัตกรรมดิจิทัลและเทคโนโลยีสารสนเทศ",</v>
      </c>
      <c r="AA231" t="str">
        <f t="shared" si="66"/>
        <v>"52/347 ถนนพหลโยธิน",</v>
      </c>
      <c r="AB231" t="str">
        <f t="shared" si="67"/>
        <v>"เมือง",</v>
      </c>
      <c r="AC231" t="str">
        <f t="shared" si="68"/>
        <v>"ปทุมธานี",</v>
      </c>
      <c r="AD231" t="str">
        <f t="shared" si="69"/>
        <v>"-",</v>
      </c>
      <c r="AE231" t="str">
        <f t="shared" si="70"/>
        <v>"0879346707",</v>
      </c>
      <c r="AF231" t="str">
        <f t="shared" si="71"/>
        <v>"029972222 ext 4076",</v>
      </c>
      <c r="AG231" t="str">
        <f t="shared" si="72"/>
        <v>"คนในเครือข่าย",</v>
      </c>
      <c r="AH231" t="str">
        <f t="shared" si="58"/>
        <v>"ม.รังสิต");</v>
      </c>
    </row>
    <row r="232" spans="1:34">
      <c r="A232" t="s">
        <v>1376</v>
      </c>
      <c r="B232" t="s">
        <v>18</v>
      </c>
      <c r="C232" t="s">
        <v>1377</v>
      </c>
      <c r="D232" t="s">
        <v>1378</v>
      </c>
      <c r="E232" s="16" t="s">
        <v>1438</v>
      </c>
      <c r="F232" t="s">
        <v>1379</v>
      </c>
      <c r="G232" t="s">
        <v>1380</v>
      </c>
      <c r="H232" t="s">
        <v>1381</v>
      </c>
      <c r="I232" t="s">
        <v>1382</v>
      </c>
      <c r="J232" t="s">
        <v>1383</v>
      </c>
      <c r="K232" t="s">
        <v>1384</v>
      </c>
      <c r="L232" s="21" t="s">
        <v>427</v>
      </c>
      <c r="M232" t="s">
        <v>1385</v>
      </c>
      <c r="N232" t="s">
        <v>427</v>
      </c>
      <c r="O232" s="5" t="s">
        <v>44</v>
      </c>
      <c r="Q232" t="str">
        <f t="shared" si="56"/>
        <v xml:space="preserve">INSERT INTO reviewers </v>
      </c>
      <c r="R232" t="str">
        <f t="shared" si="57"/>
        <v xml:space="preserve"> (email, title, name , lastname, `group`, expert, school, major ,address, amphoe, province , postnumber, tel, fax, type ,remark) VALUES (</v>
      </c>
      <c r="S232" t="str">
        <f t="shared" si="73"/>
        <v>"kowit007@gmail.com",</v>
      </c>
      <c r="T232" t="str">
        <f t="shared" si="59"/>
        <v>"ผู้ช่วยศาสตราจารย์ ดร.",</v>
      </c>
      <c r="U232" t="str">
        <f t="shared" si="60"/>
        <v>"โกวิทย์",</v>
      </c>
      <c r="V232" t="str">
        <f t="shared" si="61"/>
        <v>"สุวรรณหงส์",</v>
      </c>
      <c r="W232" t="str">
        <f t="shared" si="62"/>
        <v>"HS",</v>
      </c>
      <c r="X232" t="str">
        <f t="shared" si="63"/>
        <v>"อาชีวอนามัย",</v>
      </c>
      <c r="Y232" t="str">
        <f t="shared" si="64"/>
        <v>"มหาวิทยาลัยเวสเทิร์น",</v>
      </c>
      <c r="Z232" t="str">
        <f t="shared" si="65"/>
        <v>"คณะสาธารณสุขศาสตร์",</v>
      </c>
      <c r="AA232" t="str">
        <f t="shared" si="66"/>
        <v>"600 ตำบลสระลงเรือ",</v>
      </c>
      <c r="AB232" t="str">
        <f t="shared" si="67"/>
        <v>"ห้วยกระเจา",</v>
      </c>
      <c r="AC232" t="str">
        <f t="shared" si="68"/>
        <v>"กาญจนบุรี",</v>
      </c>
      <c r="AD232" t="str">
        <f t="shared" si="69"/>
        <v>"-",</v>
      </c>
      <c r="AE232" t="str">
        <f t="shared" si="70"/>
        <v>"0863041041",</v>
      </c>
      <c r="AF232" t="str">
        <f t="shared" si="71"/>
        <v>"-",</v>
      </c>
      <c r="AG232" t="str">
        <f t="shared" si="72"/>
        <v>"คนนอกเครือข่าย",</v>
      </c>
      <c r="AH232" t="str">
        <f t="shared" si="58"/>
        <v>"ม.รังสิต");</v>
      </c>
    </row>
    <row r="233" spans="1:34">
      <c r="A233" t="s">
        <v>1386</v>
      </c>
      <c r="B233" t="s">
        <v>18</v>
      </c>
      <c r="C233" t="s">
        <v>1387</v>
      </c>
      <c r="D233" t="s">
        <v>1388</v>
      </c>
      <c r="E233" s="16" t="s">
        <v>1421</v>
      </c>
      <c r="F233" t="s">
        <v>1389</v>
      </c>
      <c r="G233" t="s">
        <v>1390</v>
      </c>
      <c r="H233" t="s">
        <v>1391</v>
      </c>
      <c r="I233" t="s">
        <v>427</v>
      </c>
      <c r="J233" t="s">
        <v>427</v>
      </c>
      <c r="K233" t="s">
        <v>427</v>
      </c>
      <c r="L233" s="21" t="s">
        <v>427</v>
      </c>
      <c r="M233" t="s">
        <v>1392</v>
      </c>
      <c r="N233" t="s">
        <v>427</v>
      </c>
      <c r="O233" s="5" t="s">
        <v>16</v>
      </c>
      <c r="Q233" t="str">
        <f t="shared" si="56"/>
        <v xml:space="preserve">INSERT INTO reviewers </v>
      </c>
      <c r="R233" t="str">
        <f t="shared" si="57"/>
        <v xml:space="preserve"> (email, title, name , lastname, `group`, expert, school, major ,address, amphoe, province , postnumber, tel, fax, type ,remark) VALUES (</v>
      </c>
      <c r="S233" t="str">
        <f t="shared" si="73"/>
        <v>"olarik.s@msu.ac.th",</v>
      </c>
      <c r="T233" t="str">
        <f t="shared" si="59"/>
        <v>"ผู้ช่วยศาสตราจารย์ ดร.",</v>
      </c>
      <c r="U233" t="str">
        <f t="shared" si="60"/>
        <v>"โอฬาริก",</v>
      </c>
      <c r="V233" t="str">
        <f t="shared" si="61"/>
        <v>"สุรินต๊ะ",</v>
      </c>
      <c r="W233" t="str">
        <f t="shared" si="62"/>
        <v>"IT",</v>
      </c>
      <c r="X233" t="str">
        <f t="shared" si="63"/>
        <v>"Machine learning, Data science, Image processing, Computer vision, Data mining, Pattern recognition",</v>
      </c>
      <c r="Y233" t="str">
        <f t="shared" si="64"/>
        <v>"ม.มหาสารคาม",</v>
      </c>
      <c r="Z233" t="str">
        <f t="shared" si="65"/>
        <v>"ภาควิชาเทคโนโลยีสารสนเทศ",</v>
      </c>
      <c r="AA233" t="str">
        <f t="shared" si="66"/>
        <v>"-",</v>
      </c>
      <c r="AB233" t="str">
        <f t="shared" si="67"/>
        <v>"-",</v>
      </c>
      <c r="AC233" t="str">
        <f t="shared" si="68"/>
        <v>"-",</v>
      </c>
      <c r="AD233" t="str">
        <f t="shared" si="69"/>
        <v>"-",</v>
      </c>
      <c r="AE233" t="str">
        <f t="shared" si="70"/>
        <v>"095-967-8342",</v>
      </c>
      <c r="AF233" t="str">
        <f t="shared" si="71"/>
        <v>"-",</v>
      </c>
      <c r="AG233" t="str">
        <f t="shared" si="72"/>
        <v>"คนในเครือข่าย",</v>
      </c>
      <c r="AH233" t="str">
        <f t="shared" si="58"/>
        <v>"ม.รังสิต");</v>
      </c>
    </row>
    <row r="234" spans="1:34">
      <c r="A234" t="s">
        <v>1393</v>
      </c>
      <c r="B234" t="s">
        <v>28</v>
      </c>
      <c r="C234" t="s">
        <v>1394</v>
      </c>
      <c r="D234" t="s">
        <v>1395</v>
      </c>
      <c r="E234" s="16" t="s">
        <v>1438</v>
      </c>
      <c r="F234" t="s">
        <v>1396</v>
      </c>
      <c r="G234" t="s">
        <v>22</v>
      </c>
      <c r="H234" t="s">
        <v>1397</v>
      </c>
      <c r="I234" t="s">
        <v>709</v>
      </c>
      <c r="J234" t="s">
        <v>74</v>
      </c>
      <c r="K234" t="s">
        <v>66</v>
      </c>
      <c r="L234" s="21" t="s">
        <v>427</v>
      </c>
      <c r="M234" t="s">
        <v>1398</v>
      </c>
      <c r="N234" t="s">
        <v>427</v>
      </c>
      <c r="O234" s="5" t="s">
        <v>16</v>
      </c>
      <c r="Q234" t="str">
        <f t="shared" si="56"/>
        <v xml:space="preserve">INSERT INTO reviewers </v>
      </c>
      <c r="R234" t="str">
        <f t="shared" si="57"/>
        <v xml:space="preserve"> (email, title, name , lastname, `group`, expert, school, major ,address, amphoe, province , postnumber, tel, fax, type ,remark) VALUES (</v>
      </c>
      <c r="S234" t="str">
        <f t="shared" si="73"/>
        <v>"kraisorn.s@rsu.ac.th",</v>
      </c>
      <c r="T234" t="str">
        <f t="shared" si="59"/>
        <v>"รองศาสตราจารย์ ดร.",</v>
      </c>
      <c r="U234" t="str">
        <f t="shared" si="60"/>
        <v>"ไกรสร",</v>
      </c>
      <c r="V234" t="str">
        <f t="shared" si="61"/>
        <v>"ทรัพยะโตษก",</v>
      </c>
      <c r="W234" t="str">
        <f t="shared" si="62"/>
        <v>"HS",</v>
      </c>
      <c r="X234" t="str">
        <f t="shared" si="63"/>
        <v>"วิทยาการวินิจฉัยโรคช่องปาก",</v>
      </c>
      <c r="Y234" t="str">
        <f t="shared" si="64"/>
        <v>"มหาวิทยาลัยรังสิต",</v>
      </c>
      <c r="Z234" t="str">
        <f t="shared" si="65"/>
        <v>"ทันตแพทยศาสตร์",</v>
      </c>
      <c r="AA234" t="str">
        <f t="shared" si="66"/>
        <v>"หลักหก",</v>
      </c>
      <c r="AB234" t="str">
        <f t="shared" si="67"/>
        <v>"เมือง",</v>
      </c>
      <c r="AC234" t="str">
        <f t="shared" si="68"/>
        <v>"ปทุมธานี",</v>
      </c>
      <c r="AD234" t="str">
        <f t="shared" si="69"/>
        <v>"-",</v>
      </c>
      <c r="AE234" t="str">
        <f t="shared" si="70"/>
        <v>"029972200 ต",</v>
      </c>
      <c r="AF234" t="str">
        <f t="shared" si="71"/>
        <v>"-",</v>
      </c>
      <c r="AG234" t="str">
        <f t="shared" si="72"/>
        <v>"คนในเครือข่าย",</v>
      </c>
      <c r="AH234" t="str">
        <f t="shared" si="58"/>
        <v>"ม.รังสิต");</v>
      </c>
    </row>
    <row r="235" spans="1:34">
      <c r="A235" t="s">
        <v>1399</v>
      </c>
      <c r="B235" t="s">
        <v>28</v>
      </c>
      <c r="C235" t="s">
        <v>1400</v>
      </c>
      <c r="D235" t="s">
        <v>1401</v>
      </c>
      <c r="E235" s="16" t="s">
        <v>1437</v>
      </c>
      <c r="F235" t="s">
        <v>1114</v>
      </c>
      <c r="G235" t="s">
        <v>427</v>
      </c>
      <c r="H235" t="s">
        <v>427</v>
      </c>
      <c r="I235" t="s">
        <v>427</v>
      </c>
      <c r="J235" t="s">
        <v>427</v>
      </c>
      <c r="K235" t="s">
        <v>427</v>
      </c>
      <c r="L235" s="21" t="s">
        <v>427</v>
      </c>
      <c r="M235" s="21" t="s">
        <v>427</v>
      </c>
      <c r="N235" s="21" t="s">
        <v>427</v>
      </c>
      <c r="O235" s="5" t="s">
        <v>16</v>
      </c>
      <c r="Q235" t="str">
        <f t="shared" si="56"/>
        <v xml:space="preserve">INSERT INTO reviewers </v>
      </c>
      <c r="R235" t="str">
        <f t="shared" si="57"/>
        <v xml:space="preserve"> (email, title, name , lastname, `group`, expert, school, major ,address, amphoe, province , postnumber, tel, fax, type ,remark) VALUES (</v>
      </c>
      <c r="S235" t="str">
        <f t="shared" si="73"/>
        <v>"thaisiri@cbs.chula.ac.th",</v>
      </c>
      <c r="T235" t="str">
        <f t="shared" si="59"/>
        <v>"รองศาสตราจารย์ ดร.",</v>
      </c>
      <c r="U235" t="str">
        <f t="shared" si="60"/>
        <v>"ไทยศิริ",</v>
      </c>
      <c r="V235" t="str">
        <f t="shared" si="61"/>
        <v>"เวทไว",</v>
      </c>
      <c r="W235" t="str">
        <f t="shared" si="62"/>
        <v>"AS",</v>
      </c>
      <c r="X235" t="str">
        <f t="shared" si="63"/>
        <v>"Financial engineering",</v>
      </c>
      <c r="Y235" t="str">
        <f t="shared" si="64"/>
        <v>"-",</v>
      </c>
      <c r="Z235" t="str">
        <f t="shared" si="65"/>
        <v>"-",</v>
      </c>
      <c r="AA235" t="str">
        <f t="shared" si="66"/>
        <v>"-",</v>
      </c>
      <c r="AB235" t="str">
        <f t="shared" si="67"/>
        <v>"-",</v>
      </c>
      <c r="AC235" t="str">
        <f t="shared" si="68"/>
        <v>"-",</v>
      </c>
      <c r="AD235" t="str">
        <f t="shared" si="69"/>
        <v>"-",</v>
      </c>
      <c r="AE235" t="str">
        <f t="shared" si="70"/>
        <v>"-",</v>
      </c>
      <c r="AF235" t="str">
        <f t="shared" si="71"/>
        <v>"-",</v>
      </c>
      <c r="AG235" t="str">
        <f t="shared" si="72"/>
        <v>"คนในเครือข่าย",</v>
      </c>
      <c r="AH235" t="str">
        <f t="shared" si="58"/>
        <v>"ม.รังสิต");</v>
      </c>
    </row>
    <row r="236" spans="1:34">
      <c r="A236" t="s">
        <v>1402</v>
      </c>
      <c r="B236" t="s">
        <v>18</v>
      </c>
      <c r="C236" t="s">
        <v>1403</v>
      </c>
      <c r="D236" t="s">
        <v>1404</v>
      </c>
      <c r="E236" s="16" t="s">
        <v>1437</v>
      </c>
      <c r="F236" t="s">
        <v>1405</v>
      </c>
      <c r="G236" t="s">
        <v>1406</v>
      </c>
      <c r="H236" t="s">
        <v>1407</v>
      </c>
      <c r="I236" t="s">
        <v>1408</v>
      </c>
      <c r="J236" t="s">
        <v>1014</v>
      </c>
      <c r="K236" t="s">
        <v>102</v>
      </c>
      <c r="L236" s="21" t="s">
        <v>427</v>
      </c>
      <c r="M236" t="s">
        <v>1409</v>
      </c>
      <c r="N236" t="s">
        <v>1410</v>
      </c>
      <c r="Q236" t="str">
        <f t="shared" si="56"/>
        <v xml:space="preserve">INSERT INTO reviewers </v>
      </c>
      <c r="R236" t="str">
        <f t="shared" si="57"/>
        <v xml:space="preserve"> (email, title, name , lastname, `group`, expert, school, major ,address, amphoe, province , postnumber, tel, fax, type ,remark) VALUES (</v>
      </c>
      <c r="S236" t="str">
        <f t="shared" si="73"/>
        <v>"paijit.pa@spu.ac.th",</v>
      </c>
      <c r="T236" t="str">
        <f t="shared" si="59"/>
        <v>"ผู้ช่วยศาสตราจารย์ ดร.",</v>
      </c>
      <c r="U236" t="str">
        <f t="shared" si="60"/>
        <v>"ไพจิตร",</v>
      </c>
      <c r="V236" t="str">
        <f t="shared" si="61"/>
        <v>"ผาวัน",</v>
      </c>
      <c r="W236" t="str">
        <f t="shared" si="62"/>
        <v>"AS",</v>
      </c>
      <c r="X236" t="str">
        <f t="shared" si="63"/>
        <v>"ผู้รับเหมา",</v>
      </c>
      <c r="Y236" t="str">
        <f t="shared" si="64"/>
        <v>"มหาวิทยาลัยศรีปทุม",</v>
      </c>
      <c r="Z236" t="str">
        <f t="shared" si="65"/>
        <v>"วิศวกรรมศาสตร์/วิศวกรรมโยธา",</v>
      </c>
      <c r="AA236" t="str">
        <f t="shared" si="66"/>
        <v>"2410/2 ถ.พหลโยธิน เสนานิคม",</v>
      </c>
      <c r="AB236" t="str">
        <f t="shared" si="67"/>
        <v>"จตุจักร",</v>
      </c>
      <c r="AC236" t="str">
        <f t="shared" si="68"/>
        <v>"กรุงเทพฯ",</v>
      </c>
      <c r="AD236" t="str">
        <f t="shared" si="69"/>
        <v>"-",</v>
      </c>
      <c r="AE236" t="str">
        <f t="shared" si="70"/>
        <v>"02 5791111",</v>
      </c>
      <c r="AF236" t="str">
        <f t="shared" si="71"/>
        <v>"02 5611721",</v>
      </c>
      <c r="AG236" t="str">
        <f t="shared" si="72"/>
        <v>"",</v>
      </c>
      <c r="AH236" t="str">
        <f t="shared" si="58"/>
        <v>"ม.รังสิต");</v>
      </c>
    </row>
    <row r="237" spans="1:34">
      <c r="A237" t="s">
        <v>1411</v>
      </c>
      <c r="B237" t="s">
        <v>18</v>
      </c>
      <c r="C237" t="s">
        <v>1412</v>
      </c>
      <c r="D237" t="s">
        <v>1413</v>
      </c>
      <c r="E237" s="16" t="s">
        <v>1421</v>
      </c>
      <c r="F237" t="s">
        <v>1414</v>
      </c>
      <c r="G237" t="s">
        <v>22</v>
      </c>
      <c r="H237" t="s">
        <v>1415</v>
      </c>
      <c r="I237" t="s">
        <v>1416</v>
      </c>
      <c r="J237" t="s">
        <v>74</v>
      </c>
      <c r="K237" t="s">
        <v>66</v>
      </c>
      <c r="L237" s="21" t="s">
        <v>427</v>
      </c>
      <c r="M237" t="s">
        <v>1417</v>
      </c>
      <c r="N237" t="s">
        <v>1418</v>
      </c>
      <c r="O237" s="5" t="s">
        <v>16</v>
      </c>
      <c r="Q237" t="str">
        <f t="shared" si="56"/>
        <v xml:space="preserve">INSERT INTO reviewers </v>
      </c>
      <c r="R237" t="str">
        <f t="shared" si="57"/>
        <v xml:space="preserve"> (email, title, name , lastname, `group`, expert, school, major ,address, amphoe, province , postnumber, tel, fax, type ,remark) VALUES (</v>
      </c>
      <c r="S237" t="str">
        <f t="shared" si="73"/>
        <v>"waiwit.c@rsu.ac.th",</v>
      </c>
      <c r="T237" t="str">
        <f t="shared" si="59"/>
        <v>"ผู้ช่วยศาสตราจารย์ ดร.",</v>
      </c>
      <c r="U237" t="str">
        <f t="shared" si="60"/>
        <v>"ไววิทย์",</v>
      </c>
      <c r="V237" t="str">
        <f t="shared" si="61"/>
        <v>"จันทร์วิเมลือง",</v>
      </c>
      <c r="W237" t="str">
        <f t="shared" si="62"/>
        <v>"IT",</v>
      </c>
      <c r="X237" t="str">
        <f t="shared" si="63"/>
        <v>"IT, UX/UI",</v>
      </c>
      <c r="Y237" t="str">
        <f t="shared" si="64"/>
        <v>"มหาวิทยาลัยรังสิต",</v>
      </c>
      <c r="Z237" t="str">
        <f t="shared" si="65"/>
        <v>"วิทยาลัยนวัตกรรมดิจิทัลและเทคโนโลยีสารสนเทศ สาขาวิชาเทคโนโลยีสารสนเทศ",</v>
      </c>
      <c r="AA237" t="str">
        <f t="shared" si="66"/>
        <v>"55/347 เมืองเอก ถ.พพลโยธิน ต.หลักหก",</v>
      </c>
      <c r="AB237" t="str">
        <f t="shared" si="67"/>
        <v>"เมือง",</v>
      </c>
      <c r="AC237" t="str">
        <f t="shared" si="68"/>
        <v>"ปทุมธานี",</v>
      </c>
      <c r="AD237" t="str">
        <f t="shared" si="69"/>
        <v>"-",</v>
      </c>
      <c r="AE237" t="str">
        <f t="shared" si="70"/>
        <v>"029972200-22 Ext.4164",</v>
      </c>
      <c r="AF237" t="str">
        <f t="shared" si="71"/>
        <v>"029972200-22 Ext.4076",</v>
      </c>
      <c r="AG237" t="str">
        <f t="shared" si="72"/>
        <v>"คนในเครือข่าย",</v>
      </c>
      <c r="AH237" t="str">
        <f t="shared" si="58"/>
        <v>"ม.รังสิต");</v>
      </c>
    </row>
  </sheetData>
  <sheetProtection formatCells="0" formatColumns="0" formatRows="0" insertColumns="0" insertRows="0" insertHyperlinks="0" deleteColumns="0" deleteRows="0" sort="0" autoFilter="0" pivotTables="0"/>
  <autoFilter ref="A1:AH237"/>
  <conditionalFormatting sqref="A94:O237">
    <cfRule type="cellIs" dxfId="2" priority="2" operator="lessThan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zoomScale="80" zoomScaleNormal="8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Q3" sqref="Q3:AH8"/>
    </sheetView>
  </sheetViews>
  <sheetFormatPr defaultRowHeight="15"/>
  <cols>
    <col min="1" max="1" width="32" customWidth="1"/>
    <col min="2" max="2" width="24.28515625" customWidth="1"/>
    <col min="3" max="3" width="16.5703125" customWidth="1"/>
    <col min="4" max="4" width="24.28515625" customWidth="1"/>
    <col min="5" max="5" width="24.28515625" style="4" customWidth="1"/>
    <col min="6" max="6" width="31.28515625" customWidth="1"/>
    <col min="7" max="7" width="17.5703125" customWidth="1"/>
    <col min="8" max="8" width="12.5703125" customWidth="1"/>
    <col min="13" max="13" width="21.5703125" customWidth="1"/>
    <col min="14" max="14" width="23.85546875" customWidth="1"/>
    <col min="15" max="15" width="17.85546875" style="5" customWidth="1"/>
  </cols>
  <sheetData>
    <row r="1" spans="1:34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1419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</row>
    <row r="2" spans="1:34" s="1" customFormat="1">
      <c r="E2" s="3" t="s">
        <v>1420</v>
      </c>
      <c r="O2" s="2"/>
    </row>
    <row r="3" spans="1:34" s="18" customFormat="1">
      <c r="A3" s="23" t="s">
        <v>1277</v>
      </c>
      <c r="B3" s="23" t="s">
        <v>18</v>
      </c>
      <c r="C3" s="23" t="s">
        <v>1445</v>
      </c>
      <c r="D3" s="23" t="s">
        <v>1446</v>
      </c>
      <c r="E3" s="25" t="s">
        <v>1437</v>
      </c>
      <c r="F3" s="24" t="s">
        <v>1447</v>
      </c>
      <c r="G3" s="23" t="s">
        <v>303</v>
      </c>
      <c r="H3" s="23" t="s">
        <v>137</v>
      </c>
      <c r="I3" s="23" t="s">
        <v>1449</v>
      </c>
      <c r="J3" s="23" t="s">
        <v>306</v>
      </c>
      <c r="K3" s="23" t="s">
        <v>66</v>
      </c>
      <c r="L3" s="23">
        <v>12130</v>
      </c>
      <c r="M3" s="23" t="s">
        <v>1448</v>
      </c>
      <c r="O3" s="26" t="s">
        <v>16</v>
      </c>
      <c r="Q3" t="str">
        <f>"INSERT INTO reviewers "</f>
        <v xml:space="preserve">INSERT INTO reviewers </v>
      </c>
      <c r="R3" t="str">
        <f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>""""&amp;A3&amp;""","</f>
        <v>"intira_l@rmutt.ac.th",</v>
      </c>
      <c r="T3" t="str">
        <f t="shared" ref="T3:AG3" si="0">""""&amp;B3&amp;""","</f>
        <v>"ผู้ช่วยศาสตราจารย์ ดร.",</v>
      </c>
      <c r="U3" t="str">
        <f t="shared" si="0"/>
        <v>"อินทิรา ",</v>
      </c>
      <c r="V3" t="str">
        <f t="shared" si="0"/>
        <v>"ลิจันทรพร",</v>
      </c>
      <c r="W3" t="str">
        <f t="shared" si="0"/>
        <v>"AS",</v>
      </c>
      <c r="X3" t="str">
        <f t="shared" si="0"/>
        <v>"วิทยาศาสตร์และเทคโนโลยีการอาหาร ",</v>
      </c>
      <c r="Y3" t="str">
        <f t="shared" si="0"/>
        <v>"มหาวิทยาลัยเทคโนโลยีราชมงคลธัญบุรี",</v>
      </c>
      <c r="Z3" t="str">
        <f t="shared" si="0"/>
        <v>"คณะเทคโนโลยีการเกษตร",</v>
      </c>
      <c r="AA3" t="str">
        <f t="shared" si="0"/>
        <v>"2 พหลโยธิน 87 ซอย 2 ต.ประชาธิปัตย์ ",</v>
      </c>
      <c r="AB3" t="str">
        <f t="shared" si="0"/>
        <v>"ธัญบุรี",</v>
      </c>
      <c r="AC3" t="str">
        <f t="shared" si="0"/>
        <v>"ปทุมธานี",</v>
      </c>
      <c r="AD3" t="str">
        <f t="shared" si="0"/>
        <v>"12130",</v>
      </c>
      <c r="AE3" t="str">
        <f t="shared" si="0"/>
        <v>"090-960-5446  ",</v>
      </c>
      <c r="AF3" t="str">
        <f t="shared" si="0"/>
        <v>"",</v>
      </c>
      <c r="AG3" t="str">
        <f t="shared" si="0"/>
        <v>"คนในเครือข่าย",</v>
      </c>
      <c r="AH3" t="str">
        <f>""""&amp;"มทร.ธัญบุรี"&amp;""");"</f>
        <v>"มทร.ธัญบุรี");</v>
      </c>
    </row>
    <row r="4" spans="1:34" s="18" customFormat="1">
      <c r="A4" s="27" t="s">
        <v>1451</v>
      </c>
      <c r="B4" s="23" t="s">
        <v>14</v>
      </c>
      <c r="C4" s="29" t="s">
        <v>1452</v>
      </c>
      <c r="D4" s="28" t="s">
        <v>1453</v>
      </c>
      <c r="E4" s="25" t="s">
        <v>1437</v>
      </c>
      <c r="F4" s="24" t="s">
        <v>1447</v>
      </c>
      <c r="G4" s="23" t="s">
        <v>303</v>
      </c>
      <c r="H4" s="23" t="s">
        <v>137</v>
      </c>
      <c r="I4" s="23" t="s">
        <v>1449</v>
      </c>
      <c r="J4" s="23" t="s">
        <v>306</v>
      </c>
      <c r="K4" s="23" t="s">
        <v>66</v>
      </c>
      <c r="L4" s="23">
        <v>12130</v>
      </c>
      <c r="M4" s="27" t="s">
        <v>1450</v>
      </c>
      <c r="O4" s="26" t="s">
        <v>16</v>
      </c>
      <c r="Q4" t="str">
        <f t="shared" ref="Q4:Q8" si="1">"INSERT INTO reviewers "</f>
        <v xml:space="preserve">INSERT INTO reviewers </v>
      </c>
      <c r="R4" t="str">
        <f t="shared" ref="R4:R8" si="2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4" t="str">
        <f t="shared" ref="S4:S8" si="3">""""&amp;A4&amp;""","</f>
        <v>"pradit_k@rmutt.ac.th",</v>
      </c>
      <c r="T4" t="str">
        <f t="shared" ref="T4:T8" si="4">""""&amp;B4&amp;""","</f>
        <v>"ผู้ช่วยศาสตราจารย์",</v>
      </c>
      <c r="U4" t="str">
        <f t="shared" ref="U4:U8" si="5">""""&amp;C4&amp;""","</f>
        <v>"ประดิษฐ์ ",</v>
      </c>
      <c r="V4" t="str">
        <f t="shared" ref="V4:V8" si="6">""""&amp;D4&amp;""","</f>
        <v>"คำหนองไผ่",</v>
      </c>
      <c r="W4" t="str">
        <f t="shared" ref="W4:W8" si="7">""""&amp;E4&amp;""","</f>
        <v>"AS",</v>
      </c>
      <c r="X4" t="str">
        <f t="shared" ref="X4:X8" si="8">""""&amp;F4&amp;""","</f>
        <v>"วิทยาศาสตร์และเทคโนโลยีการอาหาร ",</v>
      </c>
      <c r="Y4" t="str">
        <f t="shared" ref="Y4:Y8" si="9">""""&amp;G4&amp;""","</f>
        <v>"มหาวิทยาลัยเทคโนโลยีราชมงคลธัญบุรี",</v>
      </c>
      <c r="Z4" t="str">
        <f t="shared" ref="Z4:Z8" si="10">""""&amp;H4&amp;""","</f>
        <v>"คณะเทคโนโลยีการเกษตร",</v>
      </c>
      <c r="AA4" t="str">
        <f t="shared" ref="AA4:AA8" si="11">""""&amp;I4&amp;""","</f>
        <v>"2 พหลโยธิน 87 ซอย 2 ต.ประชาธิปัตย์ ",</v>
      </c>
      <c r="AB4" t="str">
        <f t="shared" ref="AB4:AB8" si="12">""""&amp;J4&amp;""","</f>
        <v>"ธัญบุรี",</v>
      </c>
      <c r="AC4" t="str">
        <f t="shared" ref="AC4:AC8" si="13">""""&amp;K4&amp;""","</f>
        <v>"ปทุมธานี",</v>
      </c>
      <c r="AD4" t="str">
        <f t="shared" ref="AD4:AD8" si="14">""""&amp;L4&amp;""","</f>
        <v>"12130",</v>
      </c>
      <c r="AE4" t="str">
        <f t="shared" ref="AE4:AE8" si="15">""""&amp;M4&amp;""","</f>
        <v>"087-0418976",</v>
      </c>
      <c r="AF4" t="str">
        <f t="shared" ref="AF4:AF8" si="16">""""&amp;N4&amp;""","</f>
        <v>"",</v>
      </c>
      <c r="AG4" t="str">
        <f t="shared" ref="AG4:AG8" si="17">""""&amp;O4&amp;""","</f>
        <v>"คนในเครือข่าย",</v>
      </c>
      <c r="AH4" t="str">
        <f t="shared" ref="AH4:AH8" si="18">""""&amp;"มทร.ธัญบุรี"&amp;""");"</f>
        <v>"มทร.ธัญบุรี");</v>
      </c>
    </row>
    <row r="5" spans="1:34" s="18" customFormat="1" ht="15.75" thickBot="1">
      <c r="A5" s="27" t="s">
        <v>1458</v>
      </c>
      <c r="B5" s="23" t="s">
        <v>14</v>
      </c>
      <c r="C5" s="29" t="s">
        <v>1456</v>
      </c>
      <c r="D5" s="28" t="s">
        <v>1457</v>
      </c>
      <c r="E5" s="25" t="s">
        <v>1437</v>
      </c>
      <c r="F5" s="27" t="s">
        <v>1454</v>
      </c>
      <c r="G5" s="23" t="s">
        <v>303</v>
      </c>
      <c r="H5" s="23" t="s">
        <v>137</v>
      </c>
      <c r="I5" s="23" t="s">
        <v>1449</v>
      </c>
      <c r="J5" s="23" t="s">
        <v>306</v>
      </c>
      <c r="K5" s="23" t="s">
        <v>66</v>
      </c>
      <c r="L5" s="23">
        <v>12130</v>
      </c>
      <c r="M5" s="27" t="s">
        <v>1455</v>
      </c>
      <c r="O5" s="26" t="s">
        <v>16</v>
      </c>
      <c r="Q5" t="str">
        <f t="shared" si="1"/>
        <v xml:space="preserve">INSERT INTO reviewers </v>
      </c>
      <c r="R5" t="str">
        <f t="shared" si="2"/>
        <v xml:space="preserve"> (email, title, name , lastname, `group`, expert, school, major ,address, amphoe, province , postnumber, tel, fax, type ,remark) VALUES (</v>
      </c>
      <c r="S5" t="str">
        <f t="shared" si="3"/>
        <v>"chanpen_c@rmutt.ac.th",</v>
      </c>
      <c r="T5" t="str">
        <f t="shared" si="4"/>
        <v>"ผู้ช่วยศาสตราจารย์",</v>
      </c>
      <c r="U5" t="str">
        <f t="shared" si="5"/>
        <v>"จันทร์เพ็ญ",</v>
      </c>
      <c r="V5" t="str">
        <f t="shared" si="6"/>
        <v>"ชัยมงคล",</v>
      </c>
      <c r="W5" t="str">
        <f t="shared" si="7"/>
        <v>"AS",</v>
      </c>
      <c r="X5" t="str">
        <f t="shared" si="8"/>
        <v>"เกษตรและอุตสาหกรรมการเกษตร",</v>
      </c>
      <c r="Y5" t="str">
        <f t="shared" si="9"/>
        <v>"มหาวิทยาลัยเทคโนโลยีราชมงคลธัญบุรี",</v>
      </c>
      <c r="Z5" t="str">
        <f t="shared" si="10"/>
        <v>"คณะเทคโนโลยีการเกษตร",</v>
      </c>
      <c r="AA5" t="str">
        <f t="shared" si="11"/>
        <v>"2 พหลโยธิน 87 ซอย 2 ต.ประชาธิปัตย์ ",</v>
      </c>
      <c r="AB5" t="str">
        <f t="shared" si="12"/>
        <v>"ธัญบุรี",</v>
      </c>
      <c r="AC5" t="str">
        <f t="shared" si="13"/>
        <v>"ปทุมธานี",</v>
      </c>
      <c r="AD5" t="str">
        <f t="shared" si="14"/>
        <v>"12130",</v>
      </c>
      <c r="AE5" t="str">
        <f t="shared" si="15"/>
        <v>"089-9216728",</v>
      </c>
      <c r="AF5" t="str">
        <f t="shared" si="16"/>
        <v>"",</v>
      </c>
      <c r="AG5" t="str">
        <f t="shared" si="17"/>
        <v>"คนในเครือข่าย",</v>
      </c>
      <c r="AH5" t="str">
        <f t="shared" si="18"/>
        <v>"มทร.ธัญบุรี");</v>
      </c>
    </row>
    <row r="6" spans="1:34" s="18" customFormat="1" ht="15.75" thickBot="1">
      <c r="A6" s="35" t="s">
        <v>1466</v>
      </c>
      <c r="B6" s="23" t="s">
        <v>1459</v>
      </c>
      <c r="C6" s="33" t="s">
        <v>1464</v>
      </c>
      <c r="D6" s="34" t="s">
        <v>1465</v>
      </c>
      <c r="E6" s="25" t="s">
        <v>1437</v>
      </c>
      <c r="F6" s="24" t="s">
        <v>1447</v>
      </c>
      <c r="G6" s="23" t="s">
        <v>303</v>
      </c>
      <c r="H6" s="23" t="s">
        <v>137</v>
      </c>
      <c r="I6" s="23" t="s">
        <v>1449</v>
      </c>
      <c r="J6" s="23" t="s">
        <v>306</v>
      </c>
      <c r="K6" s="23" t="s">
        <v>66</v>
      </c>
      <c r="L6" s="23">
        <v>12130</v>
      </c>
      <c r="M6" s="36" t="s">
        <v>1469</v>
      </c>
      <c r="O6" s="26" t="s">
        <v>16</v>
      </c>
      <c r="Q6" t="str">
        <f t="shared" si="1"/>
        <v xml:space="preserve">INSERT INTO reviewers </v>
      </c>
      <c r="R6" t="str">
        <f t="shared" si="2"/>
        <v xml:space="preserve"> (email, title, name , lastname, `group`, expert, school, major ,address, amphoe, province , postnumber, tel, fax, type ,remark) VALUES (</v>
      </c>
      <c r="S6" t="str">
        <f t="shared" si="3"/>
        <v>"peerapong_n@rmutt.ac.th",</v>
      </c>
      <c r="T6" t="str">
        <f t="shared" si="4"/>
        <v>"ดร.",</v>
      </c>
      <c r="U6" t="str">
        <f t="shared" si="5"/>
        <v>"พีรพงศ์ ",</v>
      </c>
      <c r="V6" t="str">
        <f t="shared" si="6"/>
        <v>" งามนิคม",</v>
      </c>
      <c r="W6" t="str">
        <f t="shared" si="7"/>
        <v>"AS",</v>
      </c>
      <c r="X6" t="str">
        <f t="shared" si="8"/>
        <v>"วิทยาศาสตร์และเทคโนโลยีการอาหาร ",</v>
      </c>
      <c r="Y6" t="str">
        <f t="shared" si="9"/>
        <v>"มหาวิทยาลัยเทคโนโลยีราชมงคลธัญบุรี",</v>
      </c>
      <c r="Z6" t="str">
        <f t="shared" si="10"/>
        <v>"คณะเทคโนโลยีการเกษตร",</v>
      </c>
      <c r="AA6" t="str">
        <f t="shared" si="11"/>
        <v>"2 พหลโยธิน 87 ซอย 2 ต.ประชาธิปัตย์ ",</v>
      </c>
      <c r="AB6" t="str">
        <f t="shared" si="12"/>
        <v>"ธัญบุรี",</v>
      </c>
      <c r="AC6" t="str">
        <f t="shared" si="13"/>
        <v>"ปทุมธานี",</v>
      </c>
      <c r="AD6" t="str">
        <f t="shared" si="14"/>
        <v>"12130",</v>
      </c>
      <c r="AE6" t="str">
        <f t="shared" si="15"/>
        <v>"081-6514100",</v>
      </c>
      <c r="AF6" t="str">
        <f t="shared" si="16"/>
        <v>"",</v>
      </c>
      <c r="AG6" t="str">
        <f t="shared" si="17"/>
        <v>"คนในเครือข่าย",</v>
      </c>
      <c r="AH6" t="str">
        <f t="shared" si="18"/>
        <v>"มทร.ธัญบุรี");</v>
      </c>
    </row>
    <row r="7" spans="1:34" ht="15.75" thickBot="1">
      <c r="A7" s="35" t="s">
        <v>1467</v>
      </c>
      <c r="B7" s="23" t="s">
        <v>1459</v>
      </c>
      <c r="C7" s="33" t="s">
        <v>1462</v>
      </c>
      <c r="D7" s="34" t="s">
        <v>1463</v>
      </c>
      <c r="E7" s="25" t="s">
        <v>1437</v>
      </c>
      <c r="F7" s="24" t="s">
        <v>1447</v>
      </c>
      <c r="G7" s="23" t="s">
        <v>303</v>
      </c>
      <c r="H7" s="23" t="s">
        <v>137</v>
      </c>
      <c r="I7" s="23" t="s">
        <v>1449</v>
      </c>
      <c r="J7" s="23" t="s">
        <v>306</v>
      </c>
      <c r="K7" s="23" t="s">
        <v>66</v>
      </c>
      <c r="L7" s="23">
        <v>12130</v>
      </c>
      <c r="M7" s="37" t="s">
        <v>1470</v>
      </c>
      <c r="O7" s="26" t="s">
        <v>16</v>
      </c>
      <c r="Q7" t="str">
        <f t="shared" si="1"/>
        <v xml:space="preserve">INSERT INTO reviewers </v>
      </c>
      <c r="R7" t="str">
        <f t="shared" si="2"/>
        <v xml:space="preserve"> (email, title, name , lastname, `group`, expert, school, major ,address, amphoe, province , postnumber, tel, fax, type ,remark) VALUES (</v>
      </c>
      <c r="S7" t="str">
        <f t="shared" si="3"/>
        <v>"phraomas_c@rmutt.ac.th",</v>
      </c>
      <c r="T7" t="str">
        <f t="shared" si="4"/>
        <v>"ดร.",</v>
      </c>
      <c r="U7" t="str">
        <f t="shared" si="5"/>
        <v>"พราวมาส ",</v>
      </c>
      <c r="V7" t="str">
        <f t="shared" si="6"/>
        <v>"เจริญรักษ์",</v>
      </c>
      <c r="W7" t="str">
        <f t="shared" si="7"/>
        <v>"AS",</v>
      </c>
      <c r="X7" t="str">
        <f t="shared" si="8"/>
        <v>"วิทยาศาสตร์และเทคโนโลยีการอาหาร ",</v>
      </c>
      <c r="Y7" t="str">
        <f t="shared" si="9"/>
        <v>"มหาวิทยาลัยเทคโนโลยีราชมงคลธัญบุรี",</v>
      </c>
      <c r="Z7" t="str">
        <f t="shared" si="10"/>
        <v>"คณะเทคโนโลยีการเกษตร",</v>
      </c>
      <c r="AA7" t="str">
        <f t="shared" si="11"/>
        <v>"2 พหลโยธิน 87 ซอย 2 ต.ประชาธิปัตย์ ",</v>
      </c>
      <c r="AB7" t="str">
        <f t="shared" si="12"/>
        <v>"ธัญบุรี",</v>
      </c>
      <c r="AC7" t="str">
        <f t="shared" si="13"/>
        <v>"ปทุมธานี",</v>
      </c>
      <c r="AD7" t="str">
        <f t="shared" si="14"/>
        <v>"12130",</v>
      </c>
      <c r="AE7" t="str">
        <f t="shared" si="15"/>
        <v>"081-5909271",</v>
      </c>
      <c r="AF7" t="str">
        <f t="shared" si="16"/>
        <v>"",</v>
      </c>
      <c r="AG7" t="str">
        <f t="shared" si="17"/>
        <v>"คนในเครือข่าย",</v>
      </c>
      <c r="AH7" t="str">
        <f t="shared" si="18"/>
        <v>"มทร.ธัญบุรี");</v>
      </c>
    </row>
    <row r="8" spans="1:34" ht="15.75" thickBot="1">
      <c r="A8" s="35" t="s">
        <v>1468</v>
      </c>
      <c r="B8" s="23" t="s">
        <v>18</v>
      </c>
      <c r="C8" s="31" t="s">
        <v>1460</v>
      </c>
      <c r="D8" s="32" t="s">
        <v>1461</v>
      </c>
      <c r="E8" s="25" t="s">
        <v>1437</v>
      </c>
      <c r="F8" s="24" t="s">
        <v>1447</v>
      </c>
      <c r="G8" s="23" t="s">
        <v>303</v>
      </c>
      <c r="H8" s="23" t="s">
        <v>137</v>
      </c>
      <c r="I8" s="23" t="s">
        <v>1449</v>
      </c>
      <c r="J8" s="23" t="s">
        <v>306</v>
      </c>
      <c r="K8" s="23" t="s">
        <v>66</v>
      </c>
      <c r="L8" s="23">
        <v>12130</v>
      </c>
      <c r="M8" s="37" t="s">
        <v>1471</v>
      </c>
      <c r="O8" s="26" t="s">
        <v>16</v>
      </c>
      <c r="Q8" t="str">
        <f t="shared" si="1"/>
        <v xml:space="preserve">INSERT INTO reviewers </v>
      </c>
      <c r="R8" t="str">
        <f t="shared" si="2"/>
        <v xml:space="preserve"> (email, title, name , lastname, `group`, expert, school, major ,address, amphoe, province , postnumber, tel, fax, type ,remark) VALUES (</v>
      </c>
      <c r="S8" t="str">
        <f t="shared" si="3"/>
        <v>"palida_t@rmutt.ac.th",</v>
      </c>
      <c r="T8" t="str">
        <f t="shared" si="4"/>
        <v>"ผู้ช่วยศาสตราจารย์ ดร.",</v>
      </c>
      <c r="U8" t="str">
        <f t="shared" si="5"/>
        <v>"ปาลิดา  ",</v>
      </c>
      <c r="V8" t="str">
        <f t="shared" si="6"/>
        <v>"ตั้งอนุรัตน์",</v>
      </c>
      <c r="W8" t="str">
        <f t="shared" si="7"/>
        <v>"AS",</v>
      </c>
      <c r="X8" t="str">
        <f t="shared" si="8"/>
        <v>"วิทยาศาสตร์และเทคโนโลยีการอาหาร ",</v>
      </c>
      <c r="Y8" t="str">
        <f t="shared" si="9"/>
        <v>"มหาวิทยาลัยเทคโนโลยีราชมงคลธัญบุรี",</v>
      </c>
      <c r="Z8" t="str">
        <f t="shared" si="10"/>
        <v>"คณะเทคโนโลยีการเกษตร",</v>
      </c>
      <c r="AA8" t="str">
        <f t="shared" si="11"/>
        <v>"2 พหลโยธิน 87 ซอย 2 ต.ประชาธิปัตย์ ",</v>
      </c>
      <c r="AB8" t="str">
        <f t="shared" si="12"/>
        <v>"ธัญบุรี",</v>
      </c>
      <c r="AC8" t="str">
        <f t="shared" si="13"/>
        <v>"ปทุมธานี",</v>
      </c>
      <c r="AD8" t="str">
        <f t="shared" si="14"/>
        <v>"12130",</v>
      </c>
      <c r="AE8" t="str">
        <f t="shared" si="15"/>
        <v>"090-9873492",</v>
      </c>
      <c r="AF8" t="str">
        <f t="shared" si="16"/>
        <v>"",</v>
      </c>
      <c r="AG8" t="str">
        <f t="shared" si="17"/>
        <v>"คนในเครือข่าย",</v>
      </c>
      <c r="AH8" t="str">
        <f t="shared" si="18"/>
        <v>"มทร.ธัญบุรี");</v>
      </c>
    </row>
  </sheetData>
  <sheetProtection formatCells="0" formatColumns="0" formatRows="0" insertColumns="0" insertRows="0" insertHyperlinks="0" deleteColumns="0" deleteRows="0" sort="0" autoFilter="0" pivotTables="0"/>
  <autoFilter ref="O1:O6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Q3" sqref="Q3:AI7"/>
    </sheetView>
  </sheetViews>
  <sheetFormatPr defaultColWidth="8.7109375" defaultRowHeight="15"/>
  <cols>
    <col min="1" max="1" width="30.140625" style="18" customWidth="1"/>
    <col min="2" max="2" width="20.5703125" style="18" customWidth="1"/>
    <col min="3" max="3" width="16.5703125" style="18" customWidth="1"/>
    <col min="4" max="4" width="19.85546875" style="18" customWidth="1"/>
    <col min="5" max="5" width="19.140625" style="19" customWidth="1"/>
    <col min="6" max="6" width="26.5703125" style="18" customWidth="1"/>
    <col min="7" max="7" width="17.5703125" style="18" customWidth="1"/>
    <col min="8" max="8" width="12.5703125" style="18" customWidth="1"/>
    <col min="9" max="12" width="8.7109375" style="18"/>
    <col min="13" max="13" width="21.5703125" style="20" customWidth="1"/>
    <col min="14" max="14" width="10.85546875" style="18" customWidth="1"/>
    <col min="15" max="15" width="17.85546875" style="20" customWidth="1"/>
    <col min="16" max="16" width="25.5703125" style="18" customWidth="1"/>
    <col min="17" max="16384" width="8.7109375" style="18"/>
  </cols>
  <sheetData>
    <row r="1" spans="1:34" s="106" customFormat="1">
      <c r="A1" s="106" t="s">
        <v>0</v>
      </c>
      <c r="B1" s="106" t="s">
        <v>1</v>
      </c>
      <c r="C1" s="106" t="s">
        <v>2</v>
      </c>
      <c r="D1" s="106" t="s">
        <v>3</v>
      </c>
      <c r="E1" s="107" t="s">
        <v>1419</v>
      </c>
      <c r="F1" s="106" t="s">
        <v>4</v>
      </c>
      <c r="G1" s="106" t="s">
        <v>5</v>
      </c>
      <c r="H1" s="106" t="s">
        <v>6</v>
      </c>
      <c r="I1" s="106" t="s">
        <v>7</v>
      </c>
      <c r="J1" s="106" t="s">
        <v>8</v>
      </c>
      <c r="K1" s="106" t="s">
        <v>9</v>
      </c>
      <c r="L1" s="106" t="s">
        <v>10</v>
      </c>
      <c r="M1" s="108" t="s">
        <v>11</v>
      </c>
      <c r="N1" s="106" t="s">
        <v>12</v>
      </c>
      <c r="O1" s="108" t="s">
        <v>13</v>
      </c>
      <c r="P1" s="123" t="s">
        <v>1486</v>
      </c>
    </row>
    <row r="2" spans="1:34" s="106" customFormat="1">
      <c r="E2" s="107" t="s">
        <v>1420</v>
      </c>
      <c r="M2" s="108"/>
      <c r="O2" s="108"/>
      <c r="P2" s="123"/>
    </row>
    <row r="3" spans="1:34" s="34" customFormat="1">
      <c r="A3" s="66" t="s">
        <v>1121</v>
      </c>
      <c r="B3" s="66" t="s">
        <v>1664</v>
      </c>
      <c r="C3" s="66" t="s">
        <v>1665</v>
      </c>
      <c r="D3" s="34" t="s">
        <v>1123</v>
      </c>
      <c r="E3" s="68" t="s">
        <v>1437</v>
      </c>
      <c r="F3" s="66" t="s">
        <v>1666</v>
      </c>
      <c r="G3" s="34" t="s">
        <v>303</v>
      </c>
      <c r="H3" s="66" t="s">
        <v>304</v>
      </c>
      <c r="I3" s="66" t="s">
        <v>1667</v>
      </c>
      <c r="J3" s="66"/>
      <c r="K3" s="66"/>
      <c r="L3" s="66"/>
      <c r="M3" s="109" t="s">
        <v>427</v>
      </c>
      <c r="O3" s="102" t="s">
        <v>16</v>
      </c>
      <c r="P3" s="66"/>
      <c r="Q3" t="str">
        <f>"INSERT INTO reviewers "</f>
        <v xml:space="preserve">INSERT INTO reviewers </v>
      </c>
      <c r="R3" t="str">
        <f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>""""&amp;A3&amp;""","</f>
        <v>"siriphatrc@gmail.com",</v>
      </c>
      <c r="T3" t="str">
        <f t="shared" ref="T3:AG3" si="0">""""&amp;B3&amp;""","</f>
        <v>"อาจารย์ ดร.",</v>
      </c>
      <c r="U3" t="str">
        <f t="shared" si="0"/>
        <v>"สิริภัทร ",</v>
      </c>
      <c r="V3" t="str">
        <f t="shared" si="0"/>
        <v>"ชมัฒพงษ์",</v>
      </c>
      <c r="W3" t="str">
        <f t="shared" si="0"/>
        <v>"AS",</v>
      </c>
      <c r="X3" t="str">
        <f t="shared" si="0"/>
        <v>"เทคโนโลยีชีวภาพ",</v>
      </c>
      <c r="Y3" t="str">
        <f t="shared" si="0"/>
        <v>"มหาวิทยาลัยเทคโนโลยีราชมงคลธัญบุรี",</v>
      </c>
      <c r="Z3" t="str">
        <f t="shared" si="0"/>
        <v>"วิทยาลัยการแพทย์แผนไทย",</v>
      </c>
      <c r="AA3" t="str">
        <f t="shared" si="0"/>
        <v>"เลขที่ 8 พหลโยธิน 87 ซ 2 ต.ประชาธิปัตย์ อ.เมือง     จ.ปทุมธานี",</v>
      </c>
      <c r="AB3" t="str">
        <f t="shared" si="0"/>
        <v>"",</v>
      </c>
      <c r="AC3" t="str">
        <f t="shared" si="0"/>
        <v>"",</v>
      </c>
      <c r="AD3" t="str">
        <f t="shared" si="0"/>
        <v>"",</v>
      </c>
      <c r="AE3" t="str">
        <f t="shared" si="0"/>
        <v>"-",</v>
      </c>
      <c r="AF3" t="str">
        <f t="shared" si="0"/>
        <v>"",</v>
      </c>
      <c r="AG3" t="str">
        <f t="shared" si="0"/>
        <v>"คนในเครือข่าย",</v>
      </c>
      <c r="AH3" t="str">
        <f>""""&amp;"มทร.ธัญบุรี แผนไทยฯ"&amp;""");"</f>
        <v>"มทร.ธัญบุรี แผนไทยฯ");</v>
      </c>
    </row>
    <row r="4" spans="1:34" s="66" customFormat="1">
      <c r="A4" s="33" t="s">
        <v>1673</v>
      </c>
      <c r="B4" s="66" t="s">
        <v>1664</v>
      </c>
      <c r="C4" s="33" t="s">
        <v>1670</v>
      </c>
      <c r="D4" s="66" t="s">
        <v>391</v>
      </c>
      <c r="E4" s="68" t="s">
        <v>1438</v>
      </c>
      <c r="F4" s="79" t="s">
        <v>1668</v>
      </c>
      <c r="G4" s="34" t="s">
        <v>303</v>
      </c>
      <c r="H4" s="66" t="s">
        <v>304</v>
      </c>
      <c r="I4" s="66" t="s">
        <v>1667</v>
      </c>
      <c r="M4" s="69" t="s">
        <v>1675</v>
      </c>
      <c r="O4" s="102" t="s">
        <v>16</v>
      </c>
      <c r="Q4" t="str">
        <f t="shared" ref="Q4:Q7" si="1">"INSERT INTO reviewers "</f>
        <v xml:space="preserve">INSERT INTO reviewers </v>
      </c>
      <c r="R4" t="str">
        <f t="shared" ref="R4:R7" si="2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4" t="str">
        <f t="shared" ref="S4:S7" si="3">""""&amp;A4&amp;""","</f>
        <v>"rungnapa@gmail.com",</v>
      </c>
      <c r="T4" t="str">
        <f t="shared" ref="T4:T7" si="4">""""&amp;B4&amp;""","</f>
        <v>"อาจารย์ ดร.",</v>
      </c>
      <c r="U4" t="str">
        <f t="shared" ref="U4:U7" si="5">""""&amp;C4&amp;""","</f>
        <v>"รุ่งนภา ",</v>
      </c>
      <c r="V4" t="str">
        <f t="shared" ref="V4:V7" si="6">""""&amp;D4&amp;""","</f>
        <v>"ศรานุชิต",</v>
      </c>
      <c r="W4" t="str">
        <f t="shared" ref="W4:W7" si="7">""""&amp;E4&amp;""","</f>
        <v>"HS",</v>
      </c>
      <c r="X4" t="str">
        <f t="shared" ref="X4:X7" si="8">""""&amp;F4&amp;""","</f>
        <v>"เทคนิคการแพทย์ , ชีวเวชศาสตร์, วิทยาศาสตร์การแพทย์",</v>
      </c>
      <c r="Y4" t="str">
        <f t="shared" ref="Y4:Y7" si="9">""""&amp;G4&amp;""","</f>
        <v>"มหาวิทยาลัยเทคโนโลยีราชมงคลธัญบุรี",</v>
      </c>
      <c r="Z4" t="str">
        <f t="shared" ref="Z4:Z7" si="10">""""&amp;H4&amp;""","</f>
        <v>"วิทยาลัยการแพทย์แผนไทย",</v>
      </c>
      <c r="AA4" t="str">
        <f t="shared" ref="AA4:AA7" si="11">""""&amp;I4&amp;""","</f>
        <v>"เลขที่ 8 พหลโยธิน 87 ซ 2 ต.ประชาธิปัตย์ อ.เมือง     จ.ปทุมธานี",</v>
      </c>
      <c r="AB4" t="str">
        <f t="shared" ref="AB4:AB7" si="12">""""&amp;J4&amp;""","</f>
        <v>"",</v>
      </c>
      <c r="AC4" t="str">
        <f t="shared" ref="AC4:AC7" si="13">""""&amp;K4&amp;""","</f>
        <v>"",</v>
      </c>
      <c r="AD4" t="str">
        <f t="shared" ref="AD4:AD7" si="14">""""&amp;L4&amp;""","</f>
        <v>"",</v>
      </c>
      <c r="AE4" t="str">
        <f t="shared" ref="AE4:AE7" si="15">""""&amp;M4&amp;""","</f>
        <v>"08 75196298",</v>
      </c>
      <c r="AF4" t="str">
        <f t="shared" ref="AF4:AF7" si="16">""""&amp;N4&amp;""","</f>
        <v>"",</v>
      </c>
      <c r="AG4" t="str">
        <f t="shared" ref="AG4:AG7" si="17">""""&amp;O4&amp;""","</f>
        <v>"คนในเครือข่าย",</v>
      </c>
      <c r="AH4" t="str">
        <f t="shared" ref="AH4:AH7" si="18">""""&amp;"มทร.ธัญบุรี แผนไทยฯ"&amp;""");"</f>
        <v>"มทร.ธัญบุรี แผนไทยฯ");</v>
      </c>
    </row>
    <row r="5" spans="1:34" s="66" customFormat="1">
      <c r="A5" s="33" t="s">
        <v>1674</v>
      </c>
      <c r="B5" s="66" t="s">
        <v>1664</v>
      </c>
      <c r="C5" s="33" t="s">
        <v>1671</v>
      </c>
      <c r="D5" s="66" t="s">
        <v>1672</v>
      </c>
      <c r="E5" s="68" t="s">
        <v>1438</v>
      </c>
      <c r="F5" s="79" t="s">
        <v>1669</v>
      </c>
      <c r="G5" s="34" t="s">
        <v>303</v>
      </c>
      <c r="H5" s="66" t="s">
        <v>304</v>
      </c>
      <c r="I5" s="66" t="s">
        <v>1667</v>
      </c>
      <c r="M5" s="69" t="s">
        <v>1676</v>
      </c>
      <c r="O5" s="69" t="s">
        <v>16</v>
      </c>
      <c r="Q5" t="str">
        <f t="shared" si="1"/>
        <v xml:space="preserve">INSERT INTO reviewers </v>
      </c>
      <c r="R5" t="str">
        <f t="shared" si="2"/>
        <v xml:space="preserve"> (email, title, name , lastname, `group`, expert, school, major ,address, amphoe, province , postnumber, tel, fax, type ,remark) VALUES (</v>
      </c>
      <c r="S5" t="str">
        <f t="shared" si="3"/>
        <v>"Watchara_D@rmutt.ac.th",</v>
      </c>
      <c r="T5" t="str">
        <f t="shared" si="4"/>
        <v>"อาจารย์ ดร.",</v>
      </c>
      <c r="U5" t="str">
        <f t="shared" si="5"/>
        <v>"วัชระ ",</v>
      </c>
      <c r="V5" t="str">
        <f t="shared" si="6"/>
        <v>"ดำจุติ",</v>
      </c>
      <c r="W5" t="str">
        <f t="shared" si="7"/>
        <v>"HS",</v>
      </c>
      <c r="X5" t="str">
        <f t="shared" si="8"/>
        <v>"เภสัชวิทยา, พิษวิทยา, มาตรฐานเครื่องยา, การแพทย์แผนไทย, การแพทย์ทางเลือก",</v>
      </c>
      <c r="Y5" t="str">
        <f t="shared" si="9"/>
        <v>"มหาวิทยาลัยเทคโนโลยีราชมงคลธัญบุรี",</v>
      </c>
      <c r="Z5" t="str">
        <f t="shared" si="10"/>
        <v>"วิทยาลัยการแพทย์แผนไทย",</v>
      </c>
      <c r="AA5" t="str">
        <f t="shared" si="11"/>
        <v>"เลขที่ 8 พหลโยธิน 87 ซ 2 ต.ประชาธิปัตย์ อ.เมือง     จ.ปทุมธานี",</v>
      </c>
      <c r="AB5" t="str">
        <f t="shared" si="12"/>
        <v>"",</v>
      </c>
      <c r="AC5" t="str">
        <f t="shared" si="13"/>
        <v>"",</v>
      </c>
      <c r="AD5" t="str">
        <f t="shared" si="14"/>
        <v>"",</v>
      </c>
      <c r="AE5" t="str">
        <f t="shared" si="15"/>
        <v>"08 66862234",</v>
      </c>
      <c r="AF5" t="str">
        <f t="shared" si="16"/>
        <v>"",</v>
      </c>
      <c r="AG5" t="str">
        <f t="shared" si="17"/>
        <v>"คนในเครือข่าย",</v>
      </c>
      <c r="AH5" t="str">
        <f t="shared" si="18"/>
        <v>"มทร.ธัญบุรี แผนไทยฯ");</v>
      </c>
    </row>
    <row r="6" spans="1:34" s="103" customFormat="1" ht="18" customHeight="1">
      <c r="A6" s="33" t="s">
        <v>1677</v>
      </c>
      <c r="B6" s="103" t="s">
        <v>18</v>
      </c>
      <c r="C6" s="33" t="s">
        <v>1679</v>
      </c>
      <c r="D6" s="103" t="s">
        <v>1680</v>
      </c>
      <c r="E6" s="68" t="s">
        <v>1439</v>
      </c>
      <c r="F6" s="79" t="s">
        <v>1683</v>
      </c>
      <c r="G6" s="103" t="s">
        <v>303</v>
      </c>
      <c r="H6" s="79" t="s">
        <v>304</v>
      </c>
      <c r="I6" s="79" t="s">
        <v>1667</v>
      </c>
      <c r="J6" s="79"/>
      <c r="K6" s="79"/>
      <c r="L6" s="79"/>
      <c r="M6" s="88" t="s">
        <v>1684</v>
      </c>
      <c r="O6" s="68" t="s">
        <v>16</v>
      </c>
      <c r="P6" s="79"/>
      <c r="Q6" t="str">
        <f t="shared" si="1"/>
        <v xml:space="preserve">INSERT INTO reviewers </v>
      </c>
      <c r="R6" t="str">
        <f t="shared" si="2"/>
        <v xml:space="preserve"> (email, title, name , lastname, `group`, expert, school, major ,address, amphoe, province , postnumber, tel, fax, type ,remark) VALUES (</v>
      </c>
      <c r="S6" t="str">
        <f t="shared" si="3"/>
        <v>"Korawinwich_B@rmutt.ac.th",</v>
      </c>
      <c r="T6" t="str">
        <f t="shared" si="4"/>
        <v>"ผู้ช่วยศาสตราจารย์ ดร.",</v>
      </c>
      <c r="U6" t="str">
        <f t="shared" si="5"/>
        <v>"กรวินท์วิชญ์ ",</v>
      </c>
      <c r="V6" t="str">
        <f t="shared" si="6"/>
        <v>"บุญพิสุทธินันท์",</v>
      </c>
      <c r="W6" t="str">
        <f t="shared" si="7"/>
        <v>"INNO",</v>
      </c>
      <c r="X6" t="str">
        <f t="shared" si="8"/>
        <v>"เทคโนโลยีเพื่อสุขภาพและความงาม",</v>
      </c>
      <c r="Y6" t="str">
        <f t="shared" si="9"/>
        <v>"มหาวิทยาลัยเทคโนโลยีราชมงคลธัญบุรี",</v>
      </c>
      <c r="Z6" t="str">
        <f t="shared" si="10"/>
        <v>"วิทยาลัยการแพทย์แผนไทย",</v>
      </c>
      <c r="AA6" t="str">
        <f t="shared" si="11"/>
        <v>"เลขที่ 8 พหลโยธิน 87 ซ 2 ต.ประชาธิปัตย์ อ.เมือง     จ.ปทุมธานี",</v>
      </c>
      <c r="AB6" t="str">
        <f t="shared" si="12"/>
        <v>"",</v>
      </c>
      <c r="AC6" t="str">
        <f t="shared" si="13"/>
        <v>"",</v>
      </c>
      <c r="AD6" t="str">
        <f t="shared" si="14"/>
        <v>"",</v>
      </c>
      <c r="AE6" t="str">
        <f t="shared" si="15"/>
        <v>"09 09501777",</v>
      </c>
      <c r="AF6" t="str">
        <f t="shared" si="16"/>
        <v>"",</v>
      </c>
      <c r="AG6" t="str">
        <f t="shared" si="17"/>
        <v>"คนในเครือข่าย",</v>
      </c>
      <c r="AH6" t="str">
        <f t="shared" si="18"/>
        <v>"มทร.ธัญบุรี แผนไทยฯ");</v>
      </c>
    </row>
    <row r="7" spans="1:34" s="103" customFormat="1" ht="18" customHeight="1">
      <c r="A7" s="33" t="s">
        <v>1678</v>
      </c>
      <c r="B7" s="79" t="s">
        <v>1664</v>
      </c>
      <c r="C7" s="33" t="s">
        <v>1681</v>
      </c>
      <c r="D7" s="103" t="s">
        <v>1682</v>
      </c>
      <c r="E7" s="68" t="s">
        <v>1439</v>
      </c>
      <c r="F7" s="79" t="s">
        <v>1683</v>
      </c>
      <c r="G7" s="103" t="s">
        <v>303</v>
      </c>
      <c r="H7" s="79" t="s">
        <v>304</v>
      </c>
      <c r="I7" s="79" t="s">
        <v>1667</v>
      </c>
      <c r="J7" s="79"/>
      <c r="K7" s="79"/>
      <c r="L7" s="79"/>
      <c r="M7" s="88" t="s">
        <v>1685</v>
      </c>
      <c r="O7" s="68" t="s">
        <v>16</v>
      </c>
      <c r="P7" s="79"/>
      <c r="Q7" t="str">
        <f t="shared" si="1"/>
        <v xml:space="preserve">INSERT INTO reviewers </v>
      </c>
      <c r="R7" t="str">
        <f t="shared" si="2"/>
        <v xml:space="preserve"> (email, title, name , lastname, `group`, expert, school, major ,address, amphoe, province , postnumber, tel, fax, type ,remark) VALUES (</v>
      </c>
      <c r="S7" t="str">
        <f t="shared" si="3"/>
        <v>"C.Noysang@yahoo.com",</v>
      </c>
      <c r="T7" t="str">
        <f t="shared" si="4"/>
        <v>"อาจารย์ ดร.",</v>
      </c>
      <c r="U7" t="str">
        <f t="shared" si="5"/>
        <v>"ไฉน ",</v>
      </c>
      <c r="V7" t="str">
        <f t="shared" si="6"/>
        <v>"น้อยแสง",</v>
      </c>
      <c r="W7" t="str">
        <f t="shared" si="7"/>
        <v>"INNO",</v>
      </c>
      <c r="X7" t="str">
        <f t="shared" si="8"/>
        <v>"เทคโนโลยีเพื่อสุขภาพและความงาม",</v>
      </c>
      <c r="Y7" t="str">
        <f t="shared" si="9"/>
        <v>"มหาวิทยาลัยเทคโนโลยีราชมงคลธัญบุรี",</v>
      </c>
      <c r="Z7" t="str">
        <f t="shared" si="10"/>
        <v>"วิทยาลัยการแพทย์แผนไทย",</v>
      </c>
      <c r="AA7" t="str">
        <f t="shared" si="11"/>
        <v>"เลขที่ 8 พหลโยธิน 87 ซ 2 ต.ประชาธิปัตย์ อ.เมือง     จ.ปทุมธานี",</v>
      </c>
      <c r="AB7" t="str">
        <f t="shared" si="12"/>
        <v>"",</v>
      </c>
      <c r="AC7" t="str">
        <f t="shared" si="13"/>
        <v>"",</v>
      </c>
      <c r="AD7" t="str">
        <f t="shared" si="14"/>
        <v>"",</v>
      </c>
      <c r="AE7" t="str">
        <f t="shared" si="15"/>
        <v>"09 57369577",</v>
      </c>
      <c r="AF7" t="str">
        <f t="shared" si="16"/>
        <v>"",</v>
      </c>
      <c r="AG7" t="str">
        <f t="shared" si="17"/>
        <v>"คนในเครือข่าย",</v>
      </c>
      <c r="AH7" t="str">
        <f t="shared" si="18"/>
        <v>"มทร.ธัญบุรี แผนไทยฯ");</v>
      </c>
    </row>
    <row r="8" spans="1:34" s="70" customFormat="1" ht="13.5" customHeight="1">
      <c r="A8" s="86"/>
      <c r="B8" s="104"/>
      <c r="E8" s="72"/>
      <c r="F8" s="71"/>
      <c r="G8" s="105"/>
      <c r="H8" s="105"/>
      <c r="I8" s="105"/>
      <c r="J8" s="105"/>
      <c r="K8" s="105"/>
      <c r="L8" s="105"/>
      <c r="M8" s="110"/>
    </row>
    <row r="9" spans="1:34" s="66" customFormat="1" ht="13.5" customHeight="1">
      <c r="A9" s="29"/>
      <c r="B9" s="34" t="s">
        <v>28</v>
      </c>
      <c r="C9" s="29" t="s">
        <v>82</v>
      </c>
      <c r="D9" s="66" t="s">
        <v>1686</v>
      </c>
      <c r="E9" s="69" t="s">
        <v>1438</v>
      </c>
      <c r="F9" s="29" t="s">
        <v>1687</v>
      </c>
      <c r="G9" s="29" t="s">
        <v>162</v>
      </c>
      <c r="H9" s="29" t="s">
        <v>1688</v>
      </c>
      <c r="I9" s="29"/>
      <c r="J9" s="85"/>
      <c r="K9" s="85"/>
      <c r="L9" s="85"/>
      <c r="M9" s="29" t="s">
        <v>1689</v>
      </c>
      <c r="O9" s="69" t="s">
        <v>44</v>
      </c>
    </row>
    <row r="10" spans="1:34" s="70" customFormat="1" ht="13.5" customHeight="1">
      <c r="A10" s="111"/>
      <c r="B10" s="104"/>
      <c r="C10" s="40"/>
      <c r="E10" s="72"/>
      <c r="F10" s="40"/>
      <c r="G10" s="40"/>
      <c r="H10" s="60"/>
      <c r="I10" s="40"/>
      <c r="J10" s="105"/>
      <c r="K10" s="105"/>
      <c r="L10" s="105"/>
      <c r="M10" s="62"/>
      <c r="O10" s="72"/>
    </row>
    <row r="11" spans="1:34" s="70" customFormat="1" ht="13.5" customHeight="1">
      <c r="A11" s="112"/>
      <c r="C11" s="40"/>
      <c r="E11" s="72"/>
      <c r="F11" s="40"/>
      <c r="G11" s="40"/>
      <c r="H11" s="40"/>
      <c r="I11" s="40"/>
      <c r="J11" s="105"/>
      <c r="K11" s="105"/>
      <c r="L11" s="105"/>
      <c r="M11" s="62"/>
      <c r="O11" s="72"/>
    </row>
    <row r="12" spans="1:34" s="66" customFormat="1" ht="13.5" customHeight="1">
      <c r="B12" s="79"/>
      <c r="C12" s="33"/>
      <c r="E12" s="69"/>
      <c r="G12" s="34"/>
      <c r="J12" s="85"/>
      <c r="K12" s="85"/>
      <c r="L12" s="85"/>
      <c r="M12" s="88"/>
      <c r="O12" s="68"/>
    </row>
    <row r="13" spans="1:34" s="66" customFormat="1" ht="13.5" customHeight="1">
      <c r="B13" s="79"/>
      <c r="C13" s="33"/>
      <c r="E13" s="69"/>
      <c r="G13" s="34"/>
      <c r="J13" s="85"/>
      <c r="K13" s="85"/>
      <c r="L13" s="85"/>
      <c r="M13" s="88"/>
      <c r="O13" s="68"/>
    </row>
    <row r="14" spans="1:34" s="70" customFormat="1" ht="13.5" customHeight="1">
      <c r="A14" s="40"/>
      <c r="B14" s="40"/>
      <c r="C14" s="40"/>
      <c r="E14" s="72"/>
      <c r="F14" s="40"/>
      <c r="G14" s="40"/>
      <c r="H14" s="60"/>
      <c r="I14" s="40"/>
      <c r="J14" s="105"/>
      <c r="K14" s="105"/>
      <c r="L14" s="105"/>
      <c r="M14" s="61"/>
      <c r="O14" s="72"/>
    </row>
    <row r="15" spans="1:34" s="30" customFormat="1" ht="20.25">
      <c r="A15" s="113"/>
      <c r="E15" s="38"/>
      <c r="F15" s="64"/>
      <c r="M15" s="39"/>
      <c r="O15" s="39"/>
    </row>
    <row r="16" spans="1:34" s="66" customFormat="1">
      <c r="A16" s="33"/>
      <c r="C16" s="33"/>
      <c r="E16" s="68"/>
      <c r="F16" s="79"/>
      <c r="G16" s="34"/>
      <c r="M16" s="69"/>
      <c r="O16" s="69"/>
    </row>
    <row r="17" spans="2:15" s="66" customFormat="1" ht="13.5" customHeight="1">
      <c r="B17" s="79"/>
      <c r="C17" s="33"/>
      <c r="E17" s="69"/>
      <c r="G17" s="34"/>
      <c r="J17" s="85"/>
      <c r="K17" s="85"/>
      <c r="L17" s="85"/>
      <c r="M17" s="88"/>
      <c r="O17" s="68"/>
    </row>
  </sheetData>
  <sheetProtection formatCells="0" formatColumns="0" formatRows="0" insertColumns="0" insertRows="0" insertHyperlinks="0" deleteColumns="0" deleteRows="0" sort="0" autoFilter="0" pivotTables="0"/>
  <autoFilter ref="O1:O3"/>
  <mergeCells count="1">
    <mergeCell ref="P1:P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Q3" sqref="Q3:AI9"/>
    </sheetView>
  </sheetViews>
  <sheetFormatPr defaultRowHeight="15"/>
  <cols>
    <col min="1" max="1" width="27.7109375" customWidth="1"/>
    <col min="2" max="2" width="20.5703125" customWidth="1"/>
    <col min="3" max="3" width="16.5703125" customWidth="1"/>
    <col min="4" max="4" width="19.85546875" customWidth="1"/>
    <col min="5" max="5" width="19.140625" style="4" customWidth="1"/>
    <col min="6" max="6" width="26.28515625" customWidth="1"/>
    <col min="7" max="7" width="17.5703125" customWidth="1"/>
    <col min="8" max="8" width="12.5703125" customWidth="1"/>
    <col min="13" max="13" width="21.5703125" customWidth="1"/>
    <col min="14" max="14" width="10.85546875" customWidth="1"/>
    <col min="15" max="15" width="17.85546875" style="5" customWidth="1"/>
    <col min="16" max="16" width="25.5703125" customWidth="1"/>
  </cols>
  <sheetData>
    <row r="1" spans="1:34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1419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24" t="s">
        <v>1486</v>
      </c>
    </row>
    <row r="2" spans="1:34" s="1" customFormat="1">
      <c r="E2" s="3" t="s">
        <v>1420</v>
      </c>
      <c r="O2" s="2"/>
      <c r="P2" s="125"/>
    </row>
    <row r="3" spans="1:34" s="30" customFormat="1">
      <c r="A3" s="29" t="s">
        <v>1477</v>
      </c>
      <c r="B3" s="28" t="s">
        <v>18</v>
      </c>
      <c r="C3" s="29" t="s">
        <v>1472</v>
      </c>
      <c r="D3" s="28" t="s">
        <v>1473</v>
      </c>
      <c r="E3" s="41" t="s">
        <v>1479</v>
      </c>
      <c r="F3" s="43" t="s">
        <v>1478</v>
      </c>
      <c r="G3" s="44" t="s">
        <v>1032</v>
      </c>
      <c r="H3" s="44" t="s">
        <v>1475</v>
      </c>
      <c r="J3" s="29" t="s">
        <v>1491</v>
      </c>
      <c r="K3" s="28" t="s">
        <v>349</v>
      </c>
      <c r="L3" s="28">
        <v>73140</v>
      </c>
      <c r="M3" s="43" t="s">
        <v>1476</v>
      </c>
      <c r="O3" s="42" t="s">
        <v>16</v>
      </c>
      <c r="P3" s="51" t="s">
        <v>1485</v>
      </c>
      <c r="Q3" t="str">
        <f>"INSERT INTO reviewers "</f>
        <v xml:space="preserve">INSERT INTO reviewers </v>
      </c>
      <c r="R3" t="str">
        <f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>""""&amp;A3&amp;""","</f>
        <v>"faasprm@ku.ac.th",</v>
      </c>
      <c r="T3" t="str">
        <f t="shared" ref="T3:AG3" si="0">""""&amp;B3&amp;""","</f>
        <v>"ผู้ช่วยศาสตราจารย์ ดร.",</v>
      </c>
      <c r="U3" t="str">
        <f t="shared" si="0"/>
        <v>"พริมา  ",</v>
      </c>
      <c r="V3" t="str">
        <f t="shared" si="0"/>
        <v>"พิริยางกูร",</v>
      </c>
      <c r="W3" t="str">
        <f t="shared" si="0"/>
        <v>"BS,AS",</v>
      </c>
      <c r="X3" t="str">
        <f t="shared" si="0"/>
        <v>"Proteomics, allergen, post-harvest, food science, food safety, molecular biology, smart packaging material, biochemistry ",</v>
      </c>
      <c r="Y3" t="str">
        <f t="shared" si="0"/>
        <v>"มหาวิทยาลัยเกษตรศาสตร์ วิทยาเขตกำแพงแสน",</v>
      </c>
      <c r="Z3" t="str">
        <f t="shared" si="0"/>
        <v>"ภาควิชาวิทยาศาสตร์  คณะศิลปศาสตร์และวิทยาศาสตร์",</v>
      </c>
      <c r="AA3" t="str">
        <f t="shared" si="0"/>
        <v>"",</v>
      </c>
      <c r="AB3" t="str">
        <f t="shared" si="0"/>
        <v>"อ.กำแพงแสน  ",</v>
      </c>
      <c r="AC3" t="str">
        <f t="shared" si="0"/>
        <v>"นครปฐม",</v>
      </c>
      <c r="AD3" t="str">
        <f t="shared" si="0"/>
        <v>"73140",</v>
      </c>
      <c r="AE3" t="str">
        <f t="shared" si="0"/>
        <v>"082-7265078",</v>
      </c>
      <c r="AF3" t="str">
        <f t="shared" si="0"/>
        <v>"",</v>
      </c>
      <c r="AG3" t="str">
        <f t="shared" si="0"/>
        <v>"คนในเครือข่าย",</v>
      </c>
      <c r="AH3" t="str">
        <f>""""&amp;"ม.เกษตรฯ กำแพงแสน"&amp;""");"</f>
        <v>"ม.เกษตรฯ กำแพงแสน");</v>
      </c>
    </row>
    <row r="4" spans="1:34" s="51" customFormat="1">
      <c r="A4" s="51" t="s">
        <v>1493</v>
      </c>
      <c r="B4" s="51" t="s">
        <v>1459</v>
      </c>
      <c r="C4" s="51" t="s">
        <v>1487</v>
      </c>
      <c r="D4" s="51" t="s">
        <v>1488</v>
      </c>
      <c r="E4" s="52" t="s">
        <v>1436</v>
      </c>
      <c r="F4" s="53" t="s">
        <v>1494</v>
      </c>
      <c r="G4" s="51" t="s">
        <v>1489</v>
      </c>
      <c r="H4" s="51" t="s">
        <v>1474</v>
      </c>
      <c r="I4" s="51" t="s">
        <v>1490</v>
      </c>
      <c r="J4" s="51" t="s">
        <v>1491</v>
      </c>
      <c r="K4" s="51" t="s">
        <v>349</v>
      </c>
      <c r="L4" s="51">
        <v>73140</v>
      </c>
      <c r="M4" s="51" t="s">
        <v>1492</v>
      </c>
      <c r="O4" s="42" t="s">
        <v>16</v>
      </c>
      <c r="P4" s="51" t="s">
        <v>1485</v>
      </c>
      <c r="Q4" t="str">
        <f t="shared" ref="Q4:Q9" si="1">"INSERT INTO reviewers "</f>
        <v xml:space="preserve">INSERT INTO reviewers </v>
      </c>
      <c r="R4" t="str">
        <f t="shared" ref="R4:R9" si="2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4" t="str">
        <f t="shared" ref="S4:S9" si="3">""""&amp;A4&amp;""","</f>
        <v>"faasalw@ku.ac.th",</v>
      </c>
      <c r="T4" t="str">
        <f t="shared" ref="T4:T9" si="4">""""&amp;B4&amp;""","</f>
        <v>"ดร.",</v>
      </c>
      <c r="U4" t="str">
        <f t="shared" ref="U4:U9" si="5">""""&amp;C4&amp;""","</f>
        <v>"อัญลักษณ์ ",</v>
      </c>
      <c r="V4" t="str">
        <f t="shared" ref="V4:V9" si="6">""""&amp;D4&amp;""","</f>
        <v>"วชิรไชยการ",</v>
      </c>
      <c r="W4" t="str">
        <f t="shared" ref="W4:W9" si="7">""""&amp;E4&amp;""","</f>
        <v>"BS",</v>
      </c>
      <c r="X4" t="str">
        <f t="shared" ref="X4:X9" si="8">""""&amp;F4&amp;""","</f>
        <v>"Genetic engineering, Molecular genetics,Population genetics,bioinformatics",</v>
      </c>
      <c r="Y4" t="str">
        <f t="shared" ref="Y4:Y9" si="9">""""&amp;G4&amp;""","</f>
        <v>"มหาวิทยาลัยเกษตรศาสตร์   วิทยาเขตกำแพงแสน",</v>
      </c>
      <c r="Z4" t="str">
        <f t="shared" ref="Z4:Z9" si="10">""""&amp;H4&amp;""","</f>
        <v>"คณะศิลปศาสตร์และวิทยาศาสตร์",</v>
      </c>
      <c r="AA4" t="str">
        <f t="shared" ref="AA4:AA9" si="11">""""&amp;I4&amp;""","</f>
        <v>"เลขที่ 1 หมู่ 6 ต.กำแพงแสน ",</v>
      </c>
      <c r="AB4" t="str">
        <f t="shared" ref="AB4:AB9" si="12">""""&amp;J4&amp;""","</f>
        <v>"อ.กำแพงแสน  ",</v>
      </c>
      <c r="AC4" t="str">
        <f t="shared" ref="AC4:AC9" si="13">""""&amp;K4&amp;""","</f>
        <v>"นครปฐม",</v>
      </c>
      <c r="AD4" t="str">
        <f t="shared" ref="AD4:AD9" si="14">""""&amp;L4&amp;""","</f>
        <v>"73140",</v>
      </c>
      <c r="AE4" t="str">
        <f t="shared" ref="AE4:AE9" si="15">""""&amp;M4&amp;""","</f>
        <v>"095-7075033",</v>
      </c>
      <c r="AF4" t="str">
        <f t="shared" ref="AF4:AF9" si="16">""""&amp;N4&amp;""","</f>
        <v>"",</v>
      </c>
      <c r="AG4" t="str">
        <f t="shared" ref="AG4:AG9" si="17">""""&amp;O4&amp;""","</f>
        <v>"คนในเครือข่าย",</v>
      </c>
      <c r="AH4" t="str">
        <f t="shared" ref="AH4:AH9" si="18">""""&amp;"ม.เกษตรฯ กำแพงแสน"&amp;""");"</f>
        <v>"ม.เกษตรฯ กำแพงแสน");</v>
      </c>
    </row>
    <row r="5" spans="1:34" s="27" customFormat="1">
      <c r="A5" s="27" t="s">
        <v>1028</v>
      </c>
      <c r="B5" s="51" t="s">
        <v>18</v>
      </c>
      <c r="C5" s="27" t="s">
        <v>1495</v>
      </c>
      <c r="D5" s="27" t="s">
        <v>1030</v>
      </c>
      <c r="E5" s="55" t="s">
        <v>1436</v>
      </c>
      <c r="F5" s="27" t="s">
        <v>1497</v>
      </c>
      <c r="G5" s="51" t="s">
        <v>1489</v>
      </c>
      <c r="H5" s="51" t="s">
        <v>1474</v>
      </c>
      <c r="I5" s="51" t="s">
        <v>1490</v>
      </c>
      <c r="J5" s="51" t="s">
        <v>1491</v>
      </c>
      <c r="K5" s="51" t="s">
        <v>349</v>
      </c>
      <c r="L5" s="51">
        <v>73140</v>
      </c>
      <c r="M5" s="27" t="s">
        <v>1496</v>
      </c>
      <c r="O5" s="54" t="s">
        <v>16</v>
      </c>
      <c r="P5" s="51" t="s">
        <v>1485</v>
      </c>
      <c r="Q5" t="str">
        <f t="shared" si="1"/>
        <v xml:space="preserve">INSERT INTO reviewers </v>
      </c>
      <c r="R5" t="str">
        <f t="shared" si="2"/>
        <v xml:space="preserve"> (email, title, name , lastname, `group`, expert, school, major ,address, amphoe, province , postnumber, tel, fax, type ,remark) VALUES (</v>
      </c>
      <c r="S5" t="str">
        <f t="shared" si="3"/>
        <v>"faaswnka@ku.ac.th",</v>
      </c>
      <c r="T5" t="str">
        <f t="shared" si="4"/>
        <v>"ผู้ช่วยศาสตราจารย์ ดร.",</v>
      </c>
      <c r="U5" t="str">
        <f t="shared" si="5"/>
        <v>"วีรนุช ",</v>
      </c>
      <c r="V5" t="str">
        <f t="shared" si="6"/>
        <v>"แก้ววิเศษ",</v>
      </c>
      <c r="W5" t="str">
        <f t="shared" si="7"/>
        <v>"BS",</v>
      </c>
      <c r="X5" t="str">
        <f t="shared" si="8"/>
        <v>"Physics: Thin Film, Sol-Gel, Ceramic, Bio materials and Radiation ",</v>
      </c>
      <c r="Y5" t="str">
        <f t="shared" si="9"/>
        <v>"มหาวิทยาลัยเกษตรศาสตร์   วิทยาเขตกำแพงแสน",</v>
      </c>
      <c r="Z5" t="str">
        <f t="shared" si="10"/>
        <v>"คณะศิลปศาสตร์และวิทยาศาสตร์",</v>
      </c>
      <c r="AA5" t="str">
        <f t="shared" si="11"/>
        <v>"เลขที่ 1 หมู่ 6 ต.กำแพงแสน ",</v>
      </c>
      <c r="AB5" t="str">
        <f t="shared" si="12"/>
        <v>"อ.กำแพงแสน  ",</v>
      </c>
      <c r="AC5" t="str">
        <f t="shared" si="13"/>
        <v>"นครปฐม",</v>
      </c>
      <c r="AD5" t="str">
        <f t="shared" si="14"/>
        <v>"73140",</v>
      </c>
      <c r="AE5" t="str">
        <f t="shared" si="15"/>
        <v>"086-359-4430",</v>
      </c>
      <c r="AF5" t="str">
        <f t="shared" si="16"/>
        <v>"",</v>
      </c>
      <c r="AG5" t="str">
        <f t="shared" si="17"/>
        <v>"คนในเครือข่าย",</v>
      </c>
      <c r="AH5" t="str">
        <f t="shared" si="18"/>
        <v>"ม.เกษตรฯ กำแพงแสน");</v>
      </c>
    </row>
    <row r="6" spans="1:34" s="28" customFormat="1">
      <c r="A6" s="29" t="s">
        <v>1483</v>
      </c>
      <c r="B6" s="28" t="s">
        <v>18</v>
      </c>
      <c r="C6" s="29" t="s">
        <v>1480</v>
      </c>
      <c r="D6" s="28" t="s">
        <v>1481</v>
      </c>
      <c r="E6" s="41" t="s">
        <v>1436</v>
      </c>
      <c r="F6" s="29" t="s">
        <v>1484</v>
      </c>
      <c r="G6" s="50" t="s">
        <v>1032</v>
      </c>
      <c r="H6" s="50" t="s">
        <v>1501</v>
      </c>
      <c r="I6" s="51" t="s">
        <v>1490</v>
      </c>
      <c r="J6" s="29" t="s">
        <v>1491</v>
      </c>
      <c r="K6" s="28" t="s">
        <v>349</v>
      </c>
      <c r="L6" s="28">
        <v>73140</v>
      </c>
      <c r="M6" s="29" t="s">
        <v>1482</v>
      </c>
      <c r="O6" s="54" t="s">
        <v>16</v>
      </c>
      <c r="P6" s="51" t="s">
        <v>1485</v>
      </c>
      <c r="Q6" t="str">
        <f t="shared" si="1"/>
        <v xml:space="preserve">INSERT INTO reviewers </v>
      </c>
      <c r="R6" t="str">
        <f t="shared" si="2"/>
        <v xml:space="preserve"> (email, title, name , lastname, `group`, expert, school, major ,address, amphoe, province , postnumber, tel, fax, type ,remark) VALUES (</v>
      </c>
      <c r="S6" t="str">
        <f t="shared" si="3"/>
        <v>"tubtimtae@gmail.com",</v>
      </c>
      <c r="T6" t="str">
        <f t="shared" si="4"/>
        <v>"ผู้ช่วยศาสตราจารย์ ดร.",</v>
      </c>
      <c r="U6" t="str">
        <f t="shared" si="5"/>
        <v>"อัฐสิษฐ์ ",</v>
      </c>
      <c r="V6" t="str">
        <f t="shared" si="6"/>
        <v>"ทับทิมแท้",</v>
      </c>
      <c r="W6" t="str">
        <f t="shared" si="7"/>
        <v>"BS",</v>
      </c>
      <c r="X6" t="str">
        <f t="shared" si="8"/>
        <v>"Experimental Physics, Semiconductor nanostructure and thin film, Solar cells, Electrochemistry",</v>
      </c>
      <c r="Y6" t="str">
        <f t="shared" si="9"/>
        <v>"มหาวิทยาลัยเกษตรศาสตร์ วิทยาเขตกำแพงแสน",</v>
      </c>
      <c r="Z6" t="str">
        <f t="shared" si="10"/>
        <v>"โครงการจัดตั้งภาควิชาฟิสิกส์  คณะศิลปศาสตร์และวิทยาศาสตร์",</v>
      </c>
      <c r="AA6" t="str">
        <f t="shared" si="11"/>
        <v>"เลขที่ 1 หมู่ 6 ต.กำแพงแสน ",</v>
      </c>
      <c r="AB6" t="str">
        <f t="shared" si="12"/>
        <v>"อ.กำแพงแสน  ",</v>
      </c>
      <c r="AC6" t="str">
        <f t="shared" si="13"/>
        <v>"นครปฐม",</v>
      </c>
      <c r="AD6" t="str">
        <f t="shared" si="14"/>
        <v>"73140",</v>
      </c>
      <c r="AE6" t="str">
        <f t="shared" si="15"/>
        <v>"089-020-8006",</v>
      </c>
      <c r="AF6" t="str">
        <f t="shared" si="16"/>
        <v>"",</v>
      </c>
      <c r="AG6" t="str">
        <f t="shared" si="17"/>
        <v>"คนในเครือข่าย",</v>
      </c>
      <c r="AH6" t="str">
        <f t="shared" si="18"/>
        <v>"ม.เกษตรฯ กำแพงแสน");</v>
      </c>
    </row>
    <row r="7" spans="1:34" s="28" customFormat="1">
      <c r="A7" s="58" t="s">
        <v>1500</v>
      </c>
      <c r="B7" s="28" t="s">
        <v>18</v>
      </c>
      <c r="C7" s="29" t="s">
        <v>1498</v>
      </c>
      <c r="D7" s="28" t="s">
        <v>1499</v>
      </c>
      <c r="E7" s="41" t="s">
        <v>1437</v>
      </c>
      <c r="F7" s="29" t="s">
        <v>1504</v>
      </c>
      <c r="G7" s="50" t="s">
        <v>1032</v>
      </c>
      <c r="H7" s="50" t="s">
        <v>1502</v>
      </c>
      <c r="I7" s="29" t="s">
        <v>1490</v>
      </c>
      <c r="J7" s="29" t="s">
        <v>1491</v>
      </c>
      <c r="K7" s="28" t="s">
        <v>349</v>
      </c>
      <c r="L7" s="28">
        <v>73140</v>
      </c>
      <c r="M7" s="29" t="s">
        <v>1503</v>
      </c>
      <c r="O7" s="57" t="s">
        <v>16</v>
      </c>
      <c r="P7" s="29"/>
      <c r="Q7" t="str">
        <f t="shared" si="1"/>
        <v xml:space="preserve">INSERT INTO reviewers </v>
      </c>
      <c r="R7" t="str">
        <f t="shared" si="2"/>
        <v xml:space="preserve"> (email, title, name , lastname, `group`, expert, school, major ,address, amphoe, province , postnumber, tel, fax, type ,remark) VALUES (</v>
      </c>
      <c r="S7" t="str">
        <f t="shared" si="3"/>
        <v>"faasare@ku.ac.th ",</v>
      </c>
      <c r="T7" t="str">
        <f t="shared" si="4"/>
        <v>"ผู้ช่วยศาสตราจารย์ ดร.",</v>
      </c>
      <c r="U7" t="str">
        <f t="shared" si="5"/>
        <v>"อารีย์ ",</v>
      </c>
      <c r="V7" t="str">
        <f t="shared" si="6"/>
        <v>"อินทร์นวล ",</v>
      </c>
      <c r="W7" t="str">
        <f t="shared" si="7"/>
        <v>"AS",</v>
      </c>
      <c r="X7" t="str">
        <f t="shared" si="8"/>
        <v>"Food Safety, Food Microbiology, Food Protein Funtionality",</v>
      </c>
      <c r="Y7" t="str">
        <f t="shared" si="9"/>
        <v>"มหาวิทยาลัยเกษตรศาสตร์ วิทยาเขตกำแพงแสน",</v>
      </c>
      <c r="Z7" t="str">
        <f t="shared" si="10"/>
        <v>"โครงการจัดตั้งภาควิชาจุลชีววิทยา  คณะศิลปศาสตร์และวิทยาศาสตร์",</v>
      </c>
      <c r="AA7" t="str">
        <f t="shared" si="11"/>
        <v>"เลขที่ 1 หมู่ 6 ต.กำแพงแสน ",</v>
      </c>
      <c r="AB7" t="str">
        <f t="shared" si="12"/>
        <v>"อ.กำแพงแสน  ",</v>
      </c>
      <c r="AC7" t="str">
        <f t="shared" si="13"/>
        <v>"นครปฐม",</v>
      </c>
      <c r="AD7" t="str">
        <f t="shared" si="14"/>
        <v>"73140",</v>
      </c>
      <c r="AE7" t="str">
        <f t="shared" si="15"/>
        <v>"084-3837779 ",</v>
      </c>
      <c r="AF7" t="str">
        <f t="shared" si="16"/>
        <v>"",</v>
      </c>
      <c r="AG7" t="str">
        <f t="shared" si="17"/>
        <v>"คนในเครือข่าย",</v>
      </c>
      <c r="AH7" t="str">
        <f t="shared" si="18"/>
        <v>"ม.เกษตรฯ กำแพงแสน");</v>
      </c>
    </row>
    <row r="8" spans="1:34" s="51" customFormat="1">
      <c r="A8" s="59" t="s">
        <v>1513</v>
      </c>
      <c r="B8" s="51" t="s">
        <v>18</v>
      </c>
      <c r="C8" s="51" t="s">
        <v>1505</v>
      </c>
      <c r="D8" s="51" t="s">
        <v>1506</v>
      </c>
      <c r="E8" s="52" t="s">
        <v>1437</v>
      </c>
      <c r="F8" s="51" t="s">
        <v>1512</v>
      </c>
      <c r="G8" s="53" t="s">
        <v>1511</v>
      </c>
      <c r="H8" s="51" t="s">
        <v>1510</v>
      </c>
      <c r="I8" s="51" t="s">
        <v>1507</v>
      </c>
      <c r="J8" s="51" t="s">
        <v>1508</v>
      </c>
      <c r="K8" s="51" t="s">
        <v>149</v>
      </c>
      <c r="L8" s="51">
        <v>10140</v>
      </c>
      <c r="M8" s="51" t="s">
        <v>1509</v>
      </c>
      <c r="O8" s="54" t="s">
        <v>44</v>
      </c>
      <c r="Q8" t="str">
        <f t="shared" si="1"/>
        <v xml:space="preserve">INSERT INTO reviewers </v>
      </c>
      <c r="R8" t="str">
        <f t="shared" si="2"/>
        <v xml:space="preserve"> (email, title, name , lastname, `group`, expert, school, major ,address, amphoe, province , postnumber, tel, fax, type ,remark) VALUES (</v>
      </c>
      <c r="S8" t="str">
        <f t="shared" si="3"/>
        <v>"puri_kit@hotmail.com",</v>
      </c>
      <c r="T8" t="str">
        <f t="shared" si="4"/>
        <v>"ผู้ช่วยศาสตราจารย์ ดร.",</v>
      </c>
      <c r="U8" t="str">
        <f t="shared" si="5"/>
        <v>"กิตติศักดิ์ชัย ",</v>
      </c>
      <c r="V8" t="str">
        <f t="shared" si="6"/>
        <v>"แนมจันทร์",</v>
      </c>
      <c r="W8" t="str">
        <f t="shared" si="7"/>
        <v>"AS",</v>
      </c>
      <c r="X8" t="str">
        <f t="shared" si="8"/>
        <v>"Physics: Biomaterial, Materials, Radiation",</v>
      </c>
      <c r="Y8" t="str">
        <f t="shared" si="9"/>
        <v>"มหาวิทยาลัยเทคโนโลยีพระจอมเกล้าธนบุรี",</v>
      </c>
      <c r="Z8" t="str">
        <f t="shared" si="10"/>
        <v>"ภาควิชาฟิสิกส์ คณะวิทยาศาสตร์ ",</v>
      </c>
      <c r="AA8" t="str">
        <f t="shared" si="11"/>
        <v>"เลขที่ 126 ถนนประชาอุทิศ แขวงบางมด ",</v>
      </c>
      <c r="AB8" t="str">
        <f t="shared" si="12"/>
        <v>"เขตทุ่งครุ ",</v>
      </c>
      <c r="AC8" t="str">
        <f t="shared" si="13"/>
        <v>"กรุงเทพมหานคร",</v>
      </c>
      <c r="AD8" t="str">
        <f t="shared" si="14"/>
        <v>"10140",</v>
      </c>
      <c r="AE8" t="str">
        <f t="shared" si="15"/>
        <v>"081-536-2720",</v>
      </c>
      <c r="AF8" t="str">
        <f t="shared" si="16"/>
        <v>"",</v>
      </c>
      <c r="AG8" t="str">
        <f t="shared" si="17"/>
        <v>"คนนอกเครือข่าย",</v>
      </c>
      <c r="AH8" t="str">
        <f t="shared" si="18"/>
        <v>"ม.เกษตรฯ กำแพงแสน");</v>
      </c>
    </row>
    <row r="9" spans="1:34" s="51" customFormat="1">
      <c r="A9" s="51" t="s">
        <v>1514</v>
      </c>
      <c r="E9" s="52"/>
      <c r="G9" s="53"/>
      <c r="H9" s="53"/>
      <c r="O9" s="54"/>
      <c r="Q9" t="str">
        <f t="shared" si="1"/>
        <v xml:space="preserve">INSERT INTO reviewers </v>
      </c>
      <c r="R9" t="str">
        <f t="shared" si="2"/>
        <v xml:space="preserve"> (email, title, name , lastname, `group`, expert, school, major ,address, amphoe, province , postnumber, tel, fax, type ,remark) VALUES (</v>
      </c>
      <c r="S9" t="str">
        <f t="shared" si="3"/>
        <v>"kittisakchai.nae@kmutt.ac.th",</v>
      </c>
      <c r="T9" t="str">
        <f t="shared" si="4"/>
        <v>"",</v>
      </c>
      <c r="U9" t="str">
        <f t="shared" si="5"/>
        <v>"",</v>
      </c>
      <c r="V9" t="str">
        <f t="shared" si="6"/>
        <v>"",</v>
      </c>
      <c r="W9" t="str">
        <f t="shared" si="7"/>
        <v>"",</v>
      </c>
      <c r="X9" t="str">
        <f t="shared" si="8"/>
        <v>"",</v>
      </c>
      <c r="Y9" t="str">
        <f t="shared" si="9"/>
        <v>"",</v>
      </c>
      <c r="Z9" t="str">
        <f t="shared" si="10"/>
        <v>"",</v>
      </c>
      <c r="AA9" t="str">
        <f t="shared" si="11"/>
        <v>"",</v>
      </c>
      <c r="AB9" t="str">
        <f t="shared" si="12"/>
        <v>"",</v>
      </c>
      <c r="AC9" t="str">
        <f t="shared" si="13"/>
        <v>"",</v>
      </c>
      <c r="AD9" t="str">
        <f t="shared" si="14"/>
        <v>"",</v>
      </c>
      <c r="AE9" t="str">
        <f t="shared" si="15"/>
        <v>"",</v>
      </c>
      <c r="AF9" t="str">
        <f t="shared" si="16"/>
        <v>"",</v>
      </c>
      <c r="AG9" t="str">
        <f t="shared" si="17"/>
        <v>"",</v>
      </c>
      <c r="AH9" t="str">
        <f t="shared" si="18"/>
        <v>"ม.เกษตรฯ กำแพงแสน");</v>
      </c>
    </row>
    <row r="10" spans="1:34" s="51" customFormat="1" ht="14.25">
      <c r="E10" s="52"/>
      <c r="G10" s="53"/>
      <c r="H10" s="53"/>
      <c r="O10" s="54"/>
    </row>
    <row r="11" spans="1:34" s="51" customFormat="1" ht="14.25">
      <c r="E11" s="52"/>
      <c r="G11" s="53"/>
      <c r="H11" s="53"/>
      <c r="O11" s="54"/>
    </row>
    <row r="12" spans="1:34" s="51" customFormat="1" ht="14.25">
      <c r="E12" s="52"/>
      <c r="G12" s="53"/>
      <c r="H12" s="53"/>
      <c r="O12" s="54"/>
    </row>
    <row r="13" spans="1:34" s="51" customFormat="1" ht="14.25">
      <c r="E13" s="52"/>
      <c r="G13" s="53"/>
      <c r="H13" s="53"/>
      <c r="O13" s="54"/>
    </row>
    <row r="14" spans="1:34" s="51" customFormat="1" ht="14.25">
      <c r="E14" s="52"/>
      <c r="G14" s="53"/>
      <c r="H14" s="53"/>
      <c r="O14" s="54"/>
    </row>
    <row r="15" spans="1:34" s="27" customFormat="1" ht="14.25">
      <c r="B15" s="51"/>
      <c r="E15" s="55"/>
      <c r="G15" s="51"/>
      <c r="H15" s="51"/>
      <c r="I15" s="51"/>
      <c r="J15" s="51"/>
      <c r="K15" s="51"/>
      <c r="L15" s="51"/>
      <c r="O15" s="54"/>
      <c r="P15" s="51"/>
    </row>
    <row r="16" spans="1:34" ht="20.25">
      <c r="A16" s="56"/>
      <c r="F16" s="22"/>
    </row>
    <row r="17" spans="1:15" s="45" customFormat="1">
      <c r="A17" s="48"/>
      <c r="C17" s="48"/>
      <c r="E17" s="46"/>
      <c r="F17" s="48"/>
      <c r="G17" s="47"/>
      <c r="H17" s="47"/>
      <c r="J17" s="29"/>
      <c r="L17" s="28"/>
      <c r="M17" s="48"/>
      <c r="O17" s="49"/>
    </row>
  </sheetData>
  <sheetProtection formatCells="0" formatColumns="0" formatRows="0" insertColumns="0" insertRows="0" insertHyperlinks="0" deleteColumns="0" deleteRows="0" sort="0" autoFilter="0" pivotTables="0"/>
  <autoFilter ref="O1:O3"/>
  <mergeCells count="1">
    <mergeCell ref="P1:P2"/>
  </mergeCells>
  <hyperlinks>
    <hyperlink ref="A7" r:id="rId1" display="mailto:faasare@ku.ac.th"/>
    <hyperlink ref="A8" r:id="rId2" display="mailto:puri_kit@hotmail.com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H36" sqref="Q3:AH36"/>
    </sheetView>
  </sheetViews>
  <sheetFormatPr defaultRowHeight="15"/>
  <cols>
    <col min="1" max="1" width="30.140625" customWidth="1"/>
    <col min="2" max="2" width="20.5703125" customWidth="1"/>
    <col min="3" max="3" width="16.5703125" customWidth="1"/>
    <col min="4" max="4" width="19.85546875" customWidth="1"/>
    <col min="5" max="5" width="19.140625" style="4" customWidth="1"/>
    <col min="6" max="6" width="26.5703125" customWidth="1"/>
    <col min="7" max="7" width="17.5703125" customWidth="1"/>
    <col min="8" max="8" width="12.5703125" customWidth="1"/>
    <col min="11" max="11" width="16.7109375" customWidth="1"/>
    <col min="13" max="13" width="21.5703125" style="100" customWidth="1"/>
    <col min="14" max="14" width="10.85546875" customWidth="1"/>
    <col min="15" max="15" width="17.85546875" style="5" customWidth="1"/>
    <col min="16" max="16" width="25.5703125" customWidth="1"/>
  </cols>
  <sheetData>
    <row r="1" spans="1:34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1419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89" t="s">
        <v>11</v>
      </c>
      <c r="N1" s="1" t="s">
        <v>12</v>
      </c>
      <c r="O1" s="2" t="s">
        <v>13</v>
      </c>
      <c r="P1" s="124" t="s">
        <v>1486</v>
      </c>
    </row>
    <row r="2" spans="1:34" s="1" customFormat="1">
      <c r="E2" s="3" t="s">
        <v>1420</v>
      </c>
      <c r="M2" s="89"/>
      <c r="O2" s="2"/>
      <c r="P2" s="125"/>
    </row>
    <row r="3" spans="1:34" s="30" customFormat="1">
      <c r="A3" s="31" t="s">
        <v>1519</v>
      </c>
      <c r="B3" s="29" t="s">
        <v>1664</v>
      </c>
      <c r="C3" s="33" t="s">
        <v>1529</v>
      </c>
      <c r="D3" s="34" t="s">
        <v>1530</v>
      </c>
      <c r="E3" s="65" t="s">
        <v>1436</v>
      </c>
      <c r="F3" s="67" t="s">
        <v>1524</v>
      </c>
      <c r="G3" s="43" t="s">
        <v>400</v>
      </c>
      <c r="H3" s="43" t="s">
        <v>1515</v>
      </c>
      <c r="I3" s="43" t="s">
        <v>1516</v>
      </c>
      <c r="J3" s="43" t="s">
        <v>1517</v>
      </c>
      <c r="K3" s="43" t="s">
        <v>1518</v>
      </c>
      <c r="L3" s="43">
        <v>10540</v>
      </c>
      <c r="M3" s="90">
        <v>849091766</v>
      </c>
      <c r="O3" s="42" t="s">
        <v>16</v>
      </c>
      <c r="P3" s="40"/>
      <c r="Q3" t="str">
        <f t="shared" ref="Q3:Q35" si="0">"INSERT INTO reviewers "</f>
        <v xml:space="preserve">INSERT INTO reviewers </v>
      </c>
      <c r="R3" t="str">
        <f t="shared" ref="R3:R35" si="1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 t="shared" ref="S3:S34" si="2">""""&amp;A3&amp;""","</f>
        <v>"66.ammy@gmail.com",</v>
      </c>
      <c r="T3" t="str">
        <f t="shared" ref="T3:T34" si="3">""""&amp;B3&amp;""","</f>
        <v>"อาจารย์ ดร.",</v>
      </c>
      <c r="U3" t="str">
        <f t="shared" ref="U3:U34" si="4">""""&amp;C3&amp;""","</f>
        <v>"พรสิริ ",</v>
      </c>
      <c r="V3" t="str">
        <f t="shared" ref="V3:V34" si="5">""""&amp;D3&amp;""","</f>
        <v>"วนรัฐิกาล",</v>
      </c>
      <c r="W3" t="str">
        <f t="shared" ref="W3:W34" si="6">""""&amp;E3&amp;""","</f>
        <v>"BS",</v>
      </c>
      <c r="X3" t="str">
        <f t="shared" ref="X3:X34" si="7">""""&amp;F3&amp;""","</f>
        <v>"Thin film, Semiconductor, Characterization (AFM, SEM, XRD, Raman, TEM), Thermoelectric",</v>
      </c>
      <c r="Y3" t="str">
        <f t="shared" ref="Y3:Y34" si="8">""""&amp;G3&amp;""","</f>
        <v>"มหาวิทยาลัยหัวเฉียวเฉลิมพระเกียรติ",</v>
      </c>
      <c r="Z3" t="str">
        <f t="shared" ref="Z3:Z34" si="9">""""&amp;H3&amp;""","</f>
        <v>"คณะวิทยาศาสตร์และเทคโนโลยี ",</v>
      </c>
      <c r="AA3" t="str">
        <f t="shared" ref="AA3:AA34" si="10">""""&amp;I3&amp;""","</f>
        <v>"เลขที่ 18/18 ถ.บางนา-ตราด กม.ที่ 18 ต.บางโฉลง ",</v>
      </c>
      <c r="AB3" t="str">
        <f t="shared" ref="AB3:AB34" si="11">""""&amp;J3&amp;""","</f>
        <v>"อ.บางพลี ",</v>
      </c>
      <c r="AC3" t="str">
        <f t="shared" ref="AC3:AC34" si="12">""""&amp;K3&amp;""","</f>
        <v>"จ.สมุทรปราการ",</v>
      </c>
      <c r="AD3" t="str">
        <f t="shared" ref="AD3:AD34" si="13">""""&amp;L3&amp;""","</f>
        <v>"10540",</v>
      </c>
      <c r="AE3" t="str">
        <f t="shared" ref="AE3:AE34" si="14">""""&amp;M3&amp;""","</f>
        <v>"849091766",</v>
      </c>
      <c r="AF3" t="str">
        <f t="shared" ref="AF3:AF34" si="15">""""&amp;N3&amp;""","</f>
        <v>"",</v>
      </c>
      <c r="AG3" t="str">
        <f t="shared" ref="AG3:AG34" si="16">""""&amp;O3&amp;""","</f>
        <v>"คนในเครือข่าย",</v>
      </c>
      <c r="AH3" t="str">
        <f t="shared" ref="AH3:AH35" si="17">""""&amp;"ม.หัวเฉียว"&amp;""");"</f>
        <v>"ม.หัวเฉียว");</v>
      </c>
    </row>
    <row r="4" spans="1:34" s="40" customFormat="1">
      <c r="A4" s="31" t="s">
        <v>1520</v>
      </c>
      <c r="B4" s="28" t="s">
        <v>1528</v>
      </c>
      <c r="C4" s="33" t="s">
        <v>1532</v>
      </c>
      <c r="D4" s="66" t="s">
        <v>1531</v>
      </c>
      <c r="E4" s="65" t="s">
        <v>1436</v>
      </c>
      <c r="F4" s="67" t="s">
        <v>146</v>
      </c>
      <c r="G4" s="43" t="s">
        <v>400</v>
      </c>
      <c r="H4" s="43" t="s">
        <v>1515</v>
      </c>
      <c r="I4" s="43" t="s">
        <v>1516</v>
      </c>
      <c r="J4" s="43" t="s">
        <v>1517</v>
      </c>
      <c r="K4" s="43" t="s">
        <v>1518</v>
      </c>
      <c r="L4" s="43">
        <v>10540</v>
      </c>
      <c r="M4" s="90">
        <v>898887754</v>
      </c>
      <c r="O4" s="42" t="s">
        <v>16</v>
      </c>
      <c r="Q4" t="str">
        <f t="shared" si="0"/>
        <v xml:space="preserve">INSERT INTO reviewers </v>
      </c>
      <c r="R4" t="str">
        <f t="shared" si="1"/>
        <v xml:space="preserve"> (email, title, name , lastname, `group`, expert, school, major ,address, amphoe, province , postnumber, tel, fax, type ,remark) VALUES (</v>
      </c>
      <c r="S4" t="str">
        <f t="shared" si="2"/>
        <v>"pimpak1973@gmail.com",</v>
      </c>
      <c r="T4" t="str">
        <f t="shared" si="3"/>
        <v>"ผู้ช่วยศาสตราจารย์ ",</v>
      </c>
      <c r="U4" t="str">
        <f t="shared" si="4"/>
        <v>"พิมพ์ภัค ",</v>
      </c>
      <c r="V4" t="str">
        <f t="shared" si="5"/>
        <v>"ภัทรนาวิก",</v>
      </c>
      <c r="W4" t="str">
        <f t="shared" si="6"/>
        <v>"BS",</v>
      </c>
      <c r="X4" t="str">
        <f t="shared" si="7"/>
        <v>"คณิตศาสตร์",</v>
      </c>
      <c r="Y4" t="str">
        <f t="shared" si="8"/>
        <v>"มหาวิทยาลัยหัวเฉียวเฉลิมพระเกียรติ",</v>
      </c>
      <c r="Z4" t="str">
        <f t="shared" si="9"/>
        <v>"คณะวิทยาศาสตร์และเทคโนโลยี ",</v>
      </c>
      <c r="AA4" t="str">
        <f t="shared" si="10"/>
        <v>"เลขที่ 18/18 ถ.บางนา-ตราด กม.ที่ 18 ต.บางโฉลง ",</v>
      </c>
      <c r="AB4" t="str">
        <f t="shared" si="11"/>
        <v>"อ.บางพลี ",</v>
      </c>
      <c r="AC4" t="str">
        <f t="shared" si="12"/>
        <v>"จ.สมุทรปราการ",</v>
      </c>
      <c r="AD4" t="str">
        <f t="shared" si="13"/>
        <v>"10540",</v>
      </c>
      <c r="AE4" t="str">
        <f t="shared" si="14"/>
        <v>"898887754",</v>
      </c>
      <c r="AF4" t="str">
        <f t="shared" si="15"/>
        <v>"",</v>
      </c>
      <c r="AG4" t="str">
        <f t="shared" si="16"/>
        <v>"คนในเครือข่าย",</v>
      </c>
      <c r="AH4" t="str">
        <f t="shared" si="17"/>
        <v>"ม.หัวเฉียว");</v>
      </c>
    </row>
    <row r="5" spans="1:34" s="40" customFormat="1">
      <c r="A5" s="31" t="s">
        <v>1521</v>
      </c>
      <c r="B5" s="29" t="s">
        <v>1664</v>
      </c>
      <c r="C5" s="33" t="s">
        <v>1533</v>
      </c>
      <c r="D5" s="66" t="s">
        <v>1534</v>
      </c>
      <c r="E5" s="65" t="s">
        <v>1436</v>
      </c>
      <c r="F5" s="67" t="s">
        <v>1525</v>
      </c>
      <c r="G5" s="43" t="s">
        <v>400</v>
      </c>
      <c r="H5" s="43" t="s">
        <v>1515</v>
      </c>
      <c r="I5" s="43" t="s">
        <v>1516</v>
      </c>
      <c r="J5" s="43" t="s">
        <v>1517</v>
      </c>
      <c r="K5" s="43" t="s">
        <v>1518</v>
      </c>
      <c r="L5" s="43">
        <v>10540</v>
      </c>
      <c r="M5" s="90">
        <v>875286199</v>
      </c>
      <c r="O5" s="57" t="s">
        <v>16</v>
      </c>
      <c r="Q5" t="str">
        <f t="shared" si="0"/>
        <v xml:space="preserve">INSERT INTO reviewers </v>
      </c>
      <c r="R5" t="str">
        <f t="shared" si="1"/>
        <v xml:space="preserve"> (email, title, name , lastname, `group`, expert, school, major ,address, amphoe, province , postnumber, tel, fax, type ,remark) VALUES (</v>
      </c>
      <c r="S5" t="str">
        <f t="shared" si="2"/>
        <v>"pananak@hotmail.com",</v>
      </c>
      <c r="T5" t="str">
        <f t="shared" si="3"/>
        <v>"อาจารย์ ดร.",</v>
      </c>
      <c r="U5" t="str">
        <f t="shared" si="4"/>
        <v>"พนนา ",</v>
      </c>
      <c r="V5" t="str">
        <f t="shared" si="5"/>
        <v>"กิติไพศาลนนท์",</v>
      </c>
      <c r="W5" t="str">
        <f t="shared" si="6"/>
        <v>"BS",</v>
      </c>
      <c r="X5" t="str">
        <f t="shared" si="7"/>
        <v>"Inorganic chemistry, Spectroscopic properties (IR, UV, XRD), Crystallography",</v>
      </c>
      <c r="Y5" t="str">
        <f t="shared" si="8"/>
        <v>"มหาวิทยาลัยหัวเฉียวเฉลิมพระเกียรติ",</v>
      </c>
      <c r="Z5" t="str">
        <f t="shared" si="9"/>
        <v>"คณะวิทยาศาสตร์และเทคโนโลยี ",</v>
      </c>
      <c r="AA5" t="str">
        <f t="shared" si="10"/>
        <v>"เลขที่ 18/18 ถ.บางนา-ตราด กม.ที่ 18 ต.บางโฉลง ",</v>
      </c>
      <c r="AB5" t="str">
        <f t="shared" si="11"/>
        <v>"อ.บางพลี ",</v>
      </c>
      <c r="AC5" t="str">
        <f t="shared" si="12"/>
        <v>"จ.สมุทรปราการ",</v>
      </c>
      <c r="AD5" t="str">
        <f t="shared" si="13"/>
        <v>"10540",</v>
      </c>
      <c r="AE5" t="str">
        <f t="shared" si="14"/>
        <v>"875286199",</v>
      </c>
      <c r="AF5" t="str">
        <f t="shared" si="15"/>
        <v>"",</v>
      </c>
      <c r="AG5" t="str">
        <f t="shared" si="16"/>
        <v>"คนในเครือข่าย",</v>
      </c>
      <c r="AH5" t="str">
        <f t="shared" si="17"/>
        <v>"ม.หัวเฉียว");</v>
      </c>
    </row>
    <row r="6" spans="1:34" s="28" customFormat="1">
      <c r="A6" s="33" t="s">
        <v>1522</v>
      </c>
      <c r="B6" s="29" t="s">
        <v>1664</v>
      </c>
      <c r="C6" s="33" t="s">
        <v>1535</v>
      </c>
      <c r="D6" s="34" t="s">
        <v>1536</v>
      </c>
      <c r="E6" s="68" t="s">
        <v>1563</v>
      </c>
      <c r="F6" s="79" t="s">
        <v>1526</v>
      </c>
      <c r="G6" s="29" t="s">
        <v>400</v>
      </c>
      <c r="H6" s="29" t="s">
        <v>1515</v>
      </c>
      <c r="I6" s="29" t="s">
        <v>1516</v>
      </c>
      <c r="J6" s="29" t="s">
        <v>1517</v>
      </c>
      <c r="K6" s="29" t="s">
        <v>1518</v>
      </c>
      <c r="L6" s="29">
        <v>10540</v>
      </c>
      <c r="M6" s="91">
        <v>839135940</v>
      </c>
      <c r="O6" s="57" t="s">
        <v>16</v>
      </c>
      <c r="P6" s="29"/>
      <c r="Q6" t="str">
        <f t="shared" si="0"/>
        <v xml:space="preserve">INSERT INTO reviewers </v>
      </c>
      <c r="R6" t="str">
        <f t="shared" si="1"/>
        <v xml:space="preserve"> (email, title, name , lastname, `group`, expert, school, major ,address, amphoe, province , postnumber, tel, fax, type ,remark) VALUES (</v>
      </c>
      <c r="S6" t="str">
        <f t="shared" si="2"/>
        <v>"ksopittha@gmail.com",</v>
      </c>
      <c r="T6" t="str">
        <f t="shared" si="3"/>
        <v>"อาจารย์ ดร.",</v>
      </c>
      <c r="U6" t="str">
        <f t="shared" si="4"/>
        <v>"กิตติพัฒน์ ",</v>
      </c>
      <c r="V6" t="str">
        <f t="shared" si="5"/>
        <v>"โสภิตธรรมคุณ",</v>
      </c>
      <c r="W6" t="str">
        <f t="shared" si="6"/>
        <v>"AS,BS",</v>
      </c>
      <c r="X6" t="str">
        <f t="shared" si="7"/>
        <v>"Protein chemistry, Biochemical of plant metabolite, Antioxidant in herbal plant, Proteomics",</v>
      </c>
      <c r="Y6" t="str">
        <f t="shared" si="8"/>
        <v>"มหาวิทยาลัยหัวเฉียวเฉลิมพระเกียรติ",</v>
      </c>
      <c r="Z6" t="str">
        <f t="shared" si="9"/>
        <v>"คณะวิทยาศาสตร์และเทคโนโลยี ",</v>
      </c>
      <c r="AA6" t="str">
        <f t="shared" si="10"/>
        <v>"เลขที่ 18/18 ถ.บางนา-ตราด กม.ที่ 18 ต.บางโฉลง ",</v>
      </c>
      <c r="AB6" t="str">
        <f t="shared" si="11"/>
        <v>"อ.บางพลี ",</v>
      </c>
      <c r="AC6" t="str">
        <f t="shared" si="12"/>
        <v>"จ.สมุทรปราการ",</v>
      </c>
      <c r="AD6" t="str">
        <f t="shared" si="13"/>
        <v>"10540",</v>
      </c>
      <c r="AE6" t="str">
        <f t="shared" si="14"/>
        <v>"839135940",</v>
      </c>
      <c r="AF6" t="str">
        <f t="shared" si="15"/>
        <v>"",</v>
      </c>
      <c r="AG6" t="str">
        <f t="shared" si="16"/>
        <v>"คนในเครือข่าย",</v>
      </c>
      <c r="AH6" t="str">
        <f t="shared" si="17"/>
        <v>"ม.หัวเฉียว");</v>
      </c>
    </row>
    <row r="7" spans="1:34" s="28" customFormat="1">
      <c r="A7" s="33" t="s">
        <v>1523</v>
      </c>
      <c r="B7" s="29" t="s">
        <v>1664</v>
      </c>
      <c r="C7" s="33" t="s">
        <v>1537</v>
      </c>
      <c r="D7" s="34" t="s">
        <v>1538</v>
      </c>
      <c r="E7" s="65" t="s">
        <v>1436</v>
      </c>
      <c r="F7" s="79" t="s">
        <v>1527</v>
      </c>
      <c r="G7" s="29" t="s">
        <v>400</v>
      </c>
      <c r="H7" s="29" t="s">
        <v>1515</v>
      </c>
      <c r="I7" s="29" t="s">
        <v>1516</v>
      </c>
      <c r="J7" s="29" t="s">
        <v>1517</v>
      </c>
      <c r="K7" s="29" t="s">
        <v>1518</v>
      </c>
      <c r="L7" s="29">
        <v>10540</v>
      </c>
      <c r="M7" s="91">
        <v>631255655</v>
      </c>
      <c r="O7" s="57" t="s">
        <v>16</v>
      </c>
      <c r="P7" s="29"/>
      <c r="Q7" t="str">
        <f t="shared" si="0"/>
        <v xml:space="preserve">INSERT INTO reviewers </v>
      </c>
      <c r="R7" t="str">
        <f t="shared" si="1"/>
        <v xml:space="preserve"> (email, title, name , lastname, `group`, expert, school, major ,address, amphoe, province , postnumber, tel, fax, type ,remark) VALUES (</v>
      </c>
      <c r="S7" t="str">
        <f t="shared" si="2"/>
        <v>"suwannee.saisin@gmail.com",</v>
      </c>
      <c r="T7" t="str">
        <f t="shared" si="3"/>
        <v>"อาจารย์ ดร.",</v>
      </c>
      <c r="U7" t="str">
        <f t="shared" si="4"/>
        <v>"สุวรรณี ",</v>
      </c>
      <c r="V7" t="str">
        <f t="shared" si="5"/>
        <v>"สายสิน",</v>
      </c>
      <c r="W7" t="str">
        <f t="shared" si="6"/>
        <v>"BS",</v>
      </c>
      <c r="X7" t="str">
        <f t="shared" si="7"/>
        <v>"Extraction and Isolation of Natural Product (การสกัดและการแยกสารผลิตภัณฑ์จากธรรมชาติ)",</v>
      </c>
      <c r="Y7" t="str">
        <f t="shared" si="8"/>
        <v>"มหาวิทยาลัยหัวเฉียวเฉลิมพระเกียรติ",</v>
      </c>
      <c r="Z7" t="str">
        <f t="shared" si="9"/>
        <v>"คณะวิทยาศาสตร์และเทคโนโลยี ",</v>
      </c>
      <c r="AA7" t="str">
        <f t="shared" si="10"/>
        <v>"เลขที่ 18/18 ถ.บางนา-ตราด กม.ที่ 18 ต.บางโฉลง ",</v>
      </c>
      <c r="AB7" t="str">
        <f t="shared" si="11"/>
        <v>"อ.บางพลี ",</v>
      </c>
      <c r="AC7" t="str">
        <f t="shared" si="12"/>
        <v>"จ.สมุทรปราการ",</v>
      </c>
      <c r="AD7" t="str">
        <f t="shared" si="13"/>
        <v>"10540",</v>
      </c>
      <c r="AE7" t="str">
        <f t="shared" si="14"/>
        <v>"631255655",</v>
      </c>
      <c r="AF7" t="str">
        <f t="shared" si="15"/>
        <v>"",</v>
      </c>
      <c r="AG7" t="str">
        <f t="shared" si="16"/>
        <v>"คนในเครือข่าย",</v>
      </c>
      <c r="AH7" t="str">
        <f t="shared" si="17"/>
        <v>"ม.หัวเฉียว");</v>
      </c>
    </row>
    <row r="8" spans="1:34" s="66" customFormat="1">
      <c r="A8" s="33" t="s">
        <v>1551</v>
      </c>
      <c r="B8" s="34" t="s">
        <v>18</v>
      </c>
      <c r="C8" s="33" t="s">
        <v>1544</v>
      </c>
      <c r="D8" s="66" t="s">
        <v>199</v>
      </c>
      <c r="E8" s="68" t="s">
        <v>1437</v>
      </c>
      <c r="F8" s="79" t="s">
        <v>1556</v>
      </c>
      <c r="G8" s="66" t="s">
        <v>400</v>
      </c>
      <c r="H8" s="66" t="s">
        <v>1515</v>
      </c>
      <c r="I8" s="66" t="s">
        <v>1516</v>
      </c>
      <c r="J8" s="66" t="s">
        <v>1517</v>
      </c>
      <c r="K8" s="66" t="s">
        <v>1518</v>
      </c>
      <c r="L8" s="66">
        <v>10540</v>
      </c>
      <c r="M8" s="91">
        <v>865245998</v>
      </c>
      <c r="O8" s="57" t="s">
        <v>16</v>
      </c>
      <c r="Q8" t="str">
        <f t="shared" si="0"/>
        <v xml:space="preserve">INSERT INTO reviewers </v>
      </c>
      <c r="R8" t="str">
        <f t="shared" si="1"/>
        <v xml:space="preserve"> (email, title, name , lastname, `group`, expert, school, major ,address, amphoe, province , postnumber, tel, fax, type ,remark) VALUES (</v>
      </c>
      <c r="S8" t="str">
        <f t="shared" si="2"/>
        <v>"chairatt11@hotmail.com",</v>
      </c>
      <c r="T8" t="str">
        <f t="shared" si="3"/>
        <v>"ผู้ช่วยศาสตราจารย์ ดร.",</v>
      </c>
      <c r="U8" t="str">
        <f t="shared" si="4"/>
        <v>"ชัยรัตน์ ",</v>
      </c>
      <c r="V8" t="str">
        <f t="shared" si="5"/>
        <v>"เตชวุฒิพร",</v>
      </c>
      <c r="W8" t="str">
        <f t="shared" si="6"/>
        <v>"AS",</v>
      </c>
      <c r="X8" t="str">
        <f t="shared" si="7"/>
        <v>"Postharvest Technology",</v>
      </c>
      <c r="Y8" t="str">
        <f t="shared" si="8"/>
        <v>"มหาวิทยาลัยหัวเฉียวเฉลิมพระเกียรติ",</v>
      </c>
      <c r="Z8" t="str">
        <f t="shared" si="9"/>
        <v>"คณะวิทยาศาสตร์และเทคโนโลยี ",</v>
      </c>
      <c r="AA8" t="str">
        <f t="shared" si="10"/>
        <v>"เลขที่ 18/18 ถ.บางนา-ตราด กม.ที่ 18 ต.บางโฉลง ",</v>
      </c>
      <c r="AB8" t="str">
        <f t="shared" si="11"/>
        <v>"อ.บางพลี ",</v>
      </c>
      <c r="AC8" t="str">
        <f t="shared" si="12"/>
        <v>"จ.สมุทรปราการ",</v>
      </c>
      <c r="AD8" t="str">
        <f t="shared" si="13"/>
        <v>"10540",</v>
      </c>
      <c r="AE8" t="str">
        <f t="shared" si="14"/>
        <v>"865245998",</v>
      </c>
      <c r="AF8" t="str">
        <f t="shared" si="15"/>
        <v>"",</v>
      </c>
      <c r="AG8" t="str">
        <f t="shared" si="16"/>
        <v>"คนในเครือข่าย",</v>
      </c>
      <c r="AH8" t="str">
        <f t="shared" si="17"/>
        <v>"ม.หัวเฉียว");</v>
      </c>
    </row>
    <row r="9" spans="1:34" s="66" customFormat="1">
      <c r="A9" s="33" t="s">
        <v>1552</v>
      </c>
      <c r="B9" s="34" t="s">
        <v>18</v>
      </c>
      <c r="C9" s="33" t="s">
        <v>1545</v>
      </c>
      <c r="D9" s="66" t="s">
        <v>1539</v>
      </c>
      <c r="E9" s="68" t="s">
        <v>1437</v>
      </c>
      <c r="F9" s="79" t="s">
        <v>1557</v>
      </c>
      <c r="G9" s="66" t="s">
        <v>400</v>
      </c>
      <c r="H9" s="66" t="s">
        <v>1515</v>
      </c>
      <c r="I9" s="66" t="s">
        <v>1516</v>
      </c>
      <c r="J9" s="66" t="s">
        <v>1517</v>
      </c>
      <c r="K9" s="66" t="s">
        <v>1518</v>
      </c>
      <c r="L9" s="66">
        <v>10540</v>
      </c>
      <c r="M9" s="91">
        <v>944938206</v>
      </c>
      <c r="O9" s="57" t="s">
        <v>16</v>
      </c>
      <c r="Q9" t="str">
        <f t="shared" si="0"/>
        <v xml:space="preserve">INSERT INTO reviewers </v>
      </c>
      <c r="R9" t="str">
        <f t="shared" si="1"/>
        <v xml:space="preserve"> (email, title, name , lastname, `group`, expert, school, major ,address, amphoe, province , postnumber, tel, fax, type ,remark) VALUES (</v>
      </c>
      <c r="S9" t="str">
        <f t="shared" si="2"/>
        <v>"kanjavas@hotmail.com",</v>
      </c>
      <c r="T9" t="str">
        <f t="shared" si="3"/>
        <v>"ผู้ช่วยศาสตราจารย์ ดร.",</v>
      </c>
      <c r="U9" t="str">
        <f t="shared" si="4"/>
        <v>"พรพิมล ",</v>
      </c>
      <c r="V9" t="str">
        <f t="shared" si="5"/>
        <v>"กาญจนวาศ",</v>
      </c>
      <c r="W9" t="str">
        <f t="shared" si="6"/>
        <v>"AS",</v>
      </c>
      <c r="X9" t="str">
        <f t="shared" si="7"/>
        <v>"Molecular biology",</v>
      </c>
      <c r="Y9" t="str">
        <f t="shared" si="8"/>
        <v>"มหาวิทยาลัยหัวเฉียวเฉลิมพระเกียรติ",</v>
      </c>
      <c r="Z9" t="str">
        <f t="shared" si="9"/>
        <v>"คณะวิทยาศาสตร์และเทคโนโลยี ",</v>
      </c>
      <c r="AA9" t="str">
        <f t="shared" si="10"/>
        <v>"เลขที่ 18/18 ถ.บางนา-ตราด กม.ที่ 18 ต.บางโฉลง ",</v>
      </c>
      <c r="AB9" t="str">
        <f t="shared" si="11"/>
        <v>"อ.บางพลี ",</v>
      </c>
      <c r="AC9" t="str">
        <f t="shared" si="12"/>
        <v>"จ.สมุทรปราการ",</v>
      </c>
      <c r="AD9" t="str">
        <f t="shared" si="13"/>
        <v>"10540",</v>
      </c>
      <c r="AE9" t="str">
        <f t="shared" si="14"/>
        <v>"944938206",</v>
      </c>
      <c r="AF9" t="str">
        <f t="shared" si="15"/>
        <v>"",</v>
      </c>
      <c r="AG9" t="str">
        <f t="shared" si="16"/>
        <v>"คนในเครือข่าย",</v>
      </c>
      <c r="AH9" t="str">
        <f t="shared" si="17"/>
        <v>"ม.หัวเฉียว");</v>
      </c>
    </row>
    <row r="10" spans="1:34" s="66" customFormat="1">
      <c r="A10" s="33" t="s">
        <v>422</v>
      </c>
      <c r="B10" s="29" t="s">
        <v>1664</v>
      </c>
      <c r="C10" s="33" t="s">
        <v>1546</v>
      </c>
      <c r="D10" s="66" t="s">
        <v>1540</v>
      </c>
      <c r="E10" s="68" t="s">
        <v>1437</v>
      </c>
      <c r="F10" s="79" t="s">
        <v>1558</v>
      </c>
      <c r="G10" s="66" t="s">
        <v>400</v>
      </c>
      <c r="H10" s="66" t="s">
        <v>1515</v>
      </c>
      <c r="I10" s="66" t="s">
        <v>1516</v>
      </c>
      <c r="J10" s="66" t="s">
        <v>1517</v>
      </c>
      <c r="K10" s="66" t="s">
        <v>1518</v>
      </c>
      <c r="L10" s="66">
        <v>10540</v>
      </c>
      <c r="M10" s="91">
        <v>897837215</v>
      </c>
      <c r="O10" s="57" t="s">
        <v>16</v>
      </c>
      <c r="Q10" t="str">
        <f t="shared" si="0"/>
        <v xml:space="preserve">INSERT INTO reviewers </v>
      </c>
      <c r="R10" t="str">
        <f t="shared" si="1"/>
        <v xml:space="preserve"> (email, title, name , lastname, `group`, expert, school, major ,address, amphoe, province , postnumber, tel, fax, type ,remark) VALUES (</v>
      </c>
      <c r="S10" t="str">
        <f t="shared" si="2"/>
        <v>"supichar_w@hotmail.com",</v>
      </c>
      <c r="T10" t="str">
        <f t="shared" si="3"/>
        <v>"อาจารย์ ดร.",</v>
      </c>
      <c r="U10" t="str">
        <f t="shared" si="4"/>
        <v>"สุพิชชา ",</v>
      </c>
      <c r="V10" t="str">
        <f t="shared" si="5"/>
        <v>"วัฒนประเสริฐ",</v>
      </c>
      <c r="W10" t="str">
        <f t="shared" si="6"/>
        <v>"AS",</v>
      </c>
      <c r="X10" t="str">
        <f t="shared" si="7"/>
        <v>"Biotechnology, Microencapsulation ",</v>
      </c>
      <c r="Y10" t="str">
        <f t="shared" si="8"/>
        <v>"มหาวิทยาลัยหัวเฉียวเฉลิมพระเกียรติ",</v>
      </c>
      <c r="Z10" t="str">
        <f t="shared" si="9"/>
        <v>"คณะวิทยาศาสตร์และเทคโนโลยี ",</v>
      </c>
      <c r="AA10" t="str">
        <f t="shared" si="10"/>
        <v>"เลขที่ 18/18 ถ.บางนา-ตราด กม.ที่ 18 ต.บางโฉลง ",</v>
      </c>
      <c r="AB10" t="str">
        <f t="shared" si="11"/>
        <v>"อ.บางพลี ",</v>
      </c>
      <c r="AC10" t="str">
        <f t="shared" si="12"/>
        <v>"จ.สมุทรปราการ",</v>
      </c>
      <c r="AD10" t="str">
        <f t="shared" si="13"/>
        <v>"10540",</v>
      </c>
      <c r="AE10" t="str">
        <f t="shared" si="14"/>
        <v>"897837215",</v>
      </c>
      <c r="AF10" t="str">
        <f t="shared" si="15"/>
        <v>"",</v>
      </c>
      <c r="AG10" t="str">
        <f t="shared" si="16"/>
        <v>"คนในเครือข่าย",</v>
      </c>
      <c r="AH10" t="str">
        <f t="shared" si="17"/>
        <v>"ม.หัวเฉียว");</v>
      </c>
    </row>
    <row r="11" spans="1:34" s="66" customFormat="1">
      <c r="A11" s="33" t="s">
        <v>396</v>
      </c>
      <c r="B11" s="29" t="s">
        <v>1664</v>
      </c>
      <c r="C11" s="33" t="s">
        <v>1547</v>
      </c>
      <c r="D11" s="66" t="s">
        <v>398</v>
      </c>
      <c r="E11" s="68" t="s">
        <v>1437</v>
      </c>
      <c r="F11" s="79" t="s">
        <v>1559</v>
      </c>
      <c r="G11" s="66" t="s">
        <v>400</v>
      </c>
      <c r="H11" s="66" t="s">
        <v>1515</v>
      </c>
      <c r="I11" s="66" t="s">
        <v>1516</v>
      </c>
      <c r="J11" s="66" t="s">
        <v>1517</v>
      </c>
      <c r="K11" s="66" t="s">
        <v>1518</v>
      </c>
      <c r="L11" s="66">
        <v>10540</v>
      </c>
      <c r="M11" s="91">
        <v>895570900</v>
      </c>
      <c r="O11" s="57" t="s">
        <v>16</v>
      </c>
      <c r="Q11" t="str">
        <f t="shared" si="0"/>
        <v xml:space="preserve">INSERT INTO reviewers </v>
      </c>
      <c r="R11" t="str">
        <f t="shared" si="1"/>
        <v xml:space="preserve"> (email, title, name , lastname, `group`, expert, school, major ,address, amphoe, province , postnumber, tel, fax, type ,remark) VALUES (</v>
      </c>
      <c r="S11" t="str">
        <f t="shared" si="2"/>
        <v>"r.poontawee@yahoo.co.th",</v>
      </c>
      <c r="T11" t="str">
        <f t="shared" si="3"/>
        <v>"อาจารย์ ดร.",</v>
      </c>
      <c r="U11" t="str">
        <f t="shared" si="4"/>
        <v>"รุจิราลัย ",</v>
      </c>
      <c r="V11" t="str">
        <f t="shared" si="5"/>
        <v>"พูลทวี",</v>
      </c>
      <c r="W11" t="str">
        <f t="shared" si="6"/>
        <v>"AS",</v>
      </c>
      <c r="X11" t="str">
        <f t="shared" si="7"/>
        <v>"Microbiology, Fermentation technology, Lipid production from oleaginous microorganisms",</v>
      </c>
      <c r="Y11" t="str">
        <f t="shared" si="8"/>
        <v>"มหาวิทยาลัยหัวเฉียวเฉลิมพระเกียรติ",</v>
      </c>
      <c r="Z11" t="str">
        <f t="shared" si="9"/>
        <v>"คณะวิทยาศาสตร์และเทคโนโลยี ",</v>
      </c>
      <c r="AA11" t="str">
        <f t="shared" si="10"/>
        <v>"เลขที่ 18/18 ถ.บางนา-ตราด กม.ที่ 18 ต.บางโฉลง ",</v>
      </c>
      <c r="AB11" t="str">
        <f t="shared" si="11"/>
        <v>"อ.บางพลี ",</v>
      </c>
      <c r="AC11" t="str">
        <f t="shared" si="12"/>
        <v>"จ.สมุทรปราการ",</v>
      </c>
      <c r="AD11" t="str">
        <f t="shared" si="13"/>
        <v>"10540",</v>
      </c>
      <c r="AE11" t="str">
        <f t="shared" si="14"/>
        <v>"895570900",</v>
      </c>
      <c r="AF11" t="str">
        <f t="shared" si="15"/>
        <v>"",</v>
      </c>
      <c r="AG11" t="str">
        <f t="shared" si="16"/>
        <v>"คนในเครือข่าย",</v>
      </c>
      <c r="AH11" t="str">
        <f t="shared" si="17"/>
        <v>"ม.หัวเฉียว");</v>
      </c>
    </row>
    <row r="12" spans="1:34" s="66" customFormat="1">
      <c r="A12" s="33" t="s">
        <v>1553</v>
      </c>
      <c r="B12" s="29" t="s">
        <v>1664</v>
      </c>
      <c r="C12" s="33" t="s">
        <v>1548</v>
      </c>
      <c r="D12" s="66" t="s">
        <v>1541</v>
      </c>
      <c r="E12" s="68" t="s">
        <v>1437</v>
      </c>
      <c r="F12" s="79" t="s">
        <v>1560</v>
      </c>
      <c r="G12" s="66" t="s">
        <v>400</v>
      </c>
      <c r="H12" s="66" t="s">
        <v>1515</v>
      </c>
      <c r="I12" s="66" t="s">
        <v>1516</v>
      </c>
      <c r="J12" s="66" t="s">
        <v>1517</v>
      </c>
      <c r="K12" s="66" t="s">
        <v>1518</v>
      </c>
      <c r="L12" s="66">
        <v>10540</v>
      </c>
      <c r="M12" s="91">
        <v>636615095</v>
      </c>
      <c r="O12" s="57" t="s">
        <v>16</v>
      </c>
      <c r="Q12" t="str">
        <f t="shared" si="0"/>
        <v xml:space="preserve">INSERT INTO reviewers </v>
      </c>
      <c r="R12" t="str">
        <f t="shared" si="1"/>
        <v xml:space="preserve"> (email, title, name , lastname, `group`, expert, school, major ,address, amphoe, province , postnumber, tel, fax, type ,remark) VALUES (</v>
      </c>
      <c r="S12" t="str">
        <f t="shared" si="2"/>
        <v>"peeyanunn@gmail.com",</v>
      </c>
      <c r="T12" t="str">
        <f t="shared" si="3"/>
        <v>"อาจารย์ ดร.",</v>
      </c>
      <c r="U12" t="str">
        <f t="shared" si="4"/>
        <v>"ปียนันท์ ",</v>
      </c>
      <c r="V12" t="str">
        <f t="shared" si="5"/>
        <v>"น้อยรอด",</v>
      </c>
      <c r="W12" t="str">
        <f t="shared" si="6"/>
        <v>"AS",</v>
      </c>
      <c r="X12" t="str">
        <f t="shared" si="7"/>
        <v>"Analytical chemistry, Electrochemistry",</v>
      </c>
      <c r="Y12" t="str">
        <f t="shared" si="8"/>
        <v>"มหาวิทยาลัยหัวเฉียวเฉลิมพระเกียรติ",</v>
      </c>
      <c r="Z12" t="str">
        <f t="shared" si="9"/>
        <v>"คณะวิทยาศาสตร์และเทคโนโลยี ",</v>
      </c>
      <c r="AA12" t="str">
        <f t="shared" si="10"/>
        <v>"เลขที่ 18/18 ถ.บางนา-ตราด กม.ที่ 18 ต.บางโฉลง ",</v>
      </c>
      <c r="AB12" t="str">
        <f t="shared" si="11"/>
        <v>"อ.บางพลี ",</v>
      </c>
      <c r="AC12" t="str">
        <f t="shared" si="12"/>
        <v>"จ.สมุทรปราการ",</v>
      </c>
      <c r="AD12" t="str">
        <f t="shared" si="13"/>
        <v>"10540",</v>
      </c>
      <c r="AE12" t="str">
        <f t="shared" si="14"/>
        <v>"636615095",</v>
      </c>
      <c r="AF12" t="str">
        <f t="shared" si="15"/>
        <v>"",</v>
      </c>
      <c r="AG12" t="str">
        <f t="shared" si="16"/>
        <v>"คนในเครือข่าย",</v>
      </c>
      <c r="AH12" t="str">
        <f t="shared" si="17"/>
        <v>"ม.หัวเฉียว");</v>
      </c>
    </row>
    <row r="13" spans="1:34" s="66" customFormat="1">
      <c r="A13" s="33" t="s">
        <v>1554</v>
      </c>
      <c r="B13" s="29" t="s">
        <v>1664</v>
      </c>
      <c r="C13" s="33" t="s">
        <v>1549</v>
      </c>
      <c r="D13" s="66" t="s">
        <v>1542</v>
      </c>
      <c r="E13" s="68" t="s">
        <v>1437</v>
      </c>
      <c r="F13" s="79" t="s">
        <v>1561</v>
      </c>
      <c r="G13" s="66" t="s">
        <v>400</v>
      </c>
      <c r="H13" s="66" t="s">
        <v>1515</v>
      </c>
      <c r="I13" s="66" t="s">
        <v>1516</v>
      </c>
      <c r="J13" s="66" t="s">
        <v>1517</v>
      </c>
      <c r="K13" s="66" t="s">
        <v>1518</v>
      </c>
      <c r="L13" s="66">
        <v>10540</v>
      </c>
      <c r="M13" s="91">
        <v>869732819</v>
      </c>
      <c r="O13" s="57" t="s">
        <v>16</v>
      </c>
      <c r="Q13" t="str">
        <f t="shared" si="0"/>
        <v xml:space="preserve">INSERT INTO reviewers </v>
      </c>
      <c r="R13" t="str">
        <f t="shared" si="1"/>
        <v xml:space="preserve"> (email, title, name , lastname, `group`, expert, school, major ,address, amphoe, province , postnumber, tel, fax, type ,remark) VALUES (</v>
      </c>
      <c r="S13" t="str">
        <f t="shared" si="2"/>
        <v>"sureeporn.h@gmail.com",</v>
      </c>
      <c r="T13" t="str">
        <f t="shared" si="3"/>
        <v>"อาจารย์ ดร.",</v>
      </c>
      <c r="U13" t="str">
        <f t="shared" si="4"/>
        <v>"สุุรีย์พร ",</v>
      </c>
      <c r="V13" t="str">
        <f t="shared" si="5"/>
        <v>"หอมวิเศษวงศา",</v>
      </c>
      <c r="W13" t="str">
        <f t="shared" si="6"/>
        <v>"AS",</v>
      </c>
      <c r="X13" t="str">
        <f t="shared" si="7"/>
        <v>"Natural product and bioactivities, synthesis, biotransformation",</v>
      </c>
      <c r="Y13" t="str">
        <f t="shared" si="8"/>
        <v>"มหาวิทยาลัยหัวเฉียวเฉลิมพระเกียรติ",</v>
      </c>
      <c r="Z13" t="str">
        <f t="shared" si="9"/>
        <v>"คณะวิทยาศาสตร์และเทคโนโลยี ",</v>
      </c>
      <c r="AA13" t="str">
        <f t="shared" si="10"/>
        <v>"เลขที่ 18/18 ถ.บางนา-ตราด กม.ที่ 18 ต.บางโฉลง ",</v>
      </c>
      <c r="AB13" t="str">
        <f t="shared" si="11"/>
        <v>"อ.บางพลี ",</v>
      </c>
      <c r="AC13" t="str">
        <f t="shared" si="12"/>
        <v>"จ.สมุทรปราการ",</v>
      </c>
      <c r="AD13" t="str">
        <f t="shared" si="13"/>
        <v>"10540",</v>
      </c>
      <c r="AE13" t="str">
        <f t="shared" si="14"/>
        <v>"869732819",</v>
      </c>
      <c r="AF13" t="str">
        <f t="shared" si="15"/>
        <v>"",</v>
      </c>
      <c r="AG13" t="str">
        <f t="shared" si="16"/>
        <v>"คนในเครือข่าย",</v>
      </c>
      <c r="AH13" t="str">
        <f t="shared" si="17"/>
        <v>"ม.หัวเฉียว");</v>
      </c>
    </row>
    <row r="14" spans="1:34" s="66" customFormat="1">
      <c r="A14" s="33" t="s">
        <v>1555</v>
      </c>
      <c r="B14" s="34" t="s">
        <v>28</v>
      </c>
      <c r="C14" s="33" t="s">
        <v>1550</v>
      </c>
      <c r="D14" s="66" t="s">
        <v>1543</v>
      </c>
      <c r="E14" s="68" t="s">
        <v>1563</v>
      </c>
      <c r="F14" s="79" t="s">
        <v>1562</v>
      </c>
      <c r="G14" s="66" t="s">
        <v>400</v>
      </c>
      <c r="H14" s="66" t="s">
        <v>1515</v>
      </c>
      <c r="I14" s="66" t="s">
        <v>1516</v>
      </c>
      <c r="J14" s="66" t="s">
        <v>1517</v>
      </c>
      <c r="K14" s="66" t="s">
        <v>1518</v>
      </c>
      <c r="L14" s="66">
        <v>10540</v>
      </c>
      <c r="M14" s="91">
        <v>943259966</v>
      </c>
      <c r="O14" s="57" t="s">
        <v>16</v>
      </c>
      <c r="Q14" t="str">
        <f t="shared" si="0"/>
        <v xml:space="preserve">INSERT INTO reviewers </v>
      </c>
      <c r="R14" t="str">
        <f t="shared" si="1"/>
        <v xml:space="preserve"> (email, title, name , lastname, `group`, expert, school, major ,address, amphoe, province , postnumber, tel, fax, type ,remark) VALUES (</v>
      </c>
      <c r="S14" t="str">
        <f t="shared" si="2"/>
        <v>"pprayoonsak@hotmail.com",</v>
      </c>
      <c r="T14" t="str">
        <f t="shared" si="3"/>
        <v>"รองศาสตราจารย์ ดร.",</v>
      </c>
      <c r="U14" t="str">
        <f t="shared" si="4"/>
        <v>"ประยูรศักดิ์ ",</v>
      </c>
      <c r="V14" t="str">
        <f t="shared" si="5"/>
        <v>"เปลื้องผล",</v>
      </c>
      <c r="W14" t="str">
        <f t="shared" si="6"/>
        <v>"AS,BS",</v>
      </c>
      <c r="X14" t="str">
        <f t="shared" si="7"/>
        <v>"ฟิสิกส์ เคมีเชิงฟิสิกส์ ",</v>
      </c>
      <c r="Y14" t="str">
        <f t="shared" si="8"/>
        <v>"มหาวิทยาลัยหัวเฉียวเฉลิมพระเกียรติ",</v>
      </c>
      <c r="Z14" t="str">
        <f t="shared" si="9"/>
        <v>"คณะวิทยาศาสตร์และเทคโนโลยี ",</v>
      </c>
      <c r="AA14" t="str">
        <f t="shared" si="10"/>
        <v>"เลขที่ 18/18 ถ.บางนา-ตราด กม.ที่ 18 ต.บางโฉลง ",</v>
      </c>
      <c r="AB14" t="str">
        <f t="shared" si="11"/>
        <v>"อ.บางพลี ",</v>
      </c>
      <c r="AC14" t="str">
        <f t="shared" si="12"/>
        <v>"จ.สมุทรปราการ",</v>
      </c>
      <c r="AD14" t="str">
        <f t="shared" si="13"/>
        <v>"10540",</v>
      </c>
      <c r="AE14" t="str">
        <f t="shared" si="14"/>
        <v>"943259966",</v>
      </c>
      <c r="AF14" t="str">
        <f t="shared" si="15"/>
        <v>"",</v>
      </c>
      <c r="AG14" t="str">
        <f t="shared" si="16"/>
        <v>"คนในเครือข่าย",</v>
      </c>
      <c r="AH14" t="str">
        <f t="shared" si="17"/>
        <v>"ม.หัวเฉียว");</v>
      </c>
    </row>
    <row r="15" spans="1:34" s="66" customFormat="1">
      <c r="A15" s="33" t="s">
        <v>1566</v>
      </c>
      <c r="B15" s="34" t="s">
        <v>28</v>
      </c>
      <c r="C15" s="33" t="s">
        <v>1564</v>
      </c>
      <c r="D15" s="66" t="s">
        <v>658</v>
      </c>
      <c r="E15" s="68" t="s">
        <v>1438</v>
      </c>
      <c r="F15" s="79" t="s">
        <v>1567</v>
      </c>
      <c r="G15" s="66" t="s">
        <v>400</v>
      </c>
      <c r="H15" s="66" t="s">
        <v>1515</v>
      </c>
      <c r="I15" s="66" t="s">
        <v>1516</v>
      </c>
      <c r="J15" s="66" t="s">
        <v>1517</v>
      </c>
      <c r="K15" s="66" t="s">
        <v>1518</v>
      </c>
      <c r="L15" s="66">
        <v>10540</v>
      </c>
      <c r="M15" s="91">
        <v>894949171</v>
      </c>
      <c r="O15" s="69" t="s">
        <v>16</v>
      </c>
      <c r="Q15" t="str">
        <f t="shared" si="0"/>
        <v xml:space="preserve">INSERT INTO reviewers </v>
      </c>
      <c r="R15" t="str">
        <f t="shared" si="1"/>
        <v xml:space="preserve"> (email, title, name , lastname, `group`, expert, school, major ,address, amphoe, province , postnumber, tel, fax, type ,remark) VALUES (</v>
      </c>
      <c r="S15" t="str">
        <f t="shared" si="2"/>
        <v>"bchangsap@yahoo.com",</v>
      </c>
      <c r="T15" t="str">
        <f t="shared" si="3"/>
        <v>"รองศาสตราจารย์ ดร.",</v>
      </c>
      <c r="U15" t="str">
        <f t="shared" si="4"/>
        <v>"บังอร ",</v>
      </c>
      <c r="V15" t="str">
        <f t="shared" si="5"/>
        <v>"ฉางทรัพย์",</v>
      </c>
      <c r="W15" t="str">
        <f t="shared" si="6"/>
        <v>"HS",</v>
      </c>
      <c r="X15" t="str">
        <f t="shared" si="7"/>
        <v>"Anatomy, Medical Science, Community research, Behavioral Science, Classroom research",</v>
      </c>
      <c r="Y15" t="str">
        <f t="shared" si="8"/>
        <v>"มหาวิทยาลัยหัวเฉียวเฉลิมพระเกียรติ",</v>
      </c>
      <c r="Z15" t="str">
        <f t="shared" si="9"/>
        <v>"คณะวิทยาศาสตร์และเทคโนโลยี ",</v>
      </c>
      <c r="AA15" t="str">
        <f t="shared" si="10"/>
        <v>"เลขที่ 18/18 ถ.บางนา-ตราด กม.ที่ 18 ต.บางโฉลง ",</v>
      </c>
      <c r="AB15" t="str">
        <f t="shared" si="11"/>
        <v>"อ.บางพลี ",</v>
      </c>
      <c r="AC15" t="str">
        <f t="shared" si="12"/>
        <v>"จ.สมุทรปราการ",</v>
      </c>
      <c r="AD15" t="str">
        <f t="shared" si="13"/>
        <v>"10540",</v>
      </c>
      <c r="AE15" t="str">
        <f t="shared" si="14"/>
        <v>"894949171",</v>
      </c>
      <c r="AF15" t="str">
        <f t="shared" si="15"/>
        <v>"",</v>
      </c>
      <c r="AG15" t="str">
        <f t="shared" si="16"/>
        <v>"คนในเครือข่าย",</v>
      </c>
      <c r="AH15" t="str">
        <f t="shared" si="17"/>
        <v>"ม.หัวเฉียว");</v>
      </c>
    </row>
    <row r="16" spans="1:34" s="66" customFormat="1">
      <c r="A16" s="33" t="s">
        <v>1330</v>
      </c>
      <c r="B16" s="34" t="s">
        <v>1528</v>
      </c>
      <c r="C16" s="33" t="s">
        <v>1565</v>
      </c>
      <c r="D16" s="66" t="s">
        <v>1332</v>
      </c>
      <c r="E16" s="68" t="s">
        <v>1438</v>
      </c>
      <c r="F16" s="79" t="s">
        <v>1568</v>
      </c>
      <c r="G16" s="66" t="s">
        <v>400</v>
      </c>
      <c r="H16" s="66" t="s">
        <v>1515</v>
      </c>
      <c r="I16" s="66" t="s">
        <v>1516</v>
      </c>
      <c r="J16" s="66" t="s">
        <v>1517</v>
      </c>
      <c r="K16" s="66" t="s">
        <v>1518</v>
      </c>
      <c r="L16" s="66">
        <v>10540</v>
      </c>
      <c r="M16" s="91">
        <v>806159499</v>
      </c>
      <c r="O16" s="69" t="s">
        <v>16</v>
      </c>
      <c r="Q16" t="str">
        <f t="shared" si="0"/>
        <v xml:space="preserve">INSERT INTO reviewers </v>
      </c>
      <c r="R16" t="str">
        <f t="shared" si="1"/>
        <v xml:space="preserve"> (email, title, name , lastname, `group`, expert, school, major ,address, amphoe, province , postnumber, tel, fax, type ,remark) VALUES (</v>
      </c>
      <c r="S16" t="str">
        <f t="shared" si="2"/>
        <v>"maitta09@hotmail.com",</v>
      </c>
      <c r="T16" t="str">
        <f t="shared" si="3"/>
        <v>"ผู้ช่วยศาสตราจารย์ ",</v>
      </c>
      <c r="U16" t="str">
        <f t="shared" si="4"/>
        <v>"เมตตา ",</v>
      </c>
      <c r="V16" t="str">
        <f t="shared" si="5"/>
        <v>"โพธิ์กลิ่น",</v>
      </c>
      <c r="W16" t="str">
        <f t="shared" si="6"/>
        <v>"HS",</v>
      </c>
      <c r="X16" t="str">
        <f t="shared" si="7"/>
        <v>"สรีรวิทยา ระบบประสาท",</v>
      </c>
      <c r="Y16" t="str">
        <f t="shared" si="8"/>
        <v>"มหาวิทยาลัยหัวเฉียวเฉลิมพระเกียรติ",</v>
      </c>
      <c r="Z16" t="str">
        <f t="shared" si="9"/>
        <v>"คณะวิทยาศาสตร์และเทคโนโลยี ",</v>
      </c>
      <c r="AA16" t="str">
        <f t="shared" si="10"/>
        <v>"เลขที่ 18/18 ถ.บางนา-ตราด กม.ที่ 18 ต.บางโฉลง ",</v>
      </c>
      <c r="AB16" t="str">
        <f t="shared" si="11"/>
        <v>"อ.บางพลี ",</v>
      </c>
      <c r="AC16" t="str">
        <f t="shared" si="12"/>
        <v>"จ.สมุทรปราการ",</v>
      </c>
      <c r="AD16" t="str">
        <f t="shared" si="13"/>
        <v>"10540",</v>
      </c>
      <c r="AE16" t="str">
        <f t="shared" si="14"/>
        <v>"806159499",</v>
      </c>
      <c r="AF16" t="str">
        <f t="shared" si="15"/>
        <v>"",</v>
      </c>
      <c r="AG16" t="str">
        <f t="shared" si="16"/>
        <v>"คนในเครือข่าย",</v>
      </c>
      <c r="AH16" t="str">
        <f t="shared" si="17"/>
        <v>"ม.หัวเฉียว");</v>
      </c>
    </row>
    <row r="17" spans="1:34" s="85" customFormat="1">
      <c r="A17" s="85" t="s">
        <v>1575</v>
      </c>
      <c r="B17" s="85" t="s">
        <v>39</v>
      </c>
      <c r="C17" s="85" t="s">
        <v>1569</v>
      </c>
      <c r="D17" s="85" t="s">
        <v>1570</v>
      </c>
      <c r="E17" s="69" t="s">
        <v>1421</v>
      </c>
      <c r="F17" s="85" t="s">
        <v>1578</v>
      </c>
      <c r="G17" s="85" t="s">
        <v>400</v>
      </c>
      <c r="H17" s="85" t="s">
        <v>1515</v>
      </c>
      <c r="I17" s="85" t="s">
        <v>1516</v>
      </c>
      <c r="J17" s="85" t="s">
        <v>1517</v>
      </c>
      <c r="K17" s="85" t="s">
        <v>1518</v>
      </c>
      <c r="L17" s="85">
        <v>10540</v>
      </c>
      <c r="M17" s="92">
        <v>909539100</v>
      </c>
      <c r="O17" s="69" t="s">
        <v>16</v>
      </c>
      <c r="Q17" t="str">
        <f t="shared" si="0"/>
        <v xml:space="preserve">INSERT INTO reviewers </v>
      </c>
      <c r="R17" t="str">
        <f t="shared" si="1"/>
        <v xml:space="preserve"> (email, title, name , lastname, `group`, expert, school, major ,address, amphoe, province , postnumber, tel, fax, type ,remark) VALUES (</v>
      </c>
      <c r="S17" t="str">
        <f t="shared" si="2"/>
        <v>"yuwathida@hotmail.com",</v>
      </c>
      <c r="T17" t="str">
        <f t="shared" si="3"/>
        <v>"อาจารย์",</v>
      </c>
      <c r="U17" t="str">
        <f t="shared" si="4"/>
        <v>"ยุวธิดา",</v>
      </c>
      <c r="V17" t="str">
        <f t="shared" si="5"/>
        <v>"ชิวปรีชา",</v>
      </c>
      <c r="W17" t="str">
        <f t="shared" si="6"/>
        <v>"IT",</v>
      </c>
      <c r="X17" t="str">
        <f t="shared" si="7"/>
        <v>"เว็บแอปพลิเคชัน, ระบบจัดการฐานข้อมูล, ระบบสนับสนุนการตัดสินใจ, การเขียนโปรแกรม, การจัดการสารสนเทศ, ภูมิศาสตร์สารสนเทศ",</v>
      </c>
      <c r="Y17" t="str">
        <f t="shared" si="8"/>
        <v>"มหาวิทยาลัยหัวเฉียวเฉลิมพระเกียรติ",</v>
      </c>
      <c r="Z17" t="str">
        <f t="shared" si="9"/>
        <v>"คณะวิทยาศาสตร์และเทคโนโลยี ",</v>
      </c>
      <c r="AA17" t="str">
        <f t="shared" si="10"/>
        <v>"เลขที่ 18/18 ถ.บางนา-ตราด กม.ที่ 18 ต.บางโฉลง ",</v>
      </c>
      <c r="AB17" t="str">
        <f t="shared" si="11"/>
        <v>"อ.บางพลี ",</v>
      </c>
      <c r="AC17" t="str">
        <f t="shared" si="12"/>
        <v>"จ.สมุทรปราการ",</v>
      </c>
      <c r="AD17" t="str">
        <f t="shared" si="13"/>
        <v>"10540",</v>
      </c>
      <c r="AE17" t="str">
        <f t="shared" si="14"/>
        <v>"909539100",</v>
      </c>
      <c r="AF17" t="str">
        <f t="shared" si="15"/>
        <v>"",</v>
      </c>
      <c r="AG17" t="str">
        <f t="shared" si="16"/>
        <v>"คนในเครือข่าย",</v>
      </c>
      <c r="AH17" t="str">
        <f t="shared" si="17"/>
        <v>"ม.หัวเฉียว");</v>
      </c>
    </row>
    <row r="18" spans="1:34" s="85" customFormat="1" ht="13.5" customHeight="1">
      <c r="A18" s="85" t="s">
        <v>1576</v>
      </c>
      <c r="B18" s="85" t="s">
        <v>39</v>
      </c>
      <c r="C18" s="85" t="s">
        <v>1571</v>
      </c>
      <c r="D18" s="85" t="s">
        <v>1572</v>
      </c>
      <c r="E18" s="69" t="s">
        <v>1421</v>
      </c>
      <c r="F18" s="85" t="s">
        <v>1579</v>
      </c>
      <c r="G18" s="85" t="s">
        <v>400</v>
      </c>
      <c r="H18" s="85" t="s">
        <v>1515</v>
      </c>
      <c r="I18" s="85" t="s">
        <v>1516</v>
      </c>
      <c r="J18" s="85" t="s">
        <v>1517</v>
      </c>
      <c r="K18" s="85" t="s">
        <v>1518</v>
      </c>
      <c r="L18" s="85">
        <v>10540</v>
      </c>
      <c r="M18" s="92">
        <v>816499579</v>
      </c>
      <c r="O18" s="69" t="s">
        <v>16</v>
      </c>
      <c r="Q18" t="str">
        <f t="shared" si="0"/>
        <v xml:space="preserve">INSERT INTO reviewers </v>
      </c>
      <c r="R18" t="str">
        <f t="shared" si="1"/>
        <v xml:space="preserve"> (email, title, name , lastname, `group`, expert, school, major ,address, amphoe, province , postnumber, tel, fax, type ,remark) VALUES (</v>
      </c>
      <c r="S18" t="str">
        <f t="shared" si="2"/>
        <v>"ntp.nanthajirapong@gmaail.com",</v>
      </c>
      <c r="T18" t="str">
        <f t="shared" si="3"/>
        <v>"อาจารย์",</v>
      </c>
      <c r="U18" t="str">
        <f t="shared" si="4"/>
        <v>"ณัฐพร ",</v>
      </c>
      <c r="V18" t="str">
        <f t="shared" si="5"/>
        <v>"นันทจิระพงศ์",</v>
      </c>
      <c r="W18" t="str">
        <f t="shared" si="6"/>
        <v>"IT",</v>
      </c>
      <c r="X18" t="str">
        <f t="shared" si="7"/>
        <v>"คอมพิวเตอร์กราฟิกส์ เทคโนโลยีสื่อประสม การออกแบบอัลกอริทึม และเทคโนโลยีใหม่ ๆ ",</v>
      </c>
      <c r="Y18" t="str">
        <f t="shared" si="8"/>
        <v>"มหาวิทยาลัยหัวเฉียวเฉลิมพระเกียรติ",</v>
      </c>
      <c r="Z18" t="str">
        <f t="shared" si="9"/>
        <v>"คณะวิทยาศาสตร์และเทคโนโลยี ",</v>
      </c>
      <c r="AA18" t="str">
        <f t="shared" si="10"/>
        <v>"เลขที่ 18/18 ถ.บางนา-ตราด กม.ที่ 18 ต.บางโฉลง ",</v>
      </c>
      <c r="AB18" t="str">
        <f t="shared" si="11"/>
        <v>"อ.บางพลี ",</v>
      </c>
      <c r="AC18" t="str">
        <f t="shared" si="12"/>
        <v>"จ.สมุทรปราการ",</v>
      </c>
      <c r="AD18" t="str">
        <f t="shared" si="13"/>
        <v>"10540",</v>
      </c>
      <c r="AE18" t="str">
        <f t="shared" si="14"/>
        <v>"816499579",</v>
      </c>
      <c r="AF18" t="str">
        <f t="shared" si="15"/>
        <v>"",</v>
      </c>
      <c r="AG18" t="str">
        <f t="shared" si="16"/>
        <v>"คนในเครือข่าย",</v>
      </c>
      <c r="AH18" t="str">
        <f t="shared" si="17"/>
        <v>"ม.หัวเฉียว");</v>
      </c>
    </row>
    <row r="19" spans="1:34" s="85" customFormat="1">
      <c r="A19" s="85" t="s">
        <v>1577</v>
      </c>
      <c r="B19" s="85" t="s">
        <v>39</v>
      </c>
      <c r="C19" s="85" t="s">
        <v>1573</v>
      </c>
      <c r="D19" s="85" t="s">
        <v>1574</v>
      </c>
      <c r="E19" s="69" t="s">
        <v>1421</v>
      </c>
      <c r="F19" s="85" t="s">
        <v>1580</v>
      </c>
      <c r="G19" s="85" t="s">
        <v>400</v>
      </c>
      <c r="H19" s="85" t="s">
        <v>1515</v>
      </c>
      <c r="I19" s="85" t="s">
        <v>1516</v>
      </c>
      <c r="J19" s="85" t="s">
        <v>1517</v>
      </c>
      <c r="K19" s="85" t="s">
        <v>1518</v>
      </c>
      <c r="L19" s="85">
        <v>10540</v>
      </c>
      <c r="M19" s="92">
        <v>615146557</v>
      </c>
      <c r="O19" s="69" t="s">
        <v>16</v>
      </c>
      <c r="Q19" t="str">
        <f t="shared" si="0"/>
        <v xml:space="preserve">INSERT INTO reviewers </v>
      </c>
      <c r="R19" t="str">
        <f t="shared" si="1"/>
        <v xml:space="preserve"> (email, title, name , lastname, `group`, expert, school, major ,address, amphoe, province , postnumber, tel, fax, type ,remark) VALUES (</v>
      </c>
      <c r="S19" t="str">
        <f t="shared" si="2"/>
        <v>"ninedear@yahoo.com",</v>
      </c>
      <c r="T19" t="str">
        <f t="shared" si="3"/>
        <v>"อาจารย์",</v>
      </c>
      <c r="U19" t="str">
        <f t="shared" si="4"/>
        <v>"นฤดี ",</v>
      </c>
      <c r="V19" t="str">
        <f t="shared" si="5"/>
        <v>"บูรณะจรรยากุล",</v>
      </c>
      <c r="W19" t="str">
        <f t="shared" si="6"/>
        <v>"IT",</v>
      </c>
      <c r="X19" t="str">
        <f t="shared" si="7"/>
        <v>"เว็บแอปพลิเคชัน, ระบบจัดการฐานข้อมูล, ระบบสนับสนุนการตัดสินใจ, การเขียนโปรแกรม, การจัดการสารสนเทศ",</v>
      </c>
      <c r="Y19" t="str">
        <f t="shared" si="8"/>
        <v>"มหาวิทยาลัยหัวเฉียวเฉลิมพระเกียรติ",</v>
      </c>
      <c r="Z19" t="str">
        <f t="shared" si="9"/>
        <v>"คณะวิทยาศาสตร์และเทคโนโลยี ",</v>
      </c>
      <c r="AA19" t="str">
        <f t="shared" si="10"/>
        <v>"เลขที่ 18/18 ถ.บางนา-ตราด กม.ที่ 18 ต.บางโฉลง ",</v>
      </c>
      <c r="AB19" t="str">
        <f t="shared" si="11"/>
        <v>"อ.บางพลี ",</v>
      </c>
      <c r="AC19" t="str">
        <f t="shared" si="12"/>
        <v>"จ.สมุทรปราการ",</v>
      </c>
      <c r="AD19" t="str">
        <f t="shared" si="13"/>
        <v>"10540",</v>
      </c>
      <c r="AE19" t="str">
        <f t="shared" si="14"/>
        <v>"615146557",</v>
      </c>
      <c r="AF19" t="str">
        <f t="shared" si="15"/>
        <v>"",</v>
      </c>
      <c r="AG19" t="str">
        <f t="shared" si="16"/>
        <v>"คนในเครือข่าย",</v>
      </c>
      <c r="AH19" t="str">
        <f t="shared" si="17"/>
        <v>"ม.หัวเฉียว");</v>
      </c>
    </row>
    <row r="20" spans="1:34" s="85" customFormat="1">
      <c r="A20" s="33" t="s">
        <v>1596</v>
      </c>
      <c r="B20" s="29" t="s">
        <v>1664</v>
      </c>
      <c r="C20" s="33" t="s">
        <v>1581</v>
      </c>
      <c r="D20" s="85" t="s">
        <v>1582</v>
      </c>
      <c r="E20" s="69" t="s">
        <v>1439</v>
      </c>
      <c r="F20" s="79" t="s">
        <v>1591</v>
      </c>
      <c r="G20" s="85" t="s">
        <v>400</v>
      </c>
      <c r="H20" s="85" t="s">
        <v>1515</v>
      </c>
      <c r="I20" s="85" t="s">
        <v>1516</v>
      </c>
      <c r="J20" s="85" t="s">
        <v>1517</v>
      </c>
      <c r="K20" s="85" t="s">
        <v>1518</v>
      </c>
      <c r="L20" s="85">
        <v>10540</v>
      </c>
      <c r="M20" s="91">
        <v>836988844</v>
      </c>
      <c r="O20" s="69" t="s">
        <v>16</v>
      </c>
      <c r="Q20" t="str">
        <f t="shared" si="0"/>
        <v xml:space="preserve">INSERT INTO reviewers </v>
      </c>
      <c r="R20" t="str">
        <f t="shared" si="1"/>
        <v xml:space="preserve"> (email, title, name , lastname, `group`, expert, school, major ,address, amphoe, province , postnumber, tel, fax, type ,remark) VALUES (</v>
      </c>
      <c r="S20" t="str">
        <f t="shared" si="2"/>
        <v>"chatchawan.ch11@gmail.com",</v>
      </c>
      <c r="T20" t="str">
        <f t="shared" si="3"/>
        <v>"อาจารย์ ดร.",</v>
      </c>
      <c r="U20" t="str">
        <f t="shared" si="4"/>
        <v>"ศิลา ",</v>
      </c>
      <c r="V20" t="str">
        <f t="shared" si="5"/>
        <v>"เต็มศิริฤกษ์กุล",</v>
      </c>
      <c r="W20" t="str">
        <f t="shared" si="6"/>
        <v>"INNO",</v>
      </c>
      <c r="X20" t="str">
        <f t="shared" si="7"/>
        <v>" Information Science",</v>
      </c>
      <c r="Y20" t="str">
        <f t="shared" si="8"/>
        <v>"มหาวิทยาลัยหัวเฉียวเฉลิมพระเกียรติ",</v>
      </c>
      <c r="Z20" t="str">
        <f t="shared" si="9"/>
        <v>"คณะวิทยาศาสตร์และเทคโนโลยี ",</v>
      </c>
      <c r="AA20" t="str">
        <f t="shared" si="10"/>
        <v>"เลขที่ 18/18 ถ.บางนา-ตราด กม.ที่ 18 ต.บางโฉลง ",</v>
      </c>
      <c r="AB20" t="str">
        <f t="shared" si="11"/>
        <v>"อ.บางพลี ",</v>
      </c>
      <c r="AC20" t="str">
        <f t="shared" si="12"/>
        <v>"จ.สมุทรปราการ",</v>
      </c>
      <c r="AD20" t="str">
        <f t="shared" si="13"/>
        <v>"10540",</v>
      </c>
      <c r="AE20" t="str">
        <f t="shared" si="14"/>
        <v>"836988844",</v>
      </c>
      <c r="AF20" t="str">
        <f t="shared" si="15"/>
        <v>"",</v>
      </c>
      <c r="AG20" t="str">
        <f t="shared" si="16"/>
        <v>"คนในเครือข่าย",</v>
      </c>
      <c r="AH20" t="str">
        <f t="shared" si="17"/>
        <v>"ม.หัวเฉียว");</v>
      </c>
    </row>
    <row r="21" spans="1:34" s="85" customFormat="1">
      <c r="A21" s="33" t="s">
        <v>1597</v>
      </c>
      <c r="B21" s="29" t="s">
        <v>1664</v>
      </c>
      <c r="C21" s="33" t="s">
        <v>1583</v>
      </c>
      <c r="D21" s="85" t="s">
        <v>1584</v>
      </c>
      <c r="E21" s="69" t="s">
        <v>1439</v>
      </c>
      <c r="F21" s="79" t="s">
        <v>1592</v>
      </c>
      <c r="G21" s="85" t="s">
        <v>400</v>
      </c>
      <c r="H21" s="85" t="s">
        <v>1515</v>
      </c>
      <c r="I21" s="85" t="s">
        <v>1516</v>
      </c>
      <c r="J21" s="85" t="s">
        <v>1517</v>
      </c>
      <c r="K21" s="85" t="s">
        <v>1518</v>
      </c>
      <c r="L21" s="85">
        <v>10540</v>
      </c>
      <c r="M21" s="91">
        <v>816979460</v>
      </c>
      <c r="O21" s="69" t="s">
        <v>16</v>
      </c>
      <c r="Q21" t="str">
        <f t="shared" si="0"/>
        <v xml:space="preserve">INSERT INTO reviewers </v>
      </c>
      <c r="R21" t="str">
        <f t="shared" si="1"/>
        <v xml:space="preserve"> (email, title, name , lastname, `group`, expert, school, major ,address, amphoe, province , postnumber, tel, fax, type ,remark) VALUES (</v>
      </c>
      <c r="S21" t="str">
        <f t="shared" si="2"/>
        <v>"a_noppamas@yahoo.com",</v>
      </c>
      <c r="T21" t="str">
        <f t="shared" si="3"/>
        <v>"อาจารย์ ดร.",</v>
      </c>
      <c r="U21" t="str">
        <f t="shared" si="4"/>
        <v>"นพมาศ ",</v>
      </c>
      <c r="V21" t="str">
        <f t="shared" si="5"/>
        <v>"อัครจันทโชติ",</v>
      </c>
      <c r="W21" t="str">
        <f t="shared" si="6"/>
        <v>"INNO",</v>
      </c>
      <c r="X21" t="str">
        <f t="shared" si="7"/>
        <v>"สถิติ",</v>
      </c>
      <c r="Y21" t="str">
        <f t="shared" si="8"/>
        <v>"มหาวิทยาลัยหัวเฉียวเฉลิมพระเกียรติ",</v>
      </c>
      <c r="Z21" t="str">
        <f t="shared" si="9"/>
        <v>"คณะวิทยาศาสตร์และเทคโนโลยี ",</v>
      </c>
      <c r="AA21" t="str">
        <f t="shared" si="10"/>
        <v>"เลขที่ 18/18 ถ.บางนา-ตราด กม.ที่ 18 ต.บางโฉลง ",</v>
      </c>
      <c r="AB21" t="str">
        <f t="shared" si="11"/>
        <v>"อ.บางพลี ",</v>
      </c>
      <c r="AC21" t="str">
        <f t="shared" si="12"/>
        <v>"จ.สมุทรปราการ",</v>
      </c>
      <c r="AD21" t="str">
        <f t="shared" si="13"/>
        <v>"10540",</v>
      </c>
      <c r="AE21" t="str">
        <f t="shared" si="14"/>
        <v>"816979460",</v>
      </c>
      <c r="AF21" t="str">
        <f t="shared" si="15"/>
        <v>"",</v>
      </c>
      <c r="AG21" t="str">
        <f t="shared" si="16"/>
        <v>"คนในเครือข่าย",</v>
      </c>
      <c r="AH21" t="str">
        <f t="shared" si="17"/>
        <v>"ม.หัวเฉียว");</v>
      </c>
    </row>
    <row r="22" spans="1:34" s="85" customFormat="1">
      <c r="A22" s="33" t="s">
        <v>1598</v>
      </c>
      <c r="B22" s="29" t="s">
        <v>1664</v>
      </c>
      <c r="C22" s="33" t="s">
        <v>1585</v>
      </c>
      <c r="D22" s="85" t="s">
        <v>1586</v>
      </c>
      <c r="E22" s="69" t="s">
        <v>1439</v>
      </c>
      <c r="F22" s="79" t="s">
        <v>1593</v>
      </c>
      <c r="G22" s="85" t="s">
        <v>400</v>
      </c>
      <c r="H22" s="85" t="s">
        <v>1515</v>
      </c>
      <c r="I22" s="85" t="s">
        <v>1516</v>
      </c>
      <c r="J22" s="85" t="s">
        <v>1517</v>
      </c>
      <c r="K22" s="85" t="s">
        <v>1518</v>
      </c>
      <c r="L22" s="85">
        <v>10540</v>
      </c>
      <c r="M22" s="91">
        <v>863742561</v>
      </c>
      <c r="O22" s="69" t="s">
        <v>16</v>
      </c>
      <c r="Q22" t="str">
        <f t="shared" si="0"/>
        <v xml:space="preserve">INSERT INTO reviewers </v>
      </c>
      <c r="R22" t="str">
        <f t="shared" si="1"/>
        <v xml:space="preserve"> (email, title, name , lastname, `group`, expert, school, major ,address, amphoe, province , postnumber, tel, fax, type ,remark) VALUES (</v>
      </c>
      <c r="S22" t="str">
        <f t="shared" si="2"/>
        <v>"junejungko@gmail.com",</v>
      </c>
      <c r="T22" t="str">
        <f t="shared" si="3"/>
        <v>"อาจารย์ ดร.",</v>
      </c>
      <c r="U22" t="str">
        <f t="shared" si="4"/>
        <v>"ปิยาภรณ์ ",</v>
      </c>
      <c r="V22" t="str">
        <f t="shared" si="5"/>
        <v>"สุภัคดำรงกุล",</v>
      </c>
      <c r="W22" t="str">
        <f t="shared" si="6"/>
        <v>"INNO",</v>
      </c>
      <c r="X22" t="str">
        <f t="shared" si="7"/>
        <v>"เทคโนโลยีชีวภาพ จุลชีววิทยา ทางด้านเอนไซม์ ",</v>
      </c>
      <c r="Y22" t="str">
        <f t="shared" si="8"/>
        <v>"มหาวิทยาลัยหัวเฉียวเฉลิมพระเกียรติ",</v>
      </c>
      <c r="Z22" t="str">
        <f t="shared" si="9"/>
        <v>"คณะวิทยาศาสตร์และเทคโนโลยี ",</v>
      </c>
      <c r="AA22" t="str">
        <f t="shared" si="10"/>
        <v>"เลขที่ 18/18 ถ.บางนา-ตราด กม.ที่ 18 ต.บางโฉลง ",</v>
      </c>
      <c r="AB22" t="str">
        <f t="shared" si="11"/>
        <v>"อ.บางพลี ",</v>
      </c>
      <c r="AC22" t="str">
        <f t="shared" si="12"/>
        <v>"จ.สมุทรปราการ",</v>
      </c>
      <c r="AD22" t="str">
        <f t="shared" si="13"/>
        <v>"10540",</v>
      </c>
      <c r="AE22" t="str">
        <f t="shared" si="14"/>
        <v>"863742561",</v>
      </c>
      <c r="AF22" t="str">
        <f t="shared" si="15"/>
        <v>"",</v>
      </c>
      <c r="AG22" t="str">
        <f t="shared" si="16"/>
        <v>"คนในเครือข่าย",</v>
      </c>
      <c r="AH22" t="str">
        <f t="shared" si="17"/>
        <v>"ม.หัวเฉียว");</v>
      </c>
    </row>
    <row r="23" spans="1:34" s="85" customFormat="1">
      <c r="A23" s="33" t="s">
        <v>1596</v>
      </c>
      <c r="B23" s="29" t="s">
        <v>1664</v>
      </c>
      <c r="C23" s="33" t="s">
        <v>1587</v>
      </c>
      <c r="D23" s="85" t="s">
        <v>1588</v>
      </c>
      <c r="E23" s="69" t="s">
        <v>1439</v>
      </c>
      <c r="F23" s="79" t="s">
        <v>1594</v>
      </c>
      <c r="G23" s="85" t="s">
        <v>400</v>
      </c>
      <c r="H23" s="85" t="s">
        <v>1515</v>
      </c>
      <c r="I23" s="85" t="s">
        <v>1516</v>
      </c>
      <c r="J23" s="85" t="s">
        <v>1517</v>
      </c>
      <c r="K23" s="85" t="s">
        <v>1518</v>
      </c>
      <c r="L23" s="85">
        <v>10540</v>
      </c>
      <c r="M23" s="91">
        <v>836988844</v>
      </c>
      <c r="O23" s="69" t="s">
        <v>16</v>
      </c>
      <c r="Q23" t="str">
        <f t="shared" si="0"/>
        <v xml:space="preserve">INSERT INTO reviewers </v>
      </c>
      <c r="R23" t="str">
        <f t="shared" si="1"/>
        <v xml:space="preserve"> (email, title, name , lastname, `group`, expert, school, major ,address, amphoe, province , postnumber, tel, fax, type ,remark) VALUES (</v>
      </c>
      <c r="S23" t="str">
        <f t="shared" si="2"/>
        <v>"chatchawan.ch11@gmail.com",</v>
      </c>
      <c r="T23" t="str">
        <f t="shared" si="3"/>
        <v>"อาจารย์ ดร.",</v>
      </c>
      <c r="U23" t="str">
        <f t="shared" si="4"/>
        <v>"ชัชวาลย์ ",</v>
      </c>
      <c r="V23" t="str">
        <f t="shared" si="5"/>
        <v>"ช่างทำ",</v>
      </c>
      <c r="W23" t="str">
        <f t="shared" si="6"/>
        <v>"INNO",</v>
      </c>
      <c r="X23" t="str">
        <f t="shared" si="7"/>
        <v>"เคมีอินทรีย์/การสังเคราะห์และปรับเปลี่ยนโครงสร้างสารผลิตถัณฑ์ธรรมชาติและฤิทธิ์ทางชีวภาพ",</v>
      </c>
      <c r="Y23" t="str">
        <f t="shared" si="8"/>
        <v>"มหาวิทยาลัยหัวเฉียวเฉลิมพระเกียรติ",</v>
      </c>
      <c r="Z23" t="str">
        <f t="shared" si="9"/>
        <v>"คณะวิทยาศาสตร์และเทคโนโลยี ",</v>
      </c>
      <c r="AA23" t="str">
        <f t="shared" si="10"/>
        <v>"เลขที่ 18/18 ถ.บางนา-ตราด กม.ที่ 18 ต.บางโฉลง ",</v>
      </c>
      <c r="AB23" t="str">
        <f t="shared" si="11"/>
        <v>"อ.บางพลี ",</v>
      </c>
      <c r="AC23" t="str">
        <f t="shared" si="12"/>
        <v>"จ.สมุทรปราการ",</v>
      </c>
      <c r="AD23" t="str">
        <f t="shared" si="13"/>
        <v>"10540",</v>
      </c>
      <c r="AE23" t="str">
        <f t="shared" si="14"/>
        <v>"836988844",</v>
      </c>
      <c r="AF23" t="str">
        <f t="shared" si="15"/>
        <v>"",</v>
      </c>
      <c r="AG23" t="str">
        <f t="shared" si="16"/>
        <v>"คนในเครือข่าย",</v>
      </c>
      <c r="AH23" t="str">
        <f t="shared" si="17"/>
        <v>"ม.หัวเฉียว");</v>
      </c>
    </row>
    <row r="24" spans="1:34" s="66" customFormat="1" ht="13.5" customHeight="1">
      <c r="A24" s="33" t="s">
        <v>1599</v>
      </c>
      <c r="B24" s="34" t="s">
        <v>18</v>
      </c>
      <c r="C24" s="33" t="s">
        <v>1589</v>
      </c>
      <c r="D24" s="66" t="s">
        <v>1590</v>
      </c>
      <c r="E24" s="69" t="s">
        <v>1439</v>
      </c>
      <c r="F24" s="79" t="s">
        <v>1595</v>
      </c>
      <c r="G24" s="85" t="s">
        <v>400</v>
      </c>
      <c r="H24" s="85" t="s">
        <v>1515</v>
      </c>
      <c r="I24" s="85" t="s">
        <v>1516</v>
      </c>
      <c r="J24" s="85" t="s">
        <v>1517</v>
      </c>
      <c r="K24" s="85" t="s">
        <v>1518</v>
      </c>
      <c r="L24" s="85">
        <v>10540</v>
      </c>
      <c r="M24" s="91">
        <v>856632415</v>
      </c>
      <c r="O24" s="69" t="s">
        <v>16</v>
      </c>
      <c r="Q24" t="str">
        <f t="shared" si="0"/>
        <v xml:space="preserve">INSERT INTO reviewers </v>
      </c>
      <c r="R24" t="str">
        <f t="shared" si="1"/>
        <v xml:space="preserve"> (email, title, name , lastname, `group`, expert, school, major ,address, amphoe, province , postnumber, tel, fax, type ,remark) VALUES (</v>
      </c>
      <c r="S24" t="str">
        <f t="shared" si="2"/>
        <v>"ru_unchalee@hotmail.com",</v>
      </c>
      <c r="T24" t="str">
        <f t="shared" si="3"/>
        <v>"ผู้ช่วยศาสตราจารย์ ดร.",</v>
      </c>
      <c r="U24" t="str">
        <f t="shared" si="4"/>
        <v>"อัญชลี ",</v>
      </c>
      <c r="V24" t="str">
        <f t="shared" si="5"/>
        <v>"ชุ่มบัวทอง",</v>
      </c>
      <c r="W24" t="str">
        <f t="shared" si="6"/>
        <v>"INNO",</v>
      </c>
      <c r="X24" t="str">
        <f t="shared" si="7"/>
        <v>"ทางด้านสรีรวิทยา หรือนวัตกรรมทางการแพทย์ด้านข้อต่อหรือทางออร์โธปิดิกส์",</v>
      </c>
      <c r="Y24" t="str">
        <f t="shared" si="8"/>
        <v>"มหาวิทยาลัยหัวเฉียวเฉลิมพระเกียรติ",</v>
      </c>
      <c r="Z24" t="str">
        <f t="shared" si="9"/>
        <v>"คณะวิทยาศาสตร์และเทคโนโลยี ",</v>
      </c>
      <c r="AA24" t="str">
        <f t="shared" si="10"/>
        <v>"เลขที่ 18/18 ถ.บางนา-ตราด กม.ที่ 18 ต.บางโฉลง ",</v>
      </c>
      <c r="AB24" t="str">
        <f t="shared" si="11"/>
        <v>"อ.บางพลี ",</v>
      </c>
      <c r="AC24" t="str">
        <f t="shared" si="12"/>
        <v>"จ.สมุทรปราการ",</v>
      </c>
      <c r="AD24" t="str">
        <f t="shared" si="13"/>
        <v>"10540",</v>
      </c>
      <c r="AE24" t="str">
        <f t="shared" si="14"/>
        <v>"856632415",</v>
      </c>
      <c r="AF24" t="str">
        <f t="shared" si="15"/>
        <v>"",</v>
      </c>
      <c r="AG24" t="str">
        <f t="shared" si="16"/>
        <v>"คนในเครือข่าย",</v>
      </c>
      <c r="AH24" t="str">
        <f t="shared" si="17"/>
        <v>"ม.หัวเฉียว");</v>
      </c>
    </row>
    <row r="25" spans="1:34" s="76" customFormat="1" ht="13.5" customHeight="1">
      <c r="A25" s="74"/>
      <c r="B25" s="75"/>
      <c r="E25" s="78"/>
      <c r="F25" s="77"/>
      <c r="G25" s="87"/>
      <c r="H25" s="87"/>
      <c r="I25" s="87"/>
      <c r="J25" s="87"/>
      <c r="K25" s="87"/>
      <c r="L25" s="87"/>
      <c r="M25" s="93"/>
      <c r="Q25" t="str">
        <f t="shared" si="0"/>
        <v xml:space="preserve">INSERT INTO reviewers </v>
      </c>
      <c r="R25" t="str">
        <f t="shared" si="1"/>
        <v xml:space="preserve"> (email, title, name , lastname, `group`, expert, school, major ,address, amphoe, province , postnumber, tel, fax, type ,remark) VALUES (</v>
      </c>
      <c r="S25" t="str">
        <f t="shared" si="2"/>
        <v>"",</v>
      </c>
      <c r="T25" t="str">
        <f t="shared" si="3"/>
        <v>"",</v>
      </c>
      <c r="U25" t="str">
        <f t="shared" si="4"/>
        <v>"",</v>
      </c>
      <c r="V25" t="str">
        <f t="shared" si="5"/>
        <v>"",</v>
      </c>
      <c r="W25" t="str">
        <f t="shared" si="6"/>
        <v>"",</v>
      </c>
      <c r="X25" t="str">
        <f t="shared" si="7"/>
        <v>"",</v>
      </c>
      <c r="Y25" t="str">
        <f t="shared" si="8"/>
        <v>"",</v>
      </c>
      <c r="Z25" t="str">
        <f t="shared" si="9"/>
        <v>"",</v>
      </c>
      <c r="AA25" t="str">
        <f t="shared" si="10"/>
        <v>"",</v>
      </c>
      <c r="AB25" t="str">
        <f t="shared" si="11"/>
        <v>"",</v>
      </c>
      <c r="AC25" t="str">
        <f t="shared" si="12"/>
        <v>"",</v>
      </c>
      <c r="AD25" t="str">
        <f t="shared" si="13"/>
        <v>"",</v>
      </c>
      <c r="AE25" t="str">
        <f t="shared" si="14"/>
        <v>"",</v>
      </c>
      <c r="AF25" t="str">
        <f t="shared" si="15"/>
        <v>"",</v>
      </c>
      <c r="AG25" t="str">
        <f t="shared" si="16"/>
        <v>"",</v>
      </c>
      <c r="AH25" t="str">
        <f t="shared" si="17"/>
        <v>"ม.หัวเฉียว");</v>
      </c>
    </row>
    <row r="26" spans="1:34" s="66" customFormat="1" ht="13.5" customHeight="1">
      <c r="A26" s="50" t="s">
        <v>1605</v>
      </c>
      <c r="B26" s="34" t="s">
        <v>18</v>
      </c>
      <c r="C26" s="29" t="s">
        <v>1600</v>
      </c>
      <c r="D26" s="66" t="s">
        <v>1601</v>
      </c>
      <c r="E26" s="69" t="s">
        <v>1436</v>
      </c>
      <c r="F26" s="29" t="s">
        <v>1607</v>
      </c>
      <c r="G26" s="50" t="s">
        <v>1603</v>
      </c>
      <c r="H26" s="85" t="s">
        <v>1604</v>
      </c>
      <c r="I26" s="29" t="s">
        <v>1608</v>
      </c>
      <c r="J26" s="85"/>
      <c r="K26" s="85"/>
      <c r="L26" s="85"/>
      <c r="M26" s="94" t="s">
        <v>1609</v>
      </c>
      <c r="N26" s="29" t="s">
        <v>1610</v>
      </c>
      <c r="O26" s="69" t="s">
        <v>44</v>
      </c>
      <c r="Q26" t="str">
        <f t="shared" si="0"/>
        <v xml:space="preserve">INSERT INTO reviewers </v>
      </c>
      <c r="R26" t="str">
        <f t="shared" si="1"/>
        <v xml:space="preserve"> (email, title, name , lastname, `group`, expert, school, major ,address, amphoe, province , postnumber, tel, fax, type ,remark) VALUES (</v>
      </c>
      <c r="S26" t="str">
        <f t="shared" si="2"/>
        <v>"purim.j@ubu.ac.th ",</v>
      </c>
      <c r="T26" t="str">
        <f t="shared" si="3"/>
        <v>"ผู้ช่วยศาสตราจารย์ ดร.",</v>
      </c>
      <c r="U26" t="str">
        <f t="shared" si="4"/>
        <v>"ปุริม ",</v>
      </c>
      <c r="V26" t="str">
        <f t="shared" si="5"/>
        <v>"จารุจำรัส",</v>
      </c>
      <c r="W26" t="str">
        <f t="shared" si="6"/>
        <v>"BS",</v>
      </c>
      <c r="X26" t="str">
        <f t="shared" si="7"/>
        <v>"เคมีวิเคราะห์",</v>
      </c>
      <c r="Y26" t="str">
        <f t="shared" si="8"/>
        <v>"มหาวิทยาลัยอุบลราชธานี",</v>
      </c>
      <c r="Z26" t="str">
        <f t="shared" si="9"/>
        <v>"ภาควิชาเคมี คณะวิทยาศาสตร์ ",</v>
      </c>
      <c r="AA26" t="str">
        <f t="shared" si="10"/>
        <v>"เลขที่ 85 ถ.สถลมาร์ค ต.เมืองศรีไค อ.วารินชำราบ จ.อุบลราชธานี 34190",</v>
      </c>
      <c r="AB26" t="str">
        <f t="shared" si="11"/>
        <v>"",</v>
      </c>
      <c r="AC26" t="str">
        <f t="shared" si="12"/>
        <v>"",</v>
      </c>
      <c r="AD26" t="str">
        <f t="shared" si="13"/>
        <v>"",</v>
      </c>
      <c r="AE26" t="str">
        <f t="shared" si="14"/>
        <v>"045-353401-4 ต่อ 4114",</v>
      </c>
      <c r="AF26" t="str">
        <f t="shared" si="15"/>
        <v>"045-288379",</v>
      </c>
      <c r="AG26" t="str">
        <f t="shared" si="16"/>
        <v>"คนนอกเครือข่าย",</v>
      </c>
      <c r="AH26" t="str">
        <f t="shared" si="17"/>
        <v>"ม.หัวเฉียว");</v>
      </c>
    </row>
    <row r="27" spans="1:34" s="66" customFormat="1" ht="13.5" customHeight="1">
      <c r="A27" s="50" t="s">
        <v>1606</v>
      </c>
      <c r="B27" s="34"/>
      <c r="E27" s="69"/>
      <c r="F27" s="79"/>
      <c r="G27" s="50"/>
      <c r="H27" s="85"/>
      <c r="I27" s="85"/>
      <c r="J27" s="85"/>
      <c r="K27" s="85"/>
      <c r="L27" s="85"/>
      <c r="M27" s="91"/>
      <c r="O27" s="69"/>
      <c r="Q27" t="str">
        <f t="shared" si="0"/>
        <v xml:space="preserve">INSERT INTO reviewers </v>
      </c>
      <c r="R27" t="str">
        <f t="shared" si="1"/>
        <v xml:space="preserve"> (email, title, name , lastname, `group`, expert, school, major ,address, amphoe, province , postnumber, tel, fax, type ,remark) VALUES (</v>
      </c>
      <c r="S27" t="str">
        <f t="shared" si="2"/>
        <v>"prim310@hotmail.com",</v>
      </c>
      <c r="T27" t="str">
        <f t="shared" si="3"/>
        <v>"",</v>
      </c>
      <c r="U27" t="str">
        <f t="shared" si="4"/>
        <v>"",</v>
      </c>
      <c r="V27" t="str">
        <f t="shared" si="5"/>
        <v>"",</v>
      </c>
      <c r="W27" t="str">
        <f t="shared" si="6"/>
        <v>"",</v>
      </c>
      <c r="X27" t="str">
        <f t="shared" si="7"/>
        <v>"",</v>
      </c>
      <c r="Y27" t="str">
        <f t="shared" si="8"/>
        <v>"",</v>
      </c>
      <c r="Z27" t="str">
        <f t="shared" si="9"/>
        <v>"",</v>
      </c>
      <c r="AA27" t="str">
        <f t="shared" si="10"/>
        <v>"",</v>
      </c>
      <c r="AB27" t="str">
        <f t="shared" si="11"/>
        <v>"",</v>
      </c>
      <c r="AC27" t="str">
        <f t="shared" si="12"/>
        <v>"",</v>
      </c>
      <c r="AD27" t="str">
        <f t="shared" si="13"/>
        <v>"",</v>
      </c>
      <c r="AE27" t="str">
        <f t="shared" si="14"/>
        <v>"",</v>
      </c>
      <c r="AF27" t="str">
        <f t="shared" si="15"/>
        <v>"",</v>
      </c>
      <c r="AG27" t="str">
        <f t="shared" si="16"/>
        <v>"",</v>
      </c>
      <c r="AH27" t="str">
        <f t="shared" si="17"/>
        <v>"ม.หัวเฉียว");</v>
      </c>
    </row>
    <row r="28" spans="1:34" s="66" customFormat="1" ht="13.5" customHeight="1">
      <c r="A28" s="29" t="s">
        <v>1613</v>
      </c>
      <c r="B28" s="34" t="s">
        <v>18</v>
      </c>
      <c r="C28" s="50" t="s">
        <v>1611</v>
      </c>
      <c r="D28" s="66" t="s">
        <v>1612</v>
      </c>
      <c r="E28" s="69" t="s">
        <v>1436</v>
      </c>
      <c r="F28" s="29" t="s">
        <v>1614</v>
      </c>
      <c r="G28" s="50" t="s">
        <v>1615</v>
      </c>
      <c r="H28" s="29" t="s">
        <v>1616</v>
      </c>
      <c r="I28" s="29" t="s">
        <v>1617</v>
      </c>
      <c r="J28" s="85"/>
      <c r="K28" s="85"/>
      <c r="L28" s="85">
        <v>20131</v>
      </c>
      <c r="M28" s="95" t="s">
        <v>1618</v>
      </c>
      <c r="O28" s="69" t="s">
        <v>44</v>
      </c>
      <c r="Q28" t="str">
        <f t="shared" si="0"/>
        <v xml:space="preserve">INSERT INTO reviewers </v>
      </c>
      <c r="R28" t="str">
        <f t="shared" si="1"/>
        <v xml:space="preserve"> (email, title, name , lastname, `group`, expert, school, major ,address, amphoe, province , postnumber, tel, fax, type ,remark) VALUES (</v>
      </c>
      <c r="S28" t="str">
        <f t="shared" si="2"/>
        <v>"anan_athi@hotmail.com",</v>
      </c>
      <c r="T28" t="str">
        <f t="shared" si="3"/>
        <v>"ผู้ช่วยศาสตราจารย์ ดร.",</v>
      </c>
      <c r="U28" t="str">
        <f t="shared" si="4"/>
        <v>"อนันต์ ",</v>
      </c>
      <c r="V28" t="str">
        <f t="shared" si="5"/>
        <v>"อธิพรชัย",</v>
      </c>
      <c r="W28" t="str">
        <f t="shared" si="6"/>
        <v>"BS",</v>
      </c>
      <c r="X28" t="str">
        <f t="shared" si="7"/>
        <v>"การสกัดและแยกสารผลิตภัณฑ์ธรรมชาติและการทดสอบฤทธิ์ทางชีวภาพ",</v>
      </c>
      <c r="Y28" t="str">
        <f t="shared" si="8"/>
        <v>"มหาวิทยาลัยบูรพา",</v>
      </c>
      <c r="Z28" t="str">
        <f t="shared" si="9"/>
        <v>"คณะวิทยาศาสตร์ มหาวิทยาลัยบูรพา",</v>
      </c>
      <c r="AA28" t="str">
        <f t="shared" si="10"/>
        <v>"เลขที่ 169 ถ.ลงหาดบางแสน ต.แสนสุข อ.เมือง จ.ชลบุรี ",</v>
      </c>
      <c r="AB28" t="str">
        <f t="shared" si="11"/>
        <v>"",</v>
      </c>
      <c r="AC28" t="str">
        <f t="shared" si="12"/>
        <v>"",</v>
      </c>
      <c r="AD28" t="str">
        <f t="shared" si="13"/>
        <v>"20131",</v>
      </c>
      <c r="AE28" t="str">
        <f t="shared" si="14"/>
        <v>"089-7406293",</v>
      </c>
      <c r="AF28" t="str">
        <f t="shared" si="15"/>
        <v>"",</v>
      </c>
      <c r="AG28" t="str">
        <f t="shared" si="16"/>
        <v>"คนนอกเครือข่าย",</v>
      </c>
      <c r="AH28" t="str">
        <f t="shared" si="17"/>
        <v>"ม.หัวเฉียว");</v>
      </c>
    </row>
    <row r="29" spans="1:34" s="66" customFormat="1" ht="13.5" customHeight="1">
      <c r="A29" s="29" t="s">
        <v>1621</v>
      </c>
      <c r="B29" s="34" t="s">
        <v>18</v>
      </c>
      <c r="C29" s="29" t="s">
        <v>1619</v>
      </c>
      <c r="D29" s="66" t="s">
        <v>1620</v>
      </c>
      <c r="E29" s="69" t="s">
        <v>1436</v>
      </c>
      <c r="F29" s="29" t="s">
        <v>1622</v>
      </c>
      <c r="G29" s="29" t="s">
        <v>62</v>
      </c>
      <c r="H29" s="50" t="s">
        <v>1623</v>
      </c>
      <c r="I29" s="29" t="s">
        <v>1624</v>
      </c>
      <c r="J29" s="85"/>
      <c r="K29" s="85"/>
      <c r="L29" s="85">
        <v>12121</v>
      </c>
      <c r="M29" s="95" t="s">
        <v>1625</v>
      </c>
      <c r="O29" s="69" t="s">
        <v>44</v>
      </c>
      <c r="Q29" t="str">
        <f t="shared" si="0"/>
        <v xml:space="preserve">INSERT INTO reviewers </v>
      </c>
      <c r="R29" t="str">
        <f t="shared" si="1"/>
        <v xml:space="preserve"> (email, title, name , lastname, `group`, expert, school, major ,address, amphoe, province , postnumber, tel, fax, type ,remark) VALUES (</v>
      </c>
      <c r="S29" t="str">
        <f t="shared" si="2"/>
        <v>"kc@tu.ac.th",</v>
      </c>
      <c r="T29" t="str">
        <f t="shared" si="3"/>
        <v>"ผู้ช่วยศาสตราจารย์ ดร.",</v>
      </c>
      <c r="U29" t="str">
        <f t="shared" si="4"/>
        <v>"กิตติพงศ์ ",</v>
      </c>
      <c r="V29" t="str">
        <f t="shared" si="5"/>
        <v>"ไชยนอก",</v>
      </c>
      <c r="W29" t="str">
        <f t="shared" si="6"/>
        <v>"BS",</v>
      </c>
      <c r="X29" t="str">
        <f t="shared" si="7"/>
        <v>"อนินทรีย์เคมี วัสดุนาโน ",</v>
      </c>
      <c r="Y29" t="str">
        <f t="shared" si="8"/>
        <v>"มหาวิทยาลัยธรรมศาสตร์",</v>
      </c>
      <c r="Z29" t="str">
        <f t="shared" si="9"/>
        <v>"สาขาวิชาเทคโนโลยีวัสดุและสิ่งทอ คณะวิทยาศาสตร์และเทคโนโลยี",</v>
      </c>
      <c r="AA29" t="str">
        <f t="shared" si="10"/>
        <v>"ชั้น 3 อาคาร บรรยายรวม 5 เลขที่ 99 หมู่ 18 ถนน พหลโยธิน ต. คลองหนึ่ง อ. คลองหลวง จ.ปทุมธานี ",</v>
      </c>
      <c r="AB29" t="str">
        <f t="shared" si="11"/>
        <v>"",</v>
      </c>
      <c r="AC29" t="str">
        <f t="shared" si="12"/>
        <v>"",</v>
      </c>
      <c r="AD29" t="str">
        <f t="shared" si="13"/>
        <v>"12121",</v>
      </c>
      <c r="AE29" t="str">
        <f t="shared" si="14"/>
        <v>"086-3395079",</v>
      </c>
      <c r="AF29" t="str">
        <f t="shared" si="15"/>
        <v>"",</v>
      </c>
      <c r="AG29" t="str">
        <f t="shared" si="16"/>
        <v>"คนนอกเครือข่าย",</v>
      </c>
      <c r="AH29" t="str">
        <f t="shared" si="17"/>
        <v>"ม.หัวเฉียว");</v>
      </c>
    </row>
    <row r="30" spans="1:34" s="66" customFormat="1" ht="13.5" customHeight="1">
      <c r="A30" s="29" t="s">
        <v>1628</v>
      </c>
      <c r="B30" s="34" t="s">
        <v>28</v>
      </c>
      <c r="C30" s="29" t="s">
        <v>1626</v>
      </c>
      <c r="D30" s="66" t="s">
        <v>1627</v>
      </c>
      <c r="E30" s="69" t="s">
        <v>1436</v>
      </c>
      <c r="F30" s="29" t="s">
        <v>1630</v>
      </c>
      <c r="G30" s="29" t="s">
        <v>108</v>
      </c>
      <c r="H30" s="29"/>
      <c r="I30" s="29" t="s">
        <v>1629</v>
      </c>
      <c r="J30" s="85"/>
      <c r="K30" s="85"/>
      <c r="L30" s="85"/>
      <c r="M30" s="95">
        <v>818670675</v>
      </c>
      <c r="O30" s="69" t="s">
        <v>44</v>
      </c>
      <c r="Q30" t="str">
        <f t="shared" si="0"/>
        <v xml:space="preserve">INSERT INTO reviewers </v>
      </c>
      <c r="R30" t="str">
        <f t="shared" si="1"/>
        <v xml:space="preserve"> (email, title, name , lastname, `group`, expert, school, major ,address, amphoe, province , postnumber, tel, fax, type ,remark) VALUES (</v>
      </c>
      <c r="S30" t="str">
        <f t="shared" si="2"/>
        <v>"Phbs623@gmail.com",</v>
      </c>
      <c r="T30" t="str">
        <f t="shared" si="3"/>
        <v>"รองศาสตราจารย์ ดร.",</v>
      </c>
      <c r="U30" t="str">
        <f t="shared" si="4"/>
        <v>"เดชาวุธ ",</v>
      </c>
      <c r="V30" t="str">
        <f t="shared" si="5"/>
        <v>"นิตยสุทธิ",</v>
      </c>
      <c r="W30" t="str">
        <f t="shared" si="6"/>
        <v>"BS",</v>
      </c>
      <c r="X30" t="str">
        <f t="shared" si="7"/>
        <v>"ชีวสถิติ Health Informatics and Data Science",</v>
      </c>
      <c r="Y30" t="str">
        <f t="shared" si="8"/>
        <v>"มหาวิทยาลัยมหิดล",</v>
      </c>
      <c r="Z30" t="str">
        <f t="shared" si="9"/>
        <v>"",</v>
      </c>
      <c r="AA30" t="str">
        <f t="shared" si="10"/>
        <v>"1131 ซอย ศรีบูรพา 8 คลองจั่น บาวกะปิ กทม.10240",</v>
      </c>
      <c r="AB30" t="str">
        <f t="shared" si="11"/>
        <v>"",</v>
      </c>
      <c r="AC30" t="str">
        <f t="shared" si="12"/>
        <v>"",</v>
      </c>
      <c r="AD30" t="str">
        <f t="shared" si="13"/>
        <v>"",</v>
      </c>
      <c r="AE30" t="str">
        <f t="shared" si="14"/>
        <v>"818670675",</v>
      </c>
      <c r="AF30" t="str">
        <f t="shared" si="15"/>
        <v>"",</v>
      </c>
      <c r="AG30" t="str">
        <f t="shared" si="16"/>
        <v>"คนนอกเครือข่าย",</v>
      </c>
      <c r="AH30" t="str">
        <f t="shared" si="17"/>
        <v>"ม.หัวเฉียว");</v>
      </c>
    </row>
    <row r="31" spans="1:34" s="80" customFormat="1" ht="13.5" customHeight="1">
      <c r="A31" s="51" t="s">
        <v>1633</v>
      </c>
      <c r="B31" s="29" t="s">
        <v>1664</v>
      </c>
      <c r="C31" s="51" t="s">
        <v>1631</v>
      </c>
      <c r="D31" s="80" t="s">
        <v>1632</v>
      </c>
      <c r="E31" s="81" t="s">
        <v>1437</v>
      </c>
      <c r="F31" s="51" t="s">
        <v>1634</v>
      </c>
      <c r="G31" s="51" t="s">
        <v>292</v>
      </c>
      <c r="H31" s="53" t="s">
        <v>1635</v>
      </c>
      <c r="I31" s="51" t="s">
        <v>1636</v>
      </c>
      <c r="J31" s="84"/>
      <c r="K31" s="84"/>
      <c r="L31" s="84"/>
      <c r="M31" s="96" t="s">
        <v>1637</v>
      </c>
      <c r="O31" s="81" t="s">
        <v>44</v>
      </c>
      <c r="Q31" t="str">
        <f t="shared" si="0"/>
        <v xml:space="preserve">INSERT INTO reviewers </v>
      </c>
      <c r="R31" t="str">
        <f t="shared" si="1"/>
        <v xml:space="preserve"> (email, title, name , lastname, `group`, expert, school, major ,address, amphoe, province , postnumber, tel, fax, type ,remark) VALUES (</v>
      </c>
      <c r="S31" t="str">
        <f t="shared" si="2"/>
        <v>"natsaran.sai@mfu.ac.th",</v>
      </c>
      <c r="T31" t="str">
        <f t="shared" si="3"/>
        <v>"อาจารย์ ดร.",</v>
      </c>
      <c r="U31" t="str">
        <f t="shared" si="4"/>
        <v>"ณัฏฐ์สรัล   ",</v>
      </c>
      <c r="V31" t="str">
        <f t="shared" si="5"/>
        <v>"สายชนะ  ",</v>
      </c>
      <c r="W31" t="str">
        <f t="shared" si="6"/>
        <v>"AS",</v>
      </c>
      <c r="X31" t="str">
        <f t="shared" si="7"/>
        <v>"Applied Microbiology",</v>
      </c>
      <c r="Y31" t="str">
        <f t="shared" si="8"/>
        <v>"มหาวิทยาลัยแม่ฟ้าหลวง",</v>
      </c>
      <c r="Z31" t="str">
        <f t="shared" si="9"/>
        <v>"สำนักวิชาวิทยาศาสตร์ มหาวิทยาลัยแม่ฟ้าหลวง ",</v>
      </c>
      <c r="AA31" t="str">
        <f t="shared" si="10"/>
        <v>"เลขที่ 333 หมู่ 1 ต.ท่าสุด อ.เมือง จ. เชียงราย 57100",</v>
      </c>
      <c r="AB31" t="str">
        <f t="shared" si="11"/>
        <v>"",</v>
      </c>
      <c r="AC31" t="str">
        <f t="shared" si="12"/>
        <v>"",</v>
      </c>
      <c r="AD31" t="str">
        <f t="shared" si="13"/>
        <v>"",</v>
      </c>
      <c r="AE31" t="str">
        <f t="shared" si="14"/>
        <v>"053-916781",</v>
      </c>
      <c r="AF31" t="str">
        <f t="shared" si="15"/>
        <v>"",</v>
      </c>
      <c r="AG31" t="str">
        <f t="shared" si="16"/>
        <v>"คนนอกเครือข่าย",</v>
      </c>
      <c r="AH31" t="str">
        <f t="shared" si="17"/>
        <v>"ม.หัวเฉียว");</v>
      </c>
    </row>
    <row r="32" spans="1:34" s="80" customFormat="1" ht="13.5" customHeight="1">
      <c r="A32" s="51" t="s">
        <v>1646</v>
      </c>
      <c r="B32" s="51" t="s">
        <v>1638</v>
      </c>
      <c r="C32" s="53" t="s">
        <v>1639</v>
      </c>
      <c r="D32" s="80" t="s">
        <v>1640</v>
      </c>
      <c r="E32" s="81" t="s">
        <v>1438</v>
      </c>
      <c r="F32" s="53" t="s">
        <v>1642</v>
      </c>
      <c r="G32" s="51" t="s">
        <v>1641</v>
      </c>
      <c r="H32" s="53" t="s">
        <v>1643</v>
      </c>
      <c r="I32" s="51" t="s">
        <v>1644</v>
      </c>
      <c r="J32" s="84"/>
      <c r="K32" s="84"/>
      <c r="L32" s="84"/>
      <c r="M32" s="97" t="s">
        <v>1645</v>
      </c>
      <c r="O32" s="81" t="s">
        <v>44</v>
      </c>
      <c r="Q32" t="str">
        <f t="shared" si="0"/>
        <v xml:space="preserve">INSERT INTO reviewers </v>
      </c>
      <c r="R32" t="str">
        <f t="shared" si="1"/>
        <v xml:space="preserve"> (email, title, name , lastname, `group`, expert, school, major ,address, amphoe, province , postnumber, tel, fax, type ,remark) VALUES (</v>
      </c>
      <c r="S32" t="str">
        <f t="shared" si="2"/>
        <v>"sarinee.k@chula.ac.th",</v>
      </c>
      <c r="T32" t="str">
        <f t="shared" si="3"/>
        <v>"รศ.สพ.ญ.ดร.",</v>
      </c>
      <c r="U32" t="str">
        <f t="shared" si="4"/>
        <v>"สฤณี ",</v>
      </c>
      <c r="V32" t="str">
        <f t="shared" si="5"/>
        <v>"กลันทกานนท์ ",</v>
      </c>
      <c r="W32" t="str">
        <f t="shared" si="6"/>
        <v>"HS",</v>
      </c>
      <c r="X32" t="str">
        <f t="shared" si="7"/>
        <v>"nutrition and amino acid transporter",</v>
      </c>
      <c r="Y32" t="str">
        <f t="shared" si="8"/>
        <v>"จุฬาลงกรณ์มหาวิทยาลัย ",</v>
      </c>
      <c r="Z32" t="str">
        <f t="shared" si="9"/>
        <v>"ภาควิชาสรีรวิทยา คณะสัตวแพทยศาสตร์ ",</v>
      </c>
      <c r="AA32" t="str">
        <f t="shared" si="10"/>
        <v>"ถนนอังรีดูนังต์ แขวงวังใหม่ เขตปทุมวัน กรุงเทพ 10330",</v>
      </c>
      <c r="AB32" t="str">
        <f t="shared" si="11"/>
        <v>"",</v>
      </c>
      <c r="AC32" t="str">
        <f t="shared" si="12"/>
        <v>"",</v>
      </c>
      <c r="AD32" t="str">
        <f t="shared" si="13"/>
        <v>"",</v>
      </c>
      <c r="AE32" t="str">
        <f t="shared" si="14"/>
        <v>"02-218-9740-41",</v>
      </c>
      <c r="AF32" t="str">
        <f t="shared" si="15"/>
        <v>"",</v>
      </c>
      <c r="AG32" t="str">
        <f t="shared" si="16"/>
        <v>"คนนอกเครือข่าย",</v>
      </c>
      <c r="AH32" t="str">
        <f t="shared" si="17"/>
        <v>"ม.หัวเฉียว");</v>
      </c>
    </row>
    <row r="33" spans="1:34" s="80" customFormat="1" ht="13.5" customHeight="1">
      <c r="A33" s="51" t="s">
        <v>1647</v>
      </c>
      <c r="B33" s="51" t="s">
        <v>1652</v>
      </c>
      <c r="C33" s="51" t="s">
        <v>1650</v>
      </c>
      <c r="D33" s="80" t="s">
        <v>1651</v>
      </c>
      <c r="E33" s="81" t="s">
        <v>1438</v>
      </c>
      <c r="F33" s="51" t="s">
        <v>1649</v>
      </c>
      <c r="G33" s="51" t="s">
        <v>1641</v>
      </c>
      <c r="H33" s="53" t="s">
        <v>1643</v>
      </c>
      <c r="I33" s="51" t="s">
        <v>1644</v>
      </c>
      <c r="J33" s="84"/>
      <c r="K33" s="84"/>
      <c r="L33" s="84"/>
      <c r="M33" s="97" t="s">
        <v>1648</v>
      </c>
      <c r="O33" s="81" t="s">
        <v>44</v>
      </c>
      <c r="Q33" t="str">
        <f t="shared" si="0"/>
        <v xml:space="preserve">INSERT INTO reviewers </v>
      </c>
      <c r="R33" t="str">
        <f t="shared" si="1"/>
        <v xml:space="preserve"> (email, title, name , lastname, `group`, expert, school, major ,address, amphoe, province , postnumber, tel, fax, type ,remark) VALUES (</v>
      </c>
      <c r="S33" t="str">
        <f t="shared" si="2"/>
        <v>"boonrit.t.@chula.ca.th",</v>
      </c>
      <c r="T33" t="str">
        <f t="shared" si="3"/>
        <v>"รศ.นสพ.ดร.",</v>
      </c>
      <c r="U33" t="str">
        <f t="shared" si="4"/>
        <v>"บุญฤทธิ์ ",</v>
      </c>
      <c r="V33" t="str">
        <f t="shared" si="5"/>
        <v>"ทองทรง",</v>
      </c>
      <c r="W33" t="str">
        <f t="shared" si="6"/>
        <v>"HS",</v>
      </c>
      <c r="X33" t="str">
        <f t="shared" si="7"/>
        <v>"nervous system",</v>
      </c>
      <c r="Y33" t="str">
        <f t="shared" si="8"/>
        <v>"จุฬาลงกรณ์มหาวิทยาลัย ",</v>
      </c>
      <c r="Z33" t="str">
        <f t="shared" si="9"/>
        <v>"ภาควิชาสรีรวิทยา คณะสัตวแพทยศาสตร์ ",</v>
      </c>
      <c r="AA33" t="str">
        <f t="shared" si="10"/>
        <v>"ถนนอังรีดูนังต์ แขวงวังใหม่ เขตปทุมวัน กรุงเทพ 10330",</v>
      </c>
      <c r="AB33" t="str">
        <f t="shared" si="11"/>
        <v>"",</v>
      </c>
      <c r="AC33" t="str">
        <f t="shared" si="12"/>
        <v>"",</v>
      </c>
      <c r="AD33" t="str">
        <f t="shared" si="13"/>
        <v>"",</v>
      </c>
      <c r="AE33" t="str">
        <f t="shared" si="14"/>
        <v>"02-218-9678",</v>
      </c>
      <c r="AF33" t="str">
        <f t="shared" si="15"/>
        <v>"",</v>
      </c>
      <c r="AG33" t="str">
        <f t="shared" si="16"/>
        <v>"คนนอกเครือข่าย",</v>
      </c>
      <c r="AH33" t="str">
        <f t="shared" si="17"/>
        <v>"ม.หัวเฉียว");</v>
      </c>
    </row>
    <row r="34" spans="1:34" s="66" customFormat="1" ht="13.5" customHeight="1">
      <c r="A34" s="29" t="s">
        <v>1660</v>
      </c>
      <c r="B34" s="34" t="s">
        <v>28</v>
      </c>
      <c r="C34" s="29" t="s">
        <v>1653</v>
      </c>
      <c r="D34" s="66" t="s">
        <v>916</v>
      </c>
      <c r="E34" s="69" t="s">
        <v>1421</v>
      </c>
      <c r="F34" s="29" t="s">
        <v>1659</v>
      </c>
      <c r="G34" s="29" t="s">
        <v>1658</v>
      </c>
      <c r="H34" s="50" t="s">
        <v>1657</v>
      </c>
      <c r="I34" s="29" t="s">
        <v>1656</v>
      </c>
      <c r="J34" s="85"/>
      <c r="K34" s="85"/>
      <c r="L34" s="85"/>
      <c r="M34" s="29" t="s">
        <v>920</v>
      </c>
      <c r="O34" s="69" t="s">
        <v>44</v>
      </c>
      <c r="Q34" t="str">
        <f t="shared" si="0"/>
        <v xml:space="preserve">INSERT INTO reviewers </v>
      </c>
      <c r="R34" t="str">
        <f t="shared" si="1"/>
        <v xml:space="preserve"> (email, title, name , lastname, `group`, expert, school, major ,address, amphoe, province , postnumber, tel, fax, type ,remark) VALUES (</v>
      </c>
      <c r="S34" t="str">
        <f t="shared" si="2"/>
        <v>"laor.bo@kmitl.ac.th",</v>
      </c>
      <c r="T34" t="str">
        <f t="shared" si="3"/>
        <v>"รองศาสตราจารย์ ดร.",</v>
      </c>
      <c r="U34" t="str">
        <f t="shared" si="4"/>
        <v>"ละออ ",</v>
      </c>
      <c r="V34" t="str">
        <f t="shared" si="5"/>
        <v>"บุญเกษม",</v>
      </c>
      <c r="W34" t="str">
        <f t="shared" si="6"/>
        <v>"IT",</v>
      </c>
      <c r="X34" t="str">
        <f t="shared" si="7"/>
        <v>"N-person game theory, Multi- criteria decision making, Artificial Intelligence, Data Science,",</v>
      </c>
      <c r="Y34" t="str">
        <f t="shared" si="8"/>
        <v>"สถาบันเทคโนโลยี พระจอมเกล้า เจ้าคุณทหาร ลาดกระบัง",</v>
      </c>
      <c r="Z34" t="str">
        <f t="shared" si="9"/>
        <v>"ภาควิชา คณิตศาสตร์ คณะวิทยาศาสตร์",</v>
      </c>
      <c r="AA34" t="str">
        <f t="shared" si="10"/>
        <v>"บ้านเลขที่ 8 ถนน ระเบียบกิจอนุสรณ์ ซอย 4 ต.บางคล้า  อ.บางคล้า จ.ฉะเชิงเทรา 24110",</v>
      </c>
      <c r="AB34" t="str">
        <f t="shared" si="11"/>
        <v>"",</v>
      </c>
      <c r="AC34" t="str">
        <f t="shared" si="12"/>
        <v>"",</v>
      </c>
      <c r="AD34" t="str">
        <f t="shared" si="13"/>
        <v>"",</v>
      </c>
      <c r="AE34" t="str">
        <f t="shared" si="14"/>
        <v>"089-4760768",</v>
      </c>
      <c r="AF34" t="str">
        <f t="shared" si="15"/>
        <v>"",</v>
      </c>
      <c r="AG34" t="str">
        <f t="shared" si="16"/>
        <v>"คนนอกเครือข่าย",</v>
      </c>
      <c r="AH34" t="str">
        <f t="shared" si="17"/>
        <v>"ม.หัวเฉียว");</v>
      </c>
    </row>
    <row r="35" spans="1:34" s="66" customFormat="1" ht="13.5" customHeight="1">
      <c r="A35" s="29" t="s">
        <v>1386</v>
      </c>
      <c r="B35" s="34" t="s">
        <v>18</v>
      </c>
      <c r="C35" s="29" t="s">
        <v>1654</v>
      </c>
      <c r="D35" s="66" t="s">
        <v>1388</v>
      </c>
      <c r="E35" s="69" t="s">
        <v>1421</v>
      </c>
      <c r="F35" s="29" t="s">
        <v>1389</v>
      </c>
      <c r="G35" s="29" t="s">
        <v>332</v>
      </c>
      <c r="H35" s="29" t="s">
        <v>1661</v>
      </c>
      <c r="I35" s="29" t="s">
        <v>1662</v>
      </c>
      <c r="J35" s="85"/>
      <c r="K35" s="85"/>
      <c r="L35" s="85"/>
      <c r="M35" s="29">
        <v>959678342</v>
      </c>
      <c r="O35" s="69" t="s">
        <v>44</v>
      </c>
      <c r="Q35" t="str">
        <f t="shared" si="0"/>
        <v xml:space="preserve">INSERT INTO reviewers </v>
      </c>
      <c r="R35" t="str">
        <f t="shared" si="1"/>
        <v xml:space="preserve"> (email, title, name , lastname, `group`, expert, school, major ,address, amphoe, province , postnumber, tel, fax, type ,remark) VALUES (</v>
      </c>
      <c r="S35" t="str">
        <f t="shared" ref="S5:S35" si="18">""""&amp;A35&amp;""","</f>
        <v>"olarik.s@msu.ac.th",</v>
      </c>
      <c r="T35" t="str">
        <f t="shared" ref="T5:T35" si="19">""""&amp;B35&amp;""","</f>
        <v>"ผู้ช่วยศาสตราจารย์ ดร.",</v>
      </c>
      <c r="U35" t="str">
        <f t="shared" ref="U5:U35" si="20">""""&amp;C35&amp;""","</f>
        <v>"โอฬาริก ",</v>
      </c>
      <c r="V35" t="str">
        <f t="shared" ref="V5:V35" si="21">""""&amp;D35&amp;""","</f>
        <v>"สุรินต๊ะ",</v>
      </c>
      <c r="W35" t="str">
        <f t="shared" ref="W5:W35" si="22">""""&amp;E35&amp;""","</f>
        <v>"IT",</v>
      </c>
      <c r="X35" t="str">
        <f t="shared" ref="X5:X35" si="23">""""&amp;F35&amp;""","</f>
        <v>"Machine learning, Data science, Image processing, Computer vision, Data mining, Pattern recognition",</v>
      </c>
      <c r="Y35" t="str">
        <f t="shared" ref="Y5:Y35" si="24">""""&amp;G35&amp;""","</f>
        <v>"มหาวิทยาลัยมหาสารคาม",</v>
      </c>
      <c r="Z35" t="str">
        <f t="shared" ref="Z5:Z35" si="25">""""&amp;H35&amp;""","</f>
        <v>"คณะวิทยาการสารสนเทศ ",</v>
      </c>
      <c r="AA35" t="str">
        <f t="shared" ref="AA5:AA35" si="26">""""&amp;I35&amp;""","</f>
        <v>"มหาวิทยาลัยมหาสารคาม ต. ขามเรียง อ.กันทรวิชัย จ.มหาสารคาม 44150",</v>
      </c>
      <c r="AB35" t="str">
        <f t="shared" ref="AB5:AB35" si="27">""""&amp;J35&amp;""","</f>
        <v>"",</v>
      </c>
      <c r="AC35" t="str">
        <f t="shared" ref="AC5:AC35" si="28">""""&amp;K35&amp;""","</f>
        <v>"",</v>
      </c>
      <c r="AD35" t="str">
        <f t="shared" ref="AD5:AD35" si="29">""""&amp;L35&amp;""","</f>
        <v>"",</v>
      </c>
      <c r="AE35" t="str">
        <f t="shared" ref="AE5:AE35" si="30">""""&amp;M35&amp;""","</f>
        <v>"959678342",</v>
      </c>
      <c r="AF35" t="str">
        <f t="shared" ref="AF5:AF35" si="31">""""&amp;N35&amp;""","</f>
        <v>"",</v>
      </c>
      <c r="AG35" t="str">
        <f t="shared" ref="AG5:AG35" si="32">""""&amp;O35&amp;""","</f>
        <v>"คนนอกเครือข่าย",</v>
      </c>
      <c r="AH35" t="str">
        <f t="shared" si="17"/>
        <v>"ม.หัวเฉียว");</v>
      </c>
    </row>
    <row r="36" spans="1:34" s="66" customFormat="1" ht="13.5" customHeight="1">
      <c r="A36" s="29" t="s">
        <v>1184</v>
      </c>
      <c r="B36" s="34" t="s">
        <v>1528</v>
      </c>
      <c r="C36" s="29" t="s">
        <v>1185</v>
      </c>
      <c r="D36" s="66" t="s">
        <v>1655</v>
      </c>
      <c r="E36" s="69" t="s">
        <v>1421</v>
      </c>
      <c r="F36" s="29" t="s">
        <v>1663</v>
      </c>
      <c r="G36" s="29" t="s">
        <v>332</v>
      </c>
      <c r="H36" s="29" t="s">
        <v>1661</v>
      </c>
      <c r="I36" s="29" t="s">
        <v>1662</v>
      </c>
      <c r="J36" s="85"/>
      <c r="K36" s="85"/>
      <c r="L36" s="85"/>
      <c r="M36" s="29">
        <v>866422224</v>
      </c>
      <c r="O36" s="69" t="s">
        <v>44</v>
      </c>
      <c r="Q36" t="str">
        <f t="shared" ref="Q25:Q36" si="33">"INSERT INTO reviewers "</f>
        <v xml:space="preserve">INSERT INTO reviewers </v>
      </c>
      <c r="R36" t="str">
        <f t="shared" ref="R25:R36" si="34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6" t="str">
        <f t="shared" ref="S25:S36" si="35">""""&amp;A36&amp;""","</f>
        <v>"suwich.t@msu.ac.th",</v>
      </c>
      <c r="T36" t="str">
        <f t="shared" ref="T25:T36" si="36">""""&amp;B36&amp;""","</f>
        <v>"ผู้ช่วยศาสตราจารย์ ",</v>
      </c>
      <c r="U36" t="str">
        <f t="shared" ref="U25:U36" si="37">""""&amp;C36&amp;""","</f>
        <v>"สุวิช",</v>
      </c>
      <c r="V36" t="str">
        <f t="shared" ref="V25:V36" si="38">""""&amp;D36&amp;""","</f>
        <v>" ถิระโคตร",</v>
      </c>
      <c r="W36" t="str">
        <f t="shared" ref="W25:W36" si="39">""""&amp;E36&amp;""","</f>
        <v>"IT",</v>
      </c>
      <c r="X36" t="str">
        <f t="shared" ref="X25:X36" si="40">""""&amp;F36&amp;""","</f>
        <v>"HCI, Digital media, Multimedia and game, New media, Software engineering, Information Technology and System",</v>
      </c>
      <c r="Y36" t="str">
        <f t="shared" ref="Y25:Y36" si="41">""""&amp;G36&amp;""","</f>
        <v>"มหาวิทยาลัยมหาสารคาม",</v>
      </c>
      <c r="Z36" t="str">
        <f t="shared" ref="Z25:Z36" si="42">""""&amp;H36&amp;""","</f>
        <v>"คณะวิทยาการสารสนเทศ ",</v>
      </c>
      <c r="AA36" t="str">
        <f t="shared" ref="AA25:AA36" si="43">""""&amp;I36&amp;""","</f>
        <v>"มหาวิทยาลัยมหาสารคาม ต. ขามเรียง อ.กันทรวิชัย จ.มหาสารคาม 44150",</v>
      </c>
      <c r="AB36" t="str">
        <f t="shared" ref="AB25:AB36" si="44">""""&amp;J36&amp;""","</f>
        <v>"",</v>
      </c>
      <c r="AC36" t="str">
        <f t="shared" ref="AC25:AC36" si="45">""""&amp;K36&amp;""","</f>
        <v>"",</v>
      </c>
      <c r="AD36" t="str">
        <f t="shared" ref="AD25:AD36" si="46">""""&amp;L36&amp;""","</f>
        <v>"",</v>
      </c>
      <c r="AE36" t="str">
        <f t="shared" ref="AE25:AE36" si="47">""""&amp;M36&amp;""","</f>
        <v>"866422224",</v>
      </c>
      <c r="AF36" t="str">
        <f t="shared" ref="AF25:AF36" si="48">""""&amp;N36&amp;""","</f>
        <v>"",</v>
      </c>
      <c r="AG36" t="str">
        <f t="shared" ref="AG25:AG36" si="49">""""&amp;O36&amp;""","</f>
        <v>"คนนอกเครือข่าย",</v>
      </c>
      <c r="AH36" t="str">
        <f t="shared" ref="AH25:AH36" si="50">""""&amp;"ม.หัวเฉียว"&amp;""");"</f>
        <v>"ม.หัวเฉียว");</v>
      </c>
    </row>
    <row r="37" spans="1:34" s="40" customFormat="1" ht="13.5" customHeight="1">
      <c r="E37" s="61"/>
      <c r="M37" s="98"/>
      <c r="O37" s="62"/>
    </row>
    <row r="38" spans="1:34" s="18" customFormat="1" ht="20.25">
      <c r="A38" s="63"/>
      <c r="E38" s="19"/>
      <c r="F38" s="64"/>
      <c r="M38" s="99"/>
      <c r="O38" s="20"/>
    </row>
    <row r="39" spans="1:34" s="66" customFormat="1">
      <c r="A39" s="33"/>
      <c r="B39" s="34"/>
      <c r="C39" s="33"/>
      <c r="E39" s="68"/>
      <c r="F39" s="79"/>
      <c r="M39" s="91"/>
      <c r="O39" s="57"/>
    </row>
    <row r="40" spans="1:34" s="28" customFormat="1">
      <c r="A40" s="33"/>
      <c r="B40" s="29"/>
      <c r="C40" s="33"/>
      <c r="D40" s="34"/>
      <c r="E40" s="68"/>
      <c r="F40" s="79"/>
      <c r="G40" s="29"/>
      <c r="H40" s="29"/>
      <c r="I40" s="29"/>
      <c r="J40" s="29"/>
      <c r="K40" s="29"/>
      <c r="L40" s="29"/>
      <c r="M40" s="91"/>
      <c r="O40" s="57"/>
      <c r="P40" s="29"/>
    </row>
    <row r="41" spans="1:34" s="66" customFormat="1">
      <c r="A41" s="33"/>
      <c r="B41" s="34"/>
      <c r="C41" s="33"/>
      <c r="E41" s="68"/>
      <c r="F41" s="79"/>
      <c r="M41" s="91"/>
      <c r="O41" s="69"/>
    </row>
    <row r="42" spans="1:34" s="34" customFormat="1">
      <c r="A42" s="33"/>
      <c r="B42" s="85"/>
      <c r="C42" s="33"/>
      <c r="E42" s="101"/>
      <c r="F42" s="66"/>
      <c r="M42" s="91"/>
      <c r="O42" s="102"/>
    </row>
    <row r="43" spans="1:34" s="34" customFormat="1">
      <c r="A43" s="33"/>
      <c r="B43" s="85"/>
      <c r="C43" s="33"/>
      <c r="E43" s="101"/>
      <c r="F43" s="79"/>
      <c r="M43" s="91"/>
      <c r="O43" s="102"/>
    </row>
    <row r="44" spans="1:34" s="103" customFormat="1">
      <c r="A44" s="79"/>
      <c r="B44" s="79"/>
      <c r="C44" s="79"/>
      <c r="E44" s="101"/>
      <c r="F44" s="79"/>
      <c r="M44" s="79"/>
      <c r="O44" s="101"/>
    </row>
    <row r="45" spans="1:34" s="103" customFormat="1">
      <c r="A45" s="79"/>
      <c r="B45" s="79"/>
      <c r="C45" s="79"/>
      <c r="E45" s="101"/>
      <c r="F45" s="79"/>
      <c r="M45" s="79"/>
      <c r="O45" s="101"/>
    </row>
    <row r="46" spans="1:34" s="103" customFormat="1">
      <c r="A46" s="79"/>
      <c r="B46" s="79"/>
      <c r="C46" s="79"/>
      <c r="E46" s="101"/>
      <c r="F46" s="79"/>
      <c r="M46" s="79"/>
      <c r="O46" s="101"/>
    </row>
  </sheetData>
  <sheetProtection formatCells="0" formatColumns="0" formatRows="0" insertColumns="0" insertRows="0" insertHyperlinks="0" deleteColumns="0" deleteRows="0" sort="0" autoFilter="0" pivotTables="0"/>
  <autoFilter ref="O1:O3"/>
  <mergeCells count="1">
    <mergeCell ref="P1:P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Q3" sqref="Q3:AH30"/>
    </sheetView>
  </sheetViews>
  <sheetFormatPr defaultColWidth="8.7109375" defaultRowHeight="15"/>
  <cols>
    <col min="1" max="1" width="30.140625" style="18" customWidth="1"/>
    <col min="2" max="2" width="20.5703125" style="18" customWidth="1"/>
    <col min="3" max="3" width="16.5703125" style="18" customWidth="1"/>
    <col min="4" max="4" width="19.85546875" style="18" customWidth="1"/>
    <col min="5" max="5" width="19.140625" style="19" customWidth="1"/>
    <col min="6" max="6" width="26.5703125" style="18" customWidth="1"/>
    <col min="7" max="7" width="17.5703125" style="18" customWidth="1"/>
    <col min="8" max="8" width="12.5703125" style="18" customWidth="1"/>
    <col min="9" max="12" width="8.7109375" style="18"/>
    <col min="13" max="13" width="21.5703125" style="20" customWidth="1"/>
    <col min="14" max="14" width="10.85546875" style="18" customWidth="1"/>
    <col min="15" max="15" width="17.85546875" style="20" customWidth="1"/>
    <col min="16" max="16" width="25.5703125" style="18" customWidth="1"/>
    <col min="17" max="16384" width="8.7109375" style="18"/>
  </cols>
  <sheetData>
    <row r="1" spans="1:34" s="106" customFormat="1">
      <c r="A1" s="106" t="s">
        <v>0</v>
      </c>
      <c r="B1" s="106" t="s">
        <v>1</v>
      </c>
      <c r="C1" s="106" t="s">
        <v>2</v>
      </c>
      <c r="D1" s="106" t="s">
        <v>3</v>
      </c>
      <c r="E1" s="107" t="s">
        <v>1419</v>
      </c>
      <c r="F1" s="106" t="s">
        <v>4</v>
      </c>
      <c r="G1" s="106" t="s">
        <v>5</v>
      </c>
      <c r="H1" s="106" t="s">
        <v>6</v>
      </c>
      <c r="I1" s="106" t="s">
        <v>7</v>
      </c>
      <c r="J1" s="106" t="s">
        <v>8</v>
      </c>
      <c r="K1" s="106" t="s">
        <v>9</v>
      </c>
      <c r="L1" s="106" t="s">
        <v>10</v>
      </c>
      <c r="M1" s="108" t="s">
        <v>11</v>
      </c>
      <c r="N1" s="106" t="s">
        <v>12</v>
      </c>
      <c r="O1" s="108" t="s">
        <v>13</v>
      </c>
      <c r="P1" s="123" t="s">
        <v>1486</v>
      </c>
    </row>
    <row r="2" spans="1:34" s="106" customFormat="1">
      <c r="E2" s="107" t="s">
        <v>1420</v>
      </c>
      <c r="M2" s="108"/>
      <c r="O2" s="108"/>
      <c r="P2" s="123"/>
    </row>
    <row r="3" spans="1:34" s="34" customFormat="1">
      <c r="A3" s="79" t="s">
        <v>534</v>
      </c>
      <c r="B3" s="66" t="s">
        <v>1664</v>
      </c>
      <c r="C3" s="33" t="s">
        <v>1691</v>
      </c>
      <c r="D3" s="66" t="s">
        <v>536</v>
      </c>
      <c r="E3" s="68" t="s">
        <v>1436</v>
      </c>
      <c r="F3" s="50" t="s">
        <v>1704</v>
      </c>
      <c r="G3" s="29" t="s">
        <v>1703</v>
      </c>
      <c r="H3" s="29" t="s">
        <v>1604</v>
      </c>
      <c r="I3" s="29" t="s">
        <v>1706</v>
      </c>
      <c r="J3" s="66"/>
      <c r="K3" s="66"/>
      <c r="L3" s="66"/>
      <c r="M3" s="29" t="s">
        <v>1707</v>
      </c>
      <c r="O3" s="102" t="s">
        <v>16</v>
      </c>
      <c r="P3" s="66"/>
      <c r="Q3" t="str">
        <f>"INSERT INTO reviewers "</f>
        <v xml:space="preserve">INSERT INTO reviewers </v>
      </c>
      <c r="R3" t="str">
        <f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3" t="str">
        <f>""""&amp;A3&amp;""","</f>
        <v>"t_juprajob@yahoo.com",</v>
      </c>
      <c r="T3" t="str">
        <f t="shared" ref="T3:AG3" si="0">""""&amp;B3&amp;""","</f>
        <v>"อาจารย์ ดร.",</v>
      </c>
      <c r="U3" t="str">
        <f t="shared" si="0"/>
        <v>"ทิพวรรณ ",</v>
      </c>
      <c r="V3" t="str">
        <f t="shared" si="0"/>
        <v>"จูประจบ",</v>
      </c>
      <c r="W3" t="str">
        <f t="shared" si="0"/>
        <v>"BS",</v>
      </c>
      <c r="X3" t="str">
        <f t="shared" si="0"/>
        <v>"เคมีอินทรีย์ (organic chemistry), ผลิตภัณฑ์ธรรมชาติ (natural product)",</v>
      </c>
      <c r="Y3" t="str">
        <f t="shared" si="0"/>
        <v>"มหาวิทยาลัยสยาม ",</v>
      </c>
      <c r="Z3" t="str">
        <f t="shared" si="0"/>
        <v>"ภาควิชาเคมี คณะวิทยาศาสตร์ ",</v>
      </c>
      <c r="AA3" t="str">
        <f t="shared" si="0"/>
        <v>"38 ถนนเพชรเกษม เขตภาษีเจริญ กรุงเทพมหานคร 10160",</v>
      </c>
      <c r="AB3" t="str">
        <f t="shared" si="0"/>
        <v>"",</v>
      </c>
      <c r="AC3" t="str">
        <f t="shared" si="0"/>
        <v>"",</v>
      </c>
      <c r="AD3" t="str">
        <f t="shared" si="0"/>
        <v>"",</v>
      </c>
      <c r="AE3" t="str">
        <f t="shared" si="0"/>
        <v>"089-2137198",</v>
      </c>
      <c r="AF3" t="str">
        <f t="shared" si="0"/>
        <v>"",</v>
      </c>
      <c r="AG3" t="str">
        <f t="shared" si="0"/>
        <v>"คนในเครือข่าย",</v>
      </c>
      <c r="AH3" t="str">
        <f>""""&amp;"ม.สยาม"&amp;""");"</f>
        <v>"ม.สยาม");</v>
      </c>
    </row>
    <row r="4" spans="1:34" s="34" customFormat="1">
      <c r="A4" s="66" t="s">
        <v>1698</v>
      </c>
      <c r="B4" s="66"/>
      <c r="C4" s="33"/>
      <c r="D4" s="66"/>
      <c r="E4" s="68"/>
      <c r="F4" s="29"/>
      <c r="H4" s="66"/>
      <c r="I4" s="66"/>
      <c r="J4" s="66"/>
      <c r="K4" s="66"/>
      <c r="L4" s="66"/>
      <c r="M4" s="109"/>
      <c r="O4" s="102"/>
      <c r="P4" s="66"/>
      <c r="Q4" t="str">
        <f t="shared" ref="Q4:Q30" si="1">"INSERT INTO reviewers "</f>
        <v xml:space="preserve">INSERT INTO reviewers </v>
      </c>
      <c r="R4" t="str">
        <f t="shared" ref="R4:R30" si="2">" (email, title, name , lastname, `group`, expert, school, major ,address, amphoe, province , postnumber, tel, fax, type ,remark) VALUES ("</f>
        <v xml:space="preserve"> (email, title, name , lastname, `group`, expert, school, major ,address, amphoe, province , postnumber, tel, fax, type ,remark) VALUES (</v>
      </c>
      <c r="S4" t="str">
        <f t="shared" ref="S4:S30" si="3">""""&amp;A4&amp;""","</f>
        <v>"thipphawan@siam.edu",</v>
      </c>
      <c r="T4" t="str">
        <f t="shared" ref="T4:T30" si="4">""""&amp;B4&amp;""","</f>
        <v>"",</v>
      </c>
      <c r="U4" t="str">
        <f t="shared" ref="U4:U30" si="5">""""&amp;C4&amp;""","</f>
        <v>"",</v>
      </c>
      <c r="V4" t="str">
        <f t="shared" ref="V4:V30" si="6">""""&amp;D4&amp;""","</f>
        <v>"",</v>
      </c>
      <c r="W4" t="str">
        <f t="shared" ref="W4:W30" si="7">""""&amp;E4&amp;""","</f>
        <v>"",</v>
      </c>
      <c r="X4" t="str">
        <f t="shared" ref="X4:X30" si="8">""""&amp;F4&amp;""","</f>
        <v>"",</v>
      </c>
      <c r="Y4" t="str">
        <f t="shared" ref="Y4:Y30" si="9">""""&amp;G4&amp;""","</f>
        <v>"",</v>
      </c>
      <c r="Z4" t="str">
        <f t="shared" ref="Z4:Z30" si="10">""""&amp;H4&amp;""","</f>
        <v>"",</v>
      </c>
      <c r="AA4" t="str">
        <f t="shared" ref="AA4:AA30" si="11">""""&amp;I4&amp;""","</f>
        <v>"",</v>
      </c>
      <c r="AB4" t="str">
        <f t="shared" ref="AB4:AB30" si="12">""""&amp;J4&amp;""","</f>
        <v>"",</v>
      </c>
      <c r="AC4" t="str">
        <f t="shared" ref="AC4:AC30" si="13">""""&amp;K4&amp;""","</f>
        <v>"",</v>
      </c>
      <c r="AD4" t="str">
        <f t="shared" ref="AD4:AD30" si="14">""""&amp;L4&amp;""","</f>
        <v>"",</v>
      </c>
      <c r="AE4" t="str">
        <f t="shared" ref="AE4:AE30" si="15">""""&amp;M4&amp;""","</f>
        <v>"",</v>
      </c>
      <c r="AF4" t="str">
        <f t="shared" ref="AF4:AF30" si="16">""""&amp;N4&amp;""","</f>
        <v>"",</v>
      </c>
      <c r="AG4" t="str">
        <f t="shared" ref="AG4:AG30" si="17">""""&amp;O4&amp;""","</f>
        <v>"",</v>
      </c>
      <c r="AH4" t="str">
        <f t="shared" ref="AH4:AH30" si="18">""""&amp;"ม.สยาม"&amp;""");"</f>
        <v>"ม.สยาม");</v>
      </c>
    </row>
    <row r="5" spans="1:34" s="80" customFormat="1">
      <c r="A5" s="82" t="s">
        <v>1699</v>
      </c>
      <c r="B5" s="80" t="s">
        <v>1664</v>
      </c>
      <c r="C5" s="82" t="s">
        <v>1692</v>
      </c>
      <c r="D5" s="80" t="s">
        <v>1690</v>
      </c>
      <c r="E5" s="83" t="s">
        <v>1436</v>
      </c>
      <c r="F5" s="51" t="s">
        <v>1607</v>
      </c>
      <c r="G5" s="51" t="s">
        <v>1703</v>
      </c>
      <c r="H5" s="51" t="s">
        <v>1604</v>
      </c>
      <c r="I5" s="51" t="s">
        <v>1706</v>
      </c>
      <c r="M5" s="53" t="s">
        <v>1708</v>
      </c>
      <c r="O5" s="81" t="s">
        <v>16</v>
      </c>
      <c r="Q5" t="str">
        <f t="shared" si="1"/>
        <v xml:space="preserve">INSERT INTO reviewers </v>
      </c>
      <c r="R5" t="str">
        <f t="shared" si="2"/>
        <v xml:space="preserve"> (email, title, name , lastname, `group`, expert, school, major ,address, amphoe, province , postnumber, tel, fax, type ,remark) VALUES (</v>
      </c>
      <c r="S5" t="str">
        <f t="shared" si="3"/>
        <v>"pimpimon.ana@siam.edu",</v>
      </c>
      <c r="T5" t="str">
        <f t="shared" si="4"/>
        <v>"อาจารย์ ดร.",</v>
      </c>
      <c r="U5" t="str">
        <f t="shared" si="5"/>
        <v>"พิมพ์พิมล ",</v>
      </c>
      <c r="V5" t="str">
        <f t="shared" si="6"/>
        <v>"อเนกธีรกุล",</v>
      </c>
      <c r="W5" t="str">
        <f t="shared" si="7"/>
        <v>"BS",</v>
      </c>
      <c r="X5" t="str">
        <f t="shared" si="8"/>
        <v>"เคมีวิเคราะห์",</v>
      </c>
      <c r="Y5" t="str">
        <f t="shared" si="9"/>
        <v>"มหาวิทยาลัยสยาม ",</v>
      </c>
      <c r="Z5" t="str">
        <f t="shared" si="10"/>
        <v>"ภาควิชาเคมี คณะวิทยาศาสตร์ ",</v>
      </c>
      <c r="AA5" t="str">
        <f t="shared" si="11"/>
        <v>"38 ถนนเพชรเกษม เขตภาษีเจริญ กรุงเทพมหานคร 10160",</v>
      </c>
      <c r="AB5" t="str">
        <f t="shared" si="12"/>
        <v>"",</v>
      </c>
      <c r="AC5" t="str">
        <f t="shared" si="13"/>
        <v>"",</v>
      </c>
      <c r="AD5" t="str">
        <f t="shared" si="14"/>
        <v>"",</v>
      </c>
      <c r="AE5" t="str">
        <f t="shared" si="15"/>
        <v>"02-4570068  ต่อ 5392",</v>
      </c>
      <c r="AF5" t="str">
        <f t="shared" si="16"/>
        <v>"",</v>
      </c>
      <c r="AG5" t="str">
        <f t="shared" si="17"/>
        <v>"คนในเครือข่าย",</v>
      </c>
      <c r="AH5" t="str">
        <f t="shared" si="18"/>
        <v>"ม.สยาม");</v>
      </c>
    </row>
    <row r="6" spans="1:34" s="66" customFormat="1">
      <c r="A6" s="33" t="s">
        <v>1700</v>
      </c>
      <c r="B6" s="103" t="s">
        <v>1528</v>
      </c>
      <c r="C6" s="33" t="s">
        <v>1693</v>
      </c>
      <c r="D6" s="66" t="s">
        <v>753</v>
      </c>
      <c r="E6" s="68" t="s">
        <v>1436</v>
      </c>
      <c r="F6" s="29" t="s">
        <v>1705</v>
      </c>
      <c r="G6" s="29" t="s">
        <v>1703</v>
      </c>
      <c r="H6" s="29" t="s">
        <v>1604</v>
      </c>
      <c r="I6" s="29" t="s">
        <v>1706</v>
      </c>
      <c r="M6" s="50" t="s">
        <v>1709</v>
      </c>
      <c r="O6" s="69" t="s">
        <v>16</v>
      </c>
      <c r="Q6" t="str">
        <f t="shared" si="1"/>
        <v xml:space="preserve">INSERT INTO reviewers </v>
      </c>
      <c r="R6" t="str">
        <f t="shared" si="2"/>
        <v xml:space="preserve"> (email, title, name , lastname, `group`, expert, school, major ,address, amphoe, province , postnumber, tel, fax, type ,remark) VALUES (</v>
      </c>
      <c r="S6" t="str">
        <f t="shared" si="3"/>
        <v>"Pornpre2001@yahoo.com",</v>
      </c>
      <c r="T6" t="str">
        <f t="shared" si="4"/>
        <v>"ผู้ช่วยศาสตราจารย์ ",</v>
      </c>
      <c r="U6" t="str">
        <f t="shared" si="5"/>
        <v>"พรชัย ",</v>
      </c>
      <c r="V6" t="str">
        <f t="shared" si="6"/>
        <v>"เปรมไกสร",</v>
      </c>
      <c r="W6" t="str">
        <f t="shared" si="7"/>
        <v>"BS",</v>
      </c>
      <c r="X6" t="str">
        <f t="shared" si="8"/>
        <v>"Antioxidant &amp; chemical synthesis",</v>
      </c>
      <c r="Y6" t="str">
        <f t="shared" si="9"/>
        <v>"มหาวิทยาลัยสยาม ",</v>
      </c>
      <c r="Z6" t="str">
        <f t="shared" si="10"/>
        <v>"ภาควิชาเคมี คณะวิทยาศาสตร์ ",</v>
      </c>
      <c r="AA6" t="str">
        <f t="shared" si="11"/>
        <v>"38 ถนนเพชรเกษม เขตภาษีเจริญ กรุงเทพมหานคร 10160",</v>
      </c>
      <c r="AB6" t="str">
        <f t="shared" si="12"/>
        <v>"",</v>
      </c>
      <c r="AC6" t="str">
        <f t="shared" si="13"/>
        <v>"",</v>
      </c>
      <c r="AD6" t="str">
        <f t="shared" si="14"/>
        <v>"",</v>
      </c>
      <c r="AE6" t="str">
        <f t="shared" si="15"/>
        <v>"086-722-5162,02-4570068 ต่อ 5392",</v>
      </c>
      <c r="AF6" t="str">
        <f t="shared" si="16"/>
        <v>"",</v>
      </c>
      <c r="AG6" t="str">
        <f t="shared" si="17"/>
        <v>"คนในเครือข่าย",</v>
      </c>
      <c r="AH6" t="str">
        <f t="shared" si="18"/>
        <v>"ม.สยาม");</v>
      </c>
    </row>
    <row r="7" spans="1:34" s="103" customFormat="1" ht="18" customHeight="1">
      <c r="A7" s="33" t="s">
        <v>1701</v>
      </c>
      <c r="B7" s="103" t="s">
        <v>1528</v>
      </c>
      <c r="C7" s="33" t="s">
        <v>1694</v>
      </c>
      <c r="D7" s="79" t="s">
        <v>1695</v>
      </c>
      <c r="E7" s="68" t="s">
        <v>1436</v>
      </c>
      <c r="F7" s="29" t="s">
        <v>691</v>
      </c>
      <c r="G7" s="29" t="s">
        <v>1703</v>
      </c>
      <c r="H7" s="29" t="s">
        <v>1604</v>
      </c>
      <c r="I7" s="29" t="s">
        <v>1706</v>
      </c>
      <c r="J7" s="79"/>
      <c r="K7" s="79"/>
      <c r="L7" s="79"/>
      <c r="M7" s="50" t="s">
        <v>1710</v>
      </c>
      <c r="O7" s="68" t="s">
        <v>16</v>
      </c>
      <c r="P7" s="79"/>
      <c r="Q7" t="str">
        <f t="shared" si="1"/>
        <v xml:space="preserve">INSERT INTO reviewers </v>
      </c>
      <c r="R7" t="str">
        <f t="shared" si="2"/>
        <v xml:space="preserve"> (email, title, name , lastname, `group`, expert, school, major ,address, amphoe, province , postnumber, tel, fax, type ,remark) VALUES (</v>
      </c>
      <c r="S7" t="str">
        <f t="shared" si="3"/>
        <v>"wanpen.was@siam.edu",</v>
      </c>
      <c r="T7" t="str">
        <f t="shared" si="4"/>
        <v>"ผู้ช่วยศาสตราจารย์ ",</v>
      </c>
      <c r="U7" t="str">
        <f t="shared" si="5"/>
        <v>"วันเพ็ญ ",</v>
      </c>
      <c r="V7" t="str">
        <f t="shared" si="6"/>
        <v>"วสุพงศ์พันธ์",</v>
      </c>
      <c r="W7" t="str">
        <f t="shared" si="7"/>
        <v>"BS",</v>
      </c>
      <c r="X7" t="str">
        <f t="shared" si="8"/>
        <v>"เคมี",</v>
      </c>
      <c r="Y7" t="str">
        <f t="shared" si="9"/>
        <v>"มหาวิทยาลัยสยาม ",</v>
      </c>
      <c r="Z7" t="str">
        <f t="shared" si="10"/>
        <v>"ภาควิชาเคมี คณะวิทยาศาสตร์ ",</v>
      </c>
      <c r="AA7" t="str">
        <f t="shared" si="11"/>
        <v>"38 ถนนเพชรเกษม เขตภาษีเจริญ กรุงเทพมหานคร 10160",</v>
      </c>
      <c r="AB7" t="str">
        <f t="shared" si="12"/>
        <v>"",</v>
      </c>
      <c r="AC7" t="str">
        <f t="shared" si="13"/>
        <v>"",</v>
      </c>
      <c r="AD7" t="str">
        <f t="shared" si="14"/>
        <v>"",</v>
      </c>
      <c r="AE7" t="str">
        <f t="shared" si="15"/>
        <v>"086-644-9925, 02-4570068 ต่อ 5392",</v>
      </c>
      <c r="AF7" t="str">
        <f t="shared" si="16"/>
        <v>"",</v>
      </c>
      <c r="AG7" t="str">
        <f t="shared" si="17"/>
        <v>"คนในเครือข่าย",</v>
      </c>
      <c r="AH7" t="str">
        <f t="shared" si="18"/>
        <v>"ม.สยาม");</v>
      </c>
    </row>
    <row r="8" spans="1:34" s="103" customFormat="1" ht="18" customHeight="1">
      <c r="A8" s="33" t="s">
        <v>1702</v>
      </c>
      <c r="B8" s="79" t="s">
        <v>1528</v>
      </c>
      <c r="C8" s="33" t="s">
        <v>1696</v>
      </c>
      <c r="D8" s="79" t="s">
        <v>1697</v>
      </c>
      <c r="E8" s="68" t="s">
        <v>1436</v>
      </c>
      <c r="F8" s="29" t="s">
        <v>714</v>
      </c>
      <c r="G8" s="29" t="s">
        <v>1703</v>
      </c>
      <c r="H8" s="29" t="s">
        <v>1510</v>
      </c>
      <c r="I8" s="29" t="s">
        <v>1706</v>
      </c>
      <c r="J8" s="79"/>
      <c r="K8" s="79"/>
      <c r="L8" s="79"/>
      <c r="M8" s="50" t="s">
        <v>1711</v>
      </c>
      <c r="O8" s="68" t="s">
        <v>16</v>
      </c>
      <c r="P8" s="79"/>
      <c r="Q8" t="str">
        <f t="shared" si="1"/>
        <v xml:space="preserve">INSERT INTO reviewers </v>
      </c>
      <c r="R8" t="str">
        <f t="shared" si="2"/>
        <v xml:space="preserve"> (email, title, name , lastname, `group`, expert, school, major ,address, amphoe, province , postnumber, tel, fax, type ,remark) VALUES (</v>
      </c>
      <c r="S8" t="str">
        <f t="shared" si="3"/>
        <v>"kanit.tho@siam.edu",</v>
      </c>
      <c r="T8" t="str">
        <f t="shared" si="4"/>
        <v>"ผู้ช่วยศาสตราจารย์ ",</v>
      </c>
      <c r="U8" t="str">
        <f t="shared" si="5"/>
        <v>"คณิต ",</v>
      </c>
      <c r="V8" t="str">
        <f t="shared" si="6"/>
        <v>"ทองพิสิฐสมบัติ",</v>
      </c>
      <c r="W8" t="str">
        <f t="shared" si="7"/>
        <v>"BS",</v>
      </c>
      <c r="X8" t="str">
        <f t="shared" si="8"/>
        <v>"ฟิสิกส์",</v>
      </c>
      <c r="Y8" t="str">
        <f t="shared" si="9"/>
        <v>"มหาวิทยาลัยสยาม ",</v>
      </c>
      <c r="Z8" t="str">
        <f t="shared" si="10"/>
        <v>"ภาควิชาฟิสิกส์ คณะวิทยาศาสตร์ ",</v>
      </c>
      <c r="AA8" t="str">
        <f t="shared" si="11"/>
        <v>"38 ถนนเพชรเกษม เขตภาษีเจริญ กรุงเทพมหานคร 10160",</v>
      </c>
      <c r="AB8" t="str">
        <f t="shared" si="12"/>
        <v>"",</v>
      </c>
      <c r="AC8" t="str">
        <f t="shared" si="13"/>
        <v>"",</v>
      </c>
      <c r="AD8" t="str">
        <f t="shared" si="14"/>
        <v>"",</v>
      </c>
      <c r="AE8" t="str">
        <f t="shared" si="15"/>
        <v>"02-4570068 ต่อ 5125",</v>
      </c>
      <c r="AF8" t="str">
        <f t="shared" si="16"/>
        <v>"",</v>
      </c>
      <c r="AG8" t="str">
        <f t="shared" si="17"/>
        <v>"คนในเครือข่าย",</v>
      </c>
      <c r="AH8" t="str">
        <f t="shared" si="18"/>
        <v>"ม.สยาม");</v>
      </c>
    </row>
    <row r="9" spans="1:34" s="103" customFormat="1" ht="14.1" customHeight="1">
      <c r="A9" s="114" t="s">
        <v>1723</v>
      </c>
      <c r="B9" s="79" t="s">
        <v>18</v>
      </c>
      <c r="C9" s="33" t="s">
        <v>1712</v>
      </c>
      <c r="D9" s="79" t="s">
        <v>88</v>
      </c>
      <c r="E9" s="68" t="s">
        <v>1437</v>
      </c>
      <c r="F9" s="29" t="s">
        <v>89</v>
      </c>
      <c r="G9" s="29" t="s">
        <v>1703</v>
      </c>
      <c r="H9" s="29" t="s">
        <v>1602</v>
      </c>
      <c r="I9" s="29" t="s">
        <v>1706</v>
      </c>
      <c r="J9" s="79"/>
      <c r="K9" s="79"/>
      <c r="L9" s="79"/>
      <c r="M9" s="29" t="s">
        <v>1722</v>
      </c>
      <c r="O9" s="68" t="s">
        <v>16</v>
      </c>
      <c r="P9" s="79"/>
      <c r="Q9" t="str">
        <f t="shared" si="1"/>
        <v xml:space="preserve">INSERT INTO reviewers </v>
      </c>
      <c r="R9" t="str">
        <f t="shared" si="2"/>
        <v xml:space="preserve"> (email, title, name , lastname, `group`, expert, school, major ,address, amphoe, province , postnumber, tel, fax, type ,remark) VALUES (</v>
      </c>
      <c r="S9" t="str">
        <f t="shared" si="3"/>
        <v>"kanjana@siam.edu",</v>
      </c>
      <c r="T9" t="str">
        <f t="shared" si="4"/>
        <v>"ผู้ช่วยศาสตราจารย์ ดร.",</v>
      </c>
      <c r="U9" t="str">
        <f t="shared" si="5"/>
        <v>"กาญจนา ",</v>
      </c>
      <c r="V9" t="str">
        <f t="shared" si="6"/>
        <v>"มหัทธนทวี",</v>
      </c>
      <c r="W9" t="str">
        <f t="shared" si="7"/>
        <v>"AS",</v>
      </c>
      <c r="X9" t="str">
        <f t="shared" si="8"/>
        <v>"กลิ่นรสในอาหาร",</v>
      </c>
      <c r="Y9" t="str">
        <f t="shared" si="9"/>
        <v>"มหาวิทยาลัยสยาม ",</v>
      </c>
      <c r="Z9" t="str">
        <f t="shared" si="10"/>
        <v>"คณะวิทยาศาสตร์ ",</v>
      </c>
      <c r="AA9" t="str">
        <f t="shared" si="11"/>
        <v>"38 ถนนเพชรเกษม เขตภาษีเจริญ กรุงเทพมหานคร 10160",</v>
      </c>
      <c r="AB9" t="str">
        <f t="shared" si="12"/>
        <v>"",</v>
      </c>
      <c r="AC9" t="str">
        <f t="shared" si="13"/>
        <v>"",</v>
      </c>
      <c r="AD9" t="str">
        <f t="shared" si="14"/>
        <v>"",</v>
      </c>
      <c r="AE9" t="str">
        <f t="shared" si="15"/>
        <v>"02-8678026 ต่อ 5182",</v>
      </c>
      <c r="AF9" t="str">
        <f t="shared" si="16"/>
        <v>"",</v>
      </c>
      <c r="AG9" t="str">
        <f t="shared" si="17"/>
        <v>"คนในเครือข่าย",</v>
      </c>
      <c r="AH9" t="str">
        <f t="shared" si="18"/>
        <v>"ม.สยาม");</v>
      </c>
    </row>
    <row r="10" spans="1:34" s="103" customFormat="1" ht="14.1" customHeight="1">
      <c r="A10" s="33" t="s">
        <v>87</v>
      </c>
      <c r="B10" s="79"/>
      <c r="C10" s="33"/>
      <c r="D10" s="79"/>
      <c r="E10" s="68"/>
      <c r="F10" s="29"/>
      <c r="G10" s="29"/>
      <c r="H10" s="29"/>
      <c r="I10" s="29"/>
      <c r="J10" s="79"/>
      <c r="K10" s="79"/>
      <c r="L10" s="79"/>
      <c r="M10" s="29"/>
      <c r="O10" s="68"/>
      <c r="P10" s="79"/>
      <c r="Q10" t="str">
        <f t="shared" si="1"/>
        <v xml:space="preserve">INSERT INTO reviewers </v>
      </c>
      <c r="R10" t="str">
        <f t="shared" si="2"/>
        <v xml:space="preserve"> (email, title, name , lastname, `group`, expert, school, major ,address, amphoe, province , postnumber, tel, fax, type ,remark) VALUES (</v>
      </c>
      <c r="S10" t="str">
        <f t="shared" si="3"/>
        <v>"kanjana.mee@gmail.com",</v>
      </c>
      <c r="T10" t="str">
        <f t="shared" si="4"/>
        <v>"",</v>
      </c>
      <c r="U10" t="str">
        <f t="shared" si="5"/>
        <v>"",</v>
      </c>
      <c r="V10" t="str">
        <f t="shared" si="6"/>
        <v>"",</v>
      </c>
      <c r="W10" t="str">
        <f t="shared" si="7"/>
        <v>"",</v>
      </c>
      <c r="X10" t="str">
        <f t="shared" si="8"/>
        <v>"",</v>
      </c>
      <c r="Y10" t="str">
        <f t="shared" si="9"/>
        <v>"",</v>
      </c>
      <c r="Z10" t="str">
        <f t="shared" si="10"/>
        <v>"",</v>
      </c>
      <c r="AA10" t="str">
        <f t="shared" si="11"/>
        <v>"",</v>
      </c>
      <c r="AB10" t="str">
        <f t="shared" si="12"/>
        <v>"",</v>
      </c>
      <c r="AC10" t="str">
        <f t="shared" si="13"/>
        <v>"",</v>
      </c>
      <c r="AD10" t="str">
        <f t="shared" si="14"/>
        <v>"",</v>
      </c>
      <c r="AE10" t="str">
        <f t="shared" si="15"/>
        <v>"",</v>
      </c>
      <c r="AF10" t="str">
        <f t="shared" si="16"/>
        <v>"",</v>
      </c>
      <c r="AG10" t="str">
        <f t="shared" si="17"/>
        <v>"",</v>
      </c>
      <c r="AH10" t="str">
        <f t="shared" si="18"/>
        <v>"ม.สยาม");</v>
      </c>
    </row>
    <row r="11" spans="1:34" s="103" customFormat="1" ht="14.1" customHeight="1">
      <c r="A11" s="114" t="s">
        <v>579</v>
      </c>
      <c r="B11" s="79" t="s">
        <v>18</v>
      </c>
      <c r="C11" s="33" t="s">
        <v>1713</v>
      </c>
      <c r="D11" s="79" t="s">
        <v>575</v>
      </c>
      <c r="E11" s="68" t="s">
        <v>1437</v>
      </c>
      <c r="F11" s="29" t="s">
        <v>211</v>
      </c>
      <c r="G11" s="29" t="s">
        <v>1703</v>
      </c>
      <c r="H11" s="29" t="s">
        <v>1725</v>
      </c>
      <c r="I11" s="29" t="s">
        <v>1706</v>
      </c>
      <c r="J11" s="79"/>
      <c r="K11" s="79"/>
      <c r="L11" s="79"/>
      <c r="M11" s="29" t="s">
        <v>1726</v>
      </c>
      <c r="O11" s="68" t="s">
        <v>16</v>
      </c>
      <c r="P11" s="79"/>
      <c r="Q11" t="str">
        <f t="shared" si="1"/>
        <v xml:space="preserve">INSERT INTO reviewers </v>
      </c>
      <c r="R11" t="str">
        <f t="shared" si="2"/>
        <v xml:space="preserve"> (email, title, name , lastname, `group`, expert, school, major ,address, amphoe, province , postnumber, tel, fax, type ,remark) VALUES (</v>
      </c>
      <c r="S11" t="str">
        <f t="shared" si="3"/>
        <v>"tunyaporn.sir@siam.edu",</v>
      </c>
      <c r="T11" t="str">
        <f t="shared" si="4"/>
        <v>"ผู้ช่วยศาสตราจารย์ ดร.",</v>
      </c>
      <c r="U11" t="str">
        <f t="shared" si="5"/>
        <v>"ธัญญาภรณ์ ",</v>
      </c>
      <c r="V11" t="str">
        <f t="shared" si="6"/>
        <v>"ศิริเลิศ",</v>
      </c>
      <c r="W11" t="str">
        <f t="shared" si="7"/>
        <v>"AS",</v>
      </c>
      <c r="X11" t="str">
        <f t="shared" si="8"/>
        <v>"พัฒนาผลิตภัณฑ์อาหาร",</v>
      </c>
      <c r="Y11" t="str">
        <f t="shared" si="9"/>
        <v>"มหาวิทยาลัยสยาม ",</v>
      </c>
      <c r="Z11" t="str">
        <f t="shared" si="10"/>
        <v>"ภาควิชาเทคโนโลยีการอาหาร  คณะวิทยาศาสตร์",</v>
      </c>
      <c r="AA11" t="str">
        <f t="shared" si="11"/>
        <v>"38 ถนนเพชรเกษม เขตภาษีเจริญ กรุงเทพมหานคร 10160",</v>
      </c>
      <c r="AB11" t="str">
        <f t="shared" si="12"/>
        <v>"",</v>
      </c>
      <c r="AC11" t="str">
        <f t="shared" si="13"/>
        <v>"",</v>
      </c>
      <c r="AD11" t="str">
        <f t="shared" si="14"/>
        <v>"",</v>
      </c>
      <c r="AE11" t="str">
        <f t="shared" si="15"/>
        <v>"02-8678026 ต่อ 5189",</v>
      </c>
      <c r="AF11" t="str">
        <f t="shared" si="16"/>
        <v>"",</v>
      </c>
      <c r="AG11" t="str">
        <f t="shared" si="17"/>
        <v>"คนในเครือข่าย",</v>
      </c>
      <c r="AH11" t="str">
        <f t="shared" si="18"/>
        <v>"ม.สยาม");</v>
      </c>
    </row>
    <row r="12" spans="1:34" s="103" customFormat="1" ht="14.1" customHeight="1">
      <c r="A12" s="29" t="s">
        <v>1724</v>
      </c>
      <c r="B12" s="79"/>
      <c r="C12" s="33"/>
      <c r="D12" s="79"/>
      <c r="E12" s="68"/>
      <c r="F12" s="29"/>
      <c r="G12" s="29"/>
      <c r="H12" s="29"/>
      <c r="I12" s="29"/>
      <c r="J12" s="79"/>
      <c r="K12" s="79"/>
      <c r="L12" s="79"/>
      <c r="M12" s="50"/>
      <c r="O12" s="68"/>
      <c r="P12" s="79"/>
      <c r="Q12" t="str">
        <f t="shared" si="1"/>
        <v xml:space="preserve">INSERT INTO reviewers </v>
      </c>
      <c r="R12" t="str">
        <f t="shared" si="2"/>
        <v xml:space="preserve"> (email, title, name , lastname, `group`, expert, school, major ,address, amphoe, province , postnumber, tel, fax, type ,remark) VALUES (</v>
      </c>
      <c r="S12" t="str">
        <f t="shared" si="3"/>
        <v>"tunypornfood@gmail.com",</v>
      </c>
      <c r="T12" t="str">
        <f t="shared" si="4"/>
        <v>"",</v>
      </c>
      <c r="U12" t="str">
        <f t="shared" si="5"/>
        <v>"",</v>
      </c>
      <c r="V12" t="str">
        <f t="shared" si="6"/>
        <v>"",</v>
      </c>
      <c r="W12" t="str">
        <f t="shared" si="7"/>
        <v>"",</v>
      </c>
      <c r="X12" t="str">
        <f t="shared" si="8"/>
        <v>"",</v>
      </c>
      <c r="Y12" t="str">
        <f t="shared" si="9"/>
        <v>"",</v>
      </c>
      <c r="Z12" t="str">
        <f t="shared" si="10"/>
        <v>"",</v>
      </c>
      <c r="AA12" t="str">
        <f t="shared" si="11"/>
        <v>"",</v>
      </c>
      <c r="AB12" t="str">
        <f t="shared" si="12"/>
        <v>"",</v>
      </c>
      <c r="AC12" t="str">
        <f t="shared" si="13"/>
        <v>"",</v>
      </c>
      <c r="AD12" t="str">
        <f t="shared" si="14"/>
        <v>"",</v>
      </c>
      <c r="AE12" t="str">
        <f t="shared" si="15"/>
        <v>"",</v>
      </c>
      <c r="AF12" t="str">
        <f t="shared" si="16"/>
        <v>"",</v>
      </c>
      <c r="AG12" t="str">
        <f t="shared" si="17"/>
        <v>"",</v>
      </c>
      <c r="AH12" t="str">
        <f t="shared" si="18"/>
        <v>"ม.สยาม");</v>
      </c>
    </row>
    <row r="13" spans="1:34" s="103" customFormat="1" ht="14.1" customHeight="1">
      <c r="A13" s="43" t="s">
        <v>261</v>
      </c>
      <c r="B13" s="66" t="s">
        <v>1664</v>
      </c>
      <c r="C13" s="31" t="s">
        <v>1714</v>
      </c>
      <c r="D13" s="79" t="s">
        <v>263</v>
      </c>
      <c r="E13" s="68" t="s">
        <v>1437</v>
      </c>
      <c r="F13" s="43" t="s">
        <v>1728</v>
      </c>
      <c r="G13" s="29" t="s">
        <v>1703</v>
      </c>
      <c r="H13" s="29" t="s">
        <v>1725</v>
      </c>
      <c r="I13" s="29" t="s">
        <v>1706</v>
      </c>
      <c r="J13" s="79"/>
      <c r="K13" s="79"/>
      <c r="L13" s="79"/>
      <c r="M13" s="29" t="s">
        <v>1726</v>
      </c>
      <c r="O13" s="68" t="s">
        <v>16</v>
      </c>
      <c r="P13" s="79"/>
      <c r="Q13" t="str">
        <f t="shared" si="1"/>
        <v xml:space="preserve">INSERT INTO reviewers </v>
      </c>
      <c r="R13" t="str">
        <f t="shared" si="2"/>
        <v xml:space="preserve"> (email, title, name , lastname, `group`, expert, school, major ,address, amphoe, province , postnumber, tel, fax, type ,remark) VALUES (</v>
      </c>
      <c r="S13" t="str">
        <f t="shared" si="3"/>
        <v>"nattiga.silalai@gmail.com",</v>
      </c>
      <c r="T13" t="str">
        <f t="shared" si="4"/>
        <v>"อาจารย์ ดร.",</v>
      </c>
      <c r="U13" t="str">
        <f t="shared" si="5"/>
        <v>"ณัฏฐิกา ",</v>
      </c>
      <c r="V13" t="str">
        <f t="shared" si="6"/>
        <v>"ศิลาลาย",</v>
      </c>
      <c r="W13" t="str">
        <f t="shared" si="7"/>
        <v>"AS",</v>
      </c>
      <c r="X13" t="str">
        <f t="shared" si="8"/>
        <v>"เคมีอาหาร  เทคโนโลยีการอบแห้ง",</v>
      </c>
      <c r="Y13" t="str">
        <f t="shared" si="9"/>
        <v>"มหาวิทยาลัยสยาม ",</v>
      </c>
      <c r="Z13" t="str">
        <f t="shared" si="10"/>
        <v>"ภาควิชาเทคโนโลยีการอาหาร  คณะวิทยาศาสตร์",</v>
      </c>
      <c r="AA13" t="str">
        <f t="shared" si="11"/>
        <v>"38 ถนนเพชรเกษม เขตภาษีเจริญ กรุงเทพมหานคร 10160",</v>
      </c>
      <c r="AB13" t="str">
        <f t="shared" si="12"/>
        <v>"",</v>
      </c>
      <c r="AC13" t="str">
        <f t="shared" si="13"/>
        <v>"",</v>
      </c>
      <c r="AD13" t="str">
        <f t="shared" si="14"/>
        <v>"",</v>
      </c>
      <c r="AE13" t="str">
        <f t="shared" si="15"/>
        <v>"02-8678026 ต่อ 5189",</v>
      </c>
      <c r="AF13" t="str">
        <f t="shared" si="16"/>
        <v>"",</v>
      </c>
      <c r="AG13" t="str">
        <f t="shared" si="17"/>
        <v>"คนในเครือข่าย",</v>
      </c>
      <c r="AH13" t="str">
        <f t="shared" si="18"/>
        <v>"ม.สยาม");</v>
      </c>
    </row>
    <row r="14" spans="1:34" s="103" customFormat="1" ht="14.1" customHeight="1">
      <c r="A14" s="43" t="s">
        <v>1727</v>
      </c>
      <c r="B14" s="66"/>
      <c r="C14" s="31"/>
      <c r="D14" s="79"/>
      <c r="E14" s="68"/>
      <c r="F14" s="29"/>
      <c r="G14" s="29"/>
      <c r="H14" s="29"/>
      <c r="I14" s="29"/>
      <c r="J14" s="79"/>
      <c r="K14" s="79"/>
      <c r="L14" s="79"/>
      <c r="M14" s="50"/>
      <c r="O14" s="68"/>
      <c r="P14" s="79"/>
      <c r="Q14" t="str">
        <f t="shared" si="1"/>
        <v xml:space="preserve">INSERT INTO reviewers </v>
      </c>
      <c r="R14" t="str">
        <f t="shared" si="2"/>
        <v xml:space="preserve"> (email, title, name , lastname, `group`, expert, school, major ,address, amphoe, province , postnumber, tel, fax, type ,remark) VALUES (</v>
      </c>
      <c r="S14" t="str">
        <f t="shared" si="3"/>
        <v>"nattiga.sil@siam.edu",</v>
      </c>
      <c r="T14" t="str">
        <f t="shared" si="4"/>
        <v>"",</v>
      </c>
      <c r="U14" t="str">
        <f t="shared" si="5"/>
        <v>"",</v>
      </c>
      <c r="V14" t="str">
        <f t="shared" si="6"/>
        <v>"",</v>
      </c>
      <c r="W14" t="str">
        <f t="shared" si="7"/>
        <v>"",</v>
      </c>
      <c r="X14" t="str">
        <f t="shared" si="8"/>
        <v>"",</v>
      </c>
      <c r="Y14" t="str">
        <f t="shared" si="9"/>
        <v>"",</v>
      </c>
      <c r="Z14" t="str">
        <f t="shared" si="10"/>
        <v>"",</v>
      </c>
      <c r="AA14" t="str">
        <f t="shared" si="11"/>
        <v>"",</v>
      </c>
      <c r="AB14" t="str">
        <f t="shared" si="12"/>
        <v>"",</v>
      </c>
      <c r="AC14" t="str">
        <f t="shared" si="13"/>
        <v>"",</v>
      </c>
      <c r="AD14" t="str">
        <f t="shared" si="14"/>
        <v>"",</v>
      </c>
      <c r="AE14" t="str">
        <f t="shared" si="15"/>
        <v>"",</v>
      </c>
      <c r="AF14" t="str">
        <f t="shared" si="16"/>
        <v>"",</v>
      </c>
      <c r="AG14" t="str">
        <f t="shared" si="17"/>
        <v>"",</v>
      </c>
      <c r="AH14" t="str">
        <f t="shared" si="18"/>
        <v>"ม.สยาม");</v>
      </c>
    </row>
    <row r="15" spans="1:34" s="103" customFormat="1" ht="14.1" customHeight="1">
      <c r="A15" s="114" t="s">
        <v>1729</v>
      </c>
      <c r="B15" s="66" t="s">
        <v>1664</v>
      </c>
      <c r="C15" s="66" t="s">
        <v>1715</v>
      </c>
      <c r="D15" s="79" t="s">
        <v>256</v>
      </c>
      <c r="E15" s="68" t="s">
        <v>1437</v>
      </c>
      <c r="F15" s="29" t="s">
        <v>1730</v>
      </c>
      <c r="G15" s="29" t="s">
        <v>1703</v>
      </c>
      <c r="H15" s="29" t="s">
        <v>1725</v>
      </c>
      <c r="I15" s="29" t="s">
        <v>1706</v>
      </c>
      <c r="J15" s="79"/>
      <c r="K15" s="79"/>
      <c r="L15" s="79"/>
      <c r="M15" s="29" t="s">
        <v>1726</v>
      </c>
      <c r="O15" s="68" t="s">
        <v>16</v>
      </c>
      <c r="P15" s="79"/>
      <c r="Q15" t="str">
        <f t="shared" si="1"/>
        <v xml:space="preserve">INSERT INTO reviewers </v>
      </c>
      <c r="R15" t="str">
        <f t="shared" si="2"/>
        <v xml:space="preserve"> (email, title, name , lastname, `group`, expert, school, major ,address, amphoe, province , postnumber, tel, fax, type ,remark) VALUES (</v>
      </c>
      <c r="S15" t="str">
        <f t="shared" si="3"/>
        <v>"nathamol.chi@siam.edu",</v>
      </c>
      <c r="T15" t="str">
        <f t="shared" si="4"/>
        <v>"อาจารย์ ดร.",</v>
      </c>
      <c r="U15" t="str">
        <f t="shared" si="5"/>
        <v>"ณฐมล ",</v>
      </c>
      <c r="V15" t="str">
        <f t="shared" si="6"/>
        <v>"จินดาพรรณ",</v>
      </c>
      <c r="W15" t="str">
        <f t="shared" si="7"/>
        <v>"AS",</v>
      </c>
      <c r="X15" t="str">
        <f t="shared" si="8"/>
        <v>"วิศวกรรมอาหาร, เทคโนโลยีการอบแห้ง",</v>
      </c>
      <c r="Y15" t="str">
        <f t="shared" si="9"/>
        <v>"มหาวิทยาลัยสยาม ",</v>
      </c>
      <c r="Z15" t="str">
        <f t="shared" si="10"/>
        <v>"ภาควิชาเทคโนโลยีการอาหาร  คณะวิทยาศาสตร์",</v>
      </c>
      <c r="AA15" t="str">
        <f t="shared" si="11"/>
        <v>"38 ถนนเพชรเกษม เขตภาษีเจริญ กรุงเทพมหานคร 10160",</v>
      </c>
      <c r="AB15" t="str">
        <f t="shared" si="12"/>
        <v>"",</v>
      </c>
      <c r="AC15" t="str">
        <f t="shared" si="13"/>
        <v>"",</v>
      </c>
      <c r="AD15" t="str">
        <f t="shared" si="14"/>
        <v>"",</v>
      </c>
      <c r="AE15" t="str">
        <f t="shared" si="15"/>
        <v>"02-8678026 ต่อ 5189",</v>
      </c>
      <c r="AF15" t="str">
        <f t="shared" si="16"/>
        <v>"",</v>
      </c>
      <c r="AG15" t="str">
        <f t="shared" si="17"/>
        <v>"คนในเครือข่าย",</v>
      </c>
      <c r="AH15" t="str">
        <f t="shared" si="18"/>
        <v>"ม.สยาม");</v>
      </c>
    </row>
    <row r="16" spans="1:34" s="103" customFormat="1" ht="14.1" customHeight="1">
      <c r="A16" s="29" t="s">
        <v>254</v>
      </c>
      <c r="B16" s="66"/>
      <c r="C16" s="66"/>
      <c r="D16" s="79"/>
      <c r="E16" s="68"/>
      <c r="F16" s="29"/>
      <c r="G16" s="29"/>
      <c r="H16" s="29"/>
      <c r="I16" s="29"/>
      <c r="J16" s="79"/>
      <c r="K16" s="79"/>
      <c r="L16" s="79"/>
      <c r="M16" s="50"/>
      <c r="O16" s="68"/>
      <c r="P16" s="79"/>
      <c r="Q16" t="str">
        <f t="shared" si="1"/>
        <v xml:space="preserve">INSERT INTO reviewers </v>
      </c>
      <c r="R16" t="str">
        <f t="shared" si="2"/>
        <v xml:space="preserve"> (email, title, name , lastname, `group`, expert, school, major ,address, amphoe, province , postnumber, tel, fax, type ,remark) VALUES (</v>
      </c>
      <c r="S16" t="str">
        <f t="shared" si="3"/>
        <v>"rchindapan@gmail.com",</v>
      </c>
      <c r="T16" t="str">
        <f t="shared" si="4"/>
        <v>"",</v>
      </c>
      <c r="U16" t="str">
        <f t="shared" si="5"/>
        <v>"",</v>
      </c>
      <c r="V16" t="str">
        <f t="shared" si="6"/>
        <v>"",</v>
      </c>
      <c r="W16" t="str">
        <f t="shared" si="7"/>
        <v>"",</v>
      </c>
      <c r="X16" t="str">
        <f t="shared" si="8"/>
        <v>"",</v>
      </c>
      <c r="Y16" t="str">
        <f t="shared" si="9"/>
        <v>"",</v>
      </c>
      <c r="Z16" t="str">
        <f t="shared" si="10"/>
        <v>"",</v>
      </c>
      <c r="AA16" t="str">
        <f t="shared" si="11"/>
        <v>"",</v>
      </c>
      <c r="AB16" t="str">
        <f t="shared" si="12"/>
        <v>"",</v>
      </c>
      <c r="AC16" t="str">
        <f t="shared" si="13"/>
        <v>"",</v>
      </c>
      <c r="AD16" t="str">
        <f t="shared" si="14"/>
        <v>"",</v>
      </c>
      <c r="AE16" t="str">
        <f t="shared" si="15"/>
        <v>"",</v>
      </c>
      <c r="AF16" t="str">
        <f t="shared" si="16"/>
        <v>"",</v>
      </c>
      <c r="AG16" t="str">
        <f t="shared" si="17"/>
        <v>"",</v>
      </c>
      <c r="AH16" t="str">
        <f t="shared" si="18"/>
        <v>"ม.สยาม");</v>
      </c>
    </row>
    <row r="17" spans="1:34" s="103" customFormat="1" ht="14.1" customHeight="1">
      <c r="A17" s="35" t="s">
        <v>1731</v>
      </c>
      <c r="B17" s="80" t="s">
        <v>1664</v>
      </c>
      <c r="C17" s="35" t="s">
        <v>1716</v>
      </c>
      <c r="D17" s="73" t="s">
        <v>1717</v>
      </c>
      <c r="E17" s="68" t="s">
        <v>1437</v>
      </c>
      <c r="F17" s="115" t="s">
        <v>1734</v>
      </c>
      <c r="G17" s="29" t="s">
        <v>1703</v>
      </c>
      <c r="H17" s="29" t="s">
        <v>1725</v>
      </c>
      <c r="I17" s="29" t="s">
        <v>1706</v>
      </c>
      <c r="J17" s="79"/>
      <c r="K17" s="79"/>
      <c r="L17" s="79"/>
      <c r="M17" s="29" t="s">
        <v>1726</v>
      </c>
      <c r="O17" s="68" t="s">
        <v>16</v>
      </c>
      <c r="P17" s="79"/>
      <c r="Q17" t="str">
        <f t="shared" si="1"/>
        <v xml:space="preserve">INSERT INTO reviewers </v>
      </c>
      <c r="R17" t="str">
        <f t="shared" si="2"/>
        <v xml:space="preserve"> (email, title, name , lastname, `group`, expert, school, major ,address, amphoe, province , postnumber, tel, fax, type ,remark) VALUES (</v>
      </c>
      <c r="S17" t="str">
        <f t="shared" si="3"/>
        <v>"thaiphanit@gmail.com",</v>
      </c>
      <c r="T17" t="str">
        <f t="shared" si="4"/>
        <v>"อาจารย์ ดร.",</v>
      </c>
      <c r="U17" t="str">
        <f t="shared" si="5"/>
        <v>"สมฤดี ",</v>
      </c>
      <c r="V17" t="str">
        <f t="shared" si="6"/>
        <v>"ไทยพาณิชย์",</v>
      </c>
      <c r="W17" t="str">
        <f t="shared" si="7"/>
        <v>"AS",</v>
      </c>
      <c r="X17" t="str">
        <f t="shared" si="8"/>
        <v>"เคมีอาหาร เอนไซม์ทางอาหาร การสกัดโปรตีนและศึกษาสมบัติเชิงหน้าที่",</v>
      </c>
      <c r="Y17" t="str">
        <f t="shared" si="9"/>
        <v>"มหาวิทยาลัยสยาม ",</v>
      </c>
      <c r="Z17" t="str">
        <f t="shared" si="10"/>
        <v>"ภาควิชาเทคโนโลยีการอาหาร  คณะวิทยาศาสตร์",</v>
      </c>
      <c r="AA17" t="str">
        <f t="shared" si="11"/>
        <v>"38 ถนนเพชรเกษม เขตภาษีเจริญ กรุงเทพมหานคร 10160",</v>
      </c>
      <c r="AB17" t="str">
        <f t="shared" si="12"/>
        <v>"",</v>
      </c>
      <c r="AC17" t="str">
        <f t="shared" si="13"/>
        <v>"",</v>
      </c>
      <c r="AD17" t="str">
        <f t="shared" si="14"/>
        <v>"",</v>
      </c>
      <c r="AE17" t="str">
        <f t="shared" si="15"/>
        <v>"02-8678026 ต่อ 5189",</v>
      </c>
      <c r="AF17" t="str">
        <f t="shared" si="16"/>
        <v>"",</v>
      </c>
      <c r="AG17" t="str">
        <f t="shared" si="17"/>
        <v>"คนในเครือข่าย",</v>
      </c>
      <c r="AH17" t="str">
        <f t="shared" si="18"/>
        <v>"ม.สยาม");</v>
      </c>
    </row>
    <row r="18" spans="1:34" s="103" customFormat="1" ht="14.1" customHeight="1">
      <c r="A18" s="35" t="s">
        <v>1732</v>
      </c>
      <c r="B18" s="73" t="s">
        <v>1528</v>
      </c>
      <c r="C18" s="35" t="s">
        <v>1718</v>
      </c>
      <c r="D18" s="73" t="s">
        <v>165</v>
      </c>
      <c r="E18" s="68" t="s">
        <v>1437</v>
      </c>
      <c r="F18" s="115" t="s">
        <v>1735</v>
      </c>
      <c r="G18" s="29" t="s">
        <v>1703</v>
      </c>
      <c r="H18" s="29" t="s">
        <v>1725</v>
      </c>
      <c r="I18" s="29" t="s">
        <v>1706</v>
      </c>
      <c r="J18" s="79"/>
      <c r="K18" s="79"/>
      <c r="L18" s="79"/>
      <c r="M18" s="29" t="s">
        <v>1737</v>
      </c>
      <c r="O18" s="68" t="s">
        <v>16</v>
      </c>
      <c r="P18" s="79"/>
      <c r="Q18" t="str">
        <f t="shared" si="1"/>
        <v xml:space="preserve">INSERT INTO reviewers </v>
      </c>
      <c r="R18" t="str">
        <f t="shared" si="2"/>
        <v xml:space="preserve"> (email, title, name , lastname, `group`, expert, school, major ,address, amphoe, province , postnumber, tel, fax, type ,remark) VALUES (</v>
      </c>
      <c r="S18" t="str">
        <f t="shared" si="3"/>
        <v>"jiranart.boo@siam.edu",</v>
      </c>
      <c r="T18" t="str">
        <f t="shared" si="4"/>
        <v>"ผู้ช่วยศาสตราจารย์ ",</v>
      </c>
      <c r="U18" t="str">
        <f t="shared" si="5"/>
        <v>"จิรนาถ ",</v>
      </c>
      <c r="V18" t="str">
        <f t="shared" si="6"/>
        <v>"บุญคง",</v>
      </c>
      <c r="W18" t="str">
        <f t="shared" si="7"/>
        <v>"AS",</v>
      </c>
      <c r="X18" t="str">
        <f t="shared" si="8"/>
        <v>"เคมีอาหาร, เทคโนโลยีแป้ง, สมบัติเชิงหน้าที่ของโปรตีน โปรตีนไฮโครไลเซต",</v>
      </c>
      <c r="Y18" t="str">
        <f t="shared" si="9"/>
        <v>"มหาวิทยาลัยสยาม ",</v>
      </c>
      <c r="Z18" t="str">
        <f t="shared" si="10"/>
        <v>"ภาควิชาเทคโนโลยีการอาหาร  คณะวิทยาศาสตร์",</v>
      </c>
      <c r="AA18" t="str">
        <f t="shared" si="11"/>
        <v>"38 ถนนเพชรเกษม เขตภาษีเจริญ กรุงเทพมหานคร 10160",</v>
      </c>
      <c r="AB18" t="str">
        <f t="shared" si="12"/>
        <v>"",</v>
      </c>
      <c r="AC18" t="str">
        <f t="shared" si="13"/>
        <v>"",</v>
      </c>
      <c r="AD18" t="str">
        <f t="shared" si="14"/>
        <v>"",</v>
      </c>
      <c r="AE18" t="str">
        <f t="shared" si="15"/>
        <v>"02-8678026 ต่อ 5189, 081-6682457",</v>
      </c>
      <c r="AF18" t="str">
        <f t="shared" si="16"/>
        <v>"",</v>
      </c>
      <c r="AG18" t="str">
        <f t="shared" si="17"/>
        <v>"คนในเครือข่าย",</v>
      </c>
      <c r="AH18" t="str">
        <f t="shared" si="18"/>
        <v>"ม.สยาม");</v>
      </c>
    </row>
    <row r="19" spans="1:34" s="103" customFormat="1" ht="14.1" customHeight="1">
      <c r="A19" s="35" t="s">
        <v>1258</v>
      </c>
      <c r="B19" s="73" t="s">
        <v>1528</v>
      </c>
      <c r="C19" s="35" t="s">
        <v>1719</v>
      </c>
      <c r="D19" s="73" t="s">
        <v>1260</v>
      </c>
      <c r="E19" s="68" t="s">
        <v>1437</v>
      </c>
      <c r="F19" s="27" t="s">
        <v>1261</v>
      </c>
      <c r="G19" s="29" t="s">
        <v>1703</v>
      </c>
      <c r="H19" s="29" t="s">
        <v>1725</v>
      </c>
      <c r="I19" s="29" t="s">
        <v>1706</v>
      </c>
      <c r="J19" s="79"/>
      <c r="K19" s="79"/>
      <c r="L19" s="79"/>
      <c r="M19" s="29" t="s">
        <v>1738</v>
      </c>
      <c r="O19" s="68" t="s">
        <v>16</v>
      </c>
      <c r="P19" s="79"/>
      <c r="Q19" t="str">
        <f t="shared" si="1"/>
        <v xml:space="preserve">INSERT INTO reviewers </v>
      </c>
      <c r="R19" t="str">
        <f t="shared" si="2"/>
        <v xml:space="preserve"> (email, title, name , lastname, `group`, expert, school, major ,address, amphoe, province , postnumber, tel, fax, type ,remark) VALUES (</v>
      </c>
      <c r="S19" t="str">
        <f t="shared" si="3"/>
        <v>"ampun.cha@siam.edu",</v>
      </c>
      <c r="T19" t="str">
        <f t="shared" si="4"/>
        <v>"ผู้ช่วยศาสตราจารย์ ",</v>
      </c>
      <c r="U19" t="str">
        <f t="shared" si="5"/>
        <v>"อำพรรณ ",</v>
      </c>
      <c r="V19" t="str">
        <f t="shared" si="6"/>
        <v>"ชัยกุลเสรีวัฒน์",</v>
      </c>
      <c r="W19" t="str">
        <f t="shared" si="7"/>
        <v>"AS",</v>
      </c>
      <c r="X19" t="str">
        <f t="shared" si="8"/>
        <v>"จุลชีววิทยาทางอาหาร",</v>
      </c>
      <c r="Y19" t="str">
        <f t="shared" si="9"/>
        <v>"มหาวิทยาลัยสยาม ",</v>
      </c>
      <c r="Z19" t="str">
        <f t="shared" si="10"/>
        <v>"ภาควิชาเทคโนโลยีการอาหาร  คณะวิทยาศาสตร์",</v>
      </c>
      <c r="AA19" t="str">
        <f t="shared" si="11"/>
        <v>"38 ถนนเพชรเกษม เขตภาษีเจริญ กรุงเทพมหานคร 10160",</v>
      </c>
      <c r="AB19" t="str">
        <f t="shared" si="12"/>
        <v>"",</v>
      </c>
      <c r="AC19" t="str">
        <f t="shared" si="13"/>
        <v>"",</v>
      </c>
      <c r="AD19" t="str">
        <f t="shared" si="14"/>
        <v>"",</v>
      </c>
      <c r="AE19" t="str">
        <f t="shared" si="15"/>
        <v>"02-8678026 ต่อ 5189, 089-1085164",</v>
      </c>
      <c r="AF19" t="str">
        <f t="shared" si="16"/>
        <v>"",</v>
      </c>
      <c r="AG19" t="str">
        <f t="shared" si="17"/>
        <v>"คนในเครือข่าย",</v>
      </c>
      <c r="AH19" t="str">
        <f t="shared" si="18"/>
        <v>"ม.สยาม");</v>
      </c>
    </row>
    <row r="20" spans="1:34" s="103" customFormat="1" ht="14.1" customHeight="1">
      <c r="A20" s="35" t="s">
        <v>1733</v>
      </c>
      <c r="B20" s="73" t="s">
        <v>1528</v>
      </c>
      <c r="C20" s="35" t="s">
        <v>1720</v>
      </c>
      <c r="D20" s="73" t="s">
        <v>1721</v>
      </c>
      <c r="E20" s="68" t="s">
        <v>1437</v>
      </c>
      <c r="F20" s="115" t="s">
        <v>1736</v>
      </c>
      <c r="G20" s="29" t="s">
        <v>1703</v>
      </c>
      <c r="H20" s="29" t="s">
        <v>1725</v>
      </c>
      <c r="I20" s="29" t="s">
        <v>1706</v>
      </c>
      <c r="J20" s="79"/>
      <c r="K20" s="79"/>
      <c r="L20" s="79"/>
      <c r="M20" s="29" t="s">
        <v>1739</v>
      </c>
      <c r="O20" s="68" t="s">
        <v>16</v>
      </c>
      <c r="P20" s="79"/>
      <c r="Q20" t="str">
        <f t="shared" si="1"/>
        <v xml:space="preserve">INSERT INTO reviewers </v>
      </c>
      <c r="R20" t="str">
        <f t="shared" si="2"/>
        <v xml:space="preserve"> (email, title, name , lastname, `group`, expert, school, major ,address, amphoe, province , postnumber, tel, fax, type ,remark) VALUES (</v>
      </c>
      <c r="S20" t="str">
        <f t="shared" si="3"/>
        <v>"piyanoot.noi@siam.edu",</v>
      </c>
      <c r="T20" t="str">
        <f t="shared" si="4"/>
        <v>"ผู้ช่วยศาสตราจารย์ ",</v>
      </c>
      <c r="U20" t="str">
        <f t="shared" si="5"/>
        <v>"ปิยนุสร์ ",</v>
      </c>
      <c r="V20" t="str">
        <f t="shared" si="6"/>
        <v>"น้อยด้วง ",</v>
      </c>
      <c r="W20" t="str">
        <f t="shared" si="7"/>
        <v>"AS",</v>
      </c>
      <c r="X20" t="str">
        <f t="shared" si="8"/>
        <v>"เคมีอาหาร , ไฮโดรคอลลอยด์",</v>
      </c>
      <c r="Y20" t="str">
        <f t="shared" si="9"/>
        <v>"มหาวิทยาลัยสยาม ",</v>
      </c>
      <c r="Z20" t="str">
        <f t="shared" si="10"/>
        <v>"ภาควิชาเทคโนโลยีการอาหาร  คณะวิทยาศาสตร์",</v>
      </c>
      <c r="AA20" t="str">
        <f t="shared" si="11"/>
        <v>"38 ถนนเพชรเกษม เขตภาษีเจริญ กรุงเทพมหานคร 10160",</v>
      </c>
      <c r="AB20" t="str">
        <f t="shared" si="12"/>
        <v>"",</v>
      </c>
      <c r="AC20" t="str">
        <f t="shared" si="13"/>
        <v>"",</v>
      </c>
      <c r="AD20" t="str">
        <f t="shared" si="14"/>
        <v>"",</v>
      </c>
      <c r="AE20" t="str">
        <f t="shared" si="15"/>
        <v>"02-8678026 ต่อ 5189, 081-6946692",</v>
      </c>
      <c r="AF20" t="str">
        <f t="shared" si="16"/>
        <v>"",</v>
      </c>
      <c r="AG20" t="str">
        <f t="shared" si="17"/>
        <v>"คนในเครือข่าย",</v>
      </c>
      <c r="AH20" t="str">
        <f t="shared" si="18"/>
        <v>"ม.สยาม");</v>
      </c>
    </row>
    <row r="21" spans="1:34" s="103" customFormat="1" ht="14.1" customHeight="1">
      <c r="A21" s="35"/>
      <c r="B21" s="73"/>
      <c r="C21" s="35"/>
      <c r="D21" s="73"/>
      <c r="E21" s="68"/>
      <c r="F21" s="115"/>
      <c r="G21" s="29"/>
      <c r="H21" s="29"/>
      <c r="I21" s="29"/>
      <c r="J21" s="79"/>
      <c r="K21" s="79"/>
      <c r="L21" s="79"/>
      <c r="M21" s="29"/>
      <c r="O21" s="68"/>
      <c r="P21" s="79"/>
      <c r="Q21" t="str">
        <f t="shared" si="1"/>
        <v xml:space="preserve">INSERT INTO reviewers </v>
      </c>
      <c r="R21" t="str">
        <f t="shared" si="2"/>
        <v xml:space="preserve"> (email, title, name , lastname, `group`, expert, school, major ,address, amphoe, province , postnumber, tel, fax, type ,remark) VALUES (</v>
      </c>
      <c r="S21" t="str">
        <f t="shared" si="3"/>
        <v>"",</v>
      </c>
      <c r="T21" t="str">
        <f t="shared" si="4"/>
        <v>"",</v>
      </c>
      <c r="U21" t="str">
        <f t="shared" si="5"/>
        <v>"",</v>
      </c>
      <c r="V21" t="str">
        <f t="shared" si="6"/>
        <v>"",</v>
      </c>
      <c r="W21" t="str">
        <f t="shared" si="7"/>
        <v>"",</v>
      </c>
      <c r="X21" t="str">
        <f t="shared" si="8"/>
        <v>"",</v>
      </c>
      <c r="Y21" t="str">
        <f t="shared" si="9"/>
        <v>"",</v>
      </c>
      <c r="Z21" t="str">
        <f t="shared" si="10"/>
        <v>"",</v>
      </c>
      <c r="AA21" t="str">
        <f t="shared" si="11"/>
        <v>"",</v>
      </c>
      <c r="AB21" t="str">
        <f t="shared" si="12"/>
        <v>"",</v>
      </c>
      <c r="AC21" t="str">
        <f t="shared" si="13"/>
        <v>"",</v>
      </c>
      <c r="AD21" t="str">
        <f t="shared" si="14"/>
        <v>"",</v>
      </c>
      <c r="AE21" t="str">
        <f t="shared" si="15"/>
        <v>"",</v>
      </c>
      <c r="AF21" t="str">
        <f t="shared" si="16"/>
        <v>"",</v>
      </c>
      <c r="AG21" t="str">
        <f t="shared" si="17"/>
        <v>"",</v>
      </c>
      <c r="AH21" t="str">
        <f t="shared" si="18"/>
        <v>"ม.สยาม");</v>
      </c>
    </row>
    <row r="22" spans="1:34" s="103" customFormat="1" ht="14.1" customHeight="1">
      <c r="A22" s="29" t="s">
        <v>1744</v>
      </c>
      <c r="B22" s="79" t="s">
        <v>18</v>
      </c>
      <c r="C22" s="29" t="s">
        <v>1740</v>
      </c>
      <c r="D22" s="79" t="s">
        <v>1741</v>
      </c>
      <c r="E22" s="68" t="s">
        <v>1436</v>
      </c>
      <c r="F22" s="29" t="s">
        <v>464</v>
      </c>
      <c r="G22" s="29" t="s">
        <v>1742</v>
      </c>
      <c r="H22" s="29" t="s">
        <v>1604</v>
      </c>
      <c r="J22" s="79"/>
      <c r="K22" s="79"/>
      <c r="L22" s="79"/>
      <c r="M22" s="29" t="s">
        <v>1743</v>
      </c>
      <c r="O22" s="68" t="s">
        <v>44</v>
      </c>
      <c r="P22" s="79"/>
      <c r="Q22" t="str">
        <f t="shared" si="1"/>
        <v xml:space="preserve">INSERT INTO reviewers </v>
      </c>
      <c r="R22" t="str">
        <f t="shared" si="2"/>
        <v xml:space="preserve"> (email, title, name , lastname, `group`, expert, school, major ,address, amphoe, province , postnumber, tel, fax, type ,remark) VALUES (</v>
      </c>
      <c r="S22" t="str">
        <f t="shared" si="3"/>
        <v>"nuttapona@swu.ac.th",</v>
      </c>
      <c r="T22" t="str">
        <f t="shared" si="4"/>
        <v>"ผู้ช่วยศาสตราจารย์ ดร.",</v>
      </c>
      <c r="U22" t="str">
        <f t="shared" si="5"/>
        <v>"ณัฐพล ",</v>
      </c>
      <c r="V22" t="str">
        <f t="shared" si="6"/>
        <v>"อภิรติกุล",</v>
      </c>
      <c r="W22" t="str">
        <f t="shared" si="7"/>
        <v>"BS",</v>
      </c>
      <c r="X22" t="str">
        <f t="shared" si="8"/>
        <v>"เคมีอินทรีย์",</v>
      </c>
      <c r="Y22" t="str">
        <f t="shared" si="9"/>
        <v>"มหาวิทยาลัยศรีนครินทรวิโรฒ ประสานมิตร",</v>
      </c>
      <c r="Z22" t="str">
        <f t="shared" si="10"/>
        <v>"ภาควิชาเคมี คณะวิทยาศาสตร์ ",</v>
      </c>
      <c r="AA22" t="str">
        <f t="shared" si="11"/>
        <v>"",</v>
      </c>
      <c r="AB22" t="str">
        <f t="shared" si="12"/>
        <v>"",</v>
      </c>
      <c r="AC22" t="str">
        <f t="shared" si="13"/>
        <v>"",</v>
      </c>
      <c r="AD22" t="str">
        <f t="shared" si="14"/>
        <v>"",</v>
      </c>
      <c r="AE22" t="str">
        <f t="shared" si="15"/>
        <v>"02-649-5000 ต่อ 18201",</v>
      </c>
      <c r="AF22" t="str">
        <f t="shared" si="16"/>
        <v>"",</v>
      </c>
      <c r="AG22" t="str">
        <f t="shared" si="17"/>
        <v>"คนนอกเครือข่าย",</v>
      </c>
      <c r="AH22" t="str">
        <f t="shared" si="18"/>
        <v>"ม.สยาม");</v>
      </c>
    </row>
    <row r="23" spans="1:34" s="103" customFormat="1" ht="14.1" customHeight="1">
      <c r="A23" s="29" t="s">
        <v>1747</v>
      </c>
      <c r="B23" s="34" t="s">
        <v>28</v>
      </c>
      <c r="C23" s="29" t="s">
        <v>1745</v>
      </c>
      <c r="D23" s="79" t="s">
        <v>1043</v>
      </c>
      <c r="E23" s="68" t="s">
        <v>1436</v>
      </c>
      <c r="F23" s="50" t="s">
        <v>1746</v>
      </c>
      <c r="G23" s="29" t="s">
        <v>108</v>
      </c>
      <c r="H23" s="50" t="s">
        <v>1510</v>
      </c>
      <c r="I23" s="29"/>
      <c r="J23" s="79"/>
      <c r="K23" s="79"/>
      <c r="L23" s="79"/>
      <c r="M23" s="29" t="s">
        <v>1748</v>
      </c>
      <c r="O23" s="68" t="s">
        <v>44</v>
      </c>
      <c r="P23" s="79"/>
      <c r="Q23" t="str">
        <f t="shared" si="1"/>
        <v xml:space="preserve">INSERT INTO reviewers </v>
      </c>
      <c r="R23" t="str">
        <f t="shared" si="2"/>
        <v xml:space="preserve"> (email, title, name , lastname, `group`, expert, school, major ,address, amphoe, province , postnumber, tel, fax, type ,remark) VALUES (</v>
      </c>
      <c r="S23" t="str">
        <f t="shared" si="3"/>
        <v>"weerachai.sir@mahidol.ac.th",</v>
      </c>
      <c r="T23" t="str">
        <f t="shared" si="4"/>
        <v>"รองศาสตราจารย์ ดร.",</v>
      </c>
      <c r="U23" t="str">
        <f t="shared" si="5"/>
        <v>"วีระชัย ",</v>
      </c>
      <c r="V23" t="str">
        <f t="shared" si="6"/>
        <v>"สิริพันธ์วราภรณ์",</v>
      </c>
      <c r="W23" t="str">
        <f t="shared" si="7"/>
        <v>"BS",</v>
      </c>
      <c r="X23" t="str">
        <f t="shared" si="8"/>
        <v>"Geophysics, Geophysical inverse problems, Computational geophysics, Physics of the Earth and other Planets, Electromagnetic Induction of the Earth, Data Processing, Geomagnetism",</v>
      </c>
      <c r="Y23" t="str">
        <f t="shared" si="9"/>
        <v>"มหาวิทยาลัยมหิดล",</v>
      </c>
      <c r="Z23" t="str">
        <f t="shared" si="10"/>
        <v>"ภาควิชาฟิสิกส์ คณะวิทยาศาสตร์ ",</v>
      </c>
      <c r="AA23" t="str">
        <f t="shared" si="11"/>
        <v>"",</v>
      </c>
      <c r="AB23" t="str">
        <f t="shared" si="12"/>
        <v>"",</v>
      </c>
      <c r="AC23" t="str">
        <f t="shared" si="13"/>
        <v>"",</v>
      </c>
      <c r="AD23" t="str">
        <f t="shared" si="14"/>
        <v>"",</v>
      </c>
      <c r="AE23" t="str">
        <f t="shared" si="15"/>
        <v>"02-2015764",</v>
      </c>
      <c r="AF23" t="str">
        <f t="shared" si="16"/>
        <v>"",</v>
      </c>
      <c r="AG23" t="str">
        <f t="shared" si="17"/>
        <v>"คนนอกเครือข่าย",</v>
      </c>
      <c r="AH23" t="str">
        <f t="shared" si="18"/>
        <v>"ม.สยาม");</v>
      </c>
    </row>
    <row r="24" spans="1:34" s="103" customFormat="1" ht="14.1" customHeight="1">
      <c r="A24" s="29" t="s">
        <v>1751</v>
      </c>
      <c r="B24" s="79" t="s">
        <v>1664</v>
      </c>
      <c r="C24" s="29" t="s">
        <v>1749</v>
      </c>
      <c r="D24" s="79" t="s">
        <v>1750</v>
      </c>
      <c r="E24" s="68" t="s">
        <v>1436</v>
      </c>
      <c r="F24" s="29" t="s">
        <v>1752</v>
      </c>
      <c r="G24" s="29" t="s">
        <v>108</v>
      </c>
      <c r="H24" s="50" t="s">
        <v>1510</v>
      </c>
      <c r="I24" s="29"/>
      <c r="J24" s="79"/>
      <c r="K24" s="79"/>
      <c r="L24" s="79"/>
      <c r="M24" s="29" t="s">
        <v>1753</v>
      </c>
      <c r="O24" s="68" t="s">
        <v>44</v>
      </c>
      <c r="P24" s="79"/>
      <c r="Q24" t="str">
        <f t="shared" si="1"/>
        <v xml:space="preserve">INSERT INTO reviewers </v>
      </c>
      <c r="R24" t="str">
        <f t="shared" si="2"/>
        <v xml:space="preserve"> (email, title, name , lastname, `group`, expert, school, major ,address, amphoe, province , postnumber, tel, fax, type ,remark) VALUES (</v>
      </c>
      <c r="S24" t="str">
        <f t="shared" si="3"/>
        <v>"withoon.chu@mahidol.ac.th",</v>
      </c>
      <c r="T24" t="str">
        <f t="shared" si="4"/>
        <v>"อาจารย์ ดร.",</v>
      </c>
      <c r="U24" t="str">
        <f t="shared" si="5"/>
        <v>"วิทูร ",</v>
      </c>
      <c r="V24" t="str">
        <f t="shared" si="6"/>
        <v>"ชื่นวชิรศิริ",</v>
      </c>
      <c r="W24" t="str">
        <f t="shared" si="7"/>
        <v>"BS",</v>
      </c>
      <c r="X24" t="str">
        <f t="shared" si="8"/>
        <v>"Physics",</v>
      </c>
      <c r="Y24" t="str">
        <f t="shared" si="9"/>
        <v>"มหาวิทยาลัยมหิดล",</v>
      </c>
      <c r="Z24" t="str">
        <f t="shared" si="10"/>
        <v>"ภาควิชาฟิสิกส์ คณะวิทยาศาสตร์ ",</v>
      </c>
      <c r="AA24" t="str">
        <f t="shared" si="11"/>
        <v>"",</v>
      </c>
      <c r="AB24" t="str">
        <f t="shared" si="12"/>
        <v>"",</v>
      </c>
      <c r="AC24" t="str">
        <f t="shared" si="13"/>
        <v>"",</v>
      </c>
      <c r="AD24" t="str">
        <f t="shared" si="14"/>
        <v>"",</v>
      </c>
      <c r="AE24" t="str">
        <f t="shared" si="15"/>
        <v>"02-201 5755",</v>
      </c>
      <c r="AF24" t="str">
        <f t="shared" si="16"/>
        <v>"",</v>
      </c>
      <c r="AG24" t="str">
        <f t="shared" si="17"/>
        <v>"คนนอกเครือข่าย",</v>
      </c>
      <c r="AH24" t="str">
        <f t="shared" si="18"/>
        <v>"ม.สยาม");</v>
      </c>
    </row>
    <row r="25" spans="1:34" s="103" customFormat="1" ht="14.1" customHeight="1">
      <c r="A25" s="50" t="s">
        <v>1758</v>
      </c>
      <c r="B25" s="79" t="s">
        <v>18</v>
      </c>
      <c r="C25" s="29" t="s">
        <v>1754</v>
      </c>
      <c r="D25" s="79" t="s">
        <v>1755</v>
      </c>
      <c r="E25" s="68" t="s">
        <v>1436</v>
      </c>
      <c r="F25" s="29" t="s">
        <v>1760</v>
      </c>
      <c r="G25" s="29" t="s">
        <v>560</v>
      </c>
      <c r="H25" s="29" t="s">
        <v>1756</v>
      </c>
      <c r="I25" s="29"/>
      <c r="J25" s="79"/>
      <c r="K25" s="79"/>
      <c r="L25" s="79"/>
      <c r="M25" s="116" t="s">
        <v>1757</v>
      </c>
      <c r="O25" s="68" t="s">
        <v>44</v>
      </c>
      <c r="P25" s="79"/>
      <c r="Q25" t="str">
        <f t="shared" si="1"/>
        <v xml:space="preserve">INSERT INTO reviewers </v>
      </c>
      <c r="R25" t="str">
        <f t="shared" si="2"/>
        <v xml:space="preserve"> (email, title, name , lastname, `group`, expert, school, major ,address, amphoe, province , postnumber, tel, fax, type ,remark) VALUES (</v>
      </c>
      <c r="S25" t="str">
        <f t="shared" si="3"/>
        <v>"Thongsri_j@hotmail.com",</v>
      </c>
      <c r="T25" t="str">
        <f t="shared" si="4"/>
        <v>"ผู้ช่วยศาสตราจารย์ ดร.",</v>
      </c>
      <c r="U25" t="str">
        <f t="shared" si="5"/>
        <v>"จตุพร ",</v>
      </c>
      <c r="V25" t="str">
        <f t="shared" si="6"/>
        <v>"ทองศรี",</v>
      </c>
      <c r="W25" t="str">
        <f t="shared" si="7"/>
        <v>"BS",</v>
      </c>
      <c r="X25" t="str">
        <f t="shared" si="8"/>
        <v>"Electric Field Response of Composite Material, Electromagnetic Theory, Coputational Fluid Dynamics",</v>
      </c>
      <c r="Y25" t="str">
        <f t="shared" si="9"/>
        <v>"สถาบันเทคโนโลยีพระจอมเกล้าเจ้าคุณทหารลาดกระบัง",</v>
      </c>
      <c r="Z25" t="str">
        <f t="shared" si="10"/>
        <v>"วิทยาลัยนวัตกรรมการผลิตขั้นสูง ",</v>
      </c>
      <c r="AA25" t="str">
        <f t="shared" si="11"/>
        <v>"",</v>
      </c>
      <c r="AB25" t="str">
        <f t="shared" si="12"/>
        <v>"",</v>
      </c>
      <c r="AC25" t="str">
        <f t="shared" si="13"/>
        <v>"",</v>
      </c>
      <c r="AD25" t="str">
        <f t="shared" si="14"/>
        <v>"",</v>
      </c>
      <c r="AE25" t="str">
        <f t="shared" si="15"/>
        <v>"02-329-8263-4 ต่อ 3058",</v>
      </c>
      <c r="AF25" t="str">
        <f t="shared" si="16"/>
        <v>"",</v>
      </c>
      <c r="AG25" t="str">
        <f t="shared" si="17"/>
        <v>"คนนอกเครือข่าย",</v>
      </c>
      <c r="AH25" t="str">
        <f t="shared" si="18"/>
        <v>"ม.สยาม");</v>
      </c>
    </row>
    <row r="26" spans="1:34" s="103" customFormat="1" ht="14.1" customHeight="1">
      <c r="A26" s="29" t="s">
        <v>1759</v>
      </c>
      <c r="C26" s="33"/>
      <c r="D26" s="79"/>
      <c r="E26" s="68"/>
      <c r="F26" s="50"/>
      <c r="G26" s="29"/>
      <c r="H26" s="29"/>
      <c r="I26" s="29"/>
      <c r="J26" s="79"/>
      <c r="K26" s="79"/>
      <c r="L26" s="79"/>
      <c r="M26" s="29"/>
      <c r="O26" s="68"/>
      <c r="P26" s="79"/>
      <c r="Q26" t="str">
        <f t="shared" si="1"/>
        <v xml:space="preserve">INSERT INTO reviewers </v>
      </c>
      <c r="R26" t="str">
        <f t="shared" si="2"/>
        <v xml:space="preserve"> (email, title, name , lastname, `group`, expert, school, major ,address, amphoe, province , postnumber, tel, fax, type ,remark) VALUES (</v>
      </c>
      <c r="S26" t="str">
        <f t="shared" si="3"/>
        <v>"ktjatupo@kmitl.ac.th",</v>
      </c>
      <c r="T26" t="str">
        <f t="shared" si="4"/>
        <v>"",</v>
      </c>
      <c r="U26" t="str">
        <f t="shared" si="5"/>
        <v>"",</v>
      </c>
      <c r="V26" t="str">
        <f t="shared" si="6"/>
        <v>"",</v>
      </c>
      <c r="W26" t="str">
        <f t="shared" si="7"/>
        <v>"",</v>
      </c>
      <c r="X26" t="str">
        <f t="shared" si="8"/>
        <v>"",</v>
      </c>
      <c r="Y26" t="str">
        <f t="shared" si="9"/>
        <v>"",</v>
      </c>
      <c r="Z26" t="str">
        <f t="shared" si="10"/>
        <v>"",</v>
      </c>
      <c r="AA26" t="str">
        <f t="shared" si="11"/>
        <v>"",</v>
      </c>
      <c r="AB26" t="str">
        <f t="shared" si="12"/>
        <v>"",</v>
      </c>
      <c r="AC26" t="str">
        <f t="shared" si="13"/>
        <v>"",</v>
      </c>
      <c r="AD26" t="str">
        <f t="shared" si="14"/>
        <v>"",</v>
      </c>
      <c r="AE26" t="str">
        <f t="shared" si="15"/>
        <v>"",</v>
      </c>
      <c r="AF26" t="str">
        <f t="shared" si="16"/>
        <v>"",</v>
      </c>
      <c r="AG26" t="str">
        <f t="shared" si="17"/>
        <v>"",</v>
      </c>
      <c r="AH26" t="str">
        <f t="shared" si="18"/>
        <v>"ม.สยาม");</v>
      </c>
    </row>
    <row r="27" spans="1:34" s="73" customFormat="1" ht="14.1" customHeight="1">
      <c r="A27" s="117" t="s">
        <v>1766</v>
      </c>
      <c r="B27" s="73" t="s">
        <v>18</v>
      </c>
      <c r="C27" s="51" t="s">
        <v>1761</v>
      </c>
      <c r="D27" s="73" t="s">
        <v>1762</v>
      </c>
      <c r="E27" s="83" t="s">
        <v>1437</v>
      </c>
      <c r="F27" s="51" t="s">
        <v>1767</v>
      </c>
      <c r="G27" s="51" t="s">
        <v>1763</v>
      </c>
      <c r="H27" s="53" t="s">
        <v>1764</v>
      </c>
      <c r="I27" s="51"/>
      <c r="M27" s="51" t="s">
        <v>1765</v>
      </c>
      <c r="O27" s="68" t="s">
        <v>44</v>
      </c>
      <c r="Q27" t="str">
        <f t="shared" si="1"/>
        <v xml:space="preserve">INSERT INTO reviewers </v>
      </c>
      <c r="R27" t="str">
        <f t="shared" si="2"/>
        <v xml:space="preserve"> (email, title, name , lastname, `group`, expert, school, major ,address, amphoe, province , postnumber, tel, fax, type ,remark) VALUES (</v>
      </c>
      <c r="S27" t="str">
        <f t="shared" si="3"/>
        <v>"teerarat@g.swu.ac.th",</v>
      </c>
      <c r="T27" t="str">
        <f t="shared" si="4"/>
        <v>"ผู้ช่วยศาสตราจารย์ ดร.",</v>
      </c>
      <c r="U27" t="str">
        <f t="shared" si="5"/>
        <v>"ธีรารัตน์ ",</v>
      </c>
      <c r="V27" t="str">
        <f t="shared" si="6"/>
        <v>"อิทธิโสภณกุล",</v>
      </c>
      <c r="W27" t="str">
        <f t="shared" si="7"/>
        <v>"AS",</v>
      </c>
      <c r="X27" t="str">
        <f t="shared" si="8"/>
        <v>"Starch Technology, Encapsulation, Food additives, Technology of healthy foods",</v>
      </c>
      <c r="Y27" t="str">
        <f t="shared" si="9"/>
        <v>"มหาวิทยาลัยศรีนครินทรวิโรฒ องครักษ์",</v>
      </c>
      <c r="Z27" t="str">
        <f t="shared" si="10"/>
        <v>"คณะเทคโนโลยีและนวัตกรรมผลิตภัณฑ์การเกษตร",</v>
      </c>
      <c r="AA27" t="str">
        <f t="shared" si="11"/>
        <v>"",</v>
      </c>
      <c r="AB27" t="str">
        <f t="shared" si="12"/>
        <v>"",</v>
      </c>
      <c r="AC27" t="str">
        <f t="shared" si="13"/>
        <v>"",</v>
      </c>
      <c r="AD27" t="str">
        <f t="shared" si="14"/>
        <v>"",</v>
      </c>
      <c r="AE27" t="str">
        <f t="shared" si="15"/>
        <v>"02-649-5000 ต่อ 27167",</v>
      </c>
      <c r="AF27" t="str">
        <f t="shared" si="16"/>
        <v>"",</v>
      </c>
      <c r="AG27" t="str">
        <f t="shared" si="17"/>
        <v>"คนนอกเครือข่าย",</v>
      </c>
      <c r="AH27" t="str">
        <f t="shared" si="18"/>
        <v>"ม.สยาม");</v>
      </c>
    </row>
    <row r="28" spans="1:34" s="103" customFormat="1" ht="14.1" customHeight="1">
      <c r="A28" s="118" t="s">
        <v>1770</v>
      </c>
      <c r="B28" s="79" t="s">
        <v>18</v>
      </c>
      <c r="C28" s="29" t="s">
        <v>1768</v>
      </c>
      <c r="D28" s="79" t="s">
        <v>1769</v>
      </c>
      <c r="E28" s="68" t="s">
        <v>1437</v>
      </c>
      <c r="F28" s="29" t="s">
        <v>1099</v>
      </c>
      <c r="G28" s="29" t="s">
        <v>98</v>
      </c>
      <c r="H28" s="53" t="s">
        <v>1772</v>
      </c>
      <c r="I28" s="29"/>
      <c r="J28" s="79"/>
      <c r="K28" s="79"/>
      <c r="L28" s="79"/>
      <c r="M28" s="65" t="s">
        <v>1773</v>
      </c>
      <c r="O28" s="68" t="s">
        <v>44</v>
      </c>
      <c r="P28" s="79"/>
      <c r="Q28" t="str">
        <f t="shared" si="1"/>
        <v xml:space="preserve">INSERT INTO reviewers </v>
      </c>
      <c r="R28" t="str">
        <f t="shared" si="2"/>
        <v xml:space="preserve"> (email, title, name , lastname, `group`, expert, school, major ,address, amphoe, province , postnumber, tel, fax, type ,remark) VALUES (</v>
      </c>
      <c r="S28" t="str">
        <f t="shared" si="3"/>
        <v>"sasikong@yahoo.com",</v>
      </c>
      <c r="T28" t="str">
        <f t="shared" si="4"/>
        <v>"ผู้ช่วยศาสตราจารย์ ดร.",</v>
      </c>
      <c r="U28" t="str">
        <f t="shared" si="5"/>
        <v>"ศศิธร ",</v>
      </c>
      <c r="V28" t="str">
        <f t="shared" si="6"/>
        <v>"คงเรือง",</v>
      </c>
      <c r="W28" t="str">
        <f t="shared" si="7"/>
        <v>"AS",</v>
      </c>
      <c r="X28" t="str">
        <f t="shared" si="8"/>
        <v>"Biotechnology",</v>
      </c>
      <c r="Y28" t="str">
        <f t="shared" si="9"/>
        <v>"มหาวิทยาลัยเทคโนโลยีพระจอมเกล้าพระนครเหนือ",</v>
      </c>
      <c r="Z28" t="str">
        <f t="shared" si="10"/>
        <v>"ภาควิชาเทคโนโลยีอุตสาหกรรมเกษตร  สาขาเทคโนโลยีชีวภาพ คณะวิทยาศาสตร์ประยุกต์",</v>
      </c>
      <c r="AA28" t="str">
        <f t="shared" si="11"/>
        <v>"",</v>
      </c>
      <c r="AB28" t="str">
        <f t="shared" si="12"/>
        <v>"",</v>
      </c>
      <c r="AC28" t="str">
        <f t="shared" si="13"/>
        <v>"",</v>
      </c>
      <c r="AD28" t="str">
        <f t="shared" si="14"/>
        <v>"",</v>
      </c>
      <c r="AE28" t="str">
        <f t="shared" si="15"/>
        <v>"081-8591863, 02-5552190",</v>
      </c>
      <c r="AF28" t="str">
        <f t="shared" si="16"/>
        <v>"",</v>
      </c>
      <c r="AG28" t="str">
        <f t="shared" si="17"/>
        <v>"คนนอกเครือข่าย",</v>
      </c>
      <c r="AH28" t="str">
        <f t="shared" si="18"/>
        <v>"ม.สยาม");</v>
      </c>
    </row>
    <row r="29" spans="1:34" s="103" customFormat="1" ht="14.1" customHeight="1">
      <c r="A29" s="50" t="s">
        <v>1771</v>
      </c>
      <c r="C29" s="33"/>
      <c r="D29" s="79"/>
      <c r="E29" s="68"/>
      <c r="F29" s="29"/>
      <c r="G29" s="29"/>
      <c r="H29" s="119"/>
      <c r="I29" s="29"/>
      <c r="J29" s="79"/>
      <c r="K29" s="79"/>
      <c r="L29" s="79"/>
      <c r="M29" s="50"/>
      <c r="O29" s="68"/>
      <c r="P29" s="79"/>
      <c r="Q29" t="str">
        <f t="shared" si="1"/>
        <v xml:space="preserve">INSERT INTO reviewers </v>
      </c>
      <c r="R29" t="str">
        <f t="shared" si="2"/>
        <v xml:space="preserve"> (email, title, name , lastname, `group`, expert, school, major ,address, amphoe, province , postnumber, tel, fax, type ,remark) VALUES (</v>
      </c>
      <c r="S29" t="str">
        <f t="shared" si="3"/>
        <v>"sasithorn.k@sci.kmutnb.ac.th",</v>
      </c>
      <c r="T29" t="str">
        <f t="shared" si="4"/>
        <v>"",</v>
      </c>
      <c r="U29" t="str">
        <f t="shared" si="5"/>
        <v>"",</v>
      </c>
      <c r="V29" t="str">
        <f t="shared" si="6"/>
        <v>"",</v>
      </c>
      <c r="W29" t="str">
        <f t="shared" si="7"/>
        <v>"",</v>
      </c>
      <c r="X29" t="str">
        <f t="shared" si="8"/>
        <v>"",</v>
      </c>
      <c r="Y29" t="str">
        <f t="shared" si="9"/>
        <v>"",</v>
      </c>
      <c r="Z29" t="str">
        <f t="shared" si="10"/>
        <v>"",</v>
      </c>
      <c r="AA29" t="str">
        <f t="shared" si="11"/>
        <v>"",</v>
      </c>
      <c r="AB29" t="str">
        <f t="shared" si="12"/>
        <v>"",</v>
      </c>
      <c r="AC29" t="str">
        <f t="shared" si="13"/>
        <v>"",</v>
      </c>
      <c r="AD29" t="str">
        <f t="shared" si="14"/>
        <v>"",</v>
      </c>
      <c r="AE29" t="str">
        <f t="shared" si="15"/>
        <v>"",</v>
      </c>
      <c r="AF29" t="str">
        <f t="shared" si="16"/>
        <v>"",</v>
      </c>
      <c r="AG29" t="str">
        <f t="shared" si="17"/>
        <v>"",</v>
      </c>
      <c r="AH29" t="str">
        <f t="shared" si="18"/>
        <v>"ม.สยาม");</v>
      </c>
    </row>
    <row r="30" spans="1:34" s="103" customFormat="1" ht="14.1" customHeight="1">
      <c r="A30" s="29" t="s">
        <v>1777</v>
      </c>
      <c r="B30" s="79" t="s">
        <v>18</v>
      </c>
      <c r="C30" s="50" t="s">
        <v>1774</v>
      </c>
      <c r="D30" s="79" t="s">
        <v>1775</v>
      </c>
      <c r="E30" s="68" t="s">
        <v>1437</v>
      </c>
      <c r="F30" s="126" t="s">
        <v>1776</v>
      </c>
      <c r="G30" s="50" t="s">
        <v>560</v>
      </c>
      <c r="H30" s="50"/>
      <c r="I30" s="50"/>
      <c r="J30" s="79"/>
      <c r="K30" s="79"/>
      <c r="L30" s="79"/>
      <c r="M30" s="65" t="s">
        <v>1778</v>
      </c>
      <c r="O30" s="68" t="s">
        <v>44</v>
      </c>
      <c r="P30" s="79"/>
      <c r="Q30" t="str">
        <f t="shared" si="1"/>
        <v xml:space="preserve">INSERT INTO reviewers </v>
      </c>
      <c r="R30" t="str">
        <f t="shared" si="2"/>
        <v xml:space="preserve"> (email, title, name , lastname, `group`, expert, school, major ,address, amphoe, province , postnumber, tel, fax, type ,remark) VALUES (</v>
      </c>
      <c r="S30" t="str">
        <f t="shared" si="3"/>
        <v>"Pornchaloem@hotmail.com",</v>
      </c>
      <c r="T30" t="str">
        <f t="shared" si="4"/>
        <v>"ผู้ช่วยศาสตราจารย์ ดร.",</v>
      </c>
      <c r="U30" t="str">
        <f t="shared" si="5"/>
        <v>"พิมพ์เพ็ญ ",</v>
      </c>
      <c r="V30" t="str">
        <f t="shared" si="6"/>
        <v>"พรเฉลิมพงศ์",</v>
      </c>
      <c r="W30" t="str">
        <f t="shared" si="7"/>
        <v>"AS",</v>
      </c>
      <c r="X30" t="str">
        <f t="shared" si="8"/>
        <v>"Thermal processing of Food. Food product and process development.,Engineering properties of food Design, implementation and testing of computer program in the area of Food Processing",</v>
      </c>
      <c r="Y30" t="str">
        <f t="shared" si="9"/>
        <v>"สถาบันเทคโนโลยีพระจอมเกล้าเจ้าคุณทหารลาดกระบัง",</v>
      </c>
      <c r="Z30" t="str">
        <f t="shared" si="10"/>
        <v>"",</v>
      </c>
      <c r="AA30" t="str">
        <f t="shared" si="11"/>
        <v>"",</v>
      </c>
      <c r="AB30" t="str">
        <f t="shared" si="12"/>
        <v>"",</v>
      </c>
      <c r="AC30" t="str">
        <f t="shared" si="13"/>
        <v>"",</v>
      </c>
      <c r="AD30" t="str">
        <f t="shared" si="14"/>
        <v>"",</v>
      </c>
      <c r="AE30" t="str">
        <f t="shared" si="15"/>
        <v>"02-329-8356-8 ต่อ 18",</v>
      </c>
      <c r="AF30" t="str">
        <f t="shared" si="16"/>
        <v>"",</v>
      </c>
      <c r="AG30" t="str">
        <f t="shared" si="17"/>
        <v>"คนนอกเครือข่าย",</v>
      </c>
      <c r="AH30" t="str">
        <f t="shared" si="18"/>
        <v>"ม.สยาม");</v>
      </c>
    </row>
    <row r="31" spans="1:34" s="103" customFormat="1" ht="87.95" customHeight="1">
      <c r="A31" s="33"/>
      <c r="C31" s="33"/>
      <c r="D31" s="79"/>
      <c r="E31" s="68"/>
      <c r="F31" s="126"/>
      <c r="G31" s="29"/>
      <c r="H31" s="29"/>
      <c r="I31" s="29"/>
      <c r="J31" s="79"/>
      <c r="K31" s="79"/>
      <c r="L31" s="79"/>
      <c r="M31" s="50"/>
      <c r="O31" s="68"/>
      <c r="P31" s="79"/>
    </row>
    <row r="32" spans="1:34" s="73" customFormat="1" ht="14.1" customHeight="1">
      <c r="A32" s="117" t="s">
        <v>1781</v>
      </c>
      <c r="B32" s="73" t="s">
        <v>18</v>
      </c>
      <c r="C32" s="51" t="s">
        <v>1779</v>
      </c>
      <c r="D32" s="73" t="s">
        <v>1780</v>
      </c>
      <c r="E32" s="83" t="s">
        <v>1437</v>
      </c>
      <c r="F32" s="53" t="s">
        <v>1783</v>
      </c>
      <c r="G32" s="51" t="s">
        <v>1784</v>
      </c>
      <c r="H32" s="51"/>
      <c r="I32" s="51" t="s">
        <v>1785</v>
      </c>
      <c r="M32" s="51" t="s">
        <v>1782</v>
      </c>
      <c r="O32" s="83" t="s">
        <v>44</v>
      </c>
    </row>
    <row r="33" spans="1:16" s="103" customFormat="1" ht="14.1" customHeight="1">
      <c r="A33" s="33"/>
      <c r="C33" s="33"/>
      <c r="D33" s="79"/>
      <c r="E33" s="68"/>
      <c r="F33" s="29"/>
      <c r="G33" s="29"/>
      <c r="H33" s="29"/>
      <c r="I33" s="29"/>
      <c r="J33" s="79"/>
      <c r="K33" s="79"/>
      <c r="L33" s="79"/>
      <c r="M33" s="50"/>
      <c r="O33" s="68"/>
      <c r="P33" s="79"/>
    </row>
    <row r="34" spans="1:16" s="66" customFormat="1" ht="13.5" customHeight="1">
      <c r="A34" s="120"/>
      <c r="C34" s="29"/>
      <c r="E34" s="69"/>
      <c r="F34" s="29"/>
      <c r="G34" s="29"/>
      <c r="H34" s="29"/>
      <c r="I34" s="29"/>
      <c r="J34" s="85"/>
      <c r="K34" s="85"/>
      <c r="L34" s="85"/>
      <c r="M34" s="57"/>
      <c r="O34" s="69"/>
    </row>
    <row r="35" spans="1:16" s="34" customFormat="1">
      <c r="A35" s="79"/>
      <c r="B35" s="66"/>
      <c r="C35" s="33"/>
      <c r="D35" s="66"/>
      <c r="E35" s="68"/>
      <c r="F35" s="50"/>
      <c r="G35" s="29"/>
      <c r="H35" s="29"/>
      <c r="I35" s="29"/>
      <c r="J35" s="66"/>
      <c r="K35" s="66"/>
      <c r="L35" s="66"/>
      <c r="M35" s="29"/>
      <c r="O35" s="102"/>
      <c r="P35" s="66"/>
    </row>
    <row r="36" spans="1:16" s="70" customFormat="1" ht="13.5" customHeight="1">
      <c r="A36" s="51"/>
      <c r="B36" s="40"/>
      <c r="C36" s="40"/>
      <c r="E36" s="72"/>
      <c r="F36" s="40"/>
      <c r="G36" s="40"/>
      <c r="H36" s="60"/>
      <c r="I36" s="40"/>
      <c r="J36" s="105"/>
      <c r="K36" s="105"/>
      <c r="L36" s="105"/>
      <c r="M36" s="61"/>
      <c r="O36" s="72"/>
    </row>
    <row r="37" spans="1:16" s="103" customFormat="1" ht="14.1" customHeight="1">
      <c r="A37" s="114"/>
      <c r="B37" s="79"/>
      <c r="C37" s="33"/>
      <c r="D37" s="79"/>
      <c r="E37" s="68"/>
      <c r="F37" s="29"/>
      <c r="G37" s="29"/>
      <c r="H37" s="29"/>
      <c r="I37" s="29"/>
      <c r="J37" s="79"/>
      <c r="K37" s="79"/>
      <c r="L37" s="79"/>
      <c r="M37" s="29"/>
      <c r="O37" s="68"/>
      <c r="P37" s="79"/>
    </row>
    <row r="38" spans="1:16" s="103" customFormat="1" ht="14.1" customHeight="1">
      <c r="A38" s="29"/>
      <c r="B38" s="79"/>
      <c r="C38" s="33"/>
      <c r="D38" s="79"/>
      <c r="E38" s="68"/>
      <c r="F38" s="29"/>
      <c r="G38" s="29"/>
      <c r="H38" s="29"/>
      <c r="I38" s="29"/>
      <c r="J38" s="79"/>
      <c r="K38" s="79"/>
      <c r="L38" s="79"/>
      <c r="M38" s="50"/>
      <c r="O38" s="68"/>
      <c r="P38" s="79"/>
    </row>
    <row r="39" spans="1:16" s="103" customFormat="1" ht="14.1" customHeight="1">
      <c r="A39" s="43"/>
      <c r="B39" s="66"/>
      <c r="C39" s="31"/>
      <c r="D39" s="79"/>
      <c r="E39" s="68"/>
      <c r="F39" s="43"/>
      <c r="G39" s="29"/>
      <c r="H39" s="29"/>
      <c r="I39" s="29"/>
      <c r="J39" s="79"/>
      <c r="K39" s="79"/>
      <c r="L39" s="79"/>
      <c r="M39" s="29"/>
      <c r="O39" s="68"/>
      <c r="P39" s="79"/>
    </row>
    <row r="40" spans="1:16" s="103" customFormat="1" ht="14.1" customHeight="1">
      <c r="A40" s="43"/>
      <c r="B40" s="66"/>
      <c r="C40" s="31"/>
      <c r="D40" s="79"/>
      <c r="E40" s="68"/>
      <c r="F40" s="29"/>
      <c r="G40" s="29"/>
      <c r="H40" s="29"/>
      <c r="I40" s="29"/>
      <c r="J40" s="79"/>
      <c r="K40" s="79"/>
      <c r="L40" s="79"/>
      <c r="M40" s="50"/>
      <c r="O40" s="68"/>
      <c r="P40" s="79"/>
    </row>
    <row r="41" spans="1:16" s="103" customFormat="1" ht="14.1" customHeight="1">
      <c r="A41" s="35"/>
      <c r="B41" s="73"/>
      <c r="C41" s="35"/>
      <c r="D41" s="73"/>
      <c r="E41" s="68"/>
      <c r="F41" s="115"/>
      <c r="G41" s="29"/>
      <c r="H41" s="29"/>
      <c r="I41" s="29"/>
      <c r="J41" s="79"/>
      <c r="K41" s="79"/>
      <c r="L41" s="79"/>
      <c r="M41" s="29"/>
      <c r="O41" s="68"/>
      <c r="P41" s="79"/>
    </row>
    <row r="42" spans="1:16" s="103" customFormat="1" ht="14.1" customHeight="1">
      <c r="A42" s="35"/>
      <c r="B42" s="73"/>
      <c r="C42" s="35"/>
      <c r="D42" s="73"/>
      <c r="E42" s="68"/>
      <c r="F42" s="27"/>
      <c r="G42" s="29"/>
      <c r="H42" s="29"/>
      <c r="I42" s="29"/>
      <c r="J42" s="79"/>
      <c r="K42" s="79"/>
      <c r="L42" s="79"/>
      <c r="M42" s="29"/>
      <c r="O42" s="68"/>
      <c r="P42" s="79"/>
    </row>
    <row r="43" spans="1:16" s="103" customFormat="1" ht="14.1" customHeight="1">
      <c r="A43" s="35"/>
      <c r="B43" s="73"/>
      <c r="C43" s="35"/>
      <c r="D43" s="73"/>
      <c r="E43" s="68"/>
      <c r="F43" s="115"/>
      <c r="G43" s="29"/>
      <c r="H43" s="29"/>
      <c r="I43" s="29"/>
      <c r="J43" s="79"/>
      <c r="K43" s="79"/>
      <c r="L43" s="79"/>
      <c r="M43" s="29"/>
      <c r="O43" s="68"/>
      <c r="P43" s="79"/>
    </row>
    <row r="44" spans="1:16" s="103" customFormat="1" ht="14.1" customHeight="1">
      <c r="A44" s="29"/>
      <c r="B44" s="79"/>
      <c r="C44" s="33"/>
      <c r="D44" s="79"/>
      <c r="E44" s="68"/>
      <c r="F44" s="29"/>
      <c r="G44" s="29"/>
      <c r="H44" s="29"/>
      <c r="I44" s="29"/>
      <c r="J44" s="79"/>
      <c r="K44" s="79"/>
      <c r="L44" s="79"/>
      <c r="M44" s="50"/>
      <c r="O44" s="68"/>
      <c r="P44" s="79"/>
    </row>
    <row r="45" spans="1:16" s="103" customFormat="1" ht="14.1" customHeight="1">
      <c r="A45" s="29"/>
      <c r="B45" s="79"/>
      <c r="C45" s="33"/>
      <c r="D45" s="79"/>
      <c r="E45" s="68"/>
      <c r="F45" s="29"/>
      <c r="G45" s="29"/>
      <c r="H45" s="29"/>
      <c r="I45" s="29"/>
      <c r="J45" s="79"/>
      <c r="K45" s="79"/>
      <c r="L45" s="79"/>
      <c r="M45" s="50"/>
      <c r="O45" s="68"/>
      <c r="P45" s="79"/>
    </row>
    <row r="46" spans="1:16" s="28" customFormat="1" ht="20.25">
      <c r="A46" s="113"/>
      <c r="E46" s="41"/>
      <c r="F46" s="121"/>
      <c r="M46" s="42"/>
      <c r="O46" s="42"/>
    </row>
    <row r="47" spans="1:16" s="103" customFormat="1" ht="14.1" customHeight="1">
      <c r="A47" s="114"/>
      <c r="B47" s="79"/>
      <c r="C47" s="33"/>
      <c r="D47" s="79"/>
      <c r="E47" s="68"/>
      <c r="F47" s="29"/>
      <c r="G47" s="29"/>
      <c r="H47" s="29"/>
      <c r="I47" s="29"/>
      <c r="J47" s="79"/>
      <c r="K47" s="79"/>
      <c r="L47" s="79"/>
      <c r="M47" s="29"/>
      <c r="O47" s="68"/>
      <c r="P47" s="79"/>
    </row>
    <row r="48" spans="1:16" s="103" customFormat="1" ht="14.1" customHeight="1">
      <c r="A48" s="29"/>
      <c r="B48" s="79"/>
      <c r="C48" s="33"/>
      <c r="D48" s="79"/>
      <c r="E48" s="68"/>
      <c r="F48" s="29"/>
      <c r="G48" s="29"/>
      <c r="H48" s="29"/>
      <c r="I48" s="29"/>
      <c r="J48" s="79"/>
      <c r="K48" s="79"/>
      <c r="L48" s="79"/>
      <c r="M48" s="50"/>
      <c r="O48" s="68"/>
      <c r="P48" s="79"/>
    </row>
    <row r="49" spans="1:16" s="103" customFormat="1" ht="14.1" customHeight="1">
      <c r="A49" s="43"/>
      <c r="B49" s="66"/>
      <c r="C49" s="31"/>
      <c r="D49" s="79"/>
      <c r="E49" s="68"/>
      <c r="F49" s="43"/>
      <c r="G49" s="29"/>
      <c r="H49" s="29"/>
      <c r="I49" s="29"/>
      <c r="J49" s="79"/>
      <c r="K49" s="79"/>
      <c r="L49" s="79"/>
      <c r="M49" s="29"/>
      <c r="O49" s="68"/>
      <c r="P49" s="79"/>
    </row>
    <row r="50" spans="1:16" s="103" customFormat="1" ht="14.1" customHeight="1">
      <c r="A50" s="43"/>
      <c r="B50" s="66"/>
      <c r="C50" s="31"/>
      <c r="D50" s="79"/>
      <c r="E50" s="68"/>
      <c r="F50" s="29"/>
      <c r="G50" s="29"/>
      <c r="H50" s="29"/>
      <c r="I50" s="29"/>
      <c r="J50" s="79"/>
      <c r="K50" s="79"/>
      <c r="L50" s="79"/>
      <c r="M50" s="50"/>
      <c r="O50" s="68"/>
      <c r="P50" s="79"/>
    </row>
  </sheetData>
  <sheetProtection formatCells="0" formatColumns="0" formatRows="0" insertColumns="0" insertRows="0" insertHyperlinks="0" deleteColumns="0" deleteRows="0" sort="0" autoFilter="0" pivotTables="0"/>
  <autoFilter ref="O1:O3"/>
  <mergeCells count="2">
    <mergeCell ref="P1:P2"/>
    <mergeCell ref="F30:F31"/>
  </mergeCells>
  <phoneticPr fontId="27" type="noConversion"/>
  <hyperlinks>
    <hyperlink ref="A9" r:id="rId1"/>
    <hyperlink ref="A11" r:id="rId2" display="mailto:tunyaporn.sir@siam.edu"/>
    <hyperlink ref="A15" r:id="rId3" display="mailto:nathamol.chi@siam.edu"/>
    <hyperlink ref="A27" r:id="rId4"/>
    <hyperlink ref="A32" r:id="rId5"/>
  </hyperlinks>
  <pageMargins left="0.7" right="0.7" top="0.75" bottom="0.75" header="0.3" footer="0.3"/>
  <pageSetup orientation="portrait" horizontalDpi="1200" verticalDpi="12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21" sqref="J21"/>
    </sheetView>
  </sheetViews>
  <sheetFormatPr defaultRowHeight="15"/>
  <cols>
    <col min="1" max="1" width="8.7109375" style="4"/>
    <col min="3" max="3" width="23.7109375" customWidth="1"/>
    <col min="4" max="4" width="55.5703125" customWidth="1"/>
  </cols>
  <sheetData>
    <row r="1" spans="1:4" ht="15.75">
      <c r="A1" s="15" t="s">
        <v>1422</v>
      </c>
    </row>
    <row r="3" spans="1:4" ht="16.5" thickBot="1">
      <c r="B3" s="7" t="s">
        <v>1423</v>
      </c>
      <c r="C3" s="8" t="s">
        <v>1424</v>
      </c>
      <c r="D3" s="9" t="s">
        <v>1425</v>
      </c>
    </row>
    <row r="4" spans="1:4" ht="48.95" customHeight="1" thickBot="1">
      <c r="A4" s="16" t="s">
        <v>1436</v>
      </c>
      <c r="B4" s="10">
        <v>1</v>
      </c>
      <c r="C4" s="6" t="s">
        <v>955</v>
      </c>
      <c r="D4" s="11" t="s">
        <v>1426</v>
      </c>
    </row>
    <row r="5" spans="1:4" ht="48.95" customHeight="1" thickBot="1">
      <c r="A5" s="16" t="s">
        <v>1437</v>
      </c>
      <c r="B5" s="10">
        <v>2</v>
      </c>
      <c r="C5" s="6" t="s">
        <v>741</v>
      </c>
      <c r="D5" s="11" t="s">
        <v>1427</v>
      </c>
    </row>
    <row r="6" spans="1:4" ht="48.95" customHeight="1" thickBot="1">
      <c r="A6" s="17" t="s">
        <v>1438</v>
      </c>
      <c r="B6" s="10">
        <v>3</v>
      </c>
      <c r="C6" s="6" t="s">
        <v>1428</v>
      </c>
      <c r="D6" s="11" t="s">
        <v>1429</v>
      </c>
    </row>
    <row r="7" spans="1:4" ht="48.95" customHeight="1" thickBot="1">
      <c r="A7" s="17" t="s">
        <v>1421</v>
      </c>
      <c r="B7" s="10">
        <v>4</v>
      </c>
      <c r="C7" s="6" t="s">
        <v>1430</v>
      </c>
      <c r="D7" s="11" t="s">
        <v>1431</v>
      </c>
    </row>
    <row r="8" spans="1:4" ht="48.95" customHeight="1" thickBot="1">
      <c r="A8" s="17" t="s">
        <v>1439</v>
      </c>
      <c r="B8" s="10">
        <v>5</v>
      </c>
      <c r="C8" s="6" t="s">
        <v>1432</v>
      </c>
      <c r="D8" s="11" t="s">
        <v>1433</v>
      </c>
    </row>
    <row r="9" spans="1:4" ht="48.95" customHeight="1">
      <c r="A9" s="17" t="s">
        <v>1440</v>
      </c>
      <c r="B9" s="12">
        <v>6</v>
      </c>
      <c r="C9" s="13" t="s">
        <v>1434</v>
      </c>
      <c r="D9" s="14" t="s">
        <v>1435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"/>
  <sheetViews>
    <sheetView workbookViewId="0">
      <selection sqref="A1:O1048576"/>
    </sheetView>
  </sheetViews>
  <sheetFormatPr defaultRowHeight="15"/>
  <cols>
    <col min="1" max="1" width="32" customWidth="1"/>
    <col min="2" max="2" width="24.28515625" customWidth="1"/>
    <col min="3" max="3" width="16.5703125" customWidth="1"/>
    <col min="4" max="4" width="24.28515625" customWidth="1"/>
    <col min="5" max="5" width="24.28515625" style="4" customWidth="1"/>
    <col min="6" max="6" width="45.85546875" customWidth="1"/>
    <col min="7" max="7" width="17.5703125" customWidth="1"/>
    <col min="8" max="8" width="12.5703125" customWidth="1"/>
    <col min="13" max="13" width="21.5703125" customWidth="1"/>
    <col min="14" max="14" width="23.85546875" customWidth="1"/>
    <col min="15" max="15" width="17.85546875" style="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22" t="s">
        <v>1419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</row>
    <row r="2" spans="1:15">
      <c r="A2" s="1"/>
      <c r="B2" s="1"/>
      <c r="C2" s="1"/>
      <c r="D2" s="1"/>
      <c r="E2" s="122" t="s">
        <v>1420</v>
      </c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>
      <c r="A3" t="s">
        <v>17</v>
      </c>
      <c r="B3" t="s">
        <v>18</v>
      </c>
      <c r="C3" t="s">
        <v>19</v>
      </c>
      <c r="D3" t="s">
        <v>20</v>
      </c>
      <c r="E3" s="4" t="s">
        <v>1421</v>
      </c>
      <c r="F3" t="s">
        <v>21</v>
      </c>
      <c r="G3" t="s">
        <v>22</v>
      </c>
      <c r="H3" t="s">
        <v>23</v>
      </c>
      <c r="I3">
        <v>91</v>
      </c>
      <c r="J3" t="s">
        <v>24</v>
      </c>
      <c r="K3" t="s">
        <v>25</v>
      </c>
      <c r="M3" t="s">
        <v>26</v>
      </c>
      <c r="O3" s="5" t="s">
        <v>16</v>
      </c>
    </row>
    <row r="4" spans="1:15">
      <c r="A4" t="s">
        <v>27</v>
      </c>
      <c r="B4" t="s">
        <v>28</v>
      </c>
      <c r="C4" t="s">
        <v>29</v>
      </c>
      <c r="D4" t="s">
        <v>30</v>
      </c>
      <c r="E4" s="16" t="s">
        <v>1436</v>
      </c>
      <c r="F4" t="s">
        <v>31</v>
      </c>
      <c r="G4" t="s">
        <v>22</v>
      </c>
      <c r="H4" t="s">
        <v>32</v>
      </c>
      <c r="I4" t="s">
        <v>33</v>
      </c>
      <c r="J4" t="s">
        <v>34</v>
      </c>
      <c r="K4" t="s">
        <v>35</v>
      </c>
      <c r="M4" t="s">
        <v>36</v>
      </c>
      <c r="N4" t="s">
        <v>37</v>
      </c>
      <c r="O4" s="5" t="s">
        <v>16</v>
      </c>
    </row>
    <row r="5" spans="1:15">
      <c r="A5" t="s">
        <v>38</v>
      </c>
      <c r="B5" t="s">
        <v>39</v>
      </c>
      <c r="C5" t="s">
        <v>40</v>
      </c>
      <c r="D5" t="s">
        <v>41</v>
      </c>
      <c r="E5" s="16" t="s">
        <v>1437</v>
      </c>
      <c r="F5" t="s">
        <v>42</v>
      </c>
      <c r="G5" t="s">
        <v>43</v>
      </c>
      <c r="M5">
        <v>1</v>
      </c>
      <c r="O5" s="5" t="s">
        <v>44</v>
      </c>
    </row>
    <row r="6" spans="1:15">
      <c r="A6" t="s">
        <v>45</v>
      </c>
      <c r="B6" t="s">
        <v>14</v>
      </c>
      <c r="C6" t="s">
        <v>46</v>
      </c>
      <c r="D6" t="s">
        <v>47</v>
      </c>
      <c r="E6" s="16" t="s">
        <v>1421</v>
      </c>
      <c r="F6" t="s">
        <v>48</v>
      </c>
      <c r="O6" s="5" t="s">
        <v>16</v>
      </c>
    </row>
    <row r="7" spans="1:15">
      <c r="A7" t="s">
        <v>49</v>
      </c>
      <c r="B7" t="s">
        <v>28</v>
      </c>
      <c r="C7" t="s">
        <v>50</v>
      </c>
      <c r="D7" t="s">
        <v>51</v>
      </c>
      <c r="E7" s="16" t="s">
        <v>1421</v>
      </c>
      <c r="F7" t="s">
        <v>52</v>
      </c>
      <c r="G7" t="s">
        <v>53</v>
      </c>
      <c r="H7" t="s">
        <v>53</v>
      </c>
      <c r="I7" t="s">
        <v>54</v>
      </c>
      <c r="J7" t="s">
        <v>55</v>
      </c>
      <c r="K7" t="s">
        <v>56</v>
      </c>
      <c r="M7" t="s">
        <v>57</v>
      </c>
      <c r="O7" s="5" t="s">
        <v>16</v>
      </c>
    </row>
    <row r="8" spans="1:15">
      <c r="A8" t="s">
        <v>58</v>
      </c>
      <c r="B8" t="s">
        <v>39</v>
      </c>
      <c r="C8" t="s">
        <v>59</v>
      </c>
      <c r="D8" t="s">
        <v>60</v>
      </c>
      <c r="E8" s="16" t="s">
        <v>1437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66</v>
      </c>
      <c r="M8" t="s">
        <v>67</v>
      </c>
      <c r="O8" s="5" t="s">
        <v>44</v>
      </c>
    </row>
    <row r="9" spans="1:15">
      <c r="A9" t="s">
        <v>68</v>
      </c>
      <c r="B9" t="s">
        <v>39</v>
      </c>
      <c r="C9" t="s">
        <v>69</v>
      </c>
      <c r="D9" t="s">
        <v>70</v>
      </c>
      <c r="E9" s="16" t="s">
        <v>1438</v>
      </c>
      <c r="F9" t="s">
        <v>71</v>
      </c>
      <c r="G9" t="s">
        <v>22</v>
      </c>
      <c r="H9" t="s">
        <v>72</v>
      </c>
      <c r="I9" t="s">
        <v>73</v>
      </c>
      <c r="J9" t="s">
        <v>74</v>
      </c>
      <c r="K9" t="s">
        <v>66</v>
      </c>
      <c r="M9" t="s">
        <v>75</v>
      </c>
      <c r="O9" s="5" t="s">
        <v>16</v>
      </c>
    </row>
    <row r="10" spans="1:15">
      <c r="A10" t="s">
        <v>76</v>
      </c>
      <c r="B10" t="s">
        <v>39</v>
      </c>
      <c r="C10" t="s">
        <v>77</v>
      </c>
      <c r="D10" t="s">
        <v>78</v>
      </c>
      <c r="E10" s="16" t="s">
        <v>1439</v>
      </c>
      <c r="F10" t="s">
        <v>79</v>
      </c>
      <c r="G10" t="s">
        <v>80</v>
      </c>
      <c r="M10">
        <v>33</v>
      </c>
      <c r="O10" s="5" t="s">
        <v>44</v>
      </c>
    </row>
    <row r="11" spans="1:15">
      <c r="A11" t="s">
        <v>81</v>
      </c>
      <c r="B11" t="s">
        <v>28</v>
      </c>
      <c r="C11" t="s">
        <v>82</v>
      </c>
      <c r="D11" t="s">
        <v>83</v>
      </c>
      <c r="E11" s="16" t="s">
        <v>1436</v>
      </c>
      <c r="F11" t="s">
        <v>84</v>
      </c>
      <c r="G11" t="s">
        <v>22</v>
      </c>
      <c r="H11" t="s">
        <v>85</v>
      </c>
      <c r="I11">
        <v>547</v>
      </c>
      <c r="J11" t="s">
        <v>74</v>
      </c>
      <c r="K11" t="s">
        <v>66</v>
      </c>
      <c r="M11" t="s">
        <v>86</v>
      </c>
      <c r="O11" s="5" t="s">
        <v>16</v>
      </c>
    </row>
    <row r="12" spans="1:15">
      <c r="A12" t="s">
        <v>87</v>
      </c>
      <c r="B12" t="s">
        <v>14</v>
      </c>
      <c r="C12" t="s">
        <v>82</v>
      </c>
      <c r="D12" t="s">
        <v>88</v>
      </c>
      <c r="E12" s="16" t="s">
        <v>1437</v>
      </c>
      <c r="F12" t="s">
        <v>89</v>
      </c>
      <c r="O12" s="5" t="s">
        <v>16</v>
      </c>
    </row>
    <row r="13" spans="1:15">
      <c r="A13" t="s">
        <v>90</v>
      </c>
      <c r="B13" t="s">
        <v>14</v>
      </c>
      <c r="C13" t="s">
        <v>91</v>
      </c>
      <c r="D13" t="s">
        <v>92</v>
      </c>
      <c r="E13" s="16" t="s">
        <v>1438</v>
      </c>
      <c r="F13" t="s">
        <v>93</v>
      </c>
      <c r="O13" s="5" t="s">
        <v>16</v>
      </c>
    </row>
    <row r="14" spans="1:15">
      <c r="A14" t="s">
        <v>94</v>
      </c>
      <c r="B14" t="s">
        <v>28</v>
      </c>
      <c r="C14" t="s">
        <v>95</v>
      </c>
      <c r="D14" t="s">
        <v>96</v>
      </c>
      <c r="E14" s="16" t="s">
        <v>1437</v>
      </c>
      <c r="F14" t="s">
        <v>97</v>
      </c>
      <c r="G14" t="s">
        <v>98</v>
      </c>
      <c r="H14" t="s">
        <v>99</v>
      </c>
      <c r="I14" t="s">
        <v>100</v>
      </c>
      <c r="J14" t="s">
        <v>101</v>
      </c>
      <c r="K14" t="s">
        <v>102</v>
      </c>
      <c r="M14" t="s">
        <v>103</v>
      </c>
      <c r="O14" s="5" t="s">
        <v>16</v>
      </c>
    </row>
    <row r="15" spans="1:15">
      <c r="A15" t="s">
        <v>104</v>
      </c>
      <c r="B15" t="s">
        <v>39</v>
      </c>
      <c r="C15" t="s">
        <v>105</v>
      </c>
      <c r="D15" t="s">
        <v>106</v>
      </c>
      <c r="E15" s="16" t="s">
        <v>1436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M15">
        <v>66895009678</v>
      </c>
      <c r="O15" s="5" t="s">
        <v>44</v>
      </c>
    </row>
    <row r="16" spans="1:15">
      <c r="A16" t="s">
        <v>113</v>
      </c>
      <c r="B16" t="s">
        <v>18</v>
      </c>
      <c r="C16" t="s">
        <v>114</v>
      </c>
      <c r="D16" t="s">
        <v>115</v>
      </c>
      <c r="E16" s="16" t="s">
        <v>1436</v>
      </c>
      <c r="F16" t="s">
        <v>116</v>
      </c>
      <c r="G16" t="s">
        <v>117</v>
      </c>
      <c r="H16" t="s">
        <v>118</v>
      </c>
      <c r="I16" t="s">
        <v>119</v>
      </c>
      <c r="J16" t="s">
        <v>120</v>
      </c>
      <c r="K16" t="s">
        <v>121</v>
      </c>
      <c r="M16" t="s">
        <v>122</v>
      </c>
      <c r="O16" s="5" t="s">
        <v>44</v>
      </c>
    </row>
    <row r="17" spans="1:15">
      <c r="A17" t="s">
        <v>123</v>
      </c>
      <c r="B17" t="s">
        <v>18</v>
      </c>
      <c r="C17" t="s">
        <v>124</v>
      </c>
      <c r="D17" t="s">
        <v>125</v>
      </c>
      <c r="E17" s="16" t="s">
        <v>1438</v>
      </c>
      <c r="F17" t="s">
        <v>126</v>
      </c>
      <c r="O17" s="5" t="s">
        <v>127</v>
      </c>
    </row>
    <row r="18" spans="1:15">
      <c r="A18" t="s">
        <v>128</v>
      </c>
      <c r="B18" t="s">
        <v>39</v>
      </c>
      <c r="C18" t="s">
        <v>129</v>
      </c>
      <c r="D18" t="s">
        <v>130</v>
      </c>
      <c r="E18" s="16" t="s">
        <v>1437</v>
      </c>
      <c r="F18" t="s">
        <v>131</v>
      </c>
      <c r="O18" s="5" t="s">
        <v>44</v>
      </c>
    </row>
    <row r="19" spans="1:15">
      <c r="A19" t="s">
        <v>132</v>
      </c>
      <c r="B19" t="s">
        <v>39</v>
      </c>
      <c r="C19" t="s">
        <v>133</v>
      </c>
      <c r="D19" t="s">
        <v>134</v>
      </c>
      <c r="E19" s="16" t="s">
        <v>1437</v>
      </c>
      <c r="F19" t="s">
        <v>135</v>
      </c>
      <c r="G19" t="s">
        <v>136</v>
      </c>
      <c r="H19" t="s">
        <v>137</v>
      </c>
      <c r="I19" t="s">
        <v>138</v>
      </c>
      <c r="J19" t="s">
        <v>139</v>
      </c>
      <c r="K19" t="s">
        <v>140</v>
      </c>
      <c r="M19" t="s">
        <v>141</v>
      </c>
      <c r="N19" t="s">
        <v>142</v>
      </c>
      <c r="O19" s="5" t="s">
        <v>16</v>
      </c>
    </row>
    <row r="20" spans="1:15">
      <c r="A20" t="s">
        <v>143</v>
      </c>
      <c r="B20" t="s">
        <v>18</v>
      </c>
      <c r="C20" t="s">
        <v>144</v>
      </c>
      <c r="D20" t="s">
        <v>145</v>
      </c>
      <c r="E20" s="16" t="s">
        <v>1436</v>
      </c>
      <c r="F20" t="s">
        <v>146</v>
      </c>
      <c r="G20" t="s">
        <v>98</v>
      </c>
      <c r="H20" t="s">
        <v>147</v>
      </c>
      <c r="I20" t="s">
        <v>100</v>
      </c>
      <c r="J20" t="s">
        <v>148</v>
      </c>
      <c r="K20" t="s">
        <v>149</v>
      </c>
      <c r="M20" t="s">
        <v>150</v>
      </c>
      <c r="N20" t="s">
        <v>151</v>
      </c>
      <c r="O20" s="5" t="s">
        <v>16</v>
      </c>
    </row>
    <row r="21" spans="1:15">
      <c r="A21" t="s">
        <v>152</v>
      </c>
      <c r="B21" t="s">
        <v>18</v>
      </c>
      <c r="C21" t="s">
        <v>153</v>
      </c>
      <c r="D21" t="s">
        <v>154</v>
      </c>
      <c r="E21" s="16" t="s">
        <v>1421</v>
      </c>
      <c r="F21" t="s">
        <v>155</v>
      </c>
      <c r="G21" t="s">
        <v>98</v>
      </c>
      <c r="H21" t="s">
        <v>156</v>
      </c>
      <c r="I21" t="s">
        <v>100</v>
      </c>
      <c r="J21" t="s">
        <v>148</v>
      </c>
      <c r="K21" t="s">
        <v>102</v>
      </c>
      <c r="M21" t="s">
        <v>157</v>
      </c>
      <c r="O21" s="5" t="s">
        <v>16</v>
      </c>
    </row>
    <row r="22" spans="1:15">
      <c r="A22" t="s">
        <v>158</v>
      </c>
      <c r="B22" t="s">
        <v>18</v>
      </c>
      <c r="C22" t="s">
        <v>159</v>
      </c>
      <c r="D22" t="s">
        <v>160</v>
      </c>
      <c r="E22" s="16" t="s">
        <v>1437</v>
      </c>
      <c r="F22" t="s">
        <v>161</v>
      </c>
      <c r="G22" t="s">
        <v>162</v>
      </c>
      <c r="M22">
        <v>55</v>
      </c>
      <c r="O22" s="5" t="s">
        <v>44</v>
      </c>
    </row>
    <row r="23" spans="1:15">
      <c r="A23" t="s">
        <v>163</v>
      </c>
      <c r="B23" t="s">
        <v>14</v>
      </c>
      <c r="C23" t="s">
        <v>164</v>
      </c>
      <c r="D23" t="s">
        <v>165</v>
      </c>
      <c r="E23" s="16" t="s">
        <v>1437</v>
      </c>
      <c r="F23" t="s">
        <v>166</v>
      </c>
      <c r="G23" t="s">
        <v>167</v>
      </c>
      <c r="H23" t="s">
        <v>168</v>
      </c>
      <c r="I23" t="s">
        <v>169</v>
      </c>
      <c r="J23" t="s">
        <v>170</v>
      </c>
      <c r="K23" t="s">
        <v>102</v>
      </c>
      <c r="M23" t="s">
        <v>171</v>
      </c>
      <c r="N23" t="s">
        <v>172</v>
      </c>
      <c r="O23" s="5" t="s">
        <v>16</v>
      </c>
    </row>
    <row r="24" spans="1:15">
      <c r="A24" t="s">
        <v>173</v>
      </c>
      <c r="B24" t="s">
        <v>14</v>
      </c>
      <c r="C24" t="s">
        <v>174</v>
      </c>
      <c r="D24" t="s">
        <v>175</v>
      </c>
      <c r="E24" s="16" t="s">
        <v>1438</v>
      </c>
      <c r="F24" t="s">
        <v>176</v>
      </c>
      <c r="G24" t="s">
        <v>22</v>
      </c>
      <c r="H24" t="s">
        <v>177</v>
      </c>
      <c r="I24" t="s">
        <v>178</v>
      </c>
      <c r="J24" t="s">
        <v>74</v>
      </c>
      <c r="K24" t="s">
        <v>66</v>
      </c>
      <c r="M24" t="s">
        <v>179</v>
      </c>
      <c r="O24" s="5" t="s">
        <v>16</v>
      </c>
    </row>
    <row r="25" spans="1:15">
      <c r="A25" t="s">
        <v>180</v>
      </c>
      <c r="B25" t="s">
        <v>28</v>
      </c>
      <c r="C25" t="s">
        <v>181</v>
      </c>
      <c r="D25" t="s">
        <v>182</v>
      </c>
      <c r="E25" s="16" t="s">
        <v>1437</v>
      </c>
      <c r="F25" t="s">
        <v>183</v>
      </c>
      <c r="G25" t="s">
        <v>184</v>
      </c>
      <c r="H25" t="s">
        <v>185</v>
      </c>
      <c r="I25" t="s">
        <v>186</v>
      </c>
      <c r="J25" t="s">
        <v>187</v>
      </c>
      <c r="K25" t="s">
        <v>102</v>
      </c>
      <c r="M25" t="s">
        <v>188</v>
      </c>
      <c r="N25" t="s">
        <v>189</v>
      </c>
      <c r="O25" s="5" t="s">
        <v>44</v>
      </c>
    </row>
    <row r="26" spans="1:15">
      <c r="A26" t="s">
        <v>190</v>
      </c>
      <c r="B26" t="s">
        <v>18</v>
      </c>
      <c r="C26" t="s">
        <v>191</v>
      </c>
      <c r="D26" t="s">
        <v>192</v>
      </c>
      <c r="E26" s="16" t="s">
        <v>1436</v>
      </c>
      <c r="F26" t="s">
        <v>193</v>
      </c>
      <c r="G26" t="s">
        <v>98</v>
      </c>
      <c r="H26" t="s">
        <v>194</v>
      </c>
      <c r="I26" t="s">
        <v>195</v>
      </c>
      <c r="J26" t="s">
        <v>101</v>
      </c>
      <c r="K26" t="s">
        <v>149</v>
      </c>
      <c r="M26" t="s">
        <v>196</v>
      </c>
      <c r="O26" s="5" t="s">
        <v>16</v>
      </c>
    </row>
    <row r="27" spans="1:15">
      <c r="A27" t="s">
        <v>197</v>
      </c>
      <c r="B27" t="s">
        <v>14</v>
      </c>
      <c r="C27" t="s">
        <v>198</v>
      </c>
      <c r="D27" t="s">
        <v>199</v>
      </c>
      <c r="E27" s="16" t="s">
        <v>1437</v>
      </c>
      <c r="F27" t="s">
        <v>200</v>
      </c>
      <c r="O27" s="5" t="s">
        <v>16</v>
      </c>
    </row>
    <row r="28" spans="1:15">
      <c r="A28" t="s">
        <v>201</v>
      </c>
      <c r="B28" t="s">
        <v>28</v>
      </c>
      <c r="C28" t="s">
        <v>202</v>
      </c>
      <c r="D28" t="s">
        <v>203</v>
      </c>
      <c r="E28" s="16" t="s">
        <v>1437</v>
      </c>
      <c r="F28" t="s">
        <v>183</v>
      </c>
      <c r="G28" t="s">
        <v>184</v>
      </c>
      <c r="H28" t="s">
        <v>204</v>
      </c>
      <c r="I28" t="s">
        <v>205</v>
      </c>
      <c r="J28" t="s">
        <v>206</v>
      </c>
      <c r="K28" t="s">
        <v>102</v>
      </c>
      <c r="M28" t="s">
        <v>207</v>
      </c>
      <c r="N28" t="s">
        <v>189</v>
      </c>
      <c r="O28" s="5" t="s">
        <v>44</v>
      </c>
    </row>
    <row r="29" spans="1:15">
      <c r="A29" t="s">
        <v>208</v>
      </c>
      <c r="B29" t="s">
        <v>18</v>
      </c>
      <c r="C29" t="s">
        <v>209</v>
      </c>
      <c r="D29" t="s">
        <v>210</v>
      </c>
      <c r="E29" s="16" t="s">
        <v>1437</v>
      </c>
      <c r="F29" t="s">
        <v>211</v>
      </c>
      <c r="G29" t="s">
        <v>212</v>
      </c>
      <c r="H29" t="s">
        <v>213</v>
      </c>
      <c r="I29" t="s">
        <v>214</v>
      </c>
      <c r="J29" t="s">
        <v>215</v>
      </c>
      <c r="K29" t="s">
        <v>149</v>
      </c>
      <c r="M29" t="s">
        <v>216</v>
      </c>
      <c r="O29" s="5" t="s">
        <v>44</v>
      </c>
    </row>
    <row r="30" spans="1:15">
      <c r="A30" t="s">
        <v>217</v>
      </c>
      <c r="B30" t="s">
        <v>218</v>
      </c>
      <c r="C30" t="s">
        <v>219</v>
      </c>
      <c r="D30" t="s">
        <v>220</v>
      </c>
      <c r="E30" s="16" t="s">
        <v>1421</v>
      </c>
      <c r="F30" t="s">
        <v>221</v>
      </c>
      <c r="O30" s="5" t="s">
        <v>16</v>
      </c>
    </row>
    <row r="31" spans="1:15">
      <c r="A31" t="s">
        <v>222</v>
      </c>
      <c r="B31" t="s">
        <v>39</v>
      </c>
      <c r="C31" t="s">
        <v>223</v>
      </c>
      <c r="D31" t="s">
        <v>224</v>
      </c>
      <c r="E31" s="4" t="s">
        <v>1437</v>
      </c>
      <c r="F31" t="s">
        <v>225</v>
      </c>
      <c r="O31" s="5" t="s">
        <v>44</v>
      </c>
    </row>
    <row r="32" spans="1:15">
      <c r="A32" t="s">
        <v>226</v>
      </c>
      <c r="B32" t="s">
        <v>18</v>
      </c>
      <c r="C32" t="s">
        <v>223</v>
      </c>
      <c r="D32" t="s">
        <v>227</v>
      </c>
      <c r="E32" s="4" t="s">
        <v>1421</v>
      </c>
      <c r="F32" t="s">
        <v>228</v>
      </c>
      <c r="G32" t="s">
        <v>22</v>
      </c>
      <c r="H32" t="s">
        <v>229</v>
      </c>
      <c r="I32" t="s">
        <v>230</v>
      </c>
      <c r="J32" t="s">
        <v>74</v>
      </c>
      <c r="K32" t="s">
        <v>66</v>
      </c>
      <c r="M32" t="s">
        <v>231</v>
      </c>
      <c r="O32" s="5" t="s">
        <v>16</v>
      </c>
    </row>
    <row r="33" spans="1:15">
      <c r="A33" t="s">
        <v>232</v>
      </c>
      <c r="B33" t="s">
        <v>14</v>
      </c>
      <c r="C33" t="s">
        <v>233</v>
      </c>
      <c r="D33" t="s">
        <v>234</v>
      </c>
      <c r="E33" s="4" t="s">
        <v>1421</v>
      </c>
      <c r="F33" t="s">
        <v>235</v>
      </c>
      <c r="G33" t="s">
        <v>22</v>
      </c>
      <c r="H33" t="s">
        <v>236</v>
      </c>
      <c r="I33" t="s">
        <v>237</v>
      </c>
      <c r="J33" t="s">
        <v>74</v>
      </c>
      <c r="K33" t="s">
        <v>66</v>
      </c>
      <c r="M33" t="s">
        <v>238</v>
      </c>
      <c r="O33" s="5" t="s">
        <v>127</v>
      </c>
    </row>
    <row r="34" spans="1:15">
      <c r="A34" t="s">
        <v>239</v>
      </c>
      <c r="B34" t="s">
        <v>18</v>
      </c>
      <c r="C34" t="s">
        <v>240</v>
      </c>
      <c r="D34" t="s">
        <v>241</v>
      </c>
      <c r="E34" s="4" t="s">
        <v>1437</v>
      </c>
      <c r="F34" t="s">
        <v>242</v>
      </c>
      <c r="G34" t="s">
        <v>22</v>
      </c>
      <c r="H34" t="s">
        <v>243</v>
      </c>
      <c r="I34" t="s">
        <v>244</v>
      </c>
      <c r="J34" t="s">
        <v>74</v>
      </c>
      <c r="K34" t="s">
        <v>245</v>
      </c>
      <c r="M34" t="s">
        <v>246</v>
      </c>
      <c r="O34" s="5" t="s">
        <v>127</v>
      </c>
    </row>
    <row r="35" spans="1:15">
      <c r="A35" t="s">
        <v>247</v>
      </c>
      <c r="B35" t="s">
        <v>39</v>
      </c>
      <c r="C35" t="s">
        <v>248</v>
      </c>
      <c r="D35" t="s">
        <v>249</v>
      </c>
      <c r="E35" s="4" t="s">
        <v>1438</v>
      </c>
      <c r="F35" t="s">
        <v>250</v>
      </c>
      <c r="G35" t="s">
        <v>22</v>
      </c>
      <c r="H35" t="s">
        <v>251</v>
      </c>
      <c r="I35" t="s">
        <v>252</v>
      </c>
      <c r="J35" t="s">
        <v>74</v>
      </c>
      <c r="K35" t="s">
        <v>66</v>
      </c>
      <c r="M35" t="s">
        <v>253</v>
      </c>
      <c r="O35" s="5" t="s">
        <v>16</v>
      </c>
    </row>
    <row r="36" spans="1:15">
      <c r="A36" t="s">
        <v>254</v>
      </c>
      <c r="B36" t="s">
        <v>39</v>
      </c>
      <c r="C36" t="s">
        <v>255</v>
      </c>
      <c r="D36" t="s">
        <v>256</v>
      </c>
      <c r="E36" s="4" t="s">
        <v>1437</v>
      </c>
      <c r="F36" t="s">
        <v>257</v>
      </c>
      <c r="G36" t="s">
        <v>167</v>
      </c>
      <c r="H36" t="s">
        <v>168</v>
      </c>
      <c r="I36" t="s">
        <v>258</v>
      </c>
      <c r="J36" t="s">
        <v>259</v>
      </c>
      <c r="K36" t="s">
        <v>149</v>
      </c>
      <c r="M36" t="s">
        <v>260</v>
      </c>
      <c r="O36" s="5" t="s">
        <v>16</v>
      </c>
    </row>
    <row r="37" spans="1:15">
      <c r="A37" t="s">
        <v>261</v>
      </c>
      <c r="B37" t="s">
        <v>39</v>
      </c>
      <c r="C37" t="s">
        <v>262</v>
      </c>
      <c r="D37" t="s">
        <v>263</v>
      </c>
      <c r="E37" s="4" t="s">
        <v>1437</v>
      </c>
      <c r="F37" t="s">
        <v>264</v>
      </c>
      <c r="G37" t="s">
        <v>167</v>
      </c>
      <c r="H37" t="s">
        <v>265</v>
      </c>
      <c r="I37" t="s">
        <v>266</v>
      </c>
      <c r="J37" t="s">
        <v>259</v>
      </c>
      <c r="K37" t="s">
        <v>25</v>
      </c>
      <c r="M37" t="s">
        <v>267</v>
      </c>
      <c r="N37" t="s">
        <v>172</v>
      </c>
      <c r="O37" s="5" t="s">
        <v>16</v>
      </c>
    </row>
    <row r="38" spans="1:15">
      <c r="A38" t="s">
        <v>268</v>
      </c>
      <c r="B38" t="s">
        <v>14</v>
      </c>
      <c r="C38" t="s">
        <v>269</v>
      </c>
      <c r="D38" t="s">
        <v>270</v>
      </c>
      <c r="E38" s="4" t="s">
        <v>1421</v>
      </c>
      <c r="F38" t="s">
        <v>271</v>
      </c>
      <c r="G38" t="s">
        <v>272</v>
      </c>
      <c r="H38" t="s">
        <v>42</v>
      </c>
      <c r="I38" t="s">
        <v>273</v>
      </c>
      <c r="J38" t="s">
        <v>65</v>
      </c>
      <c r="K38" t="s">
        <v>66</v>
      </c>
      <c r="M38" t="s">
        <v>274</v>
      </c>
      <c r="N38" t="s">
        <v>275</v>
      </c>
      <c r="O38" s="5" t="s">
        <v>16</v>
      </c>
    </row>
    <row r="39" spans="1:15">
      <c r="A39" t="s">
        <v>276</v>
      </c>
      <c r="B39" t="s">
        <v>39</v>
      </c>
      <c r="C39" t="s">
        <v>277</v>
      </c>
      <c r="D39" t="s">
        <v>278</v>
      </c>
      <c r="E39" s="16" t="s">
        <v>1438</v>
      </c>
      <c r="F39" t="s">
        <v>279</v>
      </c>
      <c r="O39" s="5" t="s">
        <v>44</v>
      </c>
    </row>
    <row r="40" spans="1:15">
      <c r="A40" t="s">
        <v>280</v>
      </c>
      <c r="B40" t="s">
        <v>39</v>
      </c>
      <c r="C40" t="s">
        <v>281</v>
      </c>
      <c r="D40" t="s">
        <v>282</v>
      </c>
      <c r="E40" s="4" t="s">
        <v>1437</v>
      </c>
      <c r="F40" t="s">
        <v>166</v>
      </c>
      <c r="G40" t="s">
        <v>283</v>
      </c>
      <c r="H40" t="s">
        <v>284</v>
      </c>
      <c r="I40" t="s">
        <v>285</v>
      </c>
      <c r="J40" t="s">
        <v>286</v>
      </c>
      <c r="K40" t="s">
        <v>66</v>
      </c>
      <c r="M40" t="s">
        <v>287</v>
      </c>
      <c r="O40" s="5" t="s">
        <v>44</v>
      </c>
    </row>
    <row r="41" spans="1:15">
      <c r="A41" t="s">
        <v>288</v>
      </c>
      <c r="B41" t="s">
        <v>28</v>
      </c>
      <c r="C41" t="s">
        <v>289</v>
      </c>
      <c r="D41" t="s">
        <v>290</v>
      </c>
      <c r="E41" s="4" t="s">
        <v>1437</v>
      </c>
      <c r="F41" t="s">
        <v>291</v>
      </c>
      <c r="G41" t="s">
        <v>292</v>
      </c>
      <c r="H41" t="s">
        <v>293</v>
      </c>
      <c r="I41" t="s">
        <v>294</v>
      </c>
      <c r="J41" t="s">
        <v>295</v>
      </c>
      <c r="K41" t="s">
        <v>296</v>
      </c>
      <c r="M41" t="s">
        <v>297</v>
      </c>
      <c r="N41" t="s">
        <v>298</v>
      </c>
      <c r="O41" s="5" t="s">
        <v>44</v>
      </c>
    </row>
    <row r="42" spans="1:15">
      <c r="A42" t="s">
        <v>299</v>
      </c>
      <c r="B42" t="s">
        <v>39</v>
      </c>
      <c r="C42" t="s">
        <v>300</v>
      </c>
      <c r="D42" t="s">
        <v>301</v>
      </c>
      <c r="E42" s="4" t="s">
        <v>1438</v>
      </c>
      <c r="F42" t="s">
        <v>302</v>
      </c>
      <c r="G42" t="s">
        <v>303</v>
      </c>
      <c r="H42" t="s">
        <v>304</v>
      </c>
      <c r="I42" t="s">
        <v>305</v>
      </c>
      <c r="J42" t="s">
        <v>306</v>
      </c>
      <c r="K42" t="s">
        <v>66</v>
      </c>
      <c r="M42" t="s">
        <v>307</v>
      </c>
      <c r="N42" t="s">
        <v>308</v>
      </c>
      <c r="O42" s="5" t="s">
        <v>16</v>
      </c>
    </row>
    <row r="43" spans="1:15">
      <c r="A43" t="s">
        <v>309</v>
      </c>
      <c r="B43" t="s">
        <v>39</v>
      </c>
      <c r="C43" t="s">
        <v>310</v>
      </c>
      <c r="D43" t="s">
        <v>311</v>
      </c>
      <c r="E43" s="4" t="s">
        <v>1421</v>
      </c>
      <c r="F43" t="s">
        <v>312</v>
      </c>
      <c r="G43" t="s">
        <v>22</v>
      </c>
      <c r="H43" t="s">
        <v>313</v>
      </c>
      <c r="I43" t="s">
        <v>314</v>
      </c>
      <c r="J43" t="s">
        <v>74</v>
      </c>
      <c r="K43" t="s">
        <v>66</v>
      </c>
      <c r="M43" t="s">
        <v>315</v>
      </c>
      <c r="O43" s="5" t="s">
        <v>16</v>
      </c>
    </row>
    <row r="44" spans="1:15">
      <c r="A44" t="s">
        <v>316</v>
      </c>
      <c r="B44" t="s">
        <v>39</v>
      </c>
      <c r="C44" t="s">
        <v>317</v>
      </c>
      <c r="D44" t="s">
        <v>318</v>
      </c>
      <c r="E44" s="4" t="s">
        <v>1421</v>
      </c>
      <c r="F44" t="s">
        <v>21</v>
      </c>
      <c r="G44" t="s">
        <v>319</v>
      </c>
      <c r="H44" t="s">
        <v>320</v>
      </c>
      <c r="I44" t="s">
        <v>321</v>
      </c>
      <c r="J44" t="s">
        <v>74</v>
      </c>
      <c r="K44" t="s">
        <v>322</v>
      </c>
      <c r="M44" t="s">
        <v>323</v>
      </c>
      <c r="O44" s="5" t="s">
        <v>44</v>
      </c>
    </row>
    <row r="45" spans="1:15">
      <c r="A45" t="s">
        <v>324</v>
      </c>
      <c r="B45" t="s">
        <v>39</v>
      </c>
      <c r="C45" t="s">
        <v>325</v>
      </c>
      <c r="D45" t="s">
        <v>326</v>
      </c>
      <c r="E45" s="4" t="s">
        <v>1438</v>
      </c>
      <c r="F45" t="s">
        <v>327</v>
      </c>
      <c r="O45" s="5" t="s">
        <v>16</v>
      </c>
    </row>
    <row r="46" spans="1:15">
      <c r="A46" t="s">
        <v>328</v>
      </c>
      <c r="B46" t="s">
        <v>39</v>
      </c>
      <c r="C46" t="s">
        <v>329</v>
      </c>
      <c r="D46" t="s">
        <v>330</v>
      </c>
      <c r="E46" s="4" t="s">
        <v>1421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M46" t="s">
        <v>337</v>
      </c>
      <c r="O46" s="5" t="s">
        <v>44</v>
      </c>
    </row>
    <row r="47" spans="1:15">
      <c r="A47" t="s">
        <v>338</v>
      </c>
      <c r="B47" t="s">
        <v>39</v>
      </c>
      <c r="C47" t="s">
        <v>339</v>
      </c>
      <c r="D47" t="s">
        <v>340</v>
      </c>
      <c r="E47" s="4" t="s">
        <v>1436</v>
      </c>
      <c r="F47" t="s">
        <v>146</v>
      </c>
      <c r="O47" s="5" t="s">
        <v>16</v>
      </c>
    </row>
    <row r="48" spans="1:15">
      <c r="A48" t="s">
        <v>341</v>
      </c>
      <c r="B48" t="s">
        <v>39</v>
      </c>
      <c r="C48" t="s">
        <v>342</v>
      </c>
      <c r="D48" t="s">
        <v>343</v>
      </c>
      <c r="E48" s="4" t="s">
        <v>1436</v>
      </c>
      <c r="F48" t="s">
        <v>344</v>
      </c>
      <c r="G48" t="s">
        <v>345</v>
      </c>
      <c r="H48" t="s">
        <v>346</v>
      </c>
      <c r="I48" t="s">
        <v>347</v>
      </c>
      <c r="J48" t="s">
        <v>348</v>
      </c>
      <c r="K48" t="s">
        <v>349</v>
      </c>
      <c r="M48" t="s">
        <v>350</v>
      </c>
      <c r="O48" s="5" t="s">
        <v>16</v>
      </c>
    </row>
    <row r="49" spans="1:15">
      <c r="A49" t="s">
        <v>351</v>
      </c>
      <c r="B49" t="s">
        <v>39</v>
      </c>
      <c r="C49" t="s">
        <v>352</v>
      </c>
      <c r="D49" t="s">
        <v>353</v>
      </c>
      <c r="E49" s="4" t="s">
        <v>1436</v>
      </c>
      <c r="F49" t="s">
        <v>354</v>
      </c>
      <c r="G49" t="s">
        <v>355</v>
      </c>
      <c r="H49" t="s">
        <v>356</v>
      </c>
      <c r="I49" t="s">
        <v>357</v>
      </c>
      <c r="J49" t="s">
        <v>358</v>
      </c>
      <c r="K49" t="s">
        <v>359</v>
      </c>
      <c r="M49" t="s">
        <v>360</v>
      </c>
      <c r="O49" s="5" t="s">
        <v>44</v>
      </c>
    </row>
    <row r="50" spans="1:15">
      <c r="A50" t="s">
        <v>361</v>
      </c>
      <c r="B50" t="s">
        <v>39</v>
      </c>
      <c r="C50" t="s">
        <v>362</v>
      </c>
      <c r="D50" t="s">
        <v>363</v>
      </c>
      <c r="E50" s="4" t="s">
        <v>1421</v>
      </c>
      <c r="F50" t="s">
        <v>364</v>
      </c>
      <c r="G50" t="s">
        <v>365</v>
      </c>
      <c r="H50" t="s">
        <v>366</v>
      </c>
      <c r="I50" t="s">
        <v>367</v>
      </c>
      <c r="J50" t="s">
        <v>368</v>
      </c>
      <c r="K50" t="s">
        <v>149</v>
      </c>
      <c r="M50" t="s">
        <v>369</v>
      </c>
      <c r="O50" s="5" t="s">
        <v>16</v>
      </c>
    </row>
    <row r="51" spans="1:15">
      <c r="A51" t="s">
        <v>370</v>
      </c>
      <c r="B51" t="s">
        <v>39</v>
      </c>
      <c r="C51" t="s">
        <v>371</v>
      </c>
      <c r="D51" t="s">
        <v>372</v>
      </c>
      <c r="E51" s="4" t="s">
        <v>1421</v>
      </c>
      <c r="F51" t="s">
        <v>373</v>
      </c>
      <c r="G51" t="s">
        <v>374</v>
      </c>
      <c r="H51" t="s">
        <v>375</v>
      </c>
      <c r="I51" t="s">
        <v>376</v>
      </c>
      <c r="J51" t="s">
        <v>377</v>
      </c>
      <c r="K51" t="s">
        <v>378</v>
      </c>
      <c r="M51" t="s">
        <v>379</v>
      </c>
      <c r="N51" t="s">
        <v>380</v>
      </c>
      <c r="O51" s="5" t="s">
        <v>44</v>
      </c>
    </row>
    <row r="52" spans="1:15">
      <c r="A52" t="s">
        <v>381</v>
      </c>
      <c r="B52" t="s">
        <v>39</v>
      </c>
      <c r="C52" t="s">
        <v>382</v>
      </c>
      <c r="D52" t="s">
        <v>383</v>
      </c>
      <c r="E52" s="4" t="s">
        <v>1437</v>
      </c>
      <c r="F52" t="s">
        <v>384</v>
      </c>
      <c r="G52" t="s">
        <v>385</v>
      </c>
      <c r="H52" t="s">
        <v>386</v>
      </c>
      <c r="I52" t="s">
        <v>387</v>
      </c>
      <c r="J52" t="s">
        <v>348</v>
      </c>
      <c r="K52" t="s">
        <v>349</v>
      </c>
      <c r="M52" t="s">
        <v>388</v>
      </c>
      <c r="O52" s="5" t="s">
        <v>16</v>
      </c>
    </row>
    <row r="53" spans="1:15">
      <c r="A53" t="s">
        <v>389</v>
      </c>
      <c r="B53" t="s">
        <v>39</v>
      </c>
      <c r="C53" t="s">
        <v>390</v>
      </c>
      <c r="D53" t="s">
        <v>391</v>
      </c>
      <c r="E53" s="4" t="s">
        <v>1438</v>
      </c>
      <c r="F53" t="s">
        <v>392</v>
      </c>
      <c r="G53" t="s">
        <v>303</v>
      </c>
      <c r="H53" t="s">
        <v>393</v>
      </c>
      <c r="I53" t="s">
        <v>394</v>
      </c>
      <c r="J53" t="s">
        <v>306</v>
      </c>
      <c r="K53" t="s">
        <v>66</v>
      </c>
      <c r="M53" t="s">
        <v>395</v>
      </c>
      <c r="O53" s="5" t="s">
        <v>16</v>
      </c>
    </row>
    <row r="54" spans="1:15">
      <c r="A54" t="s">
        <v>396</v>
      </c>
      <c r="B54" t="s">
        <v>39</v>
      </c>
      <c r="C54" t="s">
        <v>397</v>
      </c>
      <c r="D54" t="s">
        <v>398</v>
      </c>
      <c r="E54" s="4" t="s">
        <v>1437</v>
      </c>
      <c r="F54" t="s">
        <v>399</v>
      </c>
      <c r="G54" t="s">
        <v>400</v>
      </c>
      <c r="H54" t="s">
        <v>401</v>
      </c>
      <c r="I54" t="s">
        <v>402</v>
      </c>
      <c r="J54" t="s">
        <v>403</v>
      </c>
      <c r="K54" t="s">
        <v>404</v>
      </c>
      <c r="M54" t="s">
        <v>405</v>
      </c>
      <c r="O54" s="5" t="s">
        <v>16</v>
      </c>
    </row>
    <row r="55" spans="1:15">
      <c r="A55" t="s">
        <v>406</v>
      </c>
      <c r="B55" t="s">
        <v>39</v>
      </c>
      <c r="C55" t="s">
        <v>407</v>
      </c>
      <c r="D55" t="s">
        <v>408</v>
      </c>
      <c r="E55" s="4" t="s">
        <v>1438</v>
      </c>
      <c r="F55" t="s">
        <v>409</v>
      </c>
      <c r="G55" t="s">
        <v>22</v>
      </c>
      <c r="H55" t="s">
        <v>410</v>
      </c>
      <c r="I55" t="s">
        <v>411</v>
      </c>
      <c r="J55" t="s">
        <v>74</v>
      </c>
      <c r="K55" t="s">
        <v>66</v>
      </c>
      <c r="M55" t="s">
        <v>412</v>
      </c>
      <c r="N55" t="s">
        <v>413</v>
      </c>
      <c r="O55" s="5" t="s">
        <v>16</v>
      </c>
    </row>
    <row r="56" spans="1:15">
      <c r="A56" t="s">
        <v>414</v>
      </c>
      <c r="B56" t="s">
        <v>14</v>
      </c>
      <c r="C56" t="s">
        <v>415</v>
      </c>
      <c r="D56" t="s">
        <v>416</v>
      </c>
      <c r="E56" s="4" t="s">
        <v>1421</v>
      </c>
      <c r="F56" t="s">
        <v>228</v>
      </c>
      <c r="G56" t="s">
        <v>417</v>
      </c>
      <c r="H56" t="s">
        <v>418</v>
      </c>
      <c r="I56" t="s">
        <v>419</v>
      </c>
      <c r="J56" t="s">
        <v>420</v>
      </c>
      <c r="K56" t="s">
        <v>102</v>
      </c>
      <c r="M56" t="s">
        <v>421</v>
      </c>
      <c r="O56" s="5" t="s">
        <v>44</v>
      </c>
    </row>
    <row r="57" spans="1:15">
      <c r="A57" t="s">
        <v>422</v>
      </c>
      <c r="B57" t="s">
        <v>39</v>
      </c>
      <c r="C57" t="s">
        <v>423</v>
      </c>
      <c r="D57" t="s">
        <v>424</v>
      </c>
      <c r="E57" s="4" t="s">
        <v>1437</v>
      </c>
      <c r="F57" t="s">
        <v>425</v>
      </c>
      <c r="G57" t="s">
        <v>426</v>
      </c>
      <c r="H57" t="s">
        <v>375</v>
      </c>
      <c r="I57" t="s">
        <v>427</v>
      </c>
      <c r="J57" t="s">
        <v>427</v>
      </c>
      <c r="K57" t="s">
        <v>427</v>
      </c>
      <c r="M57" t="s">
        <v>428</v>
      </c>
      <c r="O57" s="5" t="s">
        <v>16</v>
      </c>
    </row>
    <row r="58" spans="1:15">
      <c r="A58" t="s">
        <v>429</v>
      </c>
      <c r="B58" t="s">
        <v>39</v>
      </c>
      <c r="C58" t="s">
        <v>430</v>
      </c>
      <c r="D58" t="s">
        <v>431</v>
      </c>
      <c r="E58" s="4" t="s">
        <v>1438</v>
      </c>
      <c r="F58" t="s">
        <v>432</v>
      </c>
      <c r="G58" t="s">
        <v>22</v>
      </c>
      <c r="H58" t="s">
        <v>433</v>
      </c>
      <c r="I58" t="s">
        <v>434</v>
      </c>
      <c r="J58" t="s">
        <v>435</v>
      </c>
      <c r="K58" t="s">
        <v>66</v>
      </c>
      <c r="M58" t="s">
        <v>436</v>
      </c>
      <c r="N58" t="s">
        <v>437</v>
      </c>
      <c r="O58" s="5" t="s">
        <v>16</v>
      </c>
    </row>
    <row r="59" spans="1:15">
      <c r="A59" t="s">
        <v>438</v>
      </c>
      <c r="B59" t="s">
        <v>39</v>
      </c>
      <c r="C59" t="s">
        <v>439</v>
      </c>
      <c r="D59" t="s">
        <v>440</v>
      </c>
      <c r="E59" s="4" t="s">
        <v>1436</v>
      </c>
      <c r="F59" t="s">
        <v>441</v>
      </c>
      <c r="G59" t="s">
        <v>442</v>
      </c>
      <c r="H59" t="s">
        <v>443</v>
      </c>
      <c r="I59" t="s">
        <v>444</v>
      </c>
      <c r="J59" t="s">
        <v>74</v>
      </c>
      <c r="K59" t="s">
        <v>66</v>
      </c>
      <c r="M59" t="s">
        <v>445</v>
      </c>
      <c r="O59" s="5" t="s">
        <v>16</v>
      </c>
    </row>
    <row r="60" spans="1:15">
      <c r="A60" t="s">
        <v>446</v>
      </c>
      <c r="B60" t="s">
        <v>39</v>
      </c>
      <c r="C60" t="s">
        <v>447</v>
      </c>
      <c r="D60" t="s">
        <v>448</v>
      </c>
      <c r="E60" s="4" t="s">
        <v>1437</v>
      </c>
      <c r="F60" t="s">
        <v>449</v>
      </c>
      <c r="G60" t="s">
        <v>450</v>
      </c>
      <c r="H60" t="s">
        <v>451</v>
      </c>
      <c r="I60" t="s">
        <v>452</v>
      </c>
      <c r="J60" t="s">
        <v>306</v>
      </c>
      <c r="K60" t="s">
        <v>66</v>
      </c>
      <c r="M60" t="s">
        <v>453</v>
      </c>
      <c r="N60" t="s">
        <v>308</v>
      </c>
      <c r="O60" s="5" t="s">
        <v>127</v>
      </c>
    </row>
    <row r="61" spans="1:15">
      <c r="A61" t="s">
        <v>454</v>
      </c>
      <c r="B61" t="s">
        <v>39</v>
      </c>
      <c r="C61" t="s">
        <v>455</v>
      </c>
      <c r="D61" t="s">
        <v>456</v>
      </c>
      <c r="E61" s="4" t="s">
        <v>1436</v>
      </c>
      <c r="F61" t="s">
        <v>457</v>
      </c>
      <c r="G61" t="s">
        <v>98</v>
      </c>
      <c r="H61" t="s">
        <v>458</v>
      </c>
      <c r="I61" t="s">
        <v>100</v>
      </c>
      <c r="J61" t="s">
        <v>148</v>
      </c>
      <c r="K61" t="s">
        <v>149</v>
      </c>
      <c r="M61" t="s">
        <v>459</v>
      </c>
      <c r="N61" t="s">
        <v>460</v>
      </c>
      <c r="O61" s="5" t="s">
        <v>16</v>
      </c>
    </row>
    <row r="62" spans="1:15">
      <c r="A62" t="s">
        <v>461</v>
      </c>
      <c r="B62" t="s">
        <v>39</v>
      </c>
      <c r="C62" t="s">
        <v>462</v>
      </c>
      <c r="D62" t="s">
        <v>463</v>
      </c>
      <c r="E62" s="4" t="s">
        <v>1436</v>
      </c>
      <c r="F62" t="s">
        <v>464</v>
      </c>
      <c r="G62" t="s">
        <v>184</v>
      </c>
      <c r="H62" t="s">
        <v>465</v>
      </c>
      <c r="I62" t="s">
        <v>466</v>
      </c>
      <c r="J62" t="s">
        <v>206</v>
      </c>
      <c r="K62" t="s">
        <v>102</v>
      </c>
      <c r="M62" t="s">
        <v>467</v>
      </c>
      <c r="O62" s="5" t="s">
        <v>44</v>
      </c>
    </row>
    <row r="63" spans="1:15">
      <c r="A63" t="s">
        <v>468</v>
      </c>
      <c r="B63" t="s">
        <v>39</v>
      </c>
      <c r="C63" t="s">
        <v>469</v>
      </c>
      <c r="D63" t="s">
        <v>470</v>
      </c>
      <c r="E63" s="4" t="s">
        <v>1421</v>
      </c>
      <c r="F63" t="s">
        <v>471</v>
      </c>
      <c r="O63" s="5" t="s">
        <v>16</v>
      </c>
    </row>
    <row r="64" spans="1:15">
      <c r="A64" t="s">
        <v>472</v>
      </c>
      <c r="B64" t="s">
        <v>39</v>
      </c>
      <c r="C64" t="s">
        <v>473</v>
      </c>
      <c r="D64" t="s">
        <v>474</v>
      </c>
      <c r="E64" s="4" t="s">
        <v>1438</v>
      </c>
      <c r="F64" t="s">
        <v>475</v>
      </c>
      <c r="G64" t="s">
        <v>22</v>
      </c>
      <c r="H64" t="s">
        <v>476</v>
      </c>
      <c r="I64" t="s">
        <v>477</v>
      </c>
      <c r="J64" t="s">
        <v>74</v>
      </c>
      <c r="K64" t="s">
        <v>66</v>
      </c>
      <c r="M64" t="s">
        <v>478</v>
      </c>
      <c r="O64" s="5" t="s">
        <v>16</v>
      </c>
    </row>
    <row r="65" spans="1:15">
      <c r="A65" t="s">
        <v>479</v>
      </c>
      <c r="B65" t="s">
        <v>39</v>
      </c>
      <c r="C65" t="s">
        <v>480</v>
      </c>
      <c r="D65" t="s">
        <v>481</v>
      </c>
      <c r="E65" s="4" t="s">
        <v>1437</v>
      </c>
      <c r="F65" t="s">
        <v>482</v>
      </c>
      <c r="O65" s="5" t="s">
        <v>44</v>
      </c>
    </row>
    <row r="66" spans="1:15">
      <c r="A66" t="s">
        <v>483</v>
      </c>
      <c r="B66" t="s">
        <v>218</v>
      </c>
      <c r="C66" t="s">
        <v>484</v>
      </c>
      <c r="D66" t="s">
        <v>485</v>
      </c>
      <c r="E66" s="4" t="s">
        <v>1436</v>
      </c>
      <c r="F66" t="s">
        <v>441</v>
      </c>
      <c r="G66" t="s">
        <v>365</v>
      </c>
      <c r="H66" t="s">
        <v>42</v>
      </c>
      <c r="I66" t="s">
        <v>486</v>
      </c>
      <c r="J66" t="s">
        <v>368</v>
      </c>
      <c r="K66" t="s">
        <v>25</v>
      </c>
      <c r="M66" t="s">
        <v>487</v>
      </c>
      <c r="O66" s="5" t="s">
        <v>16</v>
      </c>
    </row>
    <row r="67" spans="1:15">
      <c r="A67" t="s">
        <v>488</v>
      </c>
      <c r="B67" t="s">
        <v>14</v>
      </c>
      <c r="C67" t="s">
        <v>489</v>
      </c>
      <c r="D67" t="s">
        <v>490</v>
      </c>
      <c r="E67" s="4" t="s">
        <v>1436</v>
      </c>
      <c r="F67" t="s">
        <v>491</v>
      </c>
      <c r="G67" t="s">
        <v>22</v>
      </c>
      <c r="H67" t="s">
        <v>492</v>
      </c>
      <c r="I67" t="s">
        <v>230</v>
      </c>
      <c r="J67" t="s">
        <v>493</v>
      </c>
      <c r="K67" t="s">
        <v>140</v>
      </c>
      <c r="M67" t="s">
        <v>494</v>
      </c>
      <c r="O67" s="5" t="s">
        <v>16</v>
      </c>
    </row>
    <row r="68" spans="1:15">
      <c r="A68" t="s">
        <v>495</v>
      </c>
      <c r="B68" t="s">
        <v>28</v>
      </c>
      <c r="C68" t="s">
        <v>496</v>
      </c>
      <c r="D68" t="s">
        <v>497</v>
      </c>
      <c r="E68" s="4" t="s">
        <v>1421</v>
      </c>
      <c r="F68" t="s">
        <v>498</v>
      </c>
      <c r="G68" t="s">
        <v>22</v>
      </c>
      <c r="H68" t="s">
        <v>499</v>
      </c>
      <c r="I68" t="s">
        <v>500</v>
      </c>
      <c r="J68" t="s">
        <v>74</v>
      </c>
      <c r="K68" t="s">
        <v>66</v>
      </c>
      <c r="M68" t="s">
        <v>501</v>
      </c>
      <c r="O68" s="5" t="s">
        <v>16</v>
      </c>
    </row>
    <row r="69" spans="1:15">
      <c r="A69" t="s">
        <v>502</v>
      </c>
      <c r="B69" t="s">
        <v>39</v>
      </c>
      <c r="C69" t="s">
        <v>503</v>
      </c>
      <c r="D69" t="s">
        <v>504</v>
      </c>
      <c r="E69" s="4" t="s">
        <v>1436</v>
      </c>
      <c r="F69" t="s">
        <v>505</v>
      </c>
      <c r="G69" t="s">
        <v>22</v>
      </c>
      <c r="H69" t="s">
        <v>410</v>
      </c>
      <c r="I69" t="s">
        <v>506</v>
      </c>
      <c r="J69" t="s">
        <v>74</v>
      </c>
      <c r="K69" t="s">
        <v>66</v>
      </c>
      <c r="M69" t="s">
        <v>507</v>
      </c>
      <c r="O69" s="5" t="s">
        <v>16</v>
      </c>
    </row>
    <row r="70" spans="1:15">
      <c r="A70" t="s">
        <v>508</v>
      </c>
      <c r="B70" t="s">
        <v>14</v>
      </c>
      <c r="C70" t="s">
        <v>509</v>
      </c>
      <c r="D70" t="s">
        <v>510</v>
      </c>
      <c r="E70" s="4" t="s">
        <v>1438</v>
      </c>
      <c r="F70" t="s">
        <v>176</v>
      </c>
      <c r="G70" t="s">
        <v>177</v>
      </c>
      <c r="H70" t="s">
        <v>511</v>
      </c>
      <c r="I70" t="s">
        <v>512</v>
      </c>
      <c r="J70" t="s">
        <v>513</v>
      </c>
      <c r="K70" t="s">
        <v>514</v>
      </c>
      <c r="M70" t="s">
        <v>515</v>
      </c>
      <c r="O70" s="5" t="s">
        <v>16</v>
      </c>
    </row>
    <row r="71" spans="1:15">
      <c r="A71" t="s">
        <v>516</v>
      </c>
      <c r="B71" t="s">
        <v>18</v>
      </c>
      <c r="C71" t="s">
        <v>517</v>
      </c>
      <c r="D71" t="s">
        <v>518</v>
      </c>
      <c r="E71" s="4" t="s">
        <v>1421</v>
      </c>
      <c r="F71" t="s">
        <v>519</v>
      </c>
      <c r="G71" t="s">
        <v>22</v>
      </c>
      <c r="M71" t="s">
        <v>26</v>
      </c>
      <c r="O71" s="5" t="s">
        <v>16</v>
      </c>
    </row>
    <row r="72" spans="1:15">
      <c r="A72" t="s">
        <v>520</v>
      </c>
      <c r="B72" t="s">
        <v>18</v>
      </c>
      <c r="C72" t="s">
        <v>521</v>
      </c>
      <c r="D72" t="s">
        <v>522</v>
      </c>
      <c r="E72" s="4" t="s">
        <v>1437</v>
      </c>
      <c r="F72" t="s">
        <v>523</v>
      </c>
      <c r="G72" t="s">
        <v>162</v>
      </c>
      <c r="H72" t="s">
        <v>524</v>
      </c>
      <c r="I72" t="s">
        <v>525</v>
      </c>
      <c r="J72" t="s">
        <v>74</v>
      </c>
      <c r="K72" t="s">
        <v>322</v>
      </c>
      <c r="M72" t="s">
        <v>526</v>
      </c>
      <c r="O72" s="5" t="s">
        <v>44</v>
      </c>
    </row>
    <row r="73" spans="1:15">
      <c r="A73" t="s">
        <v>527</v>
      </c>
      <c r="B73" t="s">
        <v>28</v>
      </c>
      <c r="C73" t="s">
        <v>528</v>
      </c>
      <c r="D73" t="s">
        <v>529</v>
      </c>
      <c r="E73" s="4" t="s">
        <v>1438</v>
      </c>
      <c r="F73" t="s">
        <v>409</v>
      </c>
      <c r="G73" t="s">
        <v>22</v>
      </c>
      <c r="H73" t="s">
        <v>530</v>
      </c>
      <c r="I73" t="s">
        <v>512</v>
      </c>
      <c r="J73" t="s">
        <v>435</v>
      </c>
      <c r="K73" t="s">
        <v>531</v>
      </c>
      <c r="M73" t="s">
        <v>532</v>
      </c>
      <c r="N73" t="s">
        <v>533</v>
      </c>
      <c r="O73" s="5" t="s">
        <v>16</v>
      </c>
    </row>
    <row r="74" spans="1:15">
      <c r="A74" t="s">
        <v>534</v>
      </c>
      <c r="B74" t="s">
        <v>39</v>
      </c>
      <c r="C74" t="s">
        <v>535</v>
      </c>
      <c r="D74" t="s">
        <v>536</v>
      </c>
      <c r="E74" s="4" t="s">
        <v>1436</v>
      </c>
      <c r="F74" t="s">
        <v>464</v>
      </c>
      <c r="G74" t="s">
        <v>167</v>
      </c>
      <c r="H74" t="s">
        <v>537</v>
      </c>
      <c r="I74" t="s">
        <v>538</v>
      </c>
      <c r="J74" t="s">
        <v>259</v>
      </c>
      <c r="K74" t="s">
        <v>102</v>
      </c>
      <c r="M74" t="s">
        <v>539</v>
      </c>
      <c r="O74" s="5" t="s">
        <v>127</v>
      </c>
    </row>
    <row r="75" spans="1:15">
      <c r="A75" t="s">
        <v>540</v>
      </c>
      <c r="B75" t="s">
        <v>39</v>
      </c>
      <c r="C75" t="s">
        <v>535</v>
      </c>
      <c r="D75" t="s">
        <v>541</v>
      </c>
      <c r="E75" s="4" t="s">
        <v>1438</v>
      </c>
      <c r="F75" t="s">
        <v>542</v>
      </c>
      <c r="O75" s="5" t="s">
        <v>44</v>
      </c>
    </row>
    <row r="76" spans="1:15">
      <c r="A76" t="s">
        <v>543</v>
      </c>
      <c r="B76" t="s">
        <v>18</v>
      </c>
      <c r="C76" t="s">
        <v>544</v>
      </c>
      <c r="D76" t="s">
        <v>545</v>
      </c>
      <c r="E76" s="4" t="s">
        <v>1437</v>
      </c>
      <c r="F76" t="s">
        <v>546</v>
      </c>
      <c r="G76" t="s">
        <v>547</v>
      </c>
      <c r="H76" t="s">
        <v>548</v>
      </c>
      <c r="I76" t="s">
        <v>549</v>
      </c>
      <c r="J76" t="s">
        <v>550</v>
      </c>
      <c r="K76" t="s">
        <v>102</v>
      </c>
      <c r="M76" t="s">
        <v>551</v>
      </c>
      <c r="N76" t="s">
        <v>552</v>
      </c>
      <c r="O76" s="5" t="s">
        <v>44</v>
      </c>
    </row>
    <row r="77" spans="1:15">
      <c r="A77" t="s">
        <v>553</v>
      </c>
      <c r="B77" t="s">
        <v>18</v>
      </c>
      <c r="C77" t="s">
        <v>554</v>
      </c>
      <c r="D77" t="s">
        <v>555</v>
      </c>
      <c r="E77" s="4" t="s">
        <v>1436</v>
      </c>
      <c r="F77" t="s">
        <v>146</v>
      </c>
      <c r="O77" s="5" t="s">
        <v>16</v>
      </c>
    </row>
    <row r="78" spans="1:15">
      <c r="A78" t="s">
        <v>556</v>
      </c>
      <c r="B78" t="s">
        <v>18</v>
      </c>
      <c r="C78" t="s">
        <v>557</v>
      </c>
      <c r="D78" t="s">
        <v>558</v>
      </c>
      <c r="E78" s="4" t="s">
        <v>1421</v>
      </c>
      <c r="F78" t="s">
        <v>559</v>
      </c>
      <c r="G78" t="s">
        <v>560</v>
      </c>
      <c r="H78" t="s">
        <v>561</v>
      </c>
      <c r="I78" t="s">
        <v>427</v>
      </c>
      <c r="J78" t="s">
        <v>427</v>
      </c>
      <c r="K78" t="s">
        <v>427</v>
      </c>
      <c r="M78" t="s">
        <v>562</v>
      </c>
      <c r="O78" s="5" t="s">
        <v>44</v>
      </c>
    </row>
    <row r="79" spans="1:15">
      <c r="A79" t="s">
        <v>563</v>
      </c>
      <c r="B79" t="s">
        <v>28</v>
      </c>
      <c r="C79" t="s">
        <v>564</v>
      </c>
      <c r="D79" t="s">
        <v>565</v>
      </c>
      <c r="E79" s="4" t="s">
        <v>1437</v>
      </c>
      <c r="F79" t="s">
        <v>566</v>
      </c>
      <c r="G79" t="s">
        <v>22</v>
      </c>
      <c r="H79" t="s">
        <v>499</v>
      </c>
      <c r="I79" t="s">
        <v>567</v>
      </c>
      <c r="J79" t="s">
        <v>74</v>
      </c>
      <c r="K79" t="s">
        <v>66</v>
      </c>
      <c r="M79" t="s">
        <v>568</v>
      </c>
      <c r="O79" s="5" t="s">
        <v>16</v>
      </c>
    </row>
    <row r="80" spans="1:15">
      <c r="A80" t="s">
        <v>569</v>
      </c>
      <c r="B80" t="s">
        <v>39</v>
      </c>
      <c r="C80" t="s">
        <v>570</v>
      </c>
      <c r="D80" t="s">
        <v>571</v>
      </c>
      <c r="E80" s="4" t="s">
        <v>1437</v>
      </c>
      <c r="F80" t="s">
        <v>572</v>
      </c>
      <c r="O80" s="5" t="s">
        <v>44</v>
      </c>
    </row>
    <row r="81" spans="1:15">
      <c r="A81" t="s">
        <v>573</v>
      </c>
      <c r="B81" t="s">
        <v>14</v>
      </c>
      <c r="C81" t="s">
        <v>574</v>
      </c>
      <c r="D81" t="s">
        <v>575</v>
      </c>
      <c r="E81" s="4" t="s">
        <v>1437</v>
      </c>
      <c r="F81" t="s">
        <v>200</v>
      </c>
      <c r="G81" t="s">
        <v>167</v>
      </c>
      <c r="H81" t="s">
        <v>576</v>
      </c>
      <c r="I81" t="s">
        <v>577</v>
      </c>
      <c r="J81" t="s">
        <v>578</v>
      </c>
      <c r="K81" t="s">
        <v>102</v>
      </c>
      <c r="M81" t="s">
        <v>172</v>
      </c>
      <c r="N81" t="s">
        <v>172</v>
      </c>
      <c r="O81" s="5" t="s">
        <v>16</v>
      </c>
    </row>
    <row r="82" spans="1:15">
      <c r="A82" t="s">
        <v>579</v>
      </c>
      <c r="B82" t="s">
        <v>14</v>
      </c>
      <c r="C82" t="s">
        <v>574</v>
      </c>
      <c r="D82" t="s">
        <v>575</v>
      </c>
      <c r="E82" s="4" t="s">
        <v>1437</v>
      </c>
      <c r="F82" t="s">
        <v>211</v>
      </c>
      <c r="O82" s="5" t="s">
        <v>16</v>
      </c>
    </row>
    <row r="83" spans="1:15">
      <c r="A83" t="s">
        <v>580</v>
      </c>
      <c r="B83" t="s">
        <v>18</v>
      </c>
      <c r="C83" t="s">
        <v>581</v>
      </c>
      <c r="D83" t="s">
        <v>582</v>
      </c>
      <c r="E83" s="4" t="s">
        <v>1436</v>
      </c>
      <c r="F83" t="s">
        <v>1441</v>
      </c>
      <c r="G83" t="s">
        <v>583</v>
      </c>
      <c r="H83" t="s">
        <v>118</v>
      </c>
      <c r="I83" t="s">
        <v>584</v>
      </c>
      <c r="J83" t="s">
        <v>170</v>
      </c>
      <c r="K83" t="s">
        <v>514</v>
      </c>
      <c r="M83" t="s">
        <v>585</v>
      </c>
      <c r="O83" s="5" t="s">
        <v>16</v>
      </c>
    </row>
    <row r="84" spans="1:15">
      <c r="A84" t="s">
        <v>586</v>
      </c>
      <c r="B84" t="s">
        <v>18</v>
      </c>
      <c r="C84" t="s">
        <v>587</v>
      </c>
      <c r="D84" t="s">
        <v>588</v>
      </c>
      <c r="E84" s="4" t="s">
        <v>1437</v>
      </c>
      <c r="F84" t="s">
        <v>589</v>
      </c>
      <c r="G84" t="s">
        <v>212</v>
      </c>
      <c r="H84" t="s">
        <v>590</v>
      </c>
      <c r="I84" t="s">
        <v>591</v>
      </c>
      <c r="J84" t="s">
        <v>592</v>
      </c>
      <c r="K84" t="s">
        <v>102</v>
      </c>
      <c r="M84" t="s">
        <v>593</v>
      </c>
      <c r="N84" t="s">
        <v>594</v>
      </c>
      <c r="O84" s="5" t="s">
        <v>44</v>
      </c>
    </row>
    <row r="85" spans="1:15">
      <c r="A85" t="s">
        <v>595</v>
      </c>
      <c r="B85" t="s">
        <v>18</v>
      </c>
      <c r="C85" t="s">
        <v>596</v>
      </c>
      <c r="D85" t="s">
        <v>588</v>
      </c>
      <c r="E85" s="4" t="s">
        <v>1437</v>
      </c>
      <c r="F85" t="s">
        <v>597</v>
      </c>
      <c r="G85" t="s">
        <v>560</v>
      </c>
      <c r="H85" t="s">
        <v>598</v>
      </c>
      <c r="I85" t="s">
        <v>599</v>
      </c>
      <c r="J85" t="s">
        <v>600</v>
      </c>
      <c r="K85" t="s">
        <v>102</v>
      </c>
      <c r="M85" t="s">
        <v>601</v>
      </c>
      <c r="O85" s="5" t="s">
        <v>44</v>
      </c>
    </row>
    <row r="86" spans="1:15">
      <c r="A86" t="s">
        <v>602</v>
      </c>
      <c r="B86" t="s">
        <v>14</v>
      </c>
      <c r="C86" t="s">
        <v>603</v>
      </c>
      <c r="D86" t="s">
        <v>604</v>
      </c>
      <c r="E86" s="4" t="s">
        <v>1436</v>
      </c>
      <c r="F86" t="s">
        <v>116</v>
      </c>
      <c r="G86" t="s">
        <v>605</v>
      </c>
      <c r="M86" t="s">
        <v>606</v>
      </c>
      <c r="O86" s="5" t="s">
        <v>16</v>
      </c>
    </row>
    <row r="87" spans="1:15">
      <c r="A87" t="s">
        <v>607</v>
      </c>
      <c r="B87" t="s">
        <v>39</v>
      </c>
      <c r="C87" t="s">
        <v>603</v>
      </c>
      <c r="D87" t="s">
        <v>608</v>
      </c>
      <c r="E87" s="4" t="s">
        <v>1437</v>
      </c>
      <c r="F87" t="s">
        <v>15</v>
      </c>
      <c r="G87" t="s">
        <v>22</v>
      </c>
      <c r="H87" t="s">
        <v>530</v>
      </c>
      <c r="I87" t="s">
        <v>230</v>
      </c>
      <c r="J87" t="s">
        <v>493</v>
      </c>
      <c r="K87" t="s">
        <v>140</v>
      </c>
      <c r="M87" t="s">
        <v>609</v>
      </c>
      <c r="O87" s="5" t="s">
        <v>16</v>
      </c>
    </row>
    <row r="88" spans="1:15">
      <c r="A88" t="s">
        <v>610</v>
      </c>
      <c r="B88" t="s">
        <v>18</v>
      </c>
      <c r="C88" t="s">
        <v>611</v>
      </c>
      <c r="D88" t="s">
        <v>612</v>
      </c>
      <c r="E88" s="4" t="s">
        <v>1436</v>
      </c>
      <c r="F88" t="s">
        <v>613</v>
      </c>
      <c r="G88" t="s">
        <v>272</v>
      </c>
      <c r="H88" t="s">
        <v>375</v>
      </c>
      <c r="I88" t="s">
        <v>614</v>
      </c>
      <c r="J88" t="s">
        <v>65</v>
      </c>
      <c r="K88" t="s">
        <v>66</v>
      </c>
      <c r="M88" t="s">
        <v>615</v>
      </c>
      <c r="O88" s="5" t="s">
        <v>127</v>
      </c>
    </row>
    <row r="89" spans="1:15">
      <c r="A89" t="s">
        <v>616</v>
      </c>
      <c r="B89" t="s">
        <v>28</v>
      </c>
      <c r="C89" t="s">
        <v>617</v>
      </c>
      <c r="D89" t="s">
        <v>618</v>
      </c>
      <c r="E89" s="4" t="s">
        <v>1436</v>
      </c>
      <c r="F89" t="s">
        <v>619</v>
      </c>
      <c r="G89" t="s">
        <v>620</v>
      </c>
      <c r="H89" t="s">
        <v>530</v>
      </c>
      <c r="I89" t="s">
        <v>621</v>
      </c>
      <c r="J89" t="s">
        <v>622</v>
      </c>
      <c r="K89" t="s">
        <v>102</v>
      </c>
      <c r="M89" t="s">
        <v>623</v>
      </c>
      <c r="N89" t="s">
        <v>624</v>
      </c>
      <c r="O89" s="5" t="s">
        <v>44</v>
      </c>
    </row>
    <row r="90" spans="1:15">
      <c r="A90" t="s">
        <v>625</v>
      </c>
      <c r="B90" t="s">
        <v>18</v>
      </c>
      <c r="C90" t="s">
        <v>626</v>
      </c>
      <c r="D90" t="s">
        <v>627</v>
      </c>
      <c r="E90" s="4" t="s">
        <v>1436</v>
      </c>
      <c r="F90" t="s">
        <v>628</v>
      </c>
      <c r="G90" t="s">
        <v>98</v>
      </c>
      <c r="H90" t="s">
        <v>629</v>
      </c>
      <c r="I90" t="s">
        <v>630</v>
      </c>
      <c r="J90" t="s">
        <v>101</v>
      </c>
      <c r="K90" t="s">
        <v>25</v>
      </c>
      <c r="M90" t="s">
        <v>150</v>
      </c>
      <c r="O90" s="5" t="s">
        <v>16</v>
      </c>
    </row>
    <row r="91" spans="1:15">
      <c r="A91" t="s">
        <v>631</v>
      </c>
      <c r="B91" t="s">
        <v>18</v>
      </c>
      <c r="C91" t="s">
        <v>632</v>
      </c>
      <c r="D91" t="s">
        <v>633</v>
      </c>
      <c r="E91" s="4" t="s">
        <v>1437</v>
      </c>
      <c r="F91" t="s">
        <v>135</v>
      </c>
      <c r="G91" t="s">
        <v>634</v>
      </c>
      <c r="H91" t="s">
        <v>137</v>
      </c>
      <c r="I91" t="s">
        <v>635</v>
      </c>
      <c r="J91" t="s">
        <v>306</v>
      </c>
      <c r="K91" t="s">
        <v>66</v>
      </c>
      <c r="M91" t="s">
        <v>636</v>
      </c>
      <c r="O91" s="5" t="s">
        <v>127</v>
      </c>
    </row>
    <row r="92" spans="1:15">
      <c r="A92" t="s">
        <v>637</v>
      </c>
      <c r="B92" t="s">
        <v>18</v>
      </c>
      <c r="C92" t="s">
        <v>638</v>
      </c>
      <c r="D92" t="s">
        <v>639</v>
      </c>
      <c r="E92" s="4" t="s">
        <v>1421</v>
      </c>
      <c r="F92" t="s">
        <v>640</v>
      </c>
      <c r="G92" t="s">
        <v>365</v>
      </c>
      <c r="H92" t="s">
        <v>375</v>
      </c>
      <c r="I92" t="s">
        <v>641</v>
      </c>
      <c r="J92" t="s">
        <v>368</v>
      </c>
      <c r="K92" t="s">
        <v>642</v>
      </c>
      <c r="M92" t="s">
        <v>643</v>
      </c>
      <c r="O92" s="5" t="s">
        <v>16</v>
      </c>
    </row>
    <row r="93" spans="1:15">
      <c r="A93" t="s">
        <v>644</v>
      </c>
      <c r="B93" t="s">
        <v>18</v>
      </c>
      <c r="C93" t="s">
        <v>645</v>
      </c>
      <c r="D93" t="s">
        <v>646</v>
      </c>
      <c r="E93" s="4" t="s">
        <v>1438</v>
      </c>
      <c r="F93" t="s">
        <v>647</v>
      </c>
      <c r="G93" t="s">
        <v>22</v>
      </c>
      <c r="H93" t="s">
        <v>648</v>
      </c>
      <c r="I93" t="s">
        <v>649</v>
      </c>
      <c r="J93" t="s">
        <v>74</v>
      </c>
      <c r="K93" t="s">
        <v>66</v>
      </c>
      <c r="M93" t="s">
        <v>650</v>
      </c>
      <c r="N93" t="s">
        <v>651</v>
      </c>
      <c r="O93" s="5" t="s">
        <v>16</v>
      </c>
    </row>
    <row r="94" spans="1:15">
      <c r="A94" t="s">
        <v>652</v>
      </c>
      <c r="B94" t="s">
        <v>28</v>
      </c>
      <c r="C94" t="s">
        <v>653</v>
      </c>
      <c r="D94" t="s">
        <v>654</v>
      </c>
      <c r="E94" s="4" t="s">
        <v>1437</v>
      </c>
      <c r="F94" t="s">
        <v>655</v>
      </c>
      <c r="O94" s="5" t="s">
        <v>44</v>
      </c>
    </row>
    <row r="95" spans="1:15">
      <c r="A95" t="s">
        <v>656</v>
      </c>
      <c r="B95" t="s">
        <v>28</v>
      </c>
      <c r="C95" t="s">
        <v>657</v>
      </c>
      <c r="D95" t="s">
        <v>658</v>
      </c>
      <c r="E95" s="4" t="s">
        <v>1438</v>
      </c>
      <c r="F95" t="s">
        <v>659</v>
      </c>
      <c r="O95" s="5" t="s">
        <v>16</v>
      </c>
    </row>
    <row r="96" spans="1:15">
      <c r="A96" t="s">
        <v>660</v>
      </c>
      <c r="B96" t="s">
        <v>18</v>
      </c>
      <c r="C96" t="s">
        <v>661</v>
      </c>
      <c r="D96" t="s">
        <v>662</v>
      </c>
      <c r="E96" s="4" t="s">
        <v>1436</v>
      </c>
      <c r="F96" t="s">
        <v>663</v>
      </c>
      <c r="G96" t="s">
        <v>22</v>
      </c>
      <c r="H96" t="s">
        <v>664</v>
      </c>
      <c r="I96" t="s">
        <v>665</v>
      </c>
      <c r="J96" t="s">
        <v>513</v>
      </c>
      <c r="K96" t="s">
        <v>66</v>
      </c>
      <c r="M96" t="s">
        <v>666</v>
      </c>
      <c r="O96" s="5" t="s">
        <v>16</v>
      </c>
    </row>
    <row r="97" spans="1:15">
      <c r="A97" t="s">
        <v>667</v>
      </c>
      <c r="B97" t="s">
        <v>14</v>
      </c>
      <c r="C97" t="s">
        <v>668</v>
      </c>
      <c r="D97" t="s">
        <v>669</v>
      </c>
      <c r="E97" s="4" t="s">
        <v>1438</v>
      </c>
      <c r="F97" t="s">
        <v>670</v>
      </c>
      <c r="G97" t="s">
        <v>22</v>
      </c>
      <c r="H97" t="s">
        <v>671</v>
      </c>
      <c r="I97" t="s">
        <v>672</v>
      </c>
      <c r="J97" t="s">
        <v>74</v>
      </c>
      <c r="K97" t="s">
        <v>66</v>
      </c>
      <c r="M97" t="s">
        <v>673</v>
      </c>
      <c r="N97">
        <v>1412</v>
      </c>
      <c r="O97" s="5" t="s">
        <v>16</v>
      </c>
    </row>
    <row r="98" spans="1:15">
      <c r="A98" t="s">
        <v>674</v>
      </c>
      <c r="B98" t="s">
        <v>39</v>
      </c>
      <c r="C98" t="s">
        <v>675</v>
      </c>
      <c r="D98" t="s">
        <v>676</v>
      </c>
      <c r="E98" s="4" t="s">
        <v>1436</v>
      </c>
      <c r="F98" t="s">
        <v>146</v>
      </c>
      <c r="G98" t="s">
        <v>560</v>
      </c>
      <c r="H98" t="s">
        <v>677</v>
      </c>
      <c r="I98" t="s">
        <v>678</v>
      </c>
      <c r="J98" t="s">
        <v>600</v>
      </c>
      <c r="K98" t="s">
        <v>149</v>
      </c>
      <c r="M98" t="s">
        <v>679</v>
      </c>
      <c r="N98" t="s">
        <v>427</v>
      </c>
      <c r="O98" s="5" t="s">
        <v>44</v>
      </c>
    </row>
    <row r="99" spans="1:15">
      <c r="A99" t="s">
        <v>680</v>
      </c>
      <c r="B99" t="s">
        <v>18</v>
      </c>
      <c r="C99" t="s">
        <v>681</v>
      </c>
      <c r="D99" t="s">
        <v>682</v>
      </c>
      <c r="E99" s="4" t="s">
        <v>1421</v>
      </c>
      <c r="F99" t="s">
        <v>683</v>
      </c>
      <c r="O99" s="5" t="s">
        <v>16</v>
      </c>
    </row>
    <row r="100" spans="1:15">
      <c r="A100" t="s">
        <v>684</v>
      </c>
      <c r="B100" t="s">
        <v>18</v>
      </c>
      <c r="C100" t="s">
        <v>685</v>
      </c>
      <c r="D100" t="s">
        <v>686</v>
      </c>
      <c r="E100" s="4" t="s">
        <v>1438</v>
      </c>
      <c r="F100" t="s">
        <v>687</v>
      </c>
      <c r="O100" s="5" t="s">
        <v>16</v>
      </c>
    </row>
    <row r="101" spans="1:15">
      <c r="A101" t="s">
        <v>688</v>
      </c>
      <c r="B101" t="s">
        <v>14</v>
      </c>
      <c r="C101" t="s">
        <v>689</v>
      </c>
      <c r="D101" t="s">
        <v>690</v>
      </c>
      <c r="E101" s="4" t="s">
        <v>1436</v>
      </c>
      <c r="F101" t="s">
        <v>691</v>
      </c>
      <c r="G101" t="s">
        <v>22</v>
      </c>
      <c r="H101" t="s">
        <v>692</v>
      </c>
      <c r="I101" t="s">
        <v>693</v>
      </c>
      <c r="J101" t="s">
        <v>493</v>
      </c>
      <c r="K101" t="s">
        <v>140</v>
      </c>
      <c r="M101" t="s">
        <v>694</v>
      </c>
      <c r="N101" t="s">
        <v>37</v>
      </c>
      <c r="O101" s="5" t="s">
        <v>16</v>
      </c>
    </row>
    <row r="102" spans="1:15">
      <c r="A102" t="s">
        <v>695</v>
      </c>
      <c r="B102" t="s">
        <v>218</v>
      </c>
      <c r="C102" t="s">
        <v>696</v>
      </c>
      <c r="D102" t="s">
        <v>697</v>
      </c>
      <c r="E102" s="4" t="s">
        <v>1436</v>
      </c>
      <c r="F102" t="s">
        <v>691</v>
      </c>
      <c r="G102" t="s">
        <v>22</v>
      </c>
      <c r="H102" t="s">
        <v>492</v>
      </c>
      <c r="I102" t="s">
        <v>698</v>
      </c>
      <c r="J102" t="s">
        <v>74</v>
      </c>
      <c r="K102" t="s">
        <v>66</v>
      </c>
      <c r="M102" t="s">
        <v>699</v>
      </c>
      <c r="O102" s="5" t="s">
        <v>16</v>
      </c>
    </row>
    <row r="103" spans="1:15">
      <c r="A103" t="s">
        <v>700</v>
      </c>
      <c r="B103" t="s">
        <v>18</v>
      </c>
      <c r="C103" t="s">
        <v>701</v>
      </c>
      <c r="D103" t="s">
        <v>702</v>
      </c>
      <c r="E103" s="4" t="s">
        <v>1438</v>
      </c>
      <c r="F103" t="s">
        <v>703</v>
      </c>
      <c r="O103" s="5" t="s">
        <v>16</v>
      </c>
    </row>
    <row r="104" spans="1:15">
      <c r="A104" t="s">
        <v>704</v>
      </c>
      <c r="B104" t="s">
        <v>18</v>
      </c>
      <c r="C104" t="s">
        <v>705</v>
      </c>
      <c r="D104" t="s">
        <v>706</v>
      </c>
      <c r="E104" s="4" t="s">
        <v>1436</v>
      </c>
      <c r="F104" t="s">
        <v>707</v>
      </c>
      <c r="G104" t="s">
        <v>22</v>
      </c>
      <c r="H104" t="s">
        <v>530</v>
      </c>
      <c r="I104" t="s">
        <v>708</v>
      </c>
      <c r="J104" t="s">
        <v>709</v>
      </c>
      <c r="K104" t="s">
        <v>66</v>
      </c>
      <c r="M104" t="s">
        <v>710</v>
      </c>
      <c r="O104" s="5" t="s">
        <v>16</v>
      </c>
    </row>
    <row r="105" spans="1:15">
      <c r="A105" t="s">
        <v>711</v>
      </c>
      <c r="B105" t="s">
        <v>28</v>
      </c>
      <c r="C105" t="s">
        <v>712</v>
      </c>
      <c r="D105" t="s">
        <v>713</v>
      </c>
      <c r="E105" s="4" t="s">
        <v>1436</v>
      </c>
      <c r="F105" t="s">
        <v>714</v>
      </c>
      <c r="G105" t="s">
        <v>184</v>
      </c>
      <c r="H105" t="s">
        <v>85</v>
      </c>
      <c r="I105" t="s">
        <v>715</v>
      </c>
      <c r="J105" t="s">
        <v>206</v>
      </c>
      <c r="K105" t="s">
        <v>25</v>
      </c>
      <c r="M105" t="s">
        <v>716</v>
      </c>
      <c r="O105" s="5" t="s">
        <v>44</v>
      </c>
    </row>
    <row r="106" spans="1:15">
      <c r="A106" t="s">
        <v>717</v>
      </c>
      <c r="B106" t="s">
        <v>39</v>
      </c>
      <c r="C106" t="s">
        <v>718</v>
      </c>
      <c r="D106" t="s">
        <v>719</v>
      </c>
      <c r="E106" s="4" t="s">
        <v>1438</v>
      </c>
      <c r="F106" t="s">
        <v>720</v>
      </c>
      <c r="G106" t="s">
        <v>721</v>
      </c>
      <c r="H106" t="s">
        <v>722</v>
      </c>
      <c r="I106" t="s">
        <v>723</v>
      </c>
      <c r="J106" t="s">
        <v>74</v>
      </c>
      <c r="K106" t="s">
        <v>724</v>
      </c>
      <c r="M106" t="s">
        <v>725</v>
      </c>
      <c r="O106" s="5" t="s">
        <v>44</v>
      </c>
    </row>
    <row r="107" spans="1:15">
      <c r="A107" t="s">
        <v>726</v>
      </c>
      <c r="B107" t="s">
        <v>39</v>
      </c>
      <c r="C107" t="s">
        <v>727</v>
      </c>
      <c r="D107" t="s">
        <v>728</v>
      </c>
      <c r="E107" s="4" t="s">
        <v>1437</v>
      </c>
      <c r="F107" t="s">
        <v>166</v>
      </c>
      <c r="O107" s="5" t="s">
        <v>44</v>
      </c>
    </row>
    <row r="108" spans="1:15">
      <c r="A108" t="s">
        <v>729</v>
      </c>
      <c r="B108" t="s">
        <v>18</v>
      </c>
      <c r="C108" t="s">
        <v>730</v>
      </c>
      <c r="D108" t="s">
        <v>731</v>
      </c>
      <c r="E108" s="4" t="s">
        <v>1437</v>
      </c>
      <c r="F108" t="s">
        <v>166</v>
      </c>
      <c r="G108" t="s">
        <v>272</v>
      </c>
      <c r="H108" t="s">
        <v>42</v>
      </c>
      <c r="I108" t="s">
        <v>732</v>
      </c>
      <c r="J108" t="s">
        <v>65</v>
      </c>
      <c r="K108" t="s">
        <v>66</v>
      </c>
      <c r="M108" t="s">
        <v>733</v>
      </c>
      <c r="O108" s="5" t="s">
        <v>127</v>
      </c>
    </row>
    <row r="109" spans="1:15">
      <c r="A109" t="s">
        <v>734</v>
      </c>
      <c r="B109" t="s">
        <v>18</v>
      </c>
      <c r="C109" t="s">
        <v>735</v>
      </c>
      <c r="D109" t="s">
        <v>736</v>
      </c>
      <c r="E109" s="4" t="s">
        <v>1436</v>
      </c>
      <c r="F109" t="s">
        <v>737</v>
      </c>
      <c r="O109" s="5" t="s">
        <v>16</v>
      </c>
    </row>
    <row r="110" spans="1:15">
      <c r="A110" t="s">
        <v>738</v>
      </c>
      <c r="B110" t="s">
        <v>218</v>
      </c>
      <c r="C110" t="s">
        <v>739</v>
      </c>
      <c r="D110" t="s">
        <v>740</v>
      </c>
      <c r="E110" s="4" t="s">
        <v>1437</v>
      </c>
      <c r="F110" t="s">
        <v>741</v>
      </c>
      <c r="O110" s="5" t="s">
        <v>16</v>
      </c>
    </row>
    <row r="111" spans="1:15">
      <c r="A111" t="s">
        <v>742</v>
      </c>
      <c r="B111" t="s">
        <v>218</v>
      </c>
      <c r="C111" t="s">
        <v>739</v>
      </c>
      <c r="D111" t="s">
        <v>740</v>
      </c>
      <c r="E111" s="4" t="s">
        <v>1436</v>
      </c>
      <c r="F111" t="s">
        <v>410</v>
      </c>
      <c r="O111" s="5" t="s">
        <v>16</v>
      </c>
    </row>
    <row r="112" spans="1:15">
      <c r="A112" t="s">
        <v>743</v>
      </c>
      <c r="B112" t="s">
        <v>39</v>
      </c>
      <c r="C112" t="s">
        <v>744</v>
      </c>
      <c r="D112" t="s">
        <v>745</v>
      </c>
      <c r="E112" s="4" t="s">
        <v>1437</v>
      </c>
      <c r="F112" t="s">
        <v>183</v>
      </c>
      <c r="O112" s="5" t="s">
        <v>44</v>
      </c>
    </row>
    <row r="113" spans="1:15">
      <c r="A113" t="s">
        <v>746</v>
      </c>
      <c r="B113" t="s">
        <v>28</v>
      </c>
      <c r="C113" t="s">
        <v>747</v>
      </c>
      <c r="D113" t="s">
        <v>748</v>
      </c>
      <c r="E113" s="4" t="s">
        <v>1438</v>
      </c>
      <c r="F113" t="s">
        <v>749</v>
      </c>
      <c r="G113" t="s">
        <v>22</v>
      </c>
      <c r="H113" t="s">
        <v>530</v>
      </c>
      <c r="I113" t="s">
        <v>506</v>
      </c>
      <c r="J113" t="s">
        <v>74</v>
      </c>
      <c r="K113" t="s">
        <v>66</v>
      </c>
      <c r="M113" t="s">
        <v>750</v>
      </c>
      <c r="O113" s="5" t="s">
        <v>16</v>
      </c>
    </row>
    <row r="114" spans="1:15">
      <c r="A114" t="s">
        <v>751</v>
      </c>
      <c r="B114" t="s">
        <v>14</v>
      </c>
      <c r="C114" t="s">
        <v>752</v>
      </c>
      <c r="D114" t="s">
        <v>753</v>
      </c>
      <c r="E114" s="4" t="s">
        <v>1436</v>
      </c>
      <c r="F114" t="s">
        <v>754</v>
      </c>
      <c r="G114" t="s">
        <v>583</v>
      </c>
      <c r="H114" t="s">
        <v>691</v>
      </c>
      <c r="I114" t="s">
        <v>755</v>
      </c>
      <c r="J114" t="s">
        <v>170</v>
      </c>
      <c r="K114" t="s">
        <v>514</v>
      </c>
      <c r="M114" t="s">
        <v>756</v>
      </c>
      <c r="O114" s="5" t="s">
        <v>16</v>
      </c>
    </row>
    <row r="115" spans="1:15">
      <c r="A115" t="s">
        <v>757</v>
      </c>
      <c r="B115" t="s">
        <v>18</v>
      </c>
      <c r="C115" t="s">
        <v>758</v>
      </c>
      <c r="D115" t="s">
        <v>759</v>
      </c>
      <c r="E115" s="4" t="s">
        <v>1437</v>
      </c>
      <c r="F115" t="s">
        <v>166</v>
      </c>
      <c r="O115" s="5" t="s">
        <v>44</v>
      </c>
    </row>
    <row r="116" spans="1:15">
      <c r="A116" t="s">
        <v>760</v>
      </c>
      <c r="B116" t="s">
        <v>39</v>
      </c>
      <c r="C116" t="s">
        <v>761</v>
      </c>
      <c r="D116" t="s">
        <v>762</v>
      </c>
      <c r="E116" s="4" t="s">
        <v>1437</v>
      </c>
      <c r="F116" t="s">
        <v>763</v>
      </c>
      <c r="G116" t="s">
        <v>22</v>
      </c>
      <c r="H116" t="s">
        <v>764</v>
      </c>
      <c r="I116" t="s">
        <v>765</v>
      </c>
      <c r="J116" t="s">
        <v>74</v>
      </c>
      <c r="K116" t="s">
        <v>66</v>
      </c>
      <c r="M116" t="s">
        <v>766</v>
      </c>
      <c r="O116" s="5" t="s">
        <v>16</v>
      </c>
    </row>
    <row r="117" spans="1:15">
      <c r="A117" t="s">
        <v>767</v>
      </c>
      <c r="B117" t="s">
        <v>39</v>
      </c>
      <c r="C117" t="s">
        <v>768</v>
      </c>
      <c r="D117" t="s">
        <v>769</v>
      </c>
      <c r="E117" s="4" t="s">
        <v>1436</v>
      </c>
      <c r="F117" t="s">
        <v>770</v>
      </c>
      <c r="G117" t="s">
        <v>620</v>
      </c>
      <c r="H117" t="s">
        <v>771</v>
      </c>
      <c r="I117" t="s">
        <v>772</v>
      </c>
      <c r="J117" t="s">
        <v>773</v>
      </c>
      <c r="K117" t="s">
        <v>149</v>
      </c>
      <c r="M117" t="s">
        <v>774</v>
      </c>
      <c r="N117" t="s">
        <v>774</v>
      </c>
      <c r="O117" s="5" t="s">
        <v>44</v>
      </c>
    </row>
    <row r="118" spans="1:15">
      <c r="A118" t="s">
        <v>775</v>
      </c>
      <c r="B118" t="s">
        <v>18</v>
      </c>
      <c r="C118" t="s">
        <v>776</v>
      </c>
      <c r="D118" t="s">
        <v>777</v>
      </c>
      <c r="E118" s="4" t="s">
        <v>1437</v>
      </c>
      <c r="F118" t="s">
        <v>183</v>
      </c>
      <c r="O118" s="5" t="s">
        <v>44</v>
      </c>
    </row>
    <row r="119" spans="1:15">
      <c r="A119" t="s">
        <v>778</v>
      </c>
      <c r="B119" t="s">
        <v>18</v>
      </c>
      <c r="C119" t="s">
        <v>779</v>
      </c>
      <c r="D119" t="s">
        <v>780</v>
      </c>
      <c r="E119" s="4" t="s">
        <v>1437</v>
      </c>
      <c r="F119" t="s">
        <v>781</v>
      </c>
      <c r="G119" t="s">
        <v>345</v>
      </c>
      <c r="H119" t="s">
        <v>782</v>
      </c>
      <c r="I119" t="s">
        <v>783</v>
      </c>
      <c r="J119" t="s">
        <v>358</v>
      </c>
      <c r="K119" t="s">
        <v>102</v>
      </c>
      <c r="M119" t="s">
        <v>784</v>
      </c>
      <c r="N119" t="s">
        <v>785</v>
      </c>
      <c r="O119" s="5" t="s">
        <v>127</v>
      </c>
    </row>
    <row r="120" spans="1:15">
      <c r="A120" t="s">
        <v>786</v>
      </c>
      <c r="B120" t="s">
        <v>39</v>
      </c>
      <c r="C120" t="s">
        <v>787</v>
      </c>
      <c r="D120" t="s">
        <v>788</v>
      </c>
      <c r="E120" s="4" t="s">
        <v>1437</v>
      </c>
      <c r="F120" t="s">
        <v>789</v>
      </c>
      <c r="G120" t="s">
        <v>790</v>
      </c>
      <c r="H120" t="s">
        <v>791</v>
      </c>
      <c r="I120" t="s">
        <v>792</v>
      </c>
      <c r="J120" t="s">
        <v>74</v>
      </c>
      <c r="K120" t="s">
        <v>793</v>
      </c>
      <c r="M120" t="s">
        <v>794</v>
      </c>
      <c r="O120" s="5" t="s">
        <v>127</v>
      </c>
    </row>
    <row r="121" spans="1:15">
      <c r="A121" t="s">
        <v>795</v>
      </c>
      <c r="B121" t="s">
        <v>218</v>
      </c>
      <c r="C121" t="s">
        <v>796</v>
      </c>
      <c r="D121" t="s">
        <v>797</v>
      </c>
      <c r="E121" s="4" t="s">
        <v>1436</v>
      </c>
      <c r="F121" t="s">
        <v>798</v>
      </c>
      <c r="O121" s="5" t="s">
        <v>16</v>
      </c>
    </row>
    <row r="122" spans="1:15">
      <c r="A122" t="s">
        <v>799</v>
      </c>
      <c r="B122" t="s">
        <v>39</v>
      </c>
      <c r="C122" t="s">
        <v>800</v>
      </c>
      <c r="D122" t="s">
        <v>801</v>
      </c>
      <c r="E122" s="4" t="s">
        <v>1437</v>
      </c>
      <c r="F122" t="s">
        <v>135</v>
      </c>
      <c r="G122" t="s">
        <v>272</v>
      </c>
      <c r="H122" t="s">
        <v>137</v>
      </c>
      <c r="I122" t="s">
        <v>802</v>
      </c>
      <c r="J122" t="s">
        <v>65</v>
      </c>
      <c r="K122" t="s">
        <v>66</v>
      </c>
      <c r="M122" t="s">
        <v>803</v>
      </c>
      <c r="O122" s="5" t="s">
        <v>16</v>
      </c>
    </row>
    <row r="123" spans="1:15">
      <c r="A123" t="s">
        <v>804</v>
      </c>
      <c r="B123" t="s">
        <v>39</v>
      </c>
      <c r="C123" t="s">
        <v>805</v>
      </c>
      <c r="D123" t="s">
        <v>806</v>
      </c>
      <c r="E123" s="4" t="s">
        <v>1421</v>
      </c>
      <c r="F123" t="s">
        <v>807</v>
      </c>
      <c r="O123" s="5" t="s">
        <v>16</v>
      </c>
    </row>
    <row r="124" spans="1:15">
      <c r="A124" t="s">
        <v>808</v>
      </c>
      <c r="B124" t="s">
        <v>39</v>
      </c>
      <c r="C124" t="s">
        <v>809</v>
      </c>
      <c r="D124" t="s">
        <v>810</v>
      </c>
      <c r="E124" s="4" t="s">
        <v>1438</v>
      </c>
      <c r="F124" t="s">
        <v>811</v>
      </c>
      <c r="G124" t="s">
        <v>812</v>
      </c>
      <c r="H124" t="s">
        <v>813</v>
      </c>
      <c r="I124" t="s">
        <v>814</v>
      </c>
      <c r="J124" t="s">
        <v>74</v>
      </c>
      <c r="K124" t="s">
        <v>815</v>
      </c>
      <c r="M124" t="s">
        <v>816</v>
      </c>
      <c r="O124" s="5" t="s">
        <v>44</v>
      </c>
    </row>
    <row r="125" spans="1:15">
      <c r="A125" t="s">
        <v>817</v>
      </c>
      <c r="B125" t="s">
        <v>14</v>
      </c>
      <c r="C125" t="s">
        <v>818</v>
      </c>
      <c r="D125" t="s">
        <v>819</v>
      </c>
      <c r="E125" s="4" t="s">
        <v>1437</v>
      </c>
      <c r="F125" t="s">
        <v>820</v>
      </c>
      <c r="O125" s="5" t="s">
        <v>16</v>
      </c>
    </row>
    <row r="126" spans="1:15">
      <c r="A126" t="s">
        <v>821</v>
      </c>
      <c r="B126" t="s">
        <v>39</v>
      </c>
      <c r="C126" t="s">
        <v>818</v>
      </c>
      <c r="D126" t="s">
        <v>819</v>
      </c>
      <c r="E126" s="4" t="s">
        <v>1437</v>
      </c>
      <c r="F126" t="s">
        <v>822</v>
      </c>
      <c r="O126" s="5" t="s">
        <v>16</v>
      </c>
    </row>
    <row r="127" spans="1:15">
      <c r="A127" t="s">
        <v>823</v>
      </c>
      <c r="B127" t="s">
        <v>18</v>
      </c>
      <c r="C127" t="s">
        <v>824</v>
      </c>
      <c r="D127" t="s">
        <v>825</v>
      </c>
      <c r="E127" s="4" t="s">
        <v>1438</v>
      </c>
      <c r="F127" t="s">
        <v>826</v>
      </c>
      <c r="G127" t="s">
        <v>827</v>
      </c>
      <c r="H127" t="s">
        <v>828</v>
      </c>
      <c r="I127" t="s">
        <v>829</v>
      </c>
      <c r="J127" t="s">
        <v>74</v>
      </c>
      <c r="K127" t="s">
        <v>815</v>
      </c>
      <c r="M127" t="s">
        <v>830</v>
      </c>
      <c r="N127" t="s">
        <v>427</v>
      </c>
      <c r="O127" s="5" t="s">
        <v>44</v>
      </c>
    </row>
    <row r="128" spans="1:15">
      <c r="A128" t="s">
        <v>831</v>
      </c>
      <c r="B128" t="s">
        <v>39</v>
      </c>
      <c r="C128" t="s">
        <v>832</v>
      </c>
      <c r="D128" t="s">
        <v>833</v>
      </c>
      <c r="E128" s="4" t="s">
        <v>1438</v>
      </c>
      <c r="F128" t="s">
        <v>834</v>
      </c>
      <c r="G128" t="s">
        <v>22</v>
      </c>
      <c r="H128" t="s">
        <v>835</v>
      </c>
      <c r="I128" t="s">
        <v>506</v>
      </c>
      <c r="J128" t="s">
        <v>74</v>
      </c>
      <c r="K128" t="s">
        <v>66</v>
      </c>
      <c r="M128" t="s">
        <v>836</v>
      </c>
      <c r="N128" t="s">
        <v>837</v>
      </c>
      <c r="O128" s="5" t="s">
        <v>16</v>
      </c>
    </row>
    <row r="129" spans="1:15">
      <c r="A129" t="s">
        <v>838</v>
      </c>
      <c r="B129" t="s">
        <v>28</v>
      </c>
      <c r="C129" t="s">
        <v>839</v>
      </c>
      <c r="D129" t="s">
        <v>840</v>
      </c>
      <c r="E129" s="4" t="s">
        <v>1437</v>
      </c>
      <c r="F129" t="s">
        <v>841</v>
      </c>
      <c r="O129" s="5" t="s">
        <v>16</v>
      </c>
    </row>
    <row r="130" spans="1:15">
      <c r="A130" t="s">
        <v>842</v>
      </c>
      <c r="B130" t="s">
        <v>14</v>
      </c>
      <c r="C130" t="s">
        <v>843</v>
      </c>
      <c r="D130" t="s">
        <v>844</v>
      </c>
      <c r="E130" s="4" t="s">
        <v>1437</v>
      </c>
      <c r="F130" t="s">
        <v>845</v>
      </c>
      <c r="O130" s="5" t="s">
        <v>16</v>
      </c>
    </row>
    <row r="131" spans="1:15">
      <c r="A131" t="s">
        <v>846</v>
      </c>
      <c r="B131" t="s">
        <v>18</v>
      </c>
      <c r="C131" t="s">
        <v>847</v>
      </c>
      <c r="D131" t="s">
        <v>848</v>
      </c>
      <c r="E131" s="4" t="s">
        <v>1436</v>
      </c>
      <c r="F131" t="s">
        <v>849</v>
      </c>
      <c r="G131" t="s">
        <v>332</v>
      </c>
      <c r="H131" t="s">
        <v>410</v>
      </c>
      <c r="I131" t="s">
        <v>850</v>
      </c>
      <c r="J131" t="s">
        <v>851</v>
      </c>
      <c r="K131" t="s">
        <v>852</v>
      </c>
      <c r="M131" t="s">
        <v>853</v>
      </c>
      <c r="O131" s="5" t="s">
        <v>127</v>
      </c>
    </row>
    <row r="132" spans="1:15">
      <c r="A132" t="s">
        <v>854</v>
      </c>
      <c r="B132" t="s">
        <v>39</v>
      </c>
      <c r="C132" t="s">
        <v>855</v>
      </c>
      <c r="D132" t="s">
        <v>856</v>
      </c>
      <c r="E132" s="4" t="s">
        <v>1437</v>
      </c>
      <c r="F132" t="s">
        <v>857</v>
      </c>
      <c r="G132" t="s">
        <v>858</v>
      </c>
      <c r="H132" t="s">
        <v>859</v>
      </c>
      <c r="I132" t="s">
        <v>860</v>
      </c>
      <c r="J132" t="s">
        <v>74</v>
      </c>
      <c r="K132" t="s">
        <v>296</v>
      </c>
      <c r="M132" t="s">
        <v>861</v>
      </c>
      <c r="N132" t="s">
        <v>298</v>
      </c>
      <c r="O132" s="5" t="s">
        <v>44</v>
      </c>
    </row>
    <row r="133" spans="1:15">
      <c r="A133" t="s">
        <v>862</v>
      </c>
      <c r="B133" t="s">
        <v>28</v>
      </c>
      <c r="C133" t="s">
        <v>863</v>
      </c>
      <c r="D133" t="s">
        <v>864</v>
      </c>
      <c r="E133" s="4" t="s">
        <v>1437</v>
      </c>
      <c r="F133" t="s">
        <v>865</v>
      </c>
      <c r="G133" t="s">
        <v>292</v>
      </c>
      <c r="H133" t="s">
        <v>293</v>
      </c>
      <c r="I133" t="s">
        <v>866</v>
      </c>
      <c r="J133" t="s">
        <v>295</v>
      </c>
      <c r="K133" t="s">
        <v>296</v>
      </c>
      <c r="M133" t="s">
        <v>867</v>
      </c>
      <c r="O133" s="5" t="s">
        <v>44</v>
      </c>
    </row>
    <row r="134" spans="1:15">
      <c r="A134" t="s">
        <v>868</v>
      </c>
      <c r="B134" t="s">
        <v>39</v>
      </c>
      <c r="C134" t="s">
        <v>869</v>
      </c>
      <c r="D134" t="s">
        <v>870</v>
      </c>
      <c r="E134" s="4" t="s">
        <v>1436</v>
      </c>
      <c r="F134" t="s">
        <v>146</v>
      </c>
      <c r="O134" s="5" t="s">
        <v>44</v>
      </c>
    </row>
    <row r="135" spans="1:15">
      <c r="A135" t="s">
        <v>871</v>
      </c>
      <c r="B135" t="s">
        <v>18</v>
      </c>
      <c r="C135" t="s">
        <v>872</v>
      </c>
      <c r="D135" t="s">
        <v>873</v>
      </c>
      <c r="E135" s="4" t="s">
        <v>1438</v>
      </c>
      <c r="F135" t="s">
        <v>874</v>
      </c>
      <c r="G135" t="s">
        <v>827</v>
      </c>
      <c r="H135" t="s">
        <v>375</v>
      </c>
      <c r="I135" t="s">
        <v>875</v>
      </c>
      <c r="J135" t="s">
        <v>215</v>
      </c>
      <c r="K135" t="s">
        <v>102</v>
      </c>
      <c r="M135" t="s">
        <v>876</v>
      </c>
      <c r="O135" s="5" t="s">
        <v>44</v>
      </c>
    </row>
    <row r="136" spans="1:15">
      <c r="A136" t="s">
        <v>877</v>
      </c>
      <c r="B136" t="s">
        <v>28</v>
      </c>
      <c r="C136" t="s">
        <v>878</v>
      </c>
      <c r="D136" t="s">
        <v>879</v>
      </c>
      <c r="E136" s="4" t="s">
        <v>1436</v>
      </c>
      <c r="F136" t="s">
        <v>441</v>
      </c>
      <c r="G136" t="s">
        <v>880</v>
      </c>
      <c r="H136" t="s">
        <v>194</v>
      </c>
      <c r="M136" t="s">
        <v>427</v>
      </c>
      <c r="O136" s="5" t="s">
        <v>16</v>
      </c>
    </row>
    <row r="137" spans="1:15">
      <c r="A137" t="s">
        <v>881</v>
      </c>
      <c r="B137" t="s">
        <v>39</v>
      </c>
      <c r="C137" t="s">
        <v>882</v>
      </c>
      <c r="D137" t="s">
        <v>883</v>
      </c>
      <c r="E137" s="4" t="s">
        <v>1437</v>
      </c>
      <c r="F137" t="s">
        <v>884</v>
      </c>
      <c r="O137" s="5" t="s">
        <v>44</v>
      </c>
    </row>
    <row r="138" spans="1:15">
      <c r="A138" t="s">
        <v>885</v>
      </c>
      <c r="B138" t="s">
        <v>18</v>
      </c>
      <c r="C138" t="s">
        <v>886</v>
      </c>
      <c r="D138" t="s">
        <v>887</v>
      </c>
      <c r="E138" s="4" t="s">
        <v>1437</v>
      </c>
      <c r="F138" t="s">
        <v>888</v>
      </c>
      <c r="G138" t="s">
        <v>184</v>
      </c>
      <c r="H138" t="s">
        <v>889</v>
      </c>
      <c r="I138" t="s">
        <v>890</v>
      </c>
      <c r="J138" t="s">
        <v>55</v>
      </c>
      <c r="K138" t="s">
        <v>891</v>
      </c>
      <c r="M138">
        <v>6622188297</v>
      </c>
      <c r="O138" s="5" t="s">
        <v>44</v>
      </c>
    </row>
    <row r="139" spans="1:15">
      <c r="A139" t="s">
        <v>892</v>
      </c>
      <c r="B139" t="s">
        <v>39</v>
      </c>
      <c r="C139" t="s">
        <v>893</v>
      </c>
      <c r="D139" t="s">
        <v>894</v>
      </c>
      <c r="E139" s="4" t="s">
        <v>1438</v>
      </c>
      <c r="F139" t="s">
        <v>659</v>
      </c>
      <c r="G139" t="s">
        <v>442</v>
      </c>
      <c r="I139">
        <v>555</v>
      </c>
      <c r="J139" t="s">
        <v>895</v>
      </c>
      <c r="K139" t="s">
        <v>149</v>
      </c>
      <c r="M139" t="s">
        <v>896</v>
      </c>
      <c r="O139" s="5" t="s">
        <v>16</v>
      </c>
    </row>
    <row r="140" spans="1:15">
      <c r="A140" t="s">
        <v>897</v>
      </c>
      <c r="O140" s="5" t="s">
        <v>16</v>
      </c>
    </row>
    <row r="141" spans="1:15">
      <c r="A141" t="s">
        <v>898</v>
      </c>
      <c r="B141" t="s">
        <v>18</v>
      </c>
      <c r="C141" t="s">
        <v>899</v>
      </c>
      <c r="D141" t="s">
        <v>900</v>
      </c>
      <c r="E141" s="4" t="s">
        <v>1438</v>
      </c>
      <c r="F141" t="s">
        <v>659</v>
      </c>
      <c r="O141" s="5" t="s">
        <v>44</v>
      </c>
    </row>
    <row r="142" spans="1:15">
      <c r="A142" t="s">
        <v>901</v>
      </c>
      <c r="B142" t="s">
        <v>39</v>
      </c>
      <c r="C142" t="s">
        <v>902</v>
      </c>
      <c r="D142" t="s">
        <v>903</v>
      </c>
      <c r="E142" s="4" t="s">
        <v>1436</v>
      </c>
      <c r="F142" t="s">
        <v>904</v>
      </c>
      <c r="O142" s="5" t="s">
        <v>16</v>
      </c>
    </row>
    <row r="143" spans="1:15">
      <c r="A143" t="s">
        <v>905</v>
      </c>
      <c r="B143" t="s">
        <v>906</v>
      </c>
      <c r="C143" t="s">
        <v>907</v>
      </c>
      <c r="D143" t="s">
        <v>908</v>
      </c>
      <c r="E143" s="4" t="s">
        <v>1436</v>
      </c>
      <c r="F143" t="s">
        <v>714</v>
      </c>
      <c r="O143" s="5" t="s">
        <v>16</v>
      </c>
    </row>
    <row r="144" spans="1:15">
      <c r="A144" t="s">
        <v>909</v>
      </c>
      <c r="B144" t="s">
        <v>18</v>
      </c>
      <c r="C144" t="s">
        <v>910</v>
      </c>
      <c r="D144" t="s">
        <v>911</v>
      </c>
      <c r="E144" s="4" t="s">
        <v>1438</v>
      </c>
      <c r="F144" t="s">
        <v>912</v>
      </c>
      <c r="G144" t="s">
        <v>22</v>
      </c>
      <c r="H144" t="s">
        <v>410</v>
      </c>
      <c r="I144" t="s">
        <v>252</v>
      </c>
      <c r="J144" t="s">
        <v>74</v>
      </c>
      <c r="K144" t="s">
        <v>66</v>
      </c>
      <c r="M144" t="s">
        <v>913</v>
      </c>
      <c r="O144" s="5" t="s">
        <v>16</v>
      </c>
    </row>
    <row r="145" spans="1:15">
      <c r="A145" t="s">
        <v>914</v>
      </c>
      <c r="B145" t="s">
        <v>28</v>
      </c>
      <c r="C145" t="s">
        <v>915</v>
      </c>
      <c r="D145" t="s">
        <v>916</v>
      </c>
      <c r="E145" s="4" t="s">
        <v>1437</v>
      </c>
      <c r="F145" t="s">
        <v>917</v>
      </c>
      <c r="G145" t="s">
        <v>918</v>
      </c>
      <c r="H145" t="s">
        <v>919</v>
      </c>
      <c r="I145" t="s">
        <v>427</v>
      </c>
      <c r="J145" t="s">
        <v>427</v>
      </c>
      <c r="K145" t="s">
        <v>427</v>
      </c>
      <c r="M145" t="s">
        <v>920</v>
      </c>
      <c r="O145" s="5" t="s">
        <v>16</v>
      </c>
    </row>
    <row r="146" spans="1:15">
      <c r="A146" s="18" t="s">
        <v>921</v>
      </c>
      <c r="B146" s="18" t="s">
        <v>39</v>
      </c>
      <c r="C146" s="18" t="s">
        <v>922</v>
      </c>
      <c r="D146" s="18" t="s">
        <v>923</v>
      </c>
      <c r="E146" s="19" t="s">
        <v>1442</v>
      </c>
      <c r="F146" s="18" t="s">
        <v>895</v>
      </c>
      <c r="G146" s="18" t="s">
        <v>895</v>
      </c>
      <c r="H146" s="18" t="s">
        <v>895</v>
      </c>
      <c r="I146" s="18" t="s">
        <v>895</v>
      </c>
      <c r="J146" s="18" t="s">
        <v>895</v>
      </c>
      <c r="K146" s="18" t="s">
        <v>895</v>
      </c>
      <c r="L146" s="18"/>
      <c r="M146" s="18" t="s">
        <v>895</v>
      </c>
      <c r="N146" s="18"/>
      <c r="O146" s="20" t="s">
        <v>16</v>
      </c>
    </row>
    <row r="147" spans="1:15">
      <c r="A147" t="s">
        <v>924</v>
      </c>
      <c r="B147" t="s">
        <v>14</v>
      </c>
      <c r="C147" t="s">
        <v>925</v>
      </c>
      <c r="D147" t="s">
        <v>926</v>
      </c>
      <c r="E147" s="16" t="s">
        <v>1438</v>
      </c>
      <c r="F147" t="s">
        <v>927</v>
      </c>
      <c r="G147" t="s">
        <v>442</v>
      </c>
      <c r="M147">
        <v>11111111</v>
      </c>
      <c r="O147" s="5" t="s">
        <v>16</v>
      </c>
    </row>
    <row r="148" spans="1:15">
      <c r="A148" t="s">
        <v>928</v>
      </c>
      <c r="B148" t="s">
        <v>39</v>
      </c>
      <c r="C148" t="s">
        <v>929</v>
      </c>
      <c r="D148" t="s">
        <v>930</v>
      </c>
      <c r="E148" s="16" t="s">
        <v>1421</v>
      </c>
      <c r="F148" t="s">
        <v>931</v>
      </c>
      <c r="O148" s="5" t="s">
        <v>16</v>
      </c>
    </row>
    <row r="149" spans="1:15">
      <c r="A149" t="s">
        <v>932</v>
      </c>
      <c r="B149" t="s">
        <v>18</v>
      </c>
      <c r="C149" t="s">
        <v>933</v>
      </c>
      <c r="D149" t="s">
        <v>934</v>
      </c>
      <c r="E149" s="16" t="s">
        <v>1437</v>
      </c>
      <c r="F149" t="s">
        <v>935</v>
      </c>
      <c r="G149" t="s">
        <v>184</v>
      </c>
      <c r="H149" t="s">
        <v>936</v>
      </c>
      <c r="I149" t="s">
        <v>937</v>
      </c>
      <c r="J149" t="s">
        <v>206</v>
      </c>
      <c r="K149" t="s">
        <v>102</v>
      </c>
      <c r="M149" t="s">
        <v>938</v>
      </c>
      <c r="N149" t="s">
        <v>939</v>
      </c>
      <c r="O149" s="5" t="s">
        <v>44</v>
      </c>
    </row>
    <row r="150" spans="1:15">
      <c r="A150" t="s">
        <v>940</v>
      </c>
      <c r="B150" t="s">
        <v>18</v>
      </c>
      <c r="C150" t="s">
        <v>941</v>
      </c>
      <c r="D150" t="s">
        <v>942</v>
      </c>
      <c r="E150" s="16" t="s">
        <v>1421</v>
      </c>
      <c r="F150" t="s">
        <v>21</v>
      </c>
      <c r="O150" s="5" t="s">
        <v>16</v>
      </c>
    </row>
    <row r="151" spans="1:15">
      <c r="A151" t="s">
        <v>943</v>
      </c>
      <c r="B151" t="s">
        <v>18</v>
      </c>
      <c r="C151" t="s">
        <v>944</v>
      </c>
      <c r="D151" t="s">
        <v>945</v>
      </c>
      <c r="E151" s="16" t="s">
        <v>1437</v>
      </c>
      <c r="F151" t="s">
        <v>946</v>
      </c>
      <c r="O151" s="5" t="s">
        <v>44</v>
      </c>
    </row>
    <row r="152" spans="1:15">
      <c r="A152" t="s">
        <v>947</v>
      </c>
      <c r="B152" t="s">
        <v>39</v>
      </c>
      <c r="C152" t="s">
        <v>948</v>
      </c>
      <c r="D152" t="s">
        <v>949</v>
      </c>
      <c r="E152" s="16" t="s">
        <v>1437</v>
      </c>
      <c r="F152" t="s">
        <v>950</v>
      </c>
      <c r="O152" s="5" t="s">
        <v>16</v>
      </c>
    </row>
    <row r="153" spans="1:15">
      <c r="A153" t="s">
        <v>951</v>
      </c>
      <c r="B153" t="s">
        <v>952</v>
      </c>
      <c r="C153" t="s">
        <v>953</v>
      </c>
      <c r="D153" t="s">
        <v>954</v>
      </c>
      <c r="E153" s="16" t="s">
        <v>1436</v>
      </c>
      <c r="F153" t="s">
        <v>955</v>
      </c>
      <c r="O153" s="5" t="s">
        <v>16</v>
      </c>
    </row>
    <row r="154" spans="1:15">
      <c r="A154" t="s">
        <v>956</v>
      </c>
      <c r="B154" t="s">
        <v>39</v>
      </c>
      <c r="C154" t="s">
        <v>957</v>
      </c>
      <c r="D154" t="s">
        <v>806</v>
      </c>
      <c r="E154" s="16" t="s">
        <v>1421</v>
      </c>
      <c r="F154" t="s">
        <v>958</v>
      </c>
      <c r="G154" t="s">
        <v>345</v>
      </c>
      <c r="H154" t="s">
        <v>959</v>
      </c>
      <c r="I154" t="s">
        <v>960</v>
      </c>
      <c r="J154" t="s">
        <v>348</v>
      </c>
      <c r="K154" t="s">
        <v>349</v>
      </c>
      <c r="M154" t="s">
        <v>961</v>
      </c>
      <c r="O154" s="5" t="s">
        <v>16</v>
      </c>
    </row>
    <row r="155" spans="1:15">
      <c r="A155" t="s">
        <v>962</v>
      </c>
      <c r="B155" t="s">
        <v>39</v>
      </c>
      <c r="C155" t="s">
        <v>963</v>
      </c>
      <c r="D155" t="s">
        <v>964</v>
      </c>
      <c r="E155" s="16" t="s">
        <v>1436</v>
      </c>
      <c r="F155" t="s">
        <v>965</v>
      </c>
      <c r="O155" s="5" t="s">
        <v>16</v>
      </c>
    </row>
    <row r="156" spans="1:15">
      <c r="A156" t="s">
        <v>966</v>
      </c>
      <c r="B156" t="s">
        <v>28</v>
      </c>
      <c r="C156" t="s">
        <v>967</v>
      </c>
      <c r="D156" t="s">
        <v>968</v>
      </c>
      <c r="E156" s="16" t="s">
        <v>1436</v>
      </c>
      <c r="F156" t="s">
        <v>441</v>
      </c>
      <c r="G156" t="s">
        <v>62</v>
      </c>
      <c r="H156" t="s">
        <v>969</v>
      </c>
      <c r="I156" t="s">
        <v>427</v>
      </c>
      <c r="J156" t="s">
        <v>427</v>
      </c>
      <c r="K156" t="s">
        <v>427</v>
      </c>
      <c r="M156" t="s">
        <v>427</v>
      </c>
      <c r="O156" s="5" t="s">
        <v>16</v>
      </c>
    </row>
    <row r="157" spans="1:15">
      <c r="A157" t="s">
        <v>970</v>
      </c>
      <c r="B157" t="s">
        <v>18</v>
      </c>
      <c r="C157" t="s">
        <v>971</v>
      </c>
      <c r="D157" t="s">
        <v>972</v>
      </c>
      <c r="E157" s="16" t="s">
        <v>1436</v>
      </c>
      <c r="F157" t="s">
        <v>146</v>
      </c>
      <c r="O157" s="5" t="s">
        <v>16</v>
      </c>
    </row>
    <row r="158" spans="1:15">
      <c r="A158" t="s">
        <v>973</v>
      </c>
      <c r="B158" t="s">
        <v>18</v>
      </c>
      <c r="C158" t="s">
        <v>974</v>
      </c>
      <c r="D158" t="s">
        <v>975</v>
      </c>
      <c r="E158" s="16" t="s">
        <v>1421</v>
      </c>
      <c r="F158" t="s">
        <v>976</v>
      </c>
      <c r="O158" s="5" t="s">
        <v>16</v>
      </c>
    </row>
    <row r="159" spans="1:15">
      <c r="A159" t="s">
        <v>977</v>
      </c>
      <c r="B159" t="s">
        <v>39</v>
      </c>
      <c r="C159" t="s">
        <v>978</v>
      </c>
      <c r="D159" t="s">
        <v>979</v>
      </c>
      <c r="E159" s="16" t="s">
        <v>1438</v>
      </c>
      <c r="F159" t="s">
        <v>980</v>
      </c>
      <c r="G159" t="s">
        <v>442</v>
      </c>
      <c r="H159" t="s">
        <v>410</v>
      </c>
      <c r="I159" t="s">
        <v>981</v>
      </c>
      <c r="J159" t="s">
        <v>513</v>
      </c>
      <c r="K159" t="s">
        <v>66</v>
      </c>
      <c r="M159" t="s">
        <v>982</v>
      </c>
      <c r="O159" s="5" t="s">
        <v>16</v>
      </c>
    </row>
    <row r="160" spans="1:15">
      <c r="A160" t="s">
        <v>983</v>
      </c>
      <c r="B160" t="s">
        <v>14</v>
      </c>
      <c r="C160" t="s">
        <v>984</v>
      </c>
      <c r="D160" t="s">
        <v>985</v>
      </c>
      <c r="E160" s="16" t="s">
        <v>1436</v>
      </c>
      <c r="F160" t="s">
        <v>613</v>
      </c>
      <c r="G160" t="s">
        <v>22</v>
      </c>
      <c r="H160" t="s">
        <v>986</v>
      </c>
      <c r="I160" t="s">
        <v>987</v>
      </c>
      <c r="J160" t="s">
        <v>513</v>
      </c>
      <c r="K160" t="s">
        <v>66</v>
      </c>
      <c r="M160" t="s">
        <v>988</v>
      </c>
      <c r="N160" t="s">
        <v>427</v>
      </c>
      <c r="O160" s="5" t="s">
        <v>16</v>
      </c>
    </row>
    <row r="161" spans="1:15">
      <c r="A161" t="s">
        <v>989</v>
      </c>
      <c r="B161" t="s">
        <v>18</v>
      </c>
      <c r="C161" t="s">
        <v>990</v>
      </c>
      <c r="D161" t="s">
        <v>991</v>
      </c>
      <c r="E161" s="16" t="s">
        <v>1436</v>
      </c>
      <c r="F161" t="s">
        <v>354</v>
      </c>
      <c r="G161" t="s">
        <v>162</v>
      </c>
      <c r="H161" t="s">
        <v>692</v>
      </c>
      <c r="I161" t="s">
        <v>992</v>
      </c>
      <c r="J161" t="s">
        <v>993</v>
      </c>
      <c r="K161" t="s">
        <v>322</v>
      </c>
      <c r="M161" t="s">
        <v>994</v>
      </c>
      <c r="N161" t="s">
        <v>995</v>
      </c>
      <c r="O161" s="5" t="s">
        <v>16</v>
      </c>
    </row>
    <row r="162" spans="1:15">
      <c r="A162" t="s">
        <v>996</v>
      </c>
      <c r="B162" t="s">
        <v>18</v>
      </c>
      <c r="C162" t="s">
        <v>997</v>
      </c>
      <c r="D162" t="s">
        <v>998</v>
      </c>
      <c r="E162" s="16" t="s">
        <v>1438</v>
      </c>
      <c r="F162" t="s">
        <v>999</v>
      </c>
      <c r="G162" t="s">
        <v>22</v>
      </c>
      <c r="H162" t="s">
        <v>433</v>
      </c>
      <c r="I162" t="s">
        <v>237</v>
      </c>
      <c r="J162" t="s">
        <v>74</v>
      </c>
      <c r="K162" t="s">
        <v>1000</v>
      </c>
      <c r="M162" t="s">
        <v>1001</v>
      </c>
      <c r="N162" t="s">
        <v>1002</v>
      </c>
      <c r="O162" s="5" t="s">
        <v>16</v>
      </c>
    </row>
    <row r="163" spans="1:15">
      <c r="A163" t="s">
        <v>1003</v>
      </c>
      <c r="B163" t="s">
        <v>18</v>
      </c>
      <c r="C163" t="s">
        <v>1004</v>
      </c>
      <c r="D163" t="s">
        <v>1005</v>
      </c>
      <c r="E163" s="16" t="s">
        <v>1436</v>
      </c>
      <c r="F163" t="s">
        <v>1006</v>
      </c>
      <c r="G163" t="s">
        <v>98</v>
      </c>
      <c r="H163" t="s">
        <v>1007</v>
      </c>
      <c r="I163" t="s">
        <v>100</v>
      </c>
      <c r="J163" t="s">
        <v>148</v>
      </c>
      <c r="K163" t="s">
        <v>149</v>
      </c>
      <c r="M163" t="s">
        <v>1008</v>
      </c>
      <c r="O163" s="5" t="s">
        <v>127</v>
      </c>
    </row>
    <row r="164" spans="1:15">
      <c r="A164" t="s">
        <v>1009</v>
      </c>
      <c r="B164" t="s">
        <v>18</v>
      </c>
      <c r="C164" t="s">
        <v>1010</v>
      </c>
      <c r="D164" t="s">
        <v>1011</v>
      </c>
      <c r="E164" s="16" t="s">
        <v>1436</v>
      </c>
      <c r="F164" t="s">
        <v>441</v>
      </c>
      <c r="G164" t="s">
        <v>345</v>
      </c>
      <c r="H164" t="s">
        <v>1012</v>
      </c>
      <c r="I164" t="s">
        <v>1013</v>
      </c>
      <c r="J164" t="s">
        <v>1014</v>
      </c>
      <c r="K164" t="s">
        <v>149</v>
      </c>
      <c r="M164" t="s">
        <v>1015</v>
      </c>
      <c r="N164" t="s">
        <v>1016</v>
      </c>
      <c r="O164" s="5" t="s">
        <v>16</v>
      </c>
    </row>
    <row r="165" spans="1:15">
      <c r="A165" t="s">
        <v>1017</v>
      </c>
      <c r="B165" t="s">
        <v>39</v>
      </c>
      <c r="C165" t="s">
        <v>1018</v>
      </c>
      <c r="D165" t="s">
        <v>1019</v>
      </c>
      <c r="E165" s="16" t="s">
        <v>1436</v>
      </c>
      <c r="F165" t="s">
        <v>116</v>
      </c>
      <c r="G165" t="s">
        <v>442</v>
      </c>
      <c r="H165" t="s">
        <v>1020</v>
      </c>
      <c r="I165" t="s">
        <v>1021</v>
      </c>
      <c r="J165" t="s">
        <v>368</v>
      </c>
      <c r="K165" t="s">
        <v>102</v>
      </c>
      <c r="M165" t="s">
        <v>1022</v>
      </c>
      <c r="N165" t="s">
        <v>666</v>
      </c>
      <c r="O165" s="5" t="s">
        <v>16</v>
      </c>
    </row>
    <row r="166" spans="1:15">
      <c r="A166" t="s">
        <v>1023</v>
      </c>
      <c r="B166" t="s">
        <v>14</v>
      </c>
      <c r="C166" t="s">
        <v>1024</v>
      </c>
      <c r="D166" t="s">
        <v>1025</v>
      </c>
      <c r="E166" s="16" t="s">
        <v>1421</v>
      </c>
      <c r="F166" t="s">
        <v>235</v>
      </c>
      <c r="G166" t="s">
        <v>22</v>
      </c>
      <c r="H166" t="s">
        <v>313</v>
      </c>
      <c r="I166" t="s">
        <v>1026</v>
      </c>
      <c r="J166" t="s">
        <v>74</v>
      </c>
      <c r="K166" t="s">
        <v>66</v>
      </c>
      <c r="M166" t="s">
        <v>1027</v>
      </c>
      <c r="O166" s="5" t="s">
        <v>16</v>
      </c>
    </row>
    <row r="167" spans="1:15">
      <c r="A167" t="s">
        <v>1028</v>
      </c>
      <c r="B167" t="s">
        <v>18</v>
      </c>
      <c r="C167" t="s">
        <v>1029</v>
      </c>
      <c r="D167" t="s">
        <v>1030</v>
      </c>
      <c r="E167" s="16" t="s">
        <v>1437</v>
      </c>
      <c r="F167" t="s">
        <v>1031</v>
      </c>
      <c r="G167" t="s">
        <v>1032</v>
      </c>
      <c r="H167" t="s">
        <v>386</v>
      </c>
      <c r="I167" t="s">
        <v>1033</v>
      </c>
      <c r="J167" t="s">
        <v>348</v>
      </c>
      <c r="K167" t="s">
        <v>349</v>
      </c>
      <c r="M167" t="s">
        <v>1034</v>
      </c>
      <c r="O167" s="5" t="s">
        <v>16</v>
      </c>
    </row>
    <row r="168" spans="1:15">
      <c r="A168" t="s">
        <v>1035</v>
      </c>
      <c r="B168" t="s">
        <v>14</v>
      </c>
      <c r="C168" t="s">
        <v>1036</v>
      </c>
      <c r="D168" t="s">
        <v>1037</v>
      </c>
      <c r="E168" s="16" t="s">
        <v>1436</v>
      </c>
      <c r="F168" t="s">
        <v>1038</v>
      </c>
      <c r="G168" t="s">
        <v>22</v>
      </c>
      <c r="H168" t="s">
        <v>313</v>
      </c>
      <c r="I168" t="s">
        <v>1039</v>
      </c>
      <c r="J168" t="s">
        <v>74</v>
      </c>
      <c r="K168" t="s">
        <v>66</v>
      </c>
      <c r="M168" t="s">
        <v>1040</v>
      </c>
      <c r="O168" s="5" t="s">
        <v>16</v>
      </c>
    </row>
    <row r="169" spans="1:15">
      <c r="A169" t="s">
        <v>1041</v>
      </c>
      <c r="B169" t="s">
        <v>28</v>
      </c>
      <c r="C169" t="s">
        <v>1042</v>
      </c>
      <c r="D169" t="s">
        <v>1043</v>
      </c>
      <c r="E169" s="16" t="s">
        <v>1436</v>
      </c>
      <c r="F169" t="s">
        <v>714</v>
      </c>
      <c r="O169" s="5" t="s">
        <v>44</v>
      </c>
    </row>
    <row r="170" spans="1:15">
      <c r="A170" t="s">
        <v>1044</v>
      </c>
      <c r="B170" t="s">
        <v>18</v>
      </c>
      <c r="C170" t="s">
        <v>1045</v>
      </c>
      <c r="D170" t="s">
        <v>1046</v>
      </c>
      <c r="E170" s="16" t="s">
        <v>1421</v>
      </c>
      <c r="F170" t="s">
        <v>1047</v>
      </c>
      <c r="G170" t="s">
        <v>22</v>
      </c>
      <c r="H170" t="s">
        <v>313</v>
      </c>
      <c r="I170" t="s">
        <v>1048</v>
      </c>
      <c r="J170" t="s">
        <v>513</v>
      </c>
      <c r="K170" t="s">
        <v>66</v>
      </c>
      <c r="M170" t="s">
        <v>1049</v>
      </c>
      <c r="O170" s="5" t="s">
        <v>16</v>
      </c>
    </row>
    <row r="171" spans="1:15">
      <c r="A171" t="s">
        <v>1050</v>
      </c>
      <c r="B171" t="s">
        <v>39</v>
      </c>
      <c r="C171" t="s">
        <v>1051</v>
      </c>
      <c r="D171" t="s">
        <v>1052</v>
      </c>
      <c r="E171" s="16" t="s">
        <v>1437</v>
      </c>
      <c r="F171" t="s">
        <v>845</v>
      </c>
      <c r="O171" s="5" t="s">
        <v>44</v>
      </c>
    </row>
    <row r="172" spans="1:15">
      <c r="A172" t="s">
        <v>1053</v>
      </c>
      <c r="B172" t="s">
        <v>18</v>
      </c>
      <c r="C172" t="s">
        <v>1054</v>
      </c>
      <c r="D172" t="s">
        <v>1055</v>
      </c>
      <c r="E172" s="16" t="s">
        <v>1421</v>
      </c>
      <c r="F172" t="s">
        <v>1056</v>
      </c>
      <c r="G172" t="s">
        <v>365</v>
      </c>
      <c r="H172" t="s">
        <v>42</v>
      </c>
      <c r="I172" t="s">
        <v>367</v>
      </c>
      <c r="J172" t="s">
        <v>368</v>
      </c>
      <c r="K172" t="s">
        <v>149</v>
      </c>
      <c r="M172" t="s">
        <v>1057</v>
      </c>
      <c r="O172" s="5" t="s">
        <v>16</v>
      </c>
    </row>
    <row r="173" spans="1:15">
      <c r="A173" t="s">
        <v>1058</v>
      </c>
      <c r="B173" t="s">
        <v>18</v>
      </c>
      <c r="C173" t="s">
        <v>1059</v>
      </c>
      <c r="D173" t="s">
        <v>1060</v>
      </c>
      <c r="E173" s="16" t="s">
        <v>1436</v>
      </c>
      <c r="F173" t="s">
        <v>116</v>
      </c>
      <c r="G173" t="s">
        <v>427</v>
      </c>
      <c r="I173" t="s">
        <v>427</v>
      </c>
      <c r="J173" t="s">
        <v>427</v>
      </c>
      <c r="K173" t="s">
        <v>427</v>
      </c>
      <c r="M173" t="s">
        <v>427</v>
      </c>
      <c r="O173" s="5" t="s">
        <v>16</v>
      </c>
    </row>
    <row r="174" spans="1:15">
      <c r="A174" t="s">
        <v>1061</v>
      </c>
      <c r="B174" t="s">
        <v>39</v>
      </c>
      <c r="C174" t="s">
        <v>1062</v>
      </c>
      <c r="D174" t="s">
        <v>1063</v>
      </c>
      <c r="E174" s="16" t="s">
        <v>1438</v>
      </c>
      <c r="F174" t="s">
        <v>1064</v>
      </c>
      <c r="G174" t="s">
        <v>442</v>
      </c>
      <c r="M174">
        <v>11111111</v>
      </c>
      <c r="O174" s="5" t="s">
        <v>16</v>
      </c>
    </row>
    <row r="175" spans="1:15">
      <c r="A175" t="s">
        <v>1065</v>
      </c>
      <c r="B175" t="s">
        <v>18</v>
      </c>
      <c r="C175" t="s">
        <v>1066</v>
      </c>
      <c r="D175" t="s">
        <v>1067</v>
      </c>
      <c r="E175" s="16" t="s">
        <v>1436</v>
      </c>
      <c r="F175" t="s">
        <v>441</v>
      </c>
      <c r="G175" t="s">
        <v>880</v>
      </c>
      <c r="H175" t="s">
        <v>194</v>
      </c>
      <c r="M175" t="s">
        <v>427</v>
      </c>
      <c r="O175" s="5" t="s">
        <v>16</v>
      </c>
    </row>
    <row r="176" spans="1:15">
      <c r="A176" t="s">
        <v>1068</v>
      </c>
      <c r="B176" t="s">
        <v>18</v>
      </c>
      <c r="C176" t="s">
        <v>1066</v>
      </c>
      <c r="D176" t="s">
        <v>1069</v>
      </c>
      <c r="E176" s="16" t="s">
        <v>1436</v>
      </c>
      <c r="F176" t="s">
        <v>1070</v>
      </c>
      <c r="G176" t="s">
        <v>1071</v>
      </c>
      <c r="H176" t="s">
        <v>410</v>
      </c>
      <c r="I176" t="s">
        <v>1072</v>
      </c>
      <c r="J176" t="s">
        <v>348</v>
      </c>
      <c r="K176" t="s">
        <v>349</v>
      </c>
      <c r="M176" t="s">
        <v>1073</v>
      </c>
      <c r="O176" s="5" t="s">
        <v>16</v>
      </c>
    </row>
    <row r="177" spans="1:15">
      <c r="A177" t="s">
        <v>1074</v>
      </c>
      <c r="B177" t="s">
        <v>39</v>
      </c>
      <c r="C177" t="s">
        <v>1075</v>
      </c>
      <c r="D177" t="s">
        <v>1076</v>
      </c>
      <c r="E177" s="16" t="s">
        <v>1438</v>
      </c>
      <c r="F177" t="s">
        <v>279</v>
      </c>
      <c r="O177" s="5" t="s">
        <v>44</v>
      </c>
    </row>
    <row r="178" spans="1:15">
      <c r="A178" t="s">
        <v>1077</v>
      </c>
      <c r="B178" t="s">
        <v>14</v>
      </c>
      <c r="C178" t="s">
        <v>1078</v>
      </c>
      <c r="D178" t="s">
        <v>1079</v>
      </c>
      <c r="E178" s="16" t="s">
        <v>1436</v>
      </c>
      <c r="F178" t="s">
        <v>146</v>
      </c>
      <c r="G178" t="s">
        <v>22</v>
      </c>
      <c r="H178" t="s">
        <v>313</v>
      </c>
      <c r="I178" t="s">
        <v>427</v>
      </c>
      <c r="J178" t="s">
        <v>74</v>
      </c>
      <c r="K178" t="s">
        <v>66</v>
      </c>
      <c r="M178" t="s">
        <v>1080</v>
      </c>
      <c r="O178" s="5" t="s">
        <v>16</v>
      </c>
    </row>
    <row r="179" spans="1:15">
      <c r="A179" t="s">
        <v>1081</v>
      </c>
      <c r="B179" t="s">
        <v>14</v>
      </c>
      <c r="C179" t="s">
        <v>1082</v>
      </c>
      <c r="D179" t="s">
        <v>1083</v>
      </c>
      <c r="E179" s="16" t="s">
        <v>1437</v>
      </c>
      <c r="F179" t="s">
        <v>225</v>
      </c>
      <c r="O179" s="5" t="s">
        <v>44</v>
      </c>
    </row>
    <row r="180" spans="1:15">
      <c r="A180" t="s">
        <v>1084</v>
      </c>
      <c r="B180" t="s">
        <v>39</v>
      </c>
      <c r="C180" t="s">
        <v>1085</v>
      </c>
      <c r="D180" t="s">
        <v>1086</v>
      </c>
      <c r="E180" s="16" t="s">
        <v>1438</v>
      </c>
      <c r="F180" t="s">
        <v>1087</v>
      </c>
      <c r="G180" t="s">
        <v>22</v>
      </c>
      <c r="H180" t="s">
        <v>177</v>
      </c>
      <c r="I180" t="s">
        <v>1088</v>
      </c>
      <c r="J180" t="s">
        <v>74</v>
      </c>
      <c r="K180" t="s">
        <v>66</v>
      </c>
      <c r="M180" t="s">
        <v>1089</v>
      </c>
      <c r="O180" s="5" t="s">
        <v>44</v>
      </c>
    </row>
    <row r="181" spans="1:15">
      <c r="A181" t="s">
        <v>1090</v>
      </c>
      <c r="B181" t="s">
        <v>14</v>
      </c>
      <c r="C181" t="s">
        <v>1091</v>
      </c>
      <c r="D181" t="s">
        <v>1092</v>
      </c>
      <c r="E181" s="16" t="s">
        <v>1438</v>
      </c>
      <c r="F181" t="s">
        <v>1093</v>
      </c>
      <c r="G181" t="s">
        <v>22</v>
      </c>
      <c r="H181" t="s">
        <v>835</v>
      </c>
      <c r="I181" t="s">
        <v>709</v>
      </c>
      <c r="J181" t="s">
        <v>74</v>
      </c>
      <c r="K181" t="s">
        <v>66</v>
      </c>
      <c r="M181" t="s">
        <v>1094</v>
      </c>
      <c r="N181" t="s">
        <v>1095</v>
      </c>
      <c r="O181" s="5" t="s">
        <v>16</v>
      </c>
    </row>
    <row r="182" spans="1:15">
      <c r="A182" t="s">
        <v>1096</v>
      </c>
      <c r="B182" t="s">
        <v>18</v>
      </c>
      <c r="C182" t="s">
        <v>1097</v>
      </c>
      <c r="D182" t="s">
        <v>1098</v>
      </c>
      <c r="E182" s="16" t="s">
        <v>1437</v>
      </c>
      <c r="F182" t="s">
        <v>1099</v>
      </c>
      <c r="G182" t="s">
        <v>620</v>
      </c>
      <c r="H182" t="s">
        <v>410</v>
      </c>
      <c r="I182">
        <v>282</v>
      </c>
      <c r="J182" t="s">
        <v>622</v>
      </c>
      <c r="K182" t="s">
        <v>149</v>
      </c>
      <c r="M182" t="s">
        <v>1100</v>
      </c>
      <c r="N182" t="s">
        <v>624</v>
      </c>
      <c r="O182" s="5" t="s">
        <v>44</v>
      </c>
    </row>
    <row r="183" spans="1:15">
      <c r="A183" t="s">
        <v>1101</v>
      </c>
      <c r="B183" t="s">
        <v>28</v>
      </c>
      <c r="C183" t="s">
        <v>1102</v>
      </c>
      <c r="D183" t="s">
        <v>1103</v>
      </c>
      <c r="E183" s="16" t="s">
        <v>1437</v>
      </c>
      <c r="F183" t="s">
        <v>763</v>
      </c>
      <c r="G183" t="s">
        <v>98</v>
      </c>
      <c r="H183" t="s">
        <v>1104</v>
      </c>
      <c r="I183" t="s">
        <v>1105</v>
      </c>
      <c r="J183" t="s">
        <v>148</v>
      </c>
      <c r="K183" t="s">
        <v>149</v>
      </c>
      <c r="M183" t="s">
        <v>1106</v>
      </c>
      <c r="N183" t="s">
        <v>460</v>
      </c>
      <c r="O183" s="5" t="s">
        <v>127</v>
      </c>
    </row>
    <row r="184" spans="1:15">
      <c r="A184" t="s">
        <v>1107</v>
      </c>
      <c r="B184" t="s">
        <v>18</v>
      </c>
      <c r="C184" t="s">
        <v>1108</v>
      </c>
      <c r="D184" t="s">
        <v>1109</v>
      </c>
      <c r="E184" s="16" t="s">
        <v>1436</v>
      </c>
      <c r="F184" t="s">
        <v>1110</v>
      </c>
      <c r="O184" s="5" t="s">
        <v>16</v>
      </c>
    </row>
    <row r="185" spans="1:15">
      <c r="A185" t="s">
        <v>1111</v>
      </c>
      <c r="B185" t="s">
        <v>18</v>
      </c>
      <c r="C185" t="s">
        <v>1112</v>
      </c>
      <c r="D185" t="s">
        <v>1113</v>
      </c>
      <c r="E185" s="16" t="s">
        <v>1437</v>
      </c>
      <c r="F185" t="s">
        <v>1114</v>
      </c>
      <c r="O185" s="5" t="s">
        <v>16</v>
      </c>
    </row>
    <row r="186" spans="1:15">
      <c r="A186" t="s">
        <v>1115</v>
      </c>
      <c r="B186" t="s">
        <v>39</v>
      </c>
      <c r="C186" t="s">
        <v>1116</v>
      </c>
      <c r="D186" t="s">
        <v>1117</v>
      </c>
      <c r="E186" s="16" t="s">
        <v>1438</v>
      </c>
      <c r="F186" t="s">
        <v>1118</v>
      </c>
      <c r="G186" t="s">
        <v>22</v>
      </c>
      <c r="H186" t="s">
        <v>764</v>
      </c>
      <c r="I186" t="s">
        <v>1119</v>
      </c>
      <c r="J186" t="s">
        <v>513</v>
      </c>
      <c r="K186" t="s">
        <v>66</v>
      </c>
      <c r="M186" t="s">
        <v>1120</v>
      </c>
      <c r="O186" s="5" t="s">
        <v>16</v>
      </c>
    </row>
    <row r="187" spans="1:15">
      <c r="A187" t="s">
        <v>1121</v>
      </c>
      <c r="B187" t="s">
        <v>39</v>
      </c>
      <c r="C187" t="s">
        <v>1122</v>
      </c>
      <c r="D187" t="s">
        <v>1123</v>
      </c>
      <c r="E187" s="16" t="s">
        <v>1436</v>
      </c>
      <c r="F187" t="s">
        <v>1124</v>
      </c>
      <c r="G187" t="s">
        <v>1125</v>
      </c>
      <c r="H187" t="s">
        <v>304</v>
      </c>
      <c r="I187" t="s">
        <v>1126</v>
      </c>
      <c r="J187" t="s">
        <v>306</v>
      </c>
      <c r="K187" t="s">
        <v>66</v>
      </c>
      <c r="M187">
        <v>66922526299</v>
      </c>
      <c r="O187" s="5" t="s">
        <v>16</v>
      </c>
    </row>
    <row r="188" spans="1:15">
      <c r="A188" t="s">
        <v>1127</v>
      </c>
      <c r="B188" t="s">
        <v>18</v>
      </c>
      <c r="C188" t="s">
        <v>1128</v>
      </c>
      <c r="D188" t="s">
        <v>1129</v>
      </c>
      <c r="E188" s="16" t="s">
        <v>1438</v>
      </c>
      <c r="F188" t="s">
        <v>1130</v>
      </c>
      <c r="G188" t="s">
        <v>22</v>
      </c>
      <c r="H188" t="s">
        <v>1131</v>
      </c>
      <c r="I188" t="s">
        <v>1132</v>
      </c>
      <c r="J188" t="s">
        <v>74</v>
      </c>
      <c r="K188" t="s">
        <v>66</v>
      </c>
      <c r="M188" t="s">
        <v>1133</v>
      </c>
      <c r="N188" t="s">
        <v>1134</v>
      </c>
      <c r="O188" s="5" t="s">
        <v>16</v>
      </c>
    </row>
    <row r="189" spans="1:15">
      <c r="A189" t="s">
        <v>1135</v>
      </c>
      <c r="B189" t="s">
        <v>18</v>
      </c>
      <c r="C189" t="s">
        <v>1136</v>
      </c>
      <c r="D189" t="s">
        <v>1137</v>
      </c>
      <c r="E189" s="16" t="s">
        <v>1436</v>
      </c>
      <c r="F189" t="s">
        <v>1138</v>
      </c>
      <c r="O189" s="5" t="s">
        <v>16</v>
      </c>
    </row>
    <row r="190" spans="1:15">
      <c r="A190" t="s">
        <v>1139</v>
      </c>
      <c r="B190" t="s">
        <v>18</v>
      </c>
      <c r="C190" t="s">
        <v>1140</v>
      </c>
      <c r="D190" t="s">
        <v>1141</v>
      </c>
      <c r="E190" s="16" t="s">
        <v>1421</v>
      </c>
      <c r="F190" t="s">
        <v>1142</v>
      </c>
      <c r="G190" t="s">
        <v>22</v>
      </c>
      <c r="H190" t="s">
        <v>1143</v>
      </c>
      <c r="I190" t="s">
        <v>230</v>
      </c>
      <c r="J190" t="s">
        <v>74</v>
      </c>
      <c r="K190" t="s">
        <v>66</v>
      </c>
      <c r="M190" t="s">
        <v>1144</v>
      </c>
      <c r="O190" s="5" t="s">
        <v>16</v>
      </c>
    </row>
    <row r="191" spans="1:15">
      <c r="A191" t="s">
        <v>1145</v>
      </c>
      <c r="B191" t="s">
        <v>39</v>
      </c>
      <c r="C191" t="s">
        <v>1146</v>
      </c>
      <c r="D191" t="s">
        <v>1147</v>
      </c>
      <c r="E191" s="16" t="s">
        <v>1438</v>
      </c>
      <c r="F191" t="s">
        <v>1148</v>
      </c>
      <c r="G191" t="s">
        <v>22</v>
      </c>
      <c r="H191" t="s">
        <v>410</v>
      </c>
      <c r="I191" t="s">
        <v>506</v>
      </c>
      <c r="J191" t="s">
        <v>74</v>
      </c>
      <c r="K191" t="s">
        <v>66</v>
      </c>
      <c r="M191" t="s">
        <v>1149</v>
      </c>
      <c r="O191" s="5" t="s">
        <v>16</v>
      </c>
    </row>
    <row r="192" spans="1:15">
      <c r="A192" t="s">
        <v>1150</v>
      </c>
      <c r="B192" t="s">
        <v>39</v>
      </c>
      <c r="C192" t="s">
        <v>1151</v>
      </c>
      <c r="D192" t="s">
        <v>1152</v>
      </c>
      <c r="E192" s="16" t="s">
        <v>1437</v>
      </c>
      <c r="F192" t="s">
        <v>166</v>
      </c>
      <c r="G192" t="s">
        <v>1153</v>
      </c>
      <c r="H192" t="s">
        <v>1154</v>
      </c>
      <c r="I192" t="s">
        <v>1155</v>
      </c>
      <c r="J192" t="s">
        <v>65</v>
      </c>
      <c r="K192" t="s">
        <v>66</v>
      </c>
      <c r="M192" t="s">
        <v>1156</v>
      </c>
      <c r="N192" t="s">
        <v>1157</v>
      </c>
      <c r="O192" s="5" t="s">
        <v>16</v>
      </c>
    </row>
    <row r="193" spans="1:15">
      <c r="A193" t="s">
        <v>1158</v>
      </c>
      <c r="B193" t="s">
        <v>39</v>
      </c>
      <c r="C193" t="s">
        <v>1159</v>
      </c>
      <c r="D193" t="s">
        <v>1160</v>
      </c>
      <c r="E193" s="16" t="s">
        <v>1437</v>
      </c>
      <c r="F193" t="s">
        <v>1161</v>
      </c>
      <c r="G193" t="s">
        <v>1162</v>
      </c>
      <c r="M193" t="s">
        <v>1163</v>
      </c>
      <c r="O193" s="5" t="s">
        <v>16</v>
      </c>
    </row>
    <row r="194" spans="1:15">
      <c r="A194" t="s">
        <v>1164</v>
      </c>
      <c r="B194" t="s">
        <v>39</v>
      </c>
      <c r="C194" t="s">
        <v>1165</v>
      </c>
      <c r="D194" t="s">
        <v>1166</v>
      </c>
      <c r="E194" s="16" t="s">
        <v>1436</v>
      </c>
      <c r="F194" t="s">
        <v>1167</v>
      </c>
      <c r="G194" t="s">
        <v>22</v>
      </c>
      <c r="H194" t="s">
        <v>692</v>
      </c>
      <c r="I194" t="s">
        <v>1168</v>
      </c>
      <c r="J194" t="s">
        <v>1169</v>
      </c>
      <c r="K194" t="s">
        <v>149</v>
      </c>
      <c r="M194">
        <v>646496171</v>
      </c>
      <c r="O194" s="5" t="s">
        <v>16</v>
      </c>
    </row>
    <row r="195" spans="1:15">
      <c r="A195" t="s">
        <v>1170</v>
      </c>
      <c r="B195" t="s">
        <v>39</v>
      </c>
      <c r="C195" t="s">
        <v>1165</v>
      </c>
      <c r="D195" t="s">
        <v>1171</v>
      </c>
      <c r="E195" s="16" t="s">
        <v>1437</v>
      </c>
      <c r="F195" t="s">
        <v>1172</v>
      </c>
      <c r="O195" s="5" t="s">
        <v>44</v>
      </c>
    </row>
    <row r="196" spans="1:15">
      <c r="A196" t="s">
        <v>1173</v>
      </c>
      <c r="B196" t="s">
        <v>18</v>
      </c>
      <c r="C196" t="s">
        <v>1174</v>
      </c>
      <c r="D196" t="s">
        <v>1175</v>
      </c>
      <c r="E196" s="16" t="s">
        <v>1437</v>
      </c>
      <c r="F196" t="s">
        <v>211</v>
      </c>
      <c r="G196" t="s">
        <v>212</v>
      </c>
      <c r="H196" t="s">
        <v>590</v>
      </c>
      <c r="I196" t="s">
        <v>1176</v>
      </c>
      <c r="J196" t="s">
        <v>592</v>
      </c>
      <c r="K196" t="s">
        <v>102</v>
      </c>
      <c r="M196" t="s">
        <v>1177</v>
      </c>
      <c r="N196" t="s">
        <v>427</v>
      </c>
      <c r="O196" s="5" t="s">
        <v>127</v>
      </c>
    </row>
    <row r="197" spans="1:15">
      <c r="A197" t="s">
        <v>1178</v>
      </c>
      <c r="B197" t="s">
        <v>28</v>
      </c>
      <c r="C197" t="s">
        <v>1174</v>
      </c>
      <c r="D197" t="s">
        <v>1179</v>
      </c>
      <c r="E197" s="16" t="s">
        <v>1437</v>
      </c>
      <c r="F197" t="s">
        <v>655</v>
      </c>
      <c r="O197" s="5" t="s">
        <v>44</v>
      </c>
    </row>
    <row r="198" spans="1:15">
      <c r="A198" t="s">
        <v>1180</v>
      </c>
      <c r="B198" t="s">
        <v>39</v>
      </c>
      <c r="C198" t="s">
        <v>1181</v>
      </c>
      <c r="D198" t="s">
        <v>1182</v>
      </c>
      <c r="E198" s="16" t="s">
        <v>1436</v>
      </c>
      <c r="F198" t="s">
        <v>1183</v>
      </c>
      <c r="O198" s="5" t="s">
        <v>44</v>
      </c>
    </row>
    <row r="199" spans="1:15">
      <c r="A199" t="s">
        <v>1184</v>
      </c>
      <c r="B199" t="s">
        <v>14</v>
      </c>
      <c r="C199" t="s">
        <v>1185</v>
      </c>
      <c r="D199" t="s">
        <v>1186</v>
      </c>
      <c r="E199" s="16" t="s">
        <v>1421</v>
      </c>
      <c r="F199" t="s">
        <v>1187</v>
      </c>
      <c r="G199" t="s">
        <v>332</v>
      </c>
      <c r="H199" t="s">
        <v>1188</v>
      </c>
      <c r="I199" t="s">
        <v>1189</v>
      </c>
      <c r="J199" t="s">
        <v>851</v>
      </c>
      <c r="K199" t="s">
        <v>852</v>
      </c>
      <c r="M199" t="s">
        <v>1190</v>
      </c>
      <c r="N199" t="s">
        <v>1191</v>
      </c>
      <c r="O199" s="5" t="s">
        <v>44</v>
      </c>
    </row>
    <row r="200" spans="1:15">
      <c r="A200" t="s">
        <v>1192</v>
      </c>
      <c r="B200" t="s">
        <v>39</v>
      </c>
      <c r="C200" t="s">
        <v>1193</v>
      </c>
      <c r="D200" t="s">
        <v>1194</v>
      </c>
      <c r="E200" s="16" t="s">
        <v>1438</v>
      </c>
      <c r="F200" t="s">
        <v>1195</v>
      </c>
      <c r="O200" s="5" t="s">
        <v>16</v>
      </c>
    </row>
    <row r="201" spans="1:15">
      <c r="A201" t="s">
        <v>1196</v>
      </c>
      <c r="B201" t="s">
        <v>39</v>
      </c>
      <c r="C201" t="s">
        <v>1197</v>
      </c>
      <c r="D201" t="s">
        <v>1198</v>
      </c>
      <c r="E201" s="16" t="s">
        <v>1437</v>
      </c>
      <c r="F201" t="s">
        <v>1199</v>
      </c>
      <c r="G201" t="s">
        <v>1200</v>
      </c>
      <c r="I201" t="s">
        <v>1201</v>
      </c>
      <c r="J201" t="s">
        <v>1202</v>
      </c>
      <c r="K201" t="s">
        <v>514</v>
      </c>
      <c r="M201" t="s">
        <v>1203</v>
      </c>
      <c r="O201" s="5" t="s">
        <v>44</v>
      </c>
    </row>
    <row r="202" spans="1:15">
      <c r="A202" t="s">
        <v>1204</v>
      </c>
      <c r="B202" t="s">
        <v>28</v>
      </c>
      <c r="C202" t="s">
        <v>1205</v>
      </c>
      <c r="D202" t="s">
        <v>1206</v>
      </c>
      <c r="E202" s="16" t="s">
        <v>1436</v>
      </c>
      <c r="F202" t="s">
        <v>691</v>
      </c>
      <c r="O202" s="5" t="s">
        <v>44</v>
      </c>
    </row>
    <row r="203" spans="1:15">
      <c r="A203" t="s">
        <v>1207</v>
      </c>
      <c r="B203" t="s">
        <v>39</v>
      </c>
      <c r="C203" t="s">
        <v>1208</v>
      </c>
      <c r="D203" t="s">
        <v>1209</v>
      </c>
      <c r="E203" s="16" t="s">
        <v>1437</v>
      </c>
      <c r="F203" t="s">
        <v>1210</v>
      </c>
      <c r="G203" t="s">
        <v>547</v>
      </c>
      <c r="H203" t="s">
        <v>1211</v>
      </c>
      <c r="I203" t="s">
        <v>1212</v>
      </c>
      <c r="J203" t="s">
        <v>550</v>
      </c>
      <c r="K203" t="s">
        <v>149</v>
      </c>
      <c r="M203" t="s">
        <v>1213</v>
      </c>
      <c r="N203" t="s">
        <v>1214</v>
      </c>
      <c r="O203" s="5" t="s">
        <v>44</v>
      </c>
    </row>
    <row r="204" spans="1:15">
      <c r="A204" t="s">
        <v>1215</v>
      </c>
      <c r="B204" t="s">
        <v>18</v>
      </c>
      <c r="C204" t="s">
        <v>1216</v>
      </c>
      <c r="D204" t="s">
        <v>1217</v>
      </c>
      <c r="E204" s="16" t="s">
        <v>1443</v>
      </c>
      <c r="F204" t="s">
        <v>1218</v>
      </c>
      <c r="G204" t="s">
        <v>98</v>
      </c>
      <c r="H204" t="s">
        <v>147</v>
      </c>
      <c r="I204" t="s">
        <v>1219</v>
      </c>
      <c r="J204" t="s">
        <v>148</v>
      </c>
      <c r="K204" t="s">
        <v>149</v>
      </c>
      <c r="M204" t="s">
        <v>1220</v>
      </c>
      <c r="O204" s="5" t="s">
        <v>16</v>
      </c>
    </row>
    <row r="205" spans="1:15">
      <c r="A205" t="s">
        <v>1221</v>
      </c>
      <c r="B205" t="s">
        <v>18</v>
      </c>
      <c r="C205" t="s">
        <v>1222</v>
      </c>
      <c r="D205" t="s">
        <v>1223</v>
      </c>
      <c r="E205" s="16" t="s">
        <v>1443</v>
      </c>
      <c r="F205" t="s">
        <v>1224</v>
      </c>
      <c r="G205" t="s">
        <v>1225</v>
      </c>
      <c r="H205" t="s">
        <v>1226</v>
      </c>
      <c r="I205" t="s">
        <v>427</v>
      </c>
      <c r="J205" t="s">
        <v>427</v>
      </c>
      <c r="K205" t="s">
        <v>427</v>
      </c>
      <c r="M205" t="s">
        <v>1227</v>
      </c>
      <c r="O205" s="5" t="s">
        <v>16</v>
      </c>
    </row>
    <row r="206" spans="1:15">
      <c r="A206" t="s">
        <v>1228</v>
      </c>
      <c r="B206" t="s">
        <v>18</v>
      </c>
      <c r="C206" t="s">
        <v>1229</v>
      </c>
      <c r="D206" t="s">
        <v>1230</v>
      </c>
      <c r="E206" s="16" t="s">
        <v>1436</v>
      </c>
      <c r="F206" t="s">
        <v>1231</v>
      </c>
      <c r="G206" t="s">
        <v>22</v>
      </c>
      <c r="H206" t="s">
        <v>1232</v>
      </c>
      <c r="I206" t="s">
        <v>1233</v>
      </c>
      <c r="J206" t="s">
        <v>1234</v>
      </c>
      <c r="K206" t="s">
        <v>66</v>
      </c>
      <c r="M206" t="s">
        <v>1235</v>
      </c>
      <c r="O206" s="5" t="s">
        <v>16</v>
      </c>
    </row>
    <row r="207" spans="1:15">
      <c r="A207" t="s">
        <v>1236</v>
      </c>
      <c r="B207" t="s">
        <v>14</v>
      </c>
      <c r="C207" t="s">
        <v>1237</v>
      </c>
      <c r="D207" t="s">
        <v>1238</v>
      </c>
      <c r="E207" s="16" t="s">
        <v>1436</v>
      </c>
      <c r="F207" t="s">
        <v>464</v>
      </c>
      <c r="G207" t="s">
        <v>22</v>
      </c>
      <c r="H207" t="s">
        <v>410</v>
      </c>
      <c r="I207" t="s">
        <v>506</v>
      </c>
      <c r="J207" t="s">
        <v>74</v>
      </c>
      <c r="K207" t="s">
        <v>66</v>
      </c>
      <c r="M207" t="s">
        <v>1240</v>
      </c>
      <c r="O207" s="5" t="s">
        <v>16</v>
      </c>
    </row>
    <row r="208" spans="1:15">
      <c r="A208" t="s">
        <v>1239</v>
      </c>
    </row>
    <row r="209" spans="1:15">
      <c r="A209" t="s">
        <v>1241</v>
      </c>
      <c r="B209" t="s">
        <v>39</v>
      </c>
      <c r="C209" t="s">
        <v>1242</v>
      </c>
      <c r="D209" t="s">
        <v>1243</v>
      </c>
      <c r="E209" s="16" t="s">
        <v>1437</v>
      </c>
      <c r="F209" t="s">
        <v>1244</v>
      </c>
      <c r="G209" t="s">
        <v>184</v>
      </c>
      <c r="H209" t="s">
        <v>1245</v>
      </c>
      <c r="I209" t="s">
        <v>1246</v>
      </c>
      <c r="J209" t="s">
        <v>206</v>
      </c>
      <c r="K209" t="s">
        <v>25</v>
      </c>
      <c r="M209" t="s">
        <v>1247</v>
      </c>
      <c r="N209" t="s">
        <v>1248</v>
      </c>
      <c r="O209" s="5" t="s">
        <v>44</v>
      </c>
    </row>
    <row r="210" spans="1:15">
      <c r="A210" t="s">
        <v>1249</v>
      </c>
      <c r="B210" t="s">
        <v>18</v>
      </c>
      <c r="C210" t="s">
        <v>1250</v>
      </c>
      <c r="D210" t="s">
        <v>1251</v>
      </c>
      <c r="E210" s="16" t="s">
        <v>1437</v>
      </c>
      <c r="F210" t="s">
        <v>763</v>
      </c>
      <c r="O210" s="5" t="s">
        <v>16</v>
      </c>
    </row>
    <row r="211" spans="1:15">
      <c r="A211" t="s">
        <v>1252</v>
      </c>
      <c r="B211" t="s">
        <v>18</v>
      </c>
      <c r="C211" t="s">
        <v>1253</v>
      </c>
      <c r="D211" t="s">
        <v>1254</v>
      </c>
      <c r="E211" s="16" t="s">
        <v>1436</v>
      </c>
      <c r="F211" t="s">
        <v>714</v>
      </c>
      <c r="G211" t="s">
        <v>1255</v>
      </c>
      <c r="H211" t="s">
        <v>410</v>
      </c>
      <c r="I211" t="s">
        <v>1256</v>
      </c>
      <c r="J211" t="s">
        <v>74</v>
      </c>
      <c r="K211" t="s">
        <v>66</v>
      </c>
      <c r="M211" t="s">
        <v>1257</v>
      </c>
      <c r="O211" s="5" t="s">
        <v>16</v>
      </c>
    </row>
    <row r="212" spans="1:15">
      <c r="A212" t="s">
        <v>1258</v>
      </c>
      <c r="B212" t="s">
        <v>14</v>
      </c>
      <c r="C212" t="s">
        <v>1259</v>
      </c>
      <c r="D212" t="s">
        <v>1260</v>
      </c>
      <c r="E212" s="16" t="s">
        <v>1437</v>
      </c>
      <c r="F212" t="s">
        <v>1261</v>
      </c>
      <c r="G212" t="s">
        <v>167</v>
      </c>
      <c r="H212" t="s">
        <v>265</v>
      </c>
      <c r="I212" t="s">
        <v>1262</v>
      </c>
      <c r="J212" t="s">
        <v>170</v>
      </c>
      <c r="K212" t="s">
        <v>102</v>
      </c>
      <c r="M212" t="s">
        <v>172</v>
      </c>
      <c r="N212" t="s">
        <v>172</v>
      </c>
      <c r="O212" s="5" t="s">
        <v>16</v>
      </c>
    </row>
    <row r="213" spans="1:15">
      <c r="A213" t="s">
        <v>1263</v>
      </c>
      <c r="B213" t="s">
        <v>39</v>
      </c>
      <c r="C213" t="s">
        <v>1264</v>
      </c>
      <c r="D213" t="s">
        <v>1265</v>
      </c>
      <c r="E213" s="16" t="s">
        <v>1437</v>
      </c>
      <c r="F213" t="s">
        <v>1266</v>
      </c>
      <c r="G213" t="s">
        <v>620</v>
      </c>
      <c r="H213" t="s">
        <v>1267</v>
      </c>
      <c r="I213" t="s">
        <v>1268</v>
      </c>
      <c r="J213" t="s">
        <v>622</v>
      </c>
      <c r="K213" t="s">
        <v>102</v>
      </c>
      <c r="M213" t="s">
        <v>1269</v>
      </c>
      <c r="N213" t="s">
        <v>1270</v>
      </c>
      <c r="O213" s="5" t="s">
        <v>44</v>
      </c>
    </row>
    <row r="214" spans="1:15">
      <c r="A214" t="s">
        <v>1271</v>
      </c>
      <c r="B214" t="s">
        <v>18</v>
      </c>
      <c r="C214" t="s">
        <v>1272</v>
      </c>
      <c r="D214" t="s">
        <v>1273</v>
      </c>
      <c r="E214" s="16" t="s">
        <v>1437</v>
      </c>
      <c r="F214" t="s">
        <v>1274</v>
      </c>
      <c r="G214" t="s">
        <v>303</v>
      </c>
      <c r="H214" t="s">
        <v>135</v>
      </c>
      <c r="I214" t="s">
        <v>1275</v>
      </c>
      <c r="J214" t="s">
        <v>306</v>
      </c>
      <c r="K214" t="s">
        <v>66</v>
      </c>
      <c r="M214" t="s">
        <v>1276</v>
      </c>
      <c r="O214" s="5" t="s">
        <v>16</v>
      </c>
    </row>
    <row r="215" spans="1:15">
      <c r="A215" t="s">
        <v>1277</v>
      </c>
      <c r="B215" t="s">
        <v>18</v>
      </c>
      <c r="C215" t="s">
        <v>1272</v>
      </c>
      <c r="D215" t="s">
        <v>1273</v>
      </c>
      <c r="E215" s="16" t="s">
        <v>1437</v>
      </c>
      <c r="F215" t="s">
        <v>1278</v>
      </c>
      <c r="G215" t="s">
        <v>303</v>
      </c>
      <c r="I215" t="s">
        <v>1279</v>
      </c>
      <c r="J215" t="s">
        <v>1280</v>
      </c>
      <c r="K215" t="s">
        <v>140</v>
      </c>
      <c r="M215" t="s">
        <v>427</v>
      </c>
      <c r="O215" s="5" t="s">
        <v>16</v>
      </c>
    </row>
    <row r="216" spans="1:15">
      <c r="A216" t="s">
        <v>1281</v>
      </c>
      <c r="B216" t="s">
        <v>39</v>
      </c>
      <c r="C216" t="s">
        <v>1272</v>
      </c>
      <c r="D216" t="s">
        <v>1282</v>
      </c>
      <c r="E216" s="16" t="s">
        <v>1437</v>
      </c>
      <c r="F216" t="s">
        <v>763</v>
      </c>
      <c r="G216" t="s">
        <v>22</v>
      </c>
      <c r="H216" t="s">
        <v>530</v>
      </c>
      <c r="I216" t="s">
        <v>1283</v>
      </c>
      <c r="J216" t="s">
        <v>74</v>
      </c>
      <c r="K216" t="s">
        <v>66</v>
      </c>
      <c r="M216" t="s">
        <v>1284</v>
      </c>
      <c r="O216" s="5" t="s">
        <v>16</v>
      </c>
    </row>
    <row r="217" spans="1:15">
      <c r="A217" t="s">
        <v>1285</v>
      </c>
      <c r="B217" t="s">
        <v>39</v>
      </c>
      <c r="C217" t="s">
        <v>1286</v>
      </c>
      <c r="D217" t="s">
        <v>1287</v>
      </c>
      <c r="E217" s="16" t="s">
        <v>1437</v>
      </c>
      <c r="F217" t="s">
        <v>845</v>
      </c>
      <c r="O217" s="5" t="s">
        <v>44</v>
      </c>
    </row>
    <row r="218" spans="1:15">
      <c r="A218" t="s">
        <v>1288</v>
      </c>
      <c r="B218" t="s">
        <v>18</v>
      </c>
      <c r="C218" t="s">
        <v>1289</v>
      </c>
      <c r="D218" t="s">
        <v>1290</v>
      </c>
      <c r="E218" s="16" t="s">
        <v>1437</v>
      </c>
      <c r="F218" t="s">
        <v>482</v>
      </c>
      <c r="G218" t="s">
        <v>184</v>
      </c>
      <c r="H218" t="s">
        <v>185</v>
      </c>
      <c r="I218" t="s">
        <v>1291</v>
      </c>
      <c r="J218" t="s">
        <v>206</v>
      </c>
      <c r="K218" t="s">
        <v>102</v>
      </c>
      <c r="M218" t="s">
        <v>1292</v>
      </c>
      <c r="N218" t="s">
        <v>1293</v>
      </c>
      <c r="O218" s="5" t="s">
        <v>44</v>
      </c>
    </row>
    <row r="219" spans="1:15">
      <c r="A219" t="s">
        <v>1294</v>
      </c>
      <c r="B219" t="s">
        <v>18</v>
      </c>
      <c r="C219" t="s">
        <v>1295</v>
      </c>
      <c r="D219" t="s">
        <v>1296</v>
      </c>
      <c r="E219" s="16" t="s">
        <v>1421</v>
      </c>
      <c r="F219" t="s">
        <v>1297</v>
      </c>
      <c r="G219" t="s">
        <v>1298</v>
      </c>
      <c r="H219" t="s">
        <v>1299</v>
      </c>
      <c r="I219">
        <v>111</v>
      </c>
      <c r="J219" t="s">
        <v>1300</v>
      </c>
      <c r="K219" t="s">
        <v>514</v>
      </c>
      <c r="M219" t="s">
        <v>1301</v>
      </c>
      <c r="N219" t="s">
        <v>1301</v>
      </c>
      <c r="O219" s="5" t="s">
        <v>127</v>
      </c>
    </row>
    <row r="220" spans="1:15">
      <c r="A220" t="s">
        <v>1302</v>
      </c>
      <c r="B220" t="s">
        <v>18</v>
      </c>
      <c r="C220" t="s">
        <v>1303</v>
      </c>
      <c r="D220" t="s">
        <v>1304</v>
      </c>
      <c r="E220" s="16" t="s">
        <v>1438</v>
      </c>
      <c r="F220" t="s">
        <v>1305</v>
      </c>
      <c r="G220" t="s">
        <v>22</v>
      </c>
      <c r="H220" t="s">
        <v>1306</v>
      </c>
      <c r="I220" t="s">
        <v>665</v>
      </c>
      <c r="J220" t="s">
        <v>493</v>
      </c>
      <c r="K220" t="s">
        <v>66</v>
      </c>
      <c r="M220" t="s">
        <v>1307</v>
      </c>
      <c r="O220" s="5" t="s">
        <v>16</v>
      </c>
    </row>
    <row r="221" spans="1:15">
      <c r="A221" t="s">
        <v>1308</v>
      </c>
      <c r="B221" t="s">
        <v>18</v>
      </c>
      <c r="C221" t="s">
        <v>1309</v>
      </c>
      <c r="D221" t="s">
        <v>1310</v>
      </c>
      <c r="E221" s="16" t="s">
        <v>1421</v>
      </c>
      <c r="F221" t="s">
        <v>1311</v>
      </c>
      <c r="G221" t="s">
        <v>1312</v>
      </c>
      <c r="H221" t="s">
        <v>1313</v>
      </c>
      <c r="I221">
        <v>1518</v>
      </c>
      <c r="J221" t="s">
        <v>1314</v>
      </c>
      <c r="K221" t="s">
        <v>55</v>
      </c>
      <c r="M221" t="s">
        <v>1315</v>
      </c>
      <c r="O221" s="5" t="s">
        <v>16</v>
      </c>
    </row>
    <row r="222" spans="1:15">
      <c r="A222" t="s">
        <v>1316</v>
      </c>
      <c r="B222" t="s">
        <v>18</v>
      </c>
      <c r="C222" t="s">
        <v>1317</v>
      </c>
      <c r="D222" t="s">
        <v>1318</v>
      </c>
      <c r="E222" s="16" t="s">
        <v>1437</v>
      </c>
      <c r="F222" t="s">
        <v>1319</v>
      </c>
      <c r="G222" t="s">
        <v>620</v>
      </c>
      <c r="H222" t="s">
        <v>1320</v>
      </c>
      <c r="I222" t="s">
        <v>1321</v>
      </c>
      <c r="J222" t="s">
        <v>622</v>
      </c>
      <c r="K222" t="s">
        <v>149</v>
      </c>
      <c r="M222" t="s">
        <v>1322</v>
      </c>
      <c r="N222" t="s">
        <v>1322</v>
      </c>
      <c r="O222" s="5" t="s">
        <v>44</v>
      </c>
    </row>
    <row r="223" spans="1:15">
      <c r="A223" t="s">
        <v>1323</v>
      </c>
      <c r="B223" t="s">
        <v>39</v>
      </c>
      <c r="C223" t="s">
        <v>1324</v>
      </c>
      <c r="D223" t="s">
        <v>1325</v>
      </c>
      <c r="E223" s="16" t="s">
        <v>1438</v>
      </c>
      <c r="F223" t="s">
        <v>1326</v>
      </c>
      <c r="G223" t="s">
        <v>1327</v>
      </c>
      <c r="I223" t="s">
        <v>1328</v>
      </c>
      <c r="J223" t="s">
        <v>111</v>
      </c>
      <c r="K223" t="s">
        <v>149</v>
      </c>
      <c r="M223" t="s">
        <v>1329</v>
      </c>
      <c r="O223" s="5" t="s">
        <v>44</v>
      </c>
    </row>
    <row r="224" spans="1:15">
      <c r="A224" t="s">
        <v>1330</v>
      </c>
      <c r="B224" t="s">
        <v>14</v>
      </c>
      <c r="C224" t="s">
        <v>1331</v>
      </c>
      <c r="D224" t="s">
        <v>1332</v>
      </c>
      <c r="E224" s="16" t="s">
        <v>1438</v>
      </c>
      <c r="F224" t="s">
        <v>659</v>
      </c>
      <c r="O224" s="5" t="s">
        <v>16</v>
      </c>
    </row>
    <row r="225" spans="1:15">
      <c r="A225" t="s">
        <v>1333</v>
      </c>
      <c r="B225" t="s">
        <v>39</v>
      </c>
      <c r="C225" t="s">
        <v>1334</v>
      </c>
      <c r="D225" t="s">
        <v>1335</v>
      </c>
      <c r="E225" s="16" t="s">
        <v>1437</v>
      </c>
      <c r="F225" t="s">
        <v>1336</v>
      </c>
      <c r="G225" t="s">
        <v>184</v>
      </c>
      <c r="H225" t="s">
        <v>1337</v>
      </c>
      <c r="I225" t="s">
        <v>1291</v>
      </c>
      <c r="J225" t="s">
        <v>206</v>
      </c>
      <c r="K225" t="s">
        <v>102</v>
      </c>
      <c r="M225" t="s">
        <v>1338</v>
      </c>
      <c r="N225" t="s">
        <v>939</v>
      </c>
      <c r="O225" s="5" t="s">
        <v>44</v>
      </c>
    </row>
    <row r="226" spans="1:15">
      <c r="A226" t="s">
        <v>1339</v>
      </c>
      <c r="B226" t="s">
        <v>18</v>
      </c>
      <c r="C226" t="s">
        <v>1340</v>
      </c>
      <c r="D226" t="s">
        <v>1341</v>
      </c>
      <c r="E226" s="16" t="s">
        <v>1437</v>
      </c>
      <c r="F226" t="s">
        <v>1342</v>
      </c>
      <c r="G226" t="s">
        <v>365</v>
      </c>
      <c r="H226" t="s">
        <v>1343</v>
      </c>
      <c r="I226" t="s">
        <v>1344</v>
      </c>
      <c r="J226" t="s">
        <v>368</v>
      </c>
      <c r="K226" t="s">
        <v>102</v>
      </c>
      <c r="M226" t="s">
        <v>1345</v>
      </c>
      <c r="O226" s="5" t="s">
        <v>16</v>
      </c>
    </row>
    <row r="227" spans="1:15">
      <c r="A227" t="s">
        <v>1346</v>
      </c>
      <c r="B227" t="s">
        <v>39</v>
      </c>
      <c r="C227" t="s">
        <v>1347</v>
      </c>
      <c r="D227" t="s">
        <v>1348</v>
      </c>
      <c r="E227" s="16" t="s">
        <v>1437</v>
      </c>
      <c r="F227" t="s">
        <v>135</v>
      </c>
      <c r="G227" t="s">
        <v>1349</v>
      </c>
      <c r="H227" t="s">
        <v>1350</v>
      </c>
      <c r="I227" t="s">
        <v>1351</v>
      </c>
      <c r="J227" t="s">
        <v>1352</v>
      </c>
      <c r="K227" t="s">
        <v>25</v>
      </c>
      <c r="M227" t="s">
        <v>1353</v>
      </c>
      <c r="O227" s="5" t="s">
        <v>44</v>
      </c>
    </row>
    <row r="228" spans="1:15">
      <c r="A228" t="s">
        <v>1354</v>
      </c>
      <c r="B228" t="s">
        <v>14</v>
      </c>
      <c r="C228" t="s">
        <v>1355</v>
      </c>
      <c r="D228" t="s">
        <v>1356</v>
      </c>
      <c r="E228" s="16" t="s">
        <v>1437</v>
      </c>
      <c r="F228" t="s">
        <v>1357</v>
      </c>
      <c r="G228" t="s">
        <v>365</v>
      </c>
      <c r="H228" t="s">
        <v>1358</v>
      </c>
      <c r="I228" t="s">
        <v>1359</v>
      </c>
      <c r="J228" t="s">
        <v>368</v>
      </c>
      <c r="K228" t="s">
        <v>1360</v>
      </c>
      <c r="M228" t="s">
        <v>1361</v>
      </c>
      <c r="O228" s="5" t="s">
        <v>16</v>
      </c>
    </row>
    <row r="229" spans="1:15">
      <c r="A229" t="s">
        <v>1362</v>
      </c>
      <c r="B229" t="s">
        <v>39</v>
      </c>
      <c r="C229" t="s">
        <v>1363</v>
      </c>
      <c r="D229" t="s">
        <v>1364</v>
      </c>
      <c r="E229" s="16" t="s">
        <v>1438</v>
      </c>
      <c r="F229" s="21" t="s">
        <v>1444</v>
      </c>
      <c r="O229" s="5" t="s">
        <v>16</v>
      </c>
    </row>
    <row r="230" spans="1:15">
      <c r="A230" t="s">
        <v>1365</v>
      </c>
      <c r="B230" t="s">
        <v>18</v>
      </c>
      <c r="C230" t="s">
        <v>1366</v>
      </c>
      <c r="D230" t="s">
        <v>1367</v>
      </c>
      <c r="E230" s="16" t="s">
        <v>1421</v>
      </c>
      <c r="F230" t="s">
        <v>1368</v>
      </c>
      <c r="O230" s="5" t="s">
        <v>16</v>
      </c>
    </row>
    <row r="231" spans="1:15">
      <c r="A231" t="s">
        <v>1369</v>
      </c>
      <c r="B231" t="s">
        <v>18</v>
      </c>
      <c r="C231" t="s">
        <v>1370</v>
      </c>
      <c r="D231" t="s">
        <v>1371</v>
      </c>
      <c r="E231" s="16" t="s">
        <v>1421</v>
      </c>
      <c r="F231" t="s">
        <v>1372</v>
      </c>
      <c r="G231" t="s">
        <v>22</v>
      </c>
      <c r="H231" t="s">
        <v>313</v>
      </c>
      <c r="I231" t="s">
        <v>1373</v>
      </c>
      <c r="J231" t="s">
        <v>74</v>
      </c>
      <c r="K231" t="s">
        <v>66</v>
      </c>
      <c r="M231" t="s">
        <v>1374</v>
      </c>
      <c r="N231" t="s">
        <v>1375</v>
      </c>
      <c r="O231" s="5" t="s">
        <v>16</v>
      </c>
    </row>
    <row r="232" spans="1:15">
      <c r="A232" t="s">
        <v>1376</v>
      </c>
      <c r="B232" t="s">
        <v>18</v>
      </c>
      <c r="C232" t="s">
        <v>1377</v>
      </c>
      <c r="D232" t="s">
        <v>1378</v>
      </c>
      <c r="E232" s="16" t="s">
        <v>1438</v>
      </c>
      <c r="F232" t="s">
        <v>1379</v>
      </c>
      <c r="G232" t="s">
        <v>1380</v>
      </c>
      <c r="H232" t="s">
        <v>1381</v>
      </c>
      <c r="I232" t="s">
        <v>1382</v>
      </c>
      <c r="J232" t="s">
        <v>1383</v>
      </c>
      <c r="K232" t="s">
        <v>1384</v>
      </c>
      <c r="M232" t="s">
        <v>1385</v>
      </c>
      <c r="O232" s="5" t="s">
        <v>44</v>
      </c>
    </row>
    <row r="233" spans="1:15">
      <c r="A233" t="s">
        <v>1386</v>
      </c>
      <c r="B233" t="s">
        <v>18</v>
      </c>
      <c r="C233" t="s">
        <v>1387</v>
      </c>
      <c r="D233" t="s">
        <v>1388</v>
      </c>
      <c r="E233" s="16" t="s">
        <v>1421</v>
      </c>
      <c r="F233" t="s">
        <v>1389</v>
      </c>
      <c r="G233" t="s">
        <v>1390</v>
      </c>
      <c r="H233" t="s">
        <v>1391</v>
      </c>
      <c r="I233" t="s">
        <v>427</v>
      </c>
      <c r="J233" t="s">
        <v>427</v>
      </c>
      <c r="K233" t="s">
        <v>427</v>
      </c>
      <c r="M233" t="s">
        <v>1392</v>
      </c>
      <c r="O233" s="5" t="s">
        <v>16</v>
      </c>
    </row>
    <row r="234" spans="1:15">
      <c r="A234" t="s">
        <v>1393</v>
      </c>
      <c r="B234" t="s">
        <v>28</v>
      </c>
      <c r="C234" t="s">
        <v>1394</v>
      </c>
      <c r="D234" t="s">
        <v>1395</v>
      </c>
      <c r="E234" s="16" t="s">
        <v>1438</v>
      </c>
      <c r="F234" t="s">
        <v>1396</v>
      </c>
      <c r="G234" t="s">
        <v>22</v>
      </c>
      <c r="H234" t="s">
        <v>1397</v>
      </c>
      <c r="I234" t="s">
        <v>709</v>
      </c>
      <c r="J234" t="s">
        <v>74</v>
      </c>
      <c r="K234" t="s">
        <v>66</v>
      </c>
      <c r="M234" t="s">
        <v>1398</v>
      </c>
      <c r="O234" s="5" t="s">
        <v>16</v>
      </c>
    </row>
    <row r="235" spans="1:15">
      <c r="A235" t="s">
        <v>1399</v>
      </c>
      <c r="B235" t="s">
        <v>28</v>
      </c>
      <c r="C235" t="s">
        <v>1400</v>
      </c>
      <c r="D235" t="s">
        <v>1401</v>
      </c>
      <c r="E235" s="16" t="s">
        <v>1437</v>
      </c>
      <c r="F235" t="s">
        <v>1114</v>
      </c>
      <c r="O235" s="5" t="s">
        <v>16</v>
      </c>
    </row>
    <row r="236" spans="1:15">
      <c r="A236" t="s">
        <v>1402</v>
      </c>
      <c r="B236" t="s">
        <v>18</v>
      </c>
      <c r="C236" t="s">
        <v>1403</v>
      </c>
      <c r="D236" t="s">
        <v>1404</v>
      </c>
      <c r="E236" s="16" t="s">
        <v>1437</v>
      </c>
      <c r="F236" t="s">
        <v>1405</v>
      </c>
      <c r="G236" t="s">
        <v>1406</v>
      </c>
      <c r="H236" t="s">
        <v>1407</v>
      </c>
      <c r="I236" t="s">
        <v>1408</v>
      </c>
      <c r="J236" t="s">
        <v>1014</v>
      </c>
      <c r="K236" t="s">
        <v>102</v>
      </c>
      <c r="M236" t="s">
        <v>1409</v>
      </c>
      <c r="N236" t="s">
        <v>1410</v>
      </c>
      <c r="O236" s="5" t="s">
        <v>127</v>
      </c>
    </row>
    <row r="237" spans="1:15">
      <c r="A237" t="s">
        <v>1411</v>
      </c>
      <c r="B237" t="s">
        <v>18</v>
      </c>
      <c r="C237" t="s">
        <v>1412</v>
      </c>
      <c r="D237" t="s">
        <v>1413</v>
      </c>
      <c r="E237" s="16" t="s">
        <v>1421</v>
      </c>
      <c r="F237" t="s">
        <v>1414</v>
      </c>
      <c r="G237" t="s">
        <v>22</v>
      </c>
      <c r="H237" t="s">
        <v>1415</v>
      </c>
      <c r="I237" t="s">
        <v>1416</v>
      </c>
      <c r="J237" t="s">
        <v>74</v>
      </c>
      <c r="K237" t="s">
        <v>66</v>
      </c>
      <c r="M237" t="s">
        <v>1417</v>
      </c>
      <c r="N237" t="s">
        <v>1418</v>
      </c>
      <c r="O237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ม.รังสิต</vt:lpstr>
      <vt:lpstr>มทร.ธัญบุรี</vt:lpstr>
      <vt:lpstr>มทร.ธัญบุรี แผนไทยฯ</vt:lpstr>
      <vt:lpstr>ม.เกษตรฯ กำแพงแสน</vt:lpstr>
      <vt:lpstr>ม.หัวเฉียว</vt:lpstr>
      <vt:lpstr>ม.สยาม</vt:lpstr>
      <vt:lpstr>กลุ่มสาขา</vt:lpstr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Home</cp:lastModifiedBy>
  <dcterms:created xsi:type="dcterms:W3CDTF">2019-10-25T06:44:27Z</dcterms:created>
  <dcterms:modified xsi:type="dcterms:W3CDTF">2020-02-10T07:29:58Z</dcterms:modified>
</cp:coreProperties>
</file>