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_c\PycharmProjects\interpretablePM\results analysis\"/>
    </mc:Choice>
  </mc:AlternateContent>
  <xr:revisionPtr revIDLastSave="0" documentId="13_ncr:1_{F3617F1C-5358-4ABB-B57C-0FF3F500E9AA}" xr6:coauthVersionLast="47" xr6:coauthVersionMax="47" xr10:uidLastSave="{00000000-0000-0000-0000-000000000000}"/>
  <bookViews>
    <workbookView xWindow="-110" yWindow="-110" windowWidth="25820" windowHeight="15500" tabRatio="529" firstSheet="4" activeTab="12" xr2:uid="{00000000-000D-0000-FFFF-FFFF00000000}"/>
  </bookViews>
  <sheets>
    <sheet name="analise_10" sheetId="1" r:id="rId1"/>
    <sheet name="analise_todo" sheetId="2" r:id="rId2"/>
    <sheet name="analise_12" sheetId="3" r:id="rId3"/>
    <sheet name="analise_with_duplicates" sheetId="4" r:id="rId4"/>
    <sheet name="Lime Full results" sheetId="5" r:id="rId5"/>
    <sheet name="SP;Lime + KNN" sheetId="9" r:id="rId6"/>
    <sheet name="Sheet5" sheetId="8" r:id="rId7"/>
    <sheet name="X_train" sheetId="6" r:id="rId8"/>
    <sheet name="Sheet4" sheetId="7" r:id="rId9"/>
    <sheet name="trainMarcelo16" sheetId="11" r:id="rId10"/>
    <sheet name="1 e 2 16 full" sheetId="10" r:id="rId11"/>
    <sheet name="Sheet9" sheetId="12" r:id="rId12"/>
    <sheet name="Sheet10" sheetId="13" r:id="rId13"/>
  </sheets>
  <definedNames>
    <definedName name="_xlnm._FilterDatabase" localSheetId="10" hidden="1">'1 e 2 16 full'!$A$1:$AF$1</definedName>
    <definedName name="_xlnm._FilterDatabase" localSheetId="0" hidden="1">analise_10!$A$1:$AB$1</definedName>
    <definedName name="_xlnm._FilterDatabase" localSheetId="2" hidden="1">analise_12!$A$21:$AD$21</definedName>
    <definedName name="_xlnm._FilterDatabase" localSheetId="1" hidden="1">analise_todo!$A$1:$AG$1</definedName>
    <definedName name="_xlnm._FilterDatabase" localSheetId="3" hidden="1">analise_with_duplicates!$A$1:$AB$1</definedName>
    <definedName name="_xlnm._FilterDatabase" localSheetId="4" hidden="1">'Lime Full results'!$A$1:$AG$1</definedName>
    <definedName name="_xlnm._FilterDatabase" localSheetId="8" hidden="1">Sheet4!$A$1:$S$1</definedName>
    <definedName name="_xlnm._FilterDatabase" localSheetId="5" hidden="1">'SP;Lime + KNN'!#REF!</definedName>
    <definedName name="_xlnm._FilterDatabase" localSheetId="9" hidden="1">trainMarcelo16!$B$1:$V$17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8" i="13" l="1"/>
  <c r="AD18" i="13"/>
  <c r="AC18" i="13"/>
  <c r="AB18" i="13"/>
  <c r="AA18" i="13"/>
  <c r="Z18" i="13"/>
  <c r="Y18" i="13"/>
  <c r="X18" i="13"/>
  <c r="U18" i="13"/>
  <c r="T18" i="13"/>
  <c r="Q18" i="13"/>
  <c r="P18" i="13"/>
  <c r="O18" i="13"/>
  <c r="N18" i="13"/>
  <c r="M18" i="13"/>
  <c r="L18" i="13"/>
  <c r="K18" i="13"/>
  <c r="J18" i="13"/>
  <c r="I18" i="13"/>
  <c r="H18" i="13"/>
  <c r="G11" i="13"/>
  <c r="H11" i="13"/>
  <c r="I11" i="13"/>
  <c r="J11" i="13"/>
  <c r="K11" i="13"/>
  <c r="L11" i="13"/>
  <c r="M11" i="13"/>
  <c r="N11" i="13"/>
  <c r="O11" i="13"/>
  <c r="P11" i="13"/>
  <c r="Q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F11" i="13"/>
  <c r="AA30" i="12"/>
  <c r="AA29" i="12"/>
  <c r="AA28" i="12"/>
  <c r="AA27" i="12"/>
  <c r="AA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AA24" i="12"/>
  <c r="AA23" i="12"/>
  <c r="AA22" i="12"/>
  <c r="AA21" i="12"/>
  <c r="AA20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A13" i="12"/>
  <c r="AA12" i="12"/>
  <c r="AA11" i="12"/>
  <c r="AA10" i="12"/>
  <c r="AA9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A6" i="12"/>
  <c r="AA5" i="12"/>
  <c r="AA4" i="12"/>
  <c r="AA3" i="12"/>
  <c r="AA2" i="12"/>
  <c r="B33" i="10"/>
  <c r="AI10" i="10"/>
  <c r="AI11" i="10"/>
  <c r="AI12" i="10"/>
  <c r="AI13" i="10"/>
  <c r="AI9" i="10"/>
  <c r="AI30" i="10"/>
  <c r="AI29" i="10"/>
  <c r="AI28" i="10"/>
  <c r="AI27" i="10"/>
  <c r="AI26" i="10"/>
  <c r="AI24" i="10"/>
  <c r="AI23" i="10"/>
  <c r="AI22" i="10"/>
  <c r="AI21" i="10"/>
  <c r="AI20" i="10"/>
  <c r="AI3" i="10"/>
  <c r="AI4" i="10"/>
  <c r="AI5" i="10"/>
  <c r="AI6" i="10"/>
  <c r="AI2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C14" i="10"/>
  <c r="B14" i="10"/>
  <c r="C7" i="10"/>
  <c r="B7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D7" i="10"/>
  <c r="AE7" i="10"/>
  <c r="AF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B13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B5" i="9"/>
  <c r="S22" i="5"/>
  <c r="P22" i="5"/>
  <c r="N22" i="5"/>
  <c r="L22" i="5"/>
  <c r="J22" i="5"/>
  <c r="F22" i="5"/>
  <c r="AC22" i="5"/>
  <c r="AB22" i="5"/>
  <c r="Z22" i="5"/>
  <c r="Y22" i="5"/>
  <c r="X22" i="5"/>
  <c r="W22" i="5"/>
  <c r="V22" i="5"/>
  <c r="O22" i="5"/>
  <c r="M22" i="5"/>
  <c r="K22" i="5"/>
  <c r="I22" i="5"/>
  <c r="E22" i="5"/>
  <c r="L8" i="5"/>
  <c r="J8" i="5"/>
  <c r="F8" i="5"/>
  <c r="AC8" i="5"/>
  <c r="AB8" i="5"/>
  <c r="Z8" i="5"/>
  <c r="Y8" i="5"/>
  <c r="X8" i="5"/>
  <c r="W8" i="5"/>
  <c r="V8" i="5"/>
  <c r="U8" i="5"/>
  <c r="S8" i="5"/>
  <c r="P8" i="5"/>
  <c r="O8" i="5"/>
  <c r="N8" i="5"/>
  <c r="M8" i="5"/>
  <c r="K8" i="5"/>
  <c r="I8" i="5"/>
  <c r="E8" i="5"/>
  <c r="AA15" i="4"/>
  <c r="X15" i="4"/>
  <c r="T15" i="4"/>
  <c r="Q15" i="4"/>
  <c r="N15" i="4"/>
  <c r="L15" i="4"/>
  <c r="J15" i="4"/>
  <c r="H15" i="4"/>
  <c r="D15" i="4"/>
  <c r="Z15" i="4"/>
  <c r="W15" i="4"/>
  <c r="U15" i="4"/>
  <c r="S15" i="4"/>
  <c r="K15" i="4"/>
  <c r="I15" i="4"/>
  <c r="G15" i="4"/>
  <c r="C15" i="4"/>
  <c r="Q10" i="4"/>
  <c r="AA10" i="4"/>
  <c r="X10" i="4"/>
  <c r="V10" i="4"/>
  <c r="T10" i="4"/>
  <c r="J10" i="4"/>
  <c r="H10" i="4"/>
  <c r="D10" i="4"/>
  <c r="Z10" i="4"/>
  <c r="W10" i="4"/>
  <c r="U10" i="4"/>
  <c r="S10" i="4"/>
  <c r="K10" i="4"/>
  <c r="I10" i="4"/>
  <c r="G10" i="4"/>
  <c r="C10" i="4"/>
  <c r="AG8" i="3"/>
  <c r="AA35" i="3"/>
  <c r="Z35" i="3"/>
  <c r="X35" i="3"/>
  <c r="W35" i="3"/>
  <c r="V35" i="3"/>
  <c r="U35" i="3"/>
  <c r="T35" i="3"/>
  <c r="S35" i="3"/>
  <c r="Q35" i="3"/>
  <c r="N35" i="3"/>
  <c r="M35" i="3"/>
  <c r="L35" i="3"/>
  <c r="K35" i="3"/>
  <c r="J35" i="3"/>
  <c r="I35" i="3"/>
  <c r="H35" i="3"/>
  <c r="G35" i="3"/>
  <c r="D35" i="3"/>
  <c r="C35" i="3"/>
  <c r="AA28" i="3"/>
  <c r="Z28" i="3"/>
  <c r="X28" i="3"/>
  <c r="W28" i="3"/>
  <c r="V28" i="3"/>
  <c r="U28" i="3"/>
  <c r="T28" i="3"/>
  <c r="S28" i="3"/>
  <c r="Q28" i="3"/>
  <c r="N28" i="3"/>
  <c r="M28" i="3"/>
  <c r="L28" i="3"/>
  <c r="K28" i="3"/>
  <c r="J28" i="3"/>
  <c r="I28" i="3"/>
  <c r="H28" i="3"/>
  <c r="G28" i="3"/>
  <c r="D28" i="3"/>
  <c r="C28" i="3"/>
  <c r="V8" i="3"/>
  <c r="AA15" i="3"/>
  <c r="Z15" i="3"/>
  <c r="X15" i="3"/>
  <c r="W15" i="3"/>
  <c r="V15" i="3"/>
  <c r="U15" i="3"/>
  <c r="T15" i="3"/>
  <c r="Q15" i="3"/>
  <c r="N15" i="3"/>
  <c r="M15" i="3"/>
  <c r="L15" i="3"/>
  <c r="K15" i="3"/>
  <c r="J15" i="3"/>
  <c r="I15" i="3"/>
  <c r="H15" i="3"/>
  <c r="G15" i="3"/>
  <c r="D15" i="3"/>
  <c r="AH15" i="3" s="1"/>
  <c r="C15" i="3"/>
  <c r="D8" i="3"/>
  <c r="AH8" i="3" s="1"/>
  <c r="G8" i="3"/>
  <c r="H8" i="3"/>
  <c r="I8" i="3"/>
  <c r="J8" i="3"/>
  <c r="K8" i="3"/>
  <c r="L8" i="3"/>
  <c r="M8" i="3"/>
  <c r="N8" i="3"/>
  <c r="Q8" i="3"/>
  <c r="S8" i="3"/>
  <c r="T8" i="3"/>
  <c r="U8" i="3"/>
  <c r="W8" i="3"/>
  <c r="X8" i="3"/>
  <c r="Z8" i="3"/>
  <c r="AA8" i="3"/>
  <c r="C8" i="3"/>
  <c r="N28" i="2"/>
  <c r="AA28" i="2"/>
  <c r="Z28" i="2"/>
  <c r="X28" i="2"/>
  <c r="W28" i="2"/>
  <c r="V28" i="2"/>
  <c r="U28" i="2"/>
  <c r="T28" i="2"/>
  <c r="S28" i="2"/>
  <c r="Q28" i="2"/>
  <c r="P28" i="2"/>
  <c r="M28" i="2"/>
  <c r="L28" i="2"/>
  <c r="K28" i="2"/>
  <c r="J28" i="2"/>
  <c r="I28" i="2"/>
  <c r="H28" i="2"/>
  <c r="G28" i="2"/>
  <c r="D28" i="2"/>
  <c r="C28" i="2"/>
  <c r="P15" i="2"/>
  <c r="G15" i="2"/>
  <c r="H15" i="2"/>
  <c r="I15" i="2"/>
  <c r="J15" i="2"/>
  <c r="K15" i="2"/>
  <c r="L15" i="2"/>
  <c r="M15" i="2"/>
  <c r="N15" i="2"/>
  <c r="Q15" i="2"/>
  <c r="S15" i="2"/>
  <c r="T15" i="2"/>
  <c r="U15" i="2"/>
  <c r="V15" i="2"/>
  <c r="W15" i="2"/>
  <c r="X15" i="2"/>
  <c r="Z15" i="2"/>
  <c r="AA15" i="2"/>
  <c r="D15" i="2"/>
  <c r="C15" i="2"/>
  <c r="D7" i="1"/>
  <c r="N14" i="1"/>
  <c r="E14" i="1"/>
  <c r="F14" i="1"/>
  <c r="H14" i="1"/>
  <c r="J14" i="1"/>
  <c r="L14" i="1"/>
  <c r="O14" i="1"/>
  <c r="P14" i="1"/>
  <c r="S14" i="1"/>
  <c r="T14" i="1"/>
  <c r="V14" i="1"/>
  <c r="W14" i="1"/>
  <c r="X14" i="1"/>
  <c r="Y14" i="1"/>
  <c r="Z14" i="1"/>
  <c r="AA14" i="1"/>
  <c r="C14" i="1"/>
  <c r="D14" i="1"/>
  <c r="G14" i="1"/>
  <c r="Q14" i="1"/>
  <c r="K14" i="1"/>
  <c r="I14" i="1"/>
  <c r="M14" i="1"/>
  <c r="R14" i="1"/>
  <c r="U14" i="1"/>
  <c r="B14" i="1"/>
  <c r="E7" i="1"/>
  <c r="F7" i="1"/>
  <c r="H7" i="1"/>
  <c r="J7" i="1"/>
  <c r="L7" i="1"/>
  <c r="O7" i="1"/>
  <c r="P7" i="1"/>
  <c r="S7" i="1"/>
  <c r="T7" i="1"/>
  <c r="V7" i="1"/>
  <c r="W7" i="1"/>
  <c r="X7" i="1"/>
  <c r="Y7" i="1"/>
  <c r="Z7" i="1"/>
  <c r="AA7" i="1"/>
  <c r="G7" i="1"/>
  <c r="Q7" i="1"/>
  <c r="K7" i="1"/>
  <c r="I7" i="1"/>
  <c r="M7" i="1"/>
  <c r="N7" i="1"/>
  <c r="R7" i="1"/>
  <c r="U7" i="1"/>
  <c r="B7" i="1"/>
  <c r="B20" i="13" l="1"/>
  <c r="B19" i="13"/>
  <c r="B16" i="12"/>
  <c r="B33" i="12"/>
  <c r="A33" i="12"/>
  <c r="A16" i="12"/>
  <c r="B16" i="10"/>
  <c r="A33" i="10"/>
  <c r="A16" i="10"/>
  <c r="AH15" i="4"/>
  <c r="AG15" i="4"/>
  <c r="AG10" i="4"/>
  <c r="AH10" i="4"/>
  <c r="AG15" i="3"/>
</calcChain>
</file>

<file path=xl/sharedStrings.xml><?xml version="1.0" encoding="utf-8"?>
<sst xmlns="http://schemas.openxmlformats.org/spreadsheetml/2006/main" count="627" uniqueCount="125">
  <si>
    <t>prediction</t>
  </si>
  <si>
    <t>Send Notification by Phone</t>
  </si>
  <si>
    <t>Low Medical History</t>
  </si>
  <si>
    <t>Send Notification by Post</t>
  </si>
  <si>
    <t>Contact Hospital</t>
  </si>
  <si>
    <t>High Medical History</t>
  </si>
  <si>
    <t>Receive Questionnaire Response</t>
  </si>
  <si>
    <t>Low Insurance Check</t>
  </si>
  <si>
    <t>Send Notification by e-mail</t>
  </si>
  <si>
    <t>Skip Questionnaire</t>
  </si>
  <si>
    <t>High Insurance Check</t>
  </si>
  <si>
    <t>Send Questionnaire</t>
  </si>
  <si>
    <t>Register</t>
  </si>
  <si>
    <t>Decide claim</t>
  </si>
  <si>
    <t>Create Questionnaire</t>
  </si>
  <si>
    <t>Prepare Notification Content</t>
  </si>
  <si>
    <t>Archive</t>
  </si>
  <si>
    <t>-</t>
  </si>
  <si>
    <t>média</t>
  </si>
  <si>
    <t>Lime results</t>
  </si>
  <si>
    <t>SP LIME</t>
  </si>
  <si>
    <t>Archive=1</t>
  </si>
  <si>
    <t>Contact Hospital=0</t>
  </si>
  <si>
    <t>Contact Hospital=1</t>
  </si>
  <si>
    <t>Create Questionnaire=1</t>
  </si>
  <si>
    <t>Decide claim=1</t>
  </si>
  <si>
    <t>High Insurance Check=0</t>
  </si>
  <si>
    <t>High Insurance Check=1</t>
  </si>
  <si>
    <t>High Medical History=0</t>
  </si>
  <si>
    <t>High Medical History=1</t>
  </si>
  <si>
    <t>Low Insurance Check=0</t>
  </si>
  <si>
    <t>Low Insurance Check=1</t>
  </si>
  <si>
    <t>Low Medical History=0</t>
  </si>
  <si>
    <t>Low Medical History=1</t>
  </si>
  <si>
    <t>Prepare Notification Content=1</t>
  </si>
  <si>
    <t>Receive Questionnaire Response=0</t>
  </si>
  <si>
    <t>Receive Questionnaire Response=1</t>
  </si>
  <si>
    <t>Register=1</t>
  </si>
  <si>
    <t>Send Notification by Phone=0</t>
  </si>
  <si>
    <t>Send Notification by Phone=1</t>
  </si>
  <si>
    <t>Send Notification by Post=0</t>
  </si>
  <si>
    <t>Send Notification by Post=1</t>
  </si>
  <si>
    <t>Send Notification by e-mail=0</t>
  </si>
  <si>
    <t>Send Notification by e-mail=1</t>
  </si>
  <si>
    <t>Send Questionnaire=1</t>
  </si>
  <si>
    <t>Skip Questionnaire=0</t>
  </si>
  <si>
    <t>Skip Questionnaire=1</t>
  </si>
  <si>
    <t>_Prediction=-</t>
  </si>
  <si>
    <t>Prediction Outcase</t>
  </si>
  <si>
    <t>Receive Question-naire Response=0</t>
  </si>
  <si>
    <t>Receive Question-naire Response=1</t>
  </si>
  <si>
    <t>Send Question-naire=1</t>
  </si>
  <si>
    <t>Skip Question-naire=0</t>
  </si>
  <si>
    <t>Skip Question-naire=1</t>
  </si>
  <si>
    <t>Mean</t>
  </si>
  <si>
    <t>Case_Id</t>
  </si>
  <si>
    <t>RF_predict_proba</t>
  </si>
  <si>
    <t>label</t>
  </si>
  <si>
    <t>KNN</t>
  </si>
  <si>
    <t>Lime index</t>
  </si>
  <si>
    <t>Case_Id (original)</t>
  </si>
  <si>
    <t>SP-Lime index artigo</t>
  </si>
  <si>
    <t>KNN=4  acc 0.57</t>
  </si>
  <si>
    <t>RFC acc 0.5</t>
  </si>
  <si>
    <t>MEAN</t>
  </si>
  <si>
    <t>Decide Claim=1</t>
  </si>
  <si>
    <t>Notify by Phone=0</t>
  </si>
  <si>
    <t>Notify by Phone=1</t>
  </si>
  <si>
    <t>Notify by Post=0</t>
  </si>
  <si>
    <t>Notify by Post=1</t>
  </si>
  <si>
    <t>Notify by e-mail=0</t>
  </si>
  <si>
    <t>Notify by e-mail=1</t>
  </si>
  <si>
    <t>max</t>
  </si>
  <si>
    <t>min</t>
  </si>
  <si>
    <t>RF</t>
  </si>
  <si>
    <t>Real</t>
  </si>
  <si>
    <t>CaseId</t>
  </si>
  <si>
    <t>Decide Claim</t>
  </si>
  <si>
    <t>Notify by Post</t>
  </si>
  <si>
    <t>Notify by e-mail</t>
  </si>
  <si>
    <t>Notify by Phone</t>
  </si>
  <si>
    <t>Contact Hospita=0</t>
  </si>
  <si>
    <t>High Insurance Chec=0</t>
  </si>
  <si>
    <t>High Medical Histor=0</t>
  </si>
  <si>
    <t>Notify by Pos=0</t>
  </si>
  <si>
    <t>Send Notification by Pos=0</t>
  </si>
  <si>
    <t>Receive Questionnaire Respons=0</t>
  </si>
  <si>
    <t>real</t>
  </si>
  <si>
    <t>0.00 &lt; Contact Hospital &lt;= 1.00</t>
  </si>
  <si>
    <t>0.00 &lt; High Insurance Check &lt;= 1.00</t>
  </si>
  <si>
    <t>0.00 &lt; High Medical History &lt;= 1.00</t>
  </si>
  <si>
    <t>0.00 &lt; Low Insurance Check &lt;= 1.00</t>
  </si>
  <si>
    <t>0.00 &lt; Low Medical History &lt;= 1.00</t>
  </si>
  <si>
    <t>0.00 &lt; Notify by Phone &lt;= 1.00</t>
  </si>
  <si>
    <t>0.00 &lt; Notify by Post &lt;= 1.00</t>
  </si>
  <si>
    <t>0.00 &lt; Send Notification by Phone &lt;= 1.00</t>
  </si>
  <si>
    <t>0.00 &lt; Send Notification by Post &lt;= 1.00</t>
  </si>
  <si>
    <t>0.50 &lt; Notify by e-mail &lt;= 1.00</t>
  </si>
  <si>
    <t>0.50 &lt; Send Notification by e-mail &lt;= 1.00</t>
  </si>
  <si>
    <t>Contact Hospital &lt;= 0.00</t>
  </si>
  <si>
    <t>High Insurance Check &lt;= 0.00</t>
  </si>
  <si>
    <t>High Medical History &lt;= 0.00</t>
  </si>
  <si>
    <t>Low Insurance Check &lt;= 0.00</t>
  </si>
  <si>
    <t>Low Medical History &lt;= 0.00</t>
  </si>
  <si>
    <t>Notify by Phone &lt;= 0.00</t>
  </si>
  <si>
    <t>Notify by Post &lt;= 0.00</t>
  </si>
  <si>
    <t>Notify by e-mail &lt;= 0.00</t>
  </si>
  <si>
    <t>Receive Questionnaire Response &lt;= 0.00</t>
  </si>
  <si>
    <t>Receive Questionnaire Response &gt; 0.00</t>
  </si>
  <si>
    <t>Send Notification by Phone &lt;= 0.00</t>
  </si>
  <si>
    <t>Send Notification by Post &lt;= 0.00</t>
  </si>
  <si>
    <t>Send Notification by e-mail &lt;= 0.00</t>
  </si>
  <si>
    <t>_Prediction &lt;= ----</t>
  </si>
  <si>
    <t>0.25 &lt; Low Insurance Check &lt;= 1.00</t>
  </si>
  <si>
    <t>0.25 &lt; Low Medical History &lt;= 1.00</t>
  </si>
  <si>
    <t>0.25 &lt; Notify by Phone &lt;= 1.00</t>
  </si>
  <si>
    <t>0.25 &lt; Send Notification by Phone &lt;= 1.00</t>
  </si>
  <si>
    <t>Contact Hospital &gt; 0.75</t>
  </si>
  <si>
    <t>High Insurance Check &gt; 0.75</t>
  </si>
  <si>
    <t>High Medical History &gt; 0.75</t>
  </si>
  <si>
    <t>Low Insurance Check &lt;= 0.25</t>
  </si>
  <si>
    <t>Low Medical History &lt;= 0.25</t>
  </si>
  <si>
    <t>Notify by Phone &lt;= 0.25</t>
  </si>
  <si>
    <t>Send Notification by Phone &lt;= 0.25</t>
  </si>
  <si>
    <t>Send Notification by Post &gt; 0.75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</si>
</sst>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Var(--jp-code-font-family)"/>
    </font>
    <font>
      <b/>
      <sz val="11"/>
      <color rgb="FFFF0000"/>
      <name val="Calibri"/>
      <family val="2"/>
      <scheme val="minor"/>
    </font>
    <font>
      <sz val="10"/>
      <color rgb="FFFF0000"/>
      <name val="Var(--jp-code-font-family)"/>
    </font>
    <font>
      <sz val="9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7">
    <xf numFmtId="0" fontId="0" fillId="0" borderId="0" xfId="0"/>
    <xf numFmtId="0" fontId="0" fillId="0" borderId="10" xfId="0" applyBorder="1"/>
    <xf numFmtId="0" fontId="16" fillId="0" borderId="11" xfId="0" applyFont="1" applyBorder="1"/>
    <xf numFmtId="0" fontId="0" fillId="0" borderId="11" xfId="0" applyBorder="1"/>
    <xf numFmtId="164" fontId="0" fillId="0" borderId="0" xfId="0" applyNumberFormat="1"/>
    <xf numFmtId="164" fontId="16" fillId="0" borderId="11" xfId="0" applyNumberFormat="1" applyFont="1" applyBorder="1"/>
    <xf numFmtId="0" fontId="19" fillId="0" borderId="0" xfId="0" applyFont="1"/>
    <xf numFmtId="0" fontId="0" fillId="0" borderId="0" xfId="0" applyAlignment="1">
      <alignment vertical="center" wrapText="1"/>
    </xf>
    <xf numFmtId="0" fontId="16" fillId="0" borderId="0" xfId="0" applyFont="1" applyAlignment="1">
      <alignment vertical="center" wrapText="1"/>
    </xf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164" fontId="0" fillId="0" borderId="12" xfId="0" applyNumberFormat="1" applyBorder="1"/>
    <xf numFmtId="0" fontId="18" fillId="0" borderId="10" xfId="0" applyFont="1" applyBorder="1"/>
    <xf numFmtId="0" fontId="18" fillId="0" borderId="21" xfId="0" applyFont="1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0" fontId="16" fillId="0" borderId="10" xfId="0" applyFont="1" applyBorder="1"/>
    <xf numFmtId="0" fontId="16" fillId="0" borderId="21" xfId="0" applyFont="1" applyBorder="1"/>
    <xf numFmtId="0" fontId="16" fillId="0" borderId="13" xfId="0" applyFont="1" applyBorder="1"/>
    <xf numFmtId="0" fontId="0" fillId="0" borderId="23" xfId="0" applyBorder="1"/>
    <xf numFmtId="0" fontId="0" fillId="0" borderId="13" xfId="0" applyBorder="1"/>
    <xf numFmtId="164" fontId="16" fillId="0" borderId="13" xfId="0" applyNumberFormat="1" applyFont="1" applyBorder="1"/>
    <xf numFmtId="164" fontId="16" fillId="0" borderId="10" xfId="0" applyNumberFormat="1" applyFont="1" applyBorder="1"/>
    <xf numFmtId="164" fontId="16" fillId="0" borderId="21" xfId="0" applyNumberFormat="1" applyFont="1" applyBorder="1"/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0" fillId="0" borderId="17" xfId="0" applyBorder="1"/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33" borderId="21" xfId="0" applyFill="1" applyBorder="1" applyAlignment="1">
      <alignment vertical="top" wrapText="1"/>
    </xf>
    <xf numFmtId="164" fontId="20" fillId="0" borderId="10" xfId="0" applyNumberFormat="1" applyFont="1" applyBorder="1"/>
    <xf numFmtId="164" fontId="20" fillId="0" borderId="21" xfId="0" applyNumberFormat="1" applyFont="1" applyBorder="1"/>
    <xf numFmtId="164" fontId="21" fillId="0" borderId="10" xfId="0" applyNumberFormat="1" applyFont="1" applyBorder="1"/>
    <xf numFmtId="164" fontId="21" fillId="0" borderId="21" xfId="0" applyNumberFormat="1" applyFont="1" applyBorder="1"/>
    <xf numFmtId="11" fontId="0" fillId="0" borderId="0" xfId="0" applyNumberFormat="1"/>
    <xf numFmtId="0" fontId="0" fillId="0" borderId="0" xfId="0" applyAlignment="1">
      <alignment wrapText="1"/>
    </xf>
    <xf numFmtId="0" fontId="16" fillId="0" borderId="11" xfId="0" applyFont="1" applyBorder="1" applyAlignment="1">
      <alignment vertical="center"/>
    </xf>
    <xf numFmtId="164" fontId="16" fillId="0" borderId="1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11" xfId="0" applyNumberForma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/>
    <xf numFmtId="0" fontId="22" fillId="0" borderId="25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0" fillId="0" borderId="26" xfId="0" applyBorder="1"/>
    <xf numFmtId="164" fontId="0" fillId="0" borderId="26" xfId="0" applyNumberFormat="1" applyBorder="1"/>
    <xf numFmtId="0" fontId="0" fillId="35" borderId="0" xfId="0" applyFill="1"/>
    <xf numFmtId="0" fontId="0" fillId="34" borderId="0" xfId="0" applyFill="1" applyAlignment="1">
      <alignment horizontal="center" vertical="center" wrapText="1"/>
    </xf>
    <xf numFmtId="0" fontId="0" fillId="36" borderId="0" xfId="0" applyFill="1"/>
    <xf numFmtId="0" fontId="0" fillId="0" borderId="0" xfId="0" applyBorder="1"/>
    <xf numFmtId="164" fontId="0" fillId="0" borderId="0" xfId="0" applyNumberFormat="1" applyBorder="1"/>
    <xf numFmtId="164" fontId="0" fillId="36" borderId="26" xfId="0" applyNumberFormat="1" applyFill="1" applyBorder="1"/>
    <xf numFmtId="164" fontId="0" fillId="36" borderId="0" xfId="0" applyNumberFormat="1" applyFill="1" applyBorder="1"/>
    <xf numFmtId="0" fontId="16" fillId="34" borderId="0" xfId="0" applyFont="1" applyFill="1" applyAlignment="1">
      <alignment horizontal="center" vertical="center" wrapText="1"/>
    </xf>
    <xf numFmtId="0" fontId="16" fillId="0" borderId="0" xfId="0" applyFont="1" applyBorder="1"/>
    <xf numFmtId="0" fontId="16" fillId="36" borderId="26" xfId="0" applyFont="1" applyFill="1" applyBorder="1"/>
    <xf numFmtId="0" fontId="23" fillId="0" borderId="0" xfId="0" applyFont="1" applyAlignment="1">
      <alignment horizontal="left" vertical="center"/>
    </xf>
    <xf numFmtId="0" fontId="14" fillId="0" borderId="0" xfId="0" applyFont="1"/>
    <xf numFmtId="0" fontId="16" fillId="36" borderId="0" xfId="0" applyFont="1" applyFill="1" applyBorder="1"/>
    <xf numFmtId="0" fontId="24" fillId="36" borderId="0" xfId="0" applyFont="1" applyFill="1" applyBorder="1"/>
    <xf numFmtId="164" fontId="0" fillId="35" borderId="26" xfId="0" applyNumberFormat="1" applyFill="1" applyBorder="1"/>
    <xf numFmtId="164" fontId="0" fillId="35" borderId="0" xfId="0" applyNumberFormat="1" applyFill="1" applyBorder="1"/>
    <xf numFmtId="0" fontId="14" fillId="36" borderId="0" xfId="0" applyFont="1" applyFill="1"/>
    <xf numFmtId="0" fontId="16" fillId="35" borderId="27" xfId="0" applyFont="1" applyFill="1" applyBorder="1"/>
    <xf numFmtId="0" fontId="16" fillId="35" borderId="26" xfId="0" applyFont="1" applyFill="1" applyBorder="1"/>
    <xf numFmtId="0" fontId="16" fillId="35" borderId="28" xfId="0" applyFont="1" applyFill="1" applyBorder="1"/>
    <xf numFmtId="0" fontId="16" fillId="35" borderId="0" xfId="0" applyFont="1" applyFill="1" applyBorder="1"/>
    <xf numFmtId="0" fontId="24" fillId="35" borderId="0" xfId="0" applyFont="1" applyFill="1" applyBorder="1"/>
    <xf numFmtId="0" fontId="16" fillId="36" borderId="27" xfId="0" applyFont="1" applyFill="1" applyBorder="1"/>
    <xf numFmtId="0" fontId="16" fillId="36" borderId="28" xfId="0" applyFont="1" applyFill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25" fillId="35" borderId="0" xfId="0" applyFont="1" applyFill="1" applyAlignment="1">
      <alignment horizontal="right" vertical="center"/>
    </xf>
    <xf numFmtId="0" fontId="23" fillId="35" borderId="0" xfId="0" applyFont="1" applyFill="1" applyAlignment="1">
      <alignment horizontal="right" vertical="center"/>
    </xf>
    <xf numFmtId="0" fontId="23" fillId="36" borderId="0" xfId="0" applyFont="1" applyFill="1" applyAlignment="1">
      <alignment horizontal="right" vertical="center"/>
    </xf>
    <xf numFmtId="0" fontId="25" fillId="36" borderId="0" xfId="0" applyFont="1" applyFill="1" applyAlignment="1">
      <alignment horizontal="right" vertical="center"/>
    </xf>
    <xf numFmtId="0" fontId="24" fillId="35" borderId="26" xfId="0" applyFont="1" applyFill="1" applyBorder="1"/>
    <xf numFmtId="0" fontId="16" fillId="35" borderId="11" xfId="0" applyFont="1" applyFill="1" applyBorder="1" applyAlignment="1">
      <alignment vertical="center"/>
    </xf>
    <xf numFmtId="164" fontId="16" fillId="35" borderId="11" xfId="0" applyNumberFormat="1" applyFont="1" applyFill="1" applyBorder="1" applyAlignment="1">
      <alignment vertical="center"/>
    </xf>
    <xf numFmtId="0" fontId="16" fillId="35" borderId="10" xfId="0" applyFont="1" applyFill="1" applyBorder="1"/>
    <xf numFmtId="0" fontId="16" fillId="35" borderId="11" xfId="0" applyFont="1" applyFill="1" applyBorder="1"/>
    <xf numFmtId="0" fontId="16" fillId="35" borderId="11" xfId="0" applyFont="1" applyFill="1" applyBorder="1" applyAlignment="1">
      <alignment horizontal="center" vertical="center"/>
    </xf>
    <xf numFmtId="0" fontId="14" fillId="35" borderId="11" xfId="0" applyFont="1" applyFill="1" applyBorder="1"/>
    <xf numFmtId="0" fontId="23" fillId="35" borderId="11" xfId="0" applyFont="1" applyFill="1" applyBorder="1" applyAlignment="1">
      <alignment horizontal="right" vertical="center"/>
    </xf>
    <xf numFmtId="0" fontId="0" fillId="35" borderId="11" xfId="0" applyFill="1" applyBorder="1"/>
    <xf numFmtId="0" fontId="16" fillId="36" borderId="10" xfId="0" applyFont="1" applyFill="1" applyBorder="1"/>
    <xf numFmtId="0" fontId="16" fillId="36" borderId="11" xfId="0" applyFont="1" applyFill="1" applyBorder="1"/>
    <xf numFmtId="0" fontId="14" fillId="36" borderId="11" xfId="0" applyFont="1" applyFill="1" applyBorder="1"/>
    <xf numFmtId="0" fontId="23" fillId="36" borderId="11" xfId="0" applyFont="1" applyFill="1" applyBorder="1" applyAlignment="1">
      <alignment horizontal="right" vertical="center"/>
    </xf>
    <xf numFmtId="0" fontId="16" fillId="36" borderId="11" xfId="0" applyFont="1" applyFill="1" applyBorder="1" applyAlignment="1">
      <alignment horizontal="center" vertical="center"/>
    </xf>
    <xf numFmtId="0" fontId="16" fillId="36" borderId="11" xfId="0" applyFont="1" applyFill="1" applyBorder="1" applyAlignment="1">
      <alignment vertical="center"/>
    </xf>
    <xf numFmtId="164" fontId="16" fillId="36" borderId="11" xfId="0" applyNumberFormat="1" applyFont="1" applyFill="1" applyBorder="1" applyAlignment="1">
      <alignment vertical="center"/>
    </xf>
    <xf numFmtId="0" fontId="0" fillId="36" borderId="11" xfId="0" applyFill="1" applyBorder="1"/>
    <xf numFmtId="164" fontId="0" fillId="36" borderId="10" xfId="0" applyNumberFormat="1" applyFill="1" applyBorder="1"/>
    <xf numFmtId="164" fontId="0" fillId="36" borderId="11" xfId="0" applyNumberFormat="1" applyFill="1" applyBorder="1"/>
    <xf numFmtId="164" fontId="0" fillId="36" borderId="21" xfId="0" applyNumberFormat="1" applyFill="1" applyBorder="1"/>
    <xf numFmtId="0" fontId="0" fillId="0" borderId="0" xfId="0" applyFont="1"/>
    <xf numFmtId="0" fontId="0" fillId="0" borderId="20" xfId="0" applyBorder="1"/>
    <xf numFmtId="0" fontId="0" fillId="0" borderId="15" xfId="0" applyBorder="1"/>
    <xf numFmtId="0" fontId="0" fillId="0" borderId="12" xfId="0" applyBorder="1"/>
    <xf numFmtId="0" fontId="0" fillId="0" borderId="19" xfId="0" applyBorder="1"/>
    <xf numFmtId="0" fontId="26" fillId="0" borderId="0" xfId="0" applyFont="1" applyAlignment="1">
      <alignment vertical="center" wrapText="1"/>
    </xf>
    <xf numFmtId="164" fontId="16" fillId="36" borderId="11" xfId="0" applyNumberFormat="1" applyFont="1" applyFill="1" applyBorder="1"/>
    <xf numFmtId="0" fontId="27" fillId="0" borderId="0" xfId="0" applyFont="1" applyAlignment="1">
      <alignment vertical="center" wrapText="1"/>
    </xf>
    <xf numFmtId="164" fontId="0" fillId="36" borderId="12" xfId="0" applyNumberFormat="1" applyFill="1" applyBorder="1"/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wrapText="1"/>
    </xf>
    <xf numFmtId="0" fontId="0" fillId="37" borderId="29" xfId="0" applyFill="1" applyBorder="1" applyAlignment="1">
      <alignment wrapText="1"/>
    </xf>
    <xf numFmtId="0" fontId="0" fillId="37" borderId="29" xfId="0" applyFill="1" applyBorder="1" applyAlignment="1">
      <alignment horizontal="center" wrapText="1"/>
    </xf>
    <xf numFmtId="0" fontId="0" fillId="0" borderId="14" xfId="0" applyBorder="1" applyAlignment="1">
      <alignment wrapText="1"/>
    </xf>
    <xf numFmtId="0" fontId="16" fillId="0" borderId="16" xfId="0" applyFont="1" applyBorder="1" applyAlignment="1">
      <alignment wrapText="1"/>
    </xf>
    <xf numFmtId="0" fontId="16" fillId="0" borderId="0" xfId="0" applyFont="1" applyBorder="1" applyAlignment="1">
      <alignment wrapText="1"/>
    </xf>
    <xf numFmtId="164" fontId="0" fillId="36" borderId="0" xfId="0" applyNumberForma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6600"/>
      <color rgb="FF8806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25453</xdr:colOff>
      <xdr:row>15</xdr:row>
      <xdr:rowOff>28279</xdr:rowOff>
    </xdr:from>
    <xdr:to>
      <xdr:col>23</xdr:col>
      <xdr:colOff>343054</xdr:colOff>
      <xdr:row>33</xdr:row>
      <xdr:rowOff>1252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9BCD1D-1D3D-EEA1-C07B-FD83CDA55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145" y="3208164"/>
          <a:ext cx="8347909" cy="3314050"/>
        </a:xfrm>
        <a:prstGeom prst="rect">
          <a:avLst/>
        </a:prstGeom>
      </xdr:spPr>
    </xdr:pic>
    <xdr:clientData/>
  </xdr:twoCellAnchor>
  <xdr:twoCellAnchor editAs="oneCell">
    <xdr:from>
      <xdr:col>23</xdr:col>
      <xdr:colOff>500801</xdr:colOff>
      <xdr:row>15</xdr:row>
      <xdr:rowOff>7487</xdr:rowOff>
    </xdr:from>
    <xdr:to>
      <xdr:col>37</xdr:col>
      <xdr:colOff>65814</xdr:colOff>
      <xdr:row>33</xdr:row>
      <xdr:rowOff>107600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D77E8B-46F6-2E61-59E3-D16F71286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63801" y="3187372"/>
          <a:ext cx="8406167" cy="3441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29308</xdr:colOff>
      <xdr:row>8</xdr:row>
      <xdr:rowOff>19539</xdr:rowOff>
    </xdr:from>
    <xdr:to>
      <xdr:col>28</xdr:col>
      <xdr:colOff>9769</xdr:colOff>
      <xdr:row>9</xdr:row>
      <xdr:rowOff>14654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9957086-74B5-C92E-B28C-7783B3FD1E40}"/>
            </a:ext>
          </a:extLst>
        </xdr:cNvPr>
        <xdr:cNvSpPr/>
      </xdr:nvSpPr>
      <xdr:spPr>
        <a:xfrm>
          <a:off x="29308" y="2393462"/>
          <a:ext cx="11615615" cy="180730"/>
        </a:xfrm>
        <a:prstGeom prst="rect">
          <a:avLst/>
        </a:prstGeom>
        <a:noFill/>
        <a:ln>
          <a:solidFill>
            <a:schemeClr val="accent5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29309</xdr:colOff>
      <xdr:row>11</xdr:row>
      <xdr:rowOff>4884</xdr:rowOff>
    </xdr:from>
    <xdr:to>
      <xdr:col>28</xdr:col>
      <xdr:colOff>9770</xdr:colOff>
      <xdr:row>11</xdr:row>
      <xdr:rowOff>185614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5DAEDB3-9CC3-4C4E-81C0-87BF4AF84E60}"/>
            </a:ext>
          </a:extLst>
        </xdr:cNvPr>
        <xdr:cNvSpPr/>
      </xdr:nvSpPr>
      <xdr:spPr>
        <a:xfrm>
          <a:off x="29309" y="2935653"/>
          <a:ext cx="11615615" cy="180730"/>
        </a:xfrm>
        <a:prstGeom prst="rect">
          <a:avLst/>
        </a:prstGeom>
        <a:noFill/>
        <a:ln>
          <a:solidFill>
            <a:schemeClr val="accent5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1</xdr:row>
      <xdr:rowOff>12700</xdr:rowOff>
    </xdr:from>
    <xdr:to>
      <xdr:col>33</xdr:col>
      <xdr:colOff>14653</xdr:colOff>
      <xdr:row>2</xdr:row>
      <xdr:rowOff>9280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0DB324B-7C0D-40D4-9E8B-3ECA4982079E}"/>
            </a:ext>
          </a:extLst>
        </xdr:cNvPr>
        <xdr:cNvSpPr/>
      </xdr:nvSpPr>
      <xdr:spPr>
        <a:xfrm>
          <a:off x="431800" y="1111250"/>
          <a:ext cx="11000153" cy="180730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438150</xdr:colOff>
      <xdr:row>1</xdr:row>
      <xdr:rowOff>170961</xdr:rowOff>
    </xdr:from>
    <xdr:to>
      <xdr:col>33</xdr:col>
      <xdr:colOff>21003</xdr:colOff>
      <xdr:row>2</xdr:row>
      <xdr:rowOff>166075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71CA132-2DB4-4D44-84C3-14A78EB916E1}"/>
            </a:ext>
          </a:extLst>
        </xdr:cNvPr>
        <xdr:cNvSpPr/>
      </xdr:nvSpPr>
      <xdr:spPr>
        <a:xfrm>
          <a:off x="438150" y="1269999"/>
          <a:ext cx="11027507" cy="180730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431800</xdr:colOff>
      <xdr:row>18</xdr:row>
      <xdr:rowOff>24425</xdr:rowOff>
    </xdr:from>
    <xdr:to>
      <xdr:col>33</xdr:col>
      <xdr:colOff>14653</xdr:colOff>
      <xdr:row>19</xdr:row>
      <xdr:rowOff>19540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0E4FC44-84D1-4FE6-8953-CF4A6C41B954}"/>
            </a:ext>
          </a:extLst>
        </xdr:cNvPr>
        <xdr:cNvSpPr/>
      </xdr:nvSpPr>
      <xdr:spPr>
        <a:xfrm>
          <a:off x="431800" y="3175002"/>
          <a:ext cx="11027507" cy="180730"/>
        </a:xfrm>
        <a:prstGeom prst="rect">
          <a:avLst/>
        </a:prstGeom>
        <a:noFill/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414215</xdr:colOff>
      <xdr:row>3</xdr:row>
      <xdr:rowOff>6840</xdr:rowOff>
    </xdr:from>
    <xdr:to>
      <xdr:col>32</xdr:col>
      <xdr:colOff>485530</xdr:colOff>
      <xdr:row>4</xdr:row>
      <xdr:rowOff>3419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4C57DC9-63D0-46DB-A061-AF64BE23E848}"/>
            </a:ext>
          </a:extLst>
        </xdr:cNvPr>
        <xdr:cNvSpPr/>
      </xdr:nvSpPr>
      <xdr:spPr>
        <a:xfrm>
          <a:off x="414215" y="1477109"/>
          <a:ext cx="11027507" cy="182195"/>
        </a:xfrm>
        <a:prstGeom prst="rect">
          <a:avLst/>
        </a:prstGeom>
        <a:noFill/>
        <a:ln w="28575">
          <a:solidFill>
            <a:srgbClr val="0070C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419100</xdr:colOff>
      <xdr:row>4</xdr:row>
      <xdr:rowOff>0</xdr:rowOff>
    </xdr:from>
    <xdr:to>
      <xdr:col>33</xdr:col>
      <xdr:colOff>1953</xdr:colOff>
      <xdr:row>4</xdr:row>
      <xdr:rowOff>180730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0310642-FF6D-4544-A09C-6E01F54CAC62}"/>
            </a:ext>
          </a:extLst>
        </xdr:cNvPr>
        <xdr:cNvSpPr/>
      </xdr:nvSpPr>
      <xdr:spPr>
        <a:xfrm>
          <a:off x="419100" y="1651000"/>
          <a:ext cx="11000153" cy="180730"/>
        </a:xfrm>
        <a:prstGeom prst="rect">
          <a:avLst/>
        </a:prstGeom>
        <a:noFill/>
        <a:ln w="28575">
          <a:solidFill>
            <a:srgbClr val="0070C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449383</xdr:colOff>
      <xdr:row>17</xdr:row>
      <xdr:rowOff>1</xdr:rowOff>
    </xdr:from>
    <xdr:to>
      <xdr:col>33</xdr:col>
      <xdr:colOff>32236</xdr:colOff>
      <xdr:row>17</xdr:row>
      <xdr:rowOff>182196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9540C69-6159-49B5-AC86-D72362D61AE5}"/>
            </a:ext>
          </a:extLst>
        </xdr:cNvPr>
        <xdr:cNvSpPr/>
      </xdr:nvSpPr>
      <xdr:spPr>
        <a:xfrm>
          <a:off x="449383" y="2964963"/>
          <a:ext cx="11027507" cy="182195"/>
        </a:xfrm>
        <a:prstGeom prst="rect">
          <a:avLst/>
        </a:prstGeom>
        <a:noFill/>
        <a:ln w="28575">
          <a:solidFill>
            <a:srgbClr val="0070C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7"/>
  <sheetViews>
    <sheetView zoomScale="130" zoomScaleNormal="130" workbookViewId="0">
      <selection activeCell="A15" sqref="A15"/>
    </sheetView>
  </sheetViews>
  <sheetFormatPr defaultRowHeight="14.5"/>
  <cols>
    <col min="1" max="1" width="10.453125" customWidth="1"/>
    <col min="2" max="2" width="9.54296875" customWidth="1"/>
    <col min="3" max="3" width="9.54296875" hidden="1" customWidth="1"/>
    <col min="4" max="4" width="9.54296875" customWidth="1"/>
    <col min="5" max="5" width="9.54296875" hidden="1" customWidth="1"/>
    <col min="6" max="6" width="9.54296875" customWidth="1"/>
    <col min="7" max="7" width="9.54296875" hidden="1" customWidth="1"/>
    <col min="8" max="8" width="9.54296875" customWidth="1"/>
    <col min="9" max="9" width="9.54296875" hidden="1" customWidth="1"/>
    <col min="10" max="10" width="9.54296875" customWidth="1"/>
    <col min="11" max="11" width="9.54296875" hidden="1" customWidth="1"/>
    <col min="12" max="12" width="9.54296875" customWidth="1"/>
    <col min="13" max="13" width="9.54296875" hidden="1" customWidth="1"/>
    <col min="14" max="14" width="9.54296875" customWidth="1"/>
    <col min="15" max="15" width="9.54296875" hidden="1" customWidth="1"/>
    <col min="16" max="16" width="9.54296875" customWidth="1"/>
    <col min="17" max="17" width="9.54296875" hidden="1" customWidth="1"/>
    <col min="18" max="18" width="9.54296875" customWidth="1"/>
    <col min="19" max="19" width="9.54296875" hidden="1" customWidth="1"/>
    <col min="20" max="20" width="9.54296875" customWidth="1"/>
    <col min="21" max="21" width="9.54296875" hidden="1" customWidth="1"/>
    <col min="22" max="28" width="9.54296875" customWidth="1"/>
  </cols>
  <sheetData>
    <row r="1" spans="1:28" s="7" customFormat="1" ht="44" thickBot="1">
      <c r="A1" s="7" t="s">
        <v>20</v>
      </c>
      <c r="B1" s="55" t="s">
        <v>1</v>
      </c>
      <c r="C1" s="55"/>
      <c r="D1" s="54" t="s">
        <v>2</v>
      </c>
      <c r="E1" s="54"/>
      <c r="F1" s="54" t="s">
        <v>3</v>
      </c>
      <c r="G1" s="54"/>
      <c r="H1" s="54" t="s">
        <v>4</v>
      </c>
      <c r="I1" s="54"/>
      <c r="J1" s="54" t="s">
        <v>5</v>
      </c>
      <c r="K1" s="54"/>
      <c r="L1" s="54" t="s">
        <v>6</v>
      </c>
      <c r="M1" s="54"/>
      <c r="N1" s="55" t="s">
        <v>7</v>
      </c>
      <c r="O1" s="55"/>
      <c r="P1" s="54" t="s">
        <v>10</v>
      </c>
      <c r="Q1" s="54"/>
      <c r="R1" s="54" t="s">
        <v>9</v>
      </c>
      <c r="S1" s="54"/>
      <c r="T1" s="54" t="s">
        <v>8</v>
      </c>
      <c r="U1" s="54"/>
      <c r="V1" s="8" t="s">
        <v>16</v>
      </c>
      <c r="W1" s="8" t="s">
        <v>15</v>
      </c>
      <c r="X1" s="8" t="s">
        <v>14</v>
      </c>
      <c r="Y1" s="8" t="s">
        <v>13</v>
      </c>
      <c r="Z1" s="8" t="s">
        <v>12</v>
      </c>
      <c r="AA1" s="8" t="s">
        <v>11</v>
      </c>
      <c r="AB1" s="8" t="s">
        <v>0</v>
      </c>
    </row>
    <row r="2" spans="1:28" s="3" customFormat="1" ht="15" thickBot="1">
      <c r="A2" s="1" t="s">
        <v>19</v>
      </c>
      <c r="B2" s="17">
        <v>1</v>
      </c>
      <c r="C2" s="23">
        <v>0</v>
      </c>
      <c r="D2" s="2">
        <v>1</v>
      </c>
      <c r="E2" s="23">
        <v>0</v>
      </c>
      <c r="F2" s="22">
        <v>1</v>
      </c>
      <c r="G2" s="23">
        <v>0</v>
      </c>
      <c r="H2" s="22">
        <v>1</v>
      </c>
      <c r="I2" s="23">
        <v>0</v>
      </c>
      <c r="J2" s="22">
        <v>1</v>
      </c>
      <c r="K2" s="23">
        <v>0</v>
      </c>
      <c r="L2" s="22">
        <v>1</v>
      </c>
      <c r="M2" s="2">
        <v>0</v>
      </c>
      <c r="N2" s="22">
        <v>1</v>
      </c>
      <c r="O2" s="18">
        <v>0</v>
      </c>
      <c r="P2" s="2">
        <v>1</v>
      </c>
      <c r="Q2" s="23">
        <v>0</v>
      </c>
      <c r="R2" s="22">
        <v>1</v>
      </c>
      <c r="S2" s="23">
        <v>0</v>
      </c>
      <c r="T2" s="22">
        <v>1</v>
      </c>
      <c r="U2" s="23">
        <v>0</v>
      </c>
      <c r="V2" s="24">
        <v>1</v>
      </c>
      <c r="W2" s="24">
        <v>1</v>
      </c>
      <c r="X2" s="24">
        <v>1</v>
      </c>
      <c r="Y2" s="24">
        <v>1</v>
      </c>
      <c r="Z2" s="24">
        <v>1</v>
      </c>
      <c r="AA2" s="24">
        <v>1</v>
      </c>
      <c r="AB2" s="24" t="s">
        <v>17</v>
      </c>
    </row>
    <row r="3" spans="1:28">
      <c r="A3" s="30">
        <v>2</v>
      </c>
      <c r="B3" s="9">
        <v>0.14363410099999999</v>
      </c>
      <c r="C3" s="10"/>
      <c r="D3" s="15"/>
      <c r="E3" s="10">
        <v>-5.7305678999999998E-2</v>
      </c>
      <c r="F3" s="9">
        <v>-5.0352002E-2</v>
      </c>
      <c r="G3" s="10"/>
      <c r="H3" s="9">
        <v>-3.6052683000000002E-2</v>
      </c>
      <c r="I3" s="10"/>
      <c r="J3" s="9">
        <v>-3.5810135999999999E-2</v>
      </c>
      <c r="K3" s="10"/>
      <c r="L3" s="9"/>
      <c r="M3" s="15">
        <v>-3.491528E-2</v>
      </c>
      <c r="N3" s="9"/>
      <c r="O3" s="10">
        <v>-3.0438158999999999E-2</v>
      </c>
      <c r="P3" s="15">
        <v>-3.6353703000000001E-2</v>
      </c>
      <c r="Q3" s="10"/>
      <c r="R3" s="9">
        <v>-1.3743903E-2</v>
      </c>
      <c r="S3" s="10"/>
      <c r="T3" s="9">
        <v>-3.2199630000000002E-3</v>
      </c>
      <c r="U3" s="10"/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25">
        <v>1</v>
      </c>
    </row>
    <row r="4" spans="1:28">
      <c r="A4" s="31">
        <v>3</v>
      </c>
      <c r="B4" s="11">
        <v>0.15312461599999999</v>
      </c>
      <c r="C4" s="12"/>
      <c r="D4" s="4"/>
      <c r="E4" s="12">
        <v>-5.9439107999999997E-2</v>
      </c>
      <c r="F4" s="11">
        <v>-4.8791556E-2</v>
      </c>
      <c r="G4" s="12"/>
      <c r="H4" s="11">
        <v>-3.1294247999999997E-2</v>
      </c>
      <c r="I4" s="12"/>
      <c r="J4" s="11">
        <v>-3.8032825999999999E-2</v>
      </c>
      <c r="K4" s="12"/>
      <c r="L4" s="11"/>
      <c r="M4" s="4">
        <v>-3.2809787E-2</v>
      </c>
      <c r="N4" s="11"/>
      <c r="O4" s="12">
        <v>-3.4157818999999999E-2</v>
      </c>
      <c r="P4" s="4">
        <v>-3.3688339999999997E-2</v>
      </c>
      <c r="Q4" s="12"/>
      <c r="R4" s="11">
        <v>-1.1862988E-2</v>
      </c>
      <c r="S4" s="12"/>
      <c r="T4" s="11"/>
      <c r="U4" s="12">
        <v>1.0495585E-2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5">
        <v>1</v>
      </c>
    </row>
    <row r="5" spans="1:28">
      <c r="A5" s="31">
        <v>8</v>
      </c>
      <c r="B5" s="11">
        <v>0.14129887999999999</v>
      </c>
      <c r="C5" s="12"/>
      <c r="D5" s="4">
        <v>5.5297813000000001E-2</v>
      </c>
      <c r="E5" s="12"/>
      <c r="F5" s="11"/>
      <c r="G5" s="12">
        <v>4.7788722999999998E-2</v>
      </c>
      <c r="H5" s="11"/>
      <c r="I5" s="12">
        <v>3.9027134999999998E-2</v>
      </c>
      <c r="J5" s="11"/>
      <c r="K5" s="12">
        <v>3.9491351000000001E-2</v>
      </c>
      <c r="L5" s="11"/>
      <c r="M5" s="4">
        <v>-2.7899949E-2</v>
      </c>
      <c r="N5" s="11">
        <v>3.0668767999999999E-2</v>
      </c>
      <c r="O5" s="12"/>
      <c r="P5" s="4"/>
      <c r="Q5" s="12">
        <v>4.4691728999999999E-2</v>
      </c>
      <c r="R5" s="11">
        <v>-1.0504164999999999E-2</v>
      </c>
      <c r="S5" s="12"/>
      <c r="T5" s="11">
        <v>-9.4206489999999997E-3</v>
      </c>
      <c r="U5" s="12"/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5">
        <v>1</v>
      </c>
    </row>
    <row r="6" spans="1:28" ht="15" thickBot="1">
      <c r="A6" s="32">
        <v>9</v>
      </c>
      <c r="B6" s="13">
        <v>0.14144127000000001</v>
      </c>
      <c r="C6" s="14"/>
      <c r="D6" s="16">
        <v>5.7656785000000002E-2</v>
      </c>
      <c r="E6" s="14"/>
      <c r="F6" s="13"/>
      <c r="G6" s="14">
        <v>4.8966514000000003E-2</v>
      </c>
      <c r="H6" s="13"/>
      <c r="I6" s="14">
        <v>3.1143769000000002E-2</v>
      </c>
      <c r="J6" s="13"/>
      <c r="K6" s="14">
        <v>3.9785639999999997E-2</v>
      </c>
      <c r="L6" s="13">
        <v>3.5019873999999999E-2</v>
      </c>
      <c r="M6" s="16"/>
      <c r="N6" s="13">
        <v>3.2308793000000002E-2</v>
      </c>
      <c r="O6" s="14"/>
      <c r="P6" s="16"/>
      <c r="Q6" s="14">
        <v>4.0624965999999998E-2</v>
      </c>
      <c r="R6" s="13"/>
      <c r="S6" s="14">
        <v>1.0464294000000001E-2</v>
      </c>
      <c r="T6" s="13"/>
      <c r="U6" s="14">
        <v>9.4040270000000006E-3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5">
        <v>1</v>
      </c>
    </row>
    <row r="7" spans="1:28" s="3" customFormat="1" ht="15" thickBot="1">
      <c r="A7" s="1" t="s">
        <v>18</v>
      </c>
      <c r="B7" s="28">
        <f>AVERAGE(B3:B6)</f>
        <v>0.14487471675000002</v>
      </c>
      <c r="C7" s="29">
        <v>0</v>
      </c>
      <c r="D7" s="5">
        <f>AVERAGE(D3:D6)</f>
        <v>5.6477299000000002E-2</v>
      </c>
      <c r="E7" s="29">
        <f t="shared" ref="E7:AA7" si="0">AVERAGE(E3:E6)</f>
        <v>-5.8372393499999994E-2</v>
      </c>
      <c r="F7" s="28">
        <f t="shared" si="0"/>
        <v>-4.9571778999999996E-2</v>
      </c>
      <c r="G7" s="29">
        <f>AVERAGE(G3:G6)</f>
        <v>4.8377618499999997E-2</v>
      </c>
      <c r="H7" s="28">
        <f t="shared" si="0"/>
        <v>-3.3673465499999999E-2</v>
      </c>
      <c r="I7" s="29">
        <f>AVERAGE(I3:I6)</f>
        <v>3.5085452000000003E-2</v>
      </c>
      <c r="J7" s="28">
        <f t="shared" si="0"/>
        <v>-3.6921480999999999E-2</v>
      </c>
      <c r="K7" s="29">
        <f>AVERAGE(K3:K6)</f>
        <v>3.9638495499999996E-2</v>
      </c>
      <c r="L7" s="28">
        <f t="shared" si="0"/>
        <v>3.5019873999999999E-2</v>
      </c>
      <c r="M7" s="5">
        <f>AVERAGE(M3:M6)</f>
        <v>-3.1875005333333338E-2</v>
      </c>
      <c r="N7" s="28">
        <f>AVERAGE(N3:N6)</f>
        <v>3.1488780500000001E-2</v>
      </c>
      <c r="O7" s="29">
        <f t="shared" si="0"/>
        <v>-3.2297988999999999E-2</v>
      </c>
      <c r="P7" s="5">
        <f t="shared" si="0"/>
        <v>-3.5021021499999999E-2</v>
      </c>
      <c r="Q7" s="29">
        <f>AVERAGE(Q3:Q6)</f>
        <v>4.2658347499999999E-2</v>
      </c>
      <c r="R7" s="28">
        <f>AVERAGE(R3:R6)</f>
        <v>-1.2037018666666668E-2</v>
      </c>
      <c r="S7" s="29">
        <f t="shared" si="0"/>
        <v>1.0464294000000001E-2</v>
      </c>
      <c r="T7" s="28">
        <f t="shared" si="0"/>
        <v>-6.3203059999999995E-3</v>
      </c>
      <c r="U7" s="29">
        <f>AVERAGE(U3:U6)</f>
        <v>9.9498060000000003E-3</v>
      </c>
      <c r="V7" s="27">
        <f t="shared" si="0"/>
        <v>0</v>
      </c>
      <c r="W7" s="27">
        <f t="shared" si="0"/>
        <v>0</v>
      </c>
      <c r="X7" s="27">
        <f t="shared" si="0"/>
        <v>0</v>
      </c>
      <c r="Y7" s="27">
        <f t="shared" si="0"/>
        <v>0</v>
      </c>
      <c r="Z7" s="27">
        <f t="shared" si="0"/>
        <v>0</v>
      </c>
      <c r="AA7" s="27">
        <f t="shared" si="0"/>
        <v>0</v>
      </c>
      <c r="AB7" s="26"/>
    </row>
    <row r="8" spans="1:28">
      <c r="A8">
        <v>0</v>
      </c>
      <c r="B8" s="9">
        <v>-0.141334775</v>
      </c>
      <c r="C8" s="10"/>
      <c r="D8" s="4"/>
      <c r="E8" s="12">
        <v>5.3221788999999999E-2</v>
      </c>
      <c r="F8" s="11">
        <v>4.6363586999999998E-2</v>
      </c>
      <c r="G8" s="12"/>
      <c r="H8" s="11">
        <v>3.4780670999999999E-2</v>
      </c>
      <c r="I8" s="12"/>
      <c r="J8" s="11">
        <v>3.4330259000000002E-2</v>
      </c>
      <c r="K8" s="12"/>
      <c r="L8" s="11">
        <v>-3.2060296000000002E-2</v>
      </c>
      <c r="M8" s="4"/>
      <c r="N8" s="9"/>
      <c r="O8" s="10">
        <v>3.1024185999999999E-2</v>
      </c>
      <c r="P8" s="4">
        <v>2.6408441000000001E-2</v>
      </c>
      <c r="Q8" s="12"/>
      <c r="R8" s="11"/>
      <c r="S8" s="12">
        <v>-1.4194266000000001E-2</v>
      </c>
      <c r="T8" s="11">
        <v>4.5998640000000004E-3</v>
      </c>
      <c r="U8" s="12"/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5">
        <v>0</v>
      </c>
    </row>
    <row r="9" spans="1:28">
      <c r="A9">
        <v>1</v>
      </c>
      <c r="B9" s="11"/>
      <c r="C9" s="12">
        <v>0.15536794400000001</v>
      </c>
      <c r="D9" s="4">
        <v>-5.6550395000000003E-2</v>
      </c>
      <c r="E9" s="12"/>
      <c r="F9" s="11"/>
      <c r="G9" s="12">
        <v>-5.0493678E-2</v>
      </c>
      <c r="H9" s="11"/>
      <c r="I9" s="12">
        <v>-3.3210703000000001E-2</v>
      </c>
      <c r="J9" s="11"/>
      <c r="K9" s="12">
        <v>-3.5391523000000001E-2</v>
      </c>
      <c r="L9" s="11"/>
      <c r="M9" s="4">
        <v>3.1276248999999999E-2</v>
      </c>
      <c r="N9" s="11">
        <v>-3.0584957999999999E-2</v>
      </c>
      <c r="O9" s="12"/>
      <c r="P9" s="4"/>
      <c r="Q9" s="12">
        <v>-4.2838632000000001E-2</v>
      </c>
      <c r="R9" s="11">
        <v>9.2047780000000003E-3</v>
      </c>
      <c r="S9" s="12"/>
      <c r="T9" s="11"/>
      <c r="U9" s="12">
        <v>2.4544469999999998E-3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5">
        <v>0</v>
      </c>
    </row>
    <row r="10" spans="1:28">
      <c r="A10">
        <v>4</v>
      </c>
      <c r="B10" s="11"/>
      <c r="C10" s="12">
        <v>0.13807909400000001</v>
      </c>
      <c r="D10" s="4"/>
      <c r="E10" s="12">
        <v>5.8928964E-2</v>
      </c>
      <c r="F10" s="11">
        <v>4.7932923000000002E-2</v>
      </c>
      <c r="G10" s="12"/>
      <c r="H10" s="11">
        <v>4.0469848000000003E-2</v>
      </c>
      <c r="I10" s="12"/>
      <c r="J10" s="11">
        <v>4.1182494E-2</v>
      </c>
      <c r="K10" s="12"/>
      <c r="L10" s="11">
        <v>-4.1100861000000002E-2</v>
      </c>
      <c r="M10" s="4"/>
      <c r="N10" s="11"/>
      <c r="O10" s="12">
        <v>3.2273364999999998E-2</v>
      </c>
      <c r="P10" s="4">
        <v>3.8159788E-2</v>
      </c>
      <c r="Q10" s="12"/>
      <c r="R10" s="11"/>
      <c r="S10" s="12">
        <v>-1.5163558000000001E-2</v>
      </c>
      <c r="T10" s="11">
        <v>-8.5543679999999997E-3</v>
      </c>
      <c r="U10" s="12"/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5">
        <v>0</v>
      </c>
    </row>
    <row r="11" spans="1:28">
      <c r="A11">
        <v>5</v>
      </c>
      <c r="B11" s="11"/>
      <c r="C11" s="12">
        <v>0.15595257600000001</v>
      </c>
      <c r="D11" s="4">
        <v>-5.4474735000000003E-2</v>
      </c>
      <c r="E11" s="12"/>
      <c r="F11" s="11"/>
      <c r="G11" s="12">
        <v>-5.1281387999999997E-2</v>
      </c>
      <c r="H11" s="11"/>
      <c r="I11" s="12">
        <v>-3.4834939000000002E-2</v>
      </c>
      <c r="J11" s="11"/>
      <c r="K11" s="12">
        <v>-3.7451125000000002E-2</v>
      </c>
      <c r="L11" s="11"/>
      <c r="M11" s="4">
        <v>3.4663516999999998E-2</v>
      </c>
      <c r="N11" s="11">
        <v>-3.6809304000000001E-2</v>
      </c>
      <c r="O11" s="12"/>
      <c r="P11" s="4"/>
      <c r="Q11" s="12">
        <v>-3.2999347999999998E-2</v>
      </c>
      <c r="R11" s="11">
        <v>1.1965527E-2</v>
      </c>
      <c r="S11" s="12"/>
      <c r="T11" s="11"/>
      <c r="U11" s="12">
        <v>1.192184E-3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5">
        <v>0</v>
      </c>
    </row>
    <row r="12" spans="1:28">
      <c r="A12">
        <v>6</v>
      </c>
      <c r="B12" s="11">
        <v>-0.149275463</v>
      </c>
      <c r="C12" s="12"/>
      <c r="D12" s="4"/>
      <c r="E12" s="12">
        <v>6.1685179E-2</v>
      </c>
      <c r="F12" s="11">
        <v>5.0934122999999998E-2</v>
      </c>
      <c r="G12" s="12"/>
      <c r="H12" s="11">
        <v>3.1227779000000001E-2</v>
      </c>
      <c r="I12" s="12"/>
      <c r="J12" s="11">
        <v>3.6424374000000002E-2</v>
      </c>
      <c r="K12" s="12"/>
      <c r="L12" s="11">
        <v>-3.0566995999999999E-2</v>
      </c>
      <c r="M12" s="4"/>
      <c r="N12" s="11"/>
      <c r="O12" s="12">
        <v>2.8752473000000001E-2</v>
      </c>
      <c r="P12" s="4">
        <v>3.4203126E-2</v>
      </c>
      <c r="Q12" s="12"/>
      <c r="R12" s="11"/>
      <c r="S12" s="12">
        <v>-1.7443914000000001E-2</v>
      </c>
      <c r="T12" s="11"/>
      <c r="U12" s="12">
        <v>-4.2870599999999997E-3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5">
        <v>0</v>
      </c>
    </row>
    <row r="13" spans="1:28" ht="15" thickBot="1">
      <c r="A13">
        <v>7</v>
      </c>
      <c r="B13" s="13"/>
      <c r="C13" s="14">
        <v>0.14789832999999999</v>
      </c>
      <c r="D13" s="4"/>
      <c r="E13" s="12">
        <v>5.6354585999999998E-2</v>
      </c>
      <c r="F13" s="11">
        <v>4.4738078000000001E-2</v>
      </c>
      <c r="G13" s="12"/>
      <c r="H13" s="11">
        <v>3.4370275999999998E-2</v>
      </c>
      <c r="I13" s="12"/>
      <c r="J13" s="11">
        <v>3.6491704E-2</v>
      </c>
      <c r="K13" s="12"/>
      <c r="L13" s="11">
        <v>-3.3475843999999998E-2</v>
      </c>
      <c r="M13" s="4"/>
      <c r="N13" s="13"/>
      <c r="O13" s="14">
        <v>3.2202955999999998E-2</v>
      </c>
      <c r="P13" s="4">
        <v>3.4458903999999999E-2</v>
      </c>
      <c r="Q13" s="12"/>
      <c r="R13" s="11"/>
      <c r="S13" s="12">
        <v>-1.5657547000000001E-2</v>
      </c>
      <c r="T13" s="11"/>
      <c r="U13" s="12">
        <v>5.0599999999999997E-5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5">
        <v>0</v>
      </c>
    </row>
    <row r="14" spans="1:28" s="3" customFormat="1" ht="15" thickBot="1">
      <c r="A14" s="1" t="s">
        <v>18</v>
      </c>
      <c r="B14" s="28">
        <f>AVERAGE(B8:B13)</f>
        <v>-0.14530511899999998</v>
      </c>
      <c r="C14" s="29">
        <f>AVERAGE(C8:C13)</f>
        <v>0.14932448600000001</v>
      </c>
      <c r="D14" s="5">
        <f>AVERAGE(D8:D13)</f>
        <v>-5.5512565E-2</v>
      </c>
      <c r="E14" s="29">
        <f t="shared" ref="E14:AA14" si="1">AVERAGE(E8:E13)</f>
        <v>5.7547629500000003E-2</v>
      </c>
      <c r="F14" s="28">
        <f t="shared" si="1"/>
        <v>4.7492177750000003E-2</v>
      </c>
      <c r="G14" s="29">
        <f>AVERAGE(G8:G13)</f>
        <v>-5.0887532999999999E-2</v>
      </c>
      <c r="H14" s="28">
        <f t="shared" si="1"/>
        <v>3.5212143500000001E-2</v>
      </c>
      <c r="I14" s="29">
        <f>AVERAGE(I8:I13)</f>
        <v>-3.4022821000000002E-2</v>
      </c>
      <c r="J14" s="28">
        <f t="shared" si="1"/>
        <v>3.7107207749999996E-2</v>
      </c>
      <c r="K14" s="29">
        <f>AVERAGE(K8:K13)</f>
        <v>-3.6421324000000005E-2</v>
      </c>
      <c r="L14" s="28">
        <f t="shared" si="1"/>
        <v>-3.4300999249999999E-2</v>
      </c>
      <c r="M14" s="5">
        <f>AVERAGE(M8:M13)</f>
        <v>3.2969882999999998E-2</v>
      </c>
      <c r="N14" s="28">
        <f>AVERAGE(N8:N13)</f>
        <v>-3.3697130999999998E-2</v>
      </c>
      <c r="O14" s="29">
        <f t="shared" si="1"/>
        <v>3.1063244999999996E-2</v>
      </c>
      <c r="P14" s="5">
        <f t="shared" si="1"/>
        <v>3.3307564750000004E-2</v>
      </c>
      <c r="Q14" s="29">
        <f>AVERAGE(Q8:Q13)</f>
        <v>-3.791899E-2</v>
      </c>
      <c r="R14" s="28">
        <f>AVERAGE(R8:R13)</f>
        <v>1.05851525E-2</v>
      </c>
      <c r="S14" s="29">
        <f t="shared" si="1"/>
        <v>-1.5614821250000001E-2</v>
      </c>
      <c r="T14" s="28">
        <f t="shared" si="1"/>
        <v>-1.9772519999999997E-3</v>
      </c>
      <c r="U14" s="29">
        <f>AVERAGE(U8:U13)</f>
        <v>-1.474572499999999E-4</v>
      </c>
      <c r="V14" s="27">
        <f t="shared" si="1"/>
        <v>0</v>
      </c>
      <c r="W14" s="27">
        <f t="shared" si="1"/>
        <v>0</v>
      </c>
      <c r="X14" s="27">
        <f t="shared" si="1"/>
        <v>0</v>
      </c>
      <c r="Y14" s="27">
        <f t="shared" si="1"/>
        <v>0</v>
      </c>
      <c r="Z14" s="27">
        <f t="shared" si="1"/>
        <v>0</v>
      </c>
      <c r="AA14" s="27">
        <f t="shared" si="1"/>
        <v>0</v>
      </c>
      <c r="AB14" s="26"/>
    </row>
    <row r="15" spans="1:28">
      <c r="C15" s="4"/>
      <c r="E15" s="4"/>
      <c r="G15" s="4"/>
      <c r="I15" s="4"/>
      <c r="K15" s="4"/>
      <c r="M15" s="4"/>
      <c r="O15" s="4"/>
      <c r="Q15" s="4"/>
      <c r="S15" s="4"/>
      <c r="U15" s="4"/>
    </row>
    <row r="16" spans="1:28">
      <c r="E16" s="4"/>
      <c r="G16" s="4"/>
      <c r="I16" s="4"/>
      <c r="K16" s="4"/>
      <c r="M16" s="4"/>
      <c r="O16" s="4"/>
      <c r="Q16" s="4"/>
      <c r="S16" s="4"/>
      <c r="U16" s="4"/>
    </row>
    <row r="47" spans="6:6">
      <c r="F47" s="6"/>
    </row>
  </sheetData>
  <autoFilter ref="A1:AB1" xr:uid="{00000000-0009-0000-0000-000000000000}">
    <sortState xmlns:xlrd2="http://schemas.microsoft.com/office/spreadsheetml/2017/richdata2" ref="A2:AB12">
      <sortCondition descending="1" ref="AB1"/>
    </sortState>
  </autoFilter>
  <mergeCells count="10">
    <mergeCell ref="T1:U1"/>
    <mergeCell ref="B1:C1"/>
    <mergeCell ref="F1:G1"/>
    <mergeCell ref="D1:E1"/>
    <mergeCell ref="P1:Q1"/>
    <mergeCell ref="R1:S1"/>
    <mergeCell ref="H1:I1"/>
    <mergeCell ref="J1:K1"/>
    <mergeCell ref="L1:M1"/>
    <mergeCell ref="N1:O1"/>
  </mergeCells>
  <conditionalFormatting sqref="B2:AA2">
    <cfRule type="cellIs" dxfId="0" priority="1" operator="equal">
      <formula>1</formula>
    </cfRule>
  </conditionalFormatting>
  <conditionalFormatting sqref="B3:AA1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AA1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91DAB-560B-4AC0-9DF1-1CBCE0A4DE0F}">
  <sheetPr filterMode="1"/>
  <dimension ref="A1:V17"/>
  <sheetViews>
    <sheetView workbookViewId="0">
      <selection activeCell="T25" sqref="T25"/>
    </sheetView>
  </sheetViews>
  <sheetFormatPr defaultRowHeight="14.5"/>
  <sheetData>
    <row r="1" spans="1:22">
      <c r="B1" t="s">
        <v>76</v>
      </c>
      <c r="C1" t="s">
        <v>57</v>
      </c>
      <c r="D1" t="s">
        <v>12</v>
      </c>
      <c r="E1" t="s">
        <v>14</v>
      </c>
      <c r="F1" t="s">
        <v>11</v>
      </c>
      <c r="G1" t="s">
        <v>9</v>
      </c>
      <c r="H1" t="s">
        <v>6</v>
      </c>
      <c r="I1" t="s">
        <v>5</v>
      </c>
      <c r="J1" t="s">
        <v>10</v>
      </c>
      <c r="K1" t="s">
        <v>4</v>
      </c>
      <c r="L1" t="s">
        <v>2</v>
      </c>
      <c r="M1" t="s">
        <v>7</v>
      </c>
      <c r="N1" t="s">
        <v>77</v>
      </c>
      <c r="O1" t="s">
        <v>15</v>
      </c>
      <c r="P1" t="s">
        <v>3</v>
      </c>
      <c r="Q1" t="s">
        <v>78</v>
      </c>
      <c r="R1" t="s">
        <v>8</v>
      </c>
      <c r="S1" t="s">
        <v>79</v>
      </c>
      <c r="T1" t="s">
        <v>1</v>
      </c>
      <c r="U1" t="s">
        <v>80</v>
      </c>
      <c r="V1" t="s">
        <v>16</v>
      </c>
    </row>
    <row r="2" spans="1:22" hidden="1">
      <c r="A2">
        <v>0</v>
      </c>
      <c r="B2">
        <v>0</v>
      </c>
      <c r="C2" t="b">
        <v>1</v>
      </c>
      <c r="D2">
        <v>1</v>
      </c>
      <c r="E2">
        <v>1</v>
      </c>
      <c r="F2">
        <v>1</v>
      </c>
      <c r="G2">
        <v>0</v>
      </c>
      <c r="H2">
        <v>1</v>
      </c>
      <c r="I2">
        <v>0</v>
      </c>
      <c r="J2">
        <v>0</v>
      </c>
      <c r="K2">
        <v>0</v>
      </c>
      <c r="L2">
        <v>1</v>
      </c>
      <c r="M2">
        <v>1</v>
      </c>
      <c r="N2">
        <v>1</v>
      </c>
      <c r="O2">
        <v>1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</row>
    <row r="3" spans="1:22">
      <c r="A3">
        <v>1</v>
      </c>
      <c r="B3">
        <v>1</v>
      </c>
      <c r="C3" t="b">
        <v>0</v>
      </c>
      <c r="D3">
        <v>1</v>
      </c>
      <c r="E3">
        <v>1</v>
      </c>
      <c r="F3">
        <v>1</v>
      </c>
      <c r="G3">
        <v>0</v>
      </c>
      <c r="H3">
        <v>1</v>
      </c>
      <c r="I3">
        <v>1</v>
      </c>
      <c r="J3">
        <v>1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0</v>
      </c>
      <c r="U3">
        <v>0</v>
      </c>
      <c r="V3">
        <v>1</v>
      </c>
    </row>
    <row r="4" spans="1:22">
      <c r="A4">
        <v>2</v>
      </c>
      <c r="B4">
        <v>2</v>
      </c>
      <c r="C4" t="b">
        <v>0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1</v>
      </c>
      <c r="O4">
        <v>1</v>
      </c>
      <c r="P4">
        <v>0</v>
      </c>
      <c r="Q4">
        <v>0</v>
      </c>
      <c r="R4">
        <v>1</v>
      </c>
      <c r="S4">
        <v>1</v>
      </c>
      <c r="T4">
        <v>0</v>
      </c>
      <c r="U4">
        <v>0</v>
      </c>
      <c r="V4">
        <v>1</v>
      </c>
    </row>
    <row r="5" spans="1:22">
      <c r="A5">
        <v>3</v>
      </c>
      <c r="B5">
        <v>3</v>
      </c>
      <c r="C5" t="b">
        <v>0</v>
      </c>
      <c r="D5">
        <v>1</v>
      </c>
      <c r="E5">
        <v>1</v>
      </c>
      <c r="F5">
        <v>1</v>
      </c>
      <c r="G5">
        <v>0</v>
      </c>
      <c r="H5">
        <v>1</v>
      </c>
      <c r="I5">
        <v>1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1</v>
      </c>
    </row>
    <row r="6" spans="1:22">
      <c r="A6">
        <v>4</v>
      </c>
      <c r="B6">
        <v>4</v>
      </c>
      <c r="C6" t="b">
        <v>0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</row>
    <row r="7" spans="1:22" hidden="1">
      <c r="A7">
        <v>5</v>
      </c>
      <c r="B7">
        <v>5</v>
      </c>
      <c r="C7" t="b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1</v>
      </c>
      <c r="Q7">
        <v>1</v>
      </c>
      <c r="R7">
        <v>0</v>
      </c>
      <c r="S7">
        <v>0</v>
      </c>
      <c r="T7">
        <v>1</v>
      </c>
      <c r="U7">
        <v>1</v>
      </c>
      <c r="V7">
        <v>1</v>
      </c>
    </row>
    <row r="8" spans="1:22" hidden="1">
      <c r="A8">
        <v>6</v>
      </c>
      <c r="B8">
        <v>7</v>
      </c>
      <c r="C8" t="b">
        <v>1</v>
      </c>
      <c r="D8">
        <v>1</v>
      </c>
      <c r="E8">
        <v>1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</row>
    <row r="9" spans="1:22" hidden="1">
      <c r="A9">
        <v>7</v>
      </c>
      <c r="B9">
        <v>8</v>
      </c>
      <c r="C9" t="b">
        <v>1</v>
      </c>
      <c r="D9">
        <v>1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</row>
    <row r="10" spans="1:22">
      <c r="A10">
        <v>8</v>
      </c>
      <c r="B10">
        <v>11</v>
      </c>
      <c r="C10" t="b">
        <v>0</v>
      </c>
      <c r="D10">
        <v>1</v>
      </c>
      <c r="E10">
        <v>1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>
        <v>1</v>
      </c>
    </row>
    <row r="11" spans="1:22" hidden="1">
      <c r="A11">
        <v>9</v>
      </c>
      <c r="B11">
        <v>12</v>
      </c>
      <c r="C11" t="b">
        <v>1</v>
      </c>
      <c r="D11">
        <v>1</v>
      </c>
      <c r="E11">
        <v>1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1</v>
      </c>
      <c r="N11">
        <v>1</v>
      </c>
      <c r="O11">
        <v>1</v>
      </c>
      <c r="P11">
        <v>0</v>
      </c>
      <c r="Q11">
        <v>0</v>
      </c>
      <c r="R11">
        <v>1</v>
      </c>
      <c r="S11">
        <v>1</v>
      </c>
      <c r="T11">
        <v>0</v>
      </c>
      <c r="U11">
        <v>0</v>
      </c>
      <c r="V11">
        <v>1</v>
      </c>
    </row>
    <row r="12" spans="1:22">
      <c r="A12">
        <v>10</v>
      </c>
      <c r="B12">
        <v>13</v>
      </c>
      <c r="C12" t="b">
        <v>0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1</v>
      </c>
      <c r="O12">
        <v>1</v>
      </c>
      <c r="P12">
        <v>0</v>
      </c>
      <c r="Q12">
        <v>0</v>
      </c>
      <c r="R12">
        <v>1</v>
      </c>
      <c r="S12">
        <v>1</v>
      </c>
      <c r="T12">
        <v>1</v>
      </c>
      <c r="U12">
        <v>1</v>
      </c>
      <c r="V12">
        <v>1</v>
      </c>
    </row>
    <row r="13" spans="1:22">
      <c r="A13">
        <v>11</v>
      </c>
      <c r="B13">
        <v>15</v>
      </c>
      <c r="C13" t="b">
        <v>0</v>
      </c>
      <c r="D13">
        <v>1</v>
      </c>
      <c r="E13">
        <v>1</v>
      </c>
      <c r="F13">
        <v>1</v>
      </c>
      <c r="G13">
        <v>1</v>
      </c>
      <c r="H13">
        <v>0</v>
      </c>
      <c r="I13">
        <v>1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1</v>
      </c>
      <c r="Q13">
        <v>1</v>
      </c>
      <c r="R13">
        <v>0</v>
      </c>
      <c r="S13">
        <v>0</v>
      </c>
      <c r="T13">
        <v>1</v>
      </c>
      <c r="U13">
        <v>1</v>
      </c>
      <c r="V13">
        <v>1</v>
      </c>
    </row>
    <row r="14" spans="1:22">
      <c r="A14">
        <v>12</v>
      </c>
      <c r="B14">
        <v>16</v>
      </c>
      <c r="C14" t="b">
        <v>0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1</v>
      </c>
    </row>
    <row r="15" spans="1:22">
      <c r="A15">
        <v>13</v>
      </c>
      <c r="B15">
        <v>18</v>
      </c>
      <c r="C15" t="b">
        <v>0</v>
      </c>
      <c r="D15">
        <v>1</v>
      </c>
      <c r="E15">
        <v>1</v>
      </c>
      <c r="F15">
        <v>1</v>
      </c>
      <c r="G15">
        <v>1</v>
      </c>
      <c r="H15">
        <v>0</v>
      </c>
      <c r="I15">
        <v>1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0</v>
      </c>
      <c r="U15">
        <v>0</v>
      </c>
      <c r="V15">
        <v>1</v>
      </c>
    </row>
    <row r="16" spans="1:22" hidden="1">
      <c r="A16">
        <v>14</v>
      </c>
      <c r="B16">
        <v>21</v>
      </c>
      <c r="C16" t="b">
        <v>1</v>
      </c>
      <c r="D16">
        <v>1</v>
      </c>
      <c r="E16">
        <v>1</v>
      </c>
      <c r="F16">
        <v>1</v>
      </c>
      <c r="G16">
        <v>0</v>
      </c>
      <c r="H16">
        <v>1</v>
      </c>
      <c r="I16">
        <v>1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</row>
    <row r="17" spans="1:22">
      <c r="A17">
        <v>15</v>
      </c>
      <c r="B17">
        <v>26</v>
      </c>
      <c r="C17" t="b">
        <v>0</v>
      </c>
      <c r="D17">
        <v>1</v>
      </c>
      <c r="E17">
        <v>1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</row>
  </sheetData>
  <autoFilter ref="B1:V17" xr:uid="{D9791DAB-560B-4AC0-9DF1-1CBCE0A4DE0F}">
    <filterColumn colId="1">
      <filters>
        <filter val="FALSE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A7C42-93BB-43A3-A25F-9FC441958331}">
  <dimension ref="A1:AI33"/>
  <sheetViews>
    <sheetView workbookViewId="0">
      <selection activeCell="G29" sqref="G29"/>
    </sheetView>
  </sheetViews>
  <sheetFormatPr defaultRowHeight="14.5"/>
  <cols>
    <col min="1" max="1" width="6.36328125" customWidth="1"/>
    <col min="2" max="33" width="6.81640625" customWidth="1"/>
  </cols>
  <sheetData>
    <row r="1" spans="1:35" s="113" customFormat="1" ht="94" customHeight="1">
      <c r="A1" s="115" t="s">
        <v>74</v>
      </c>
      <c r="B1" s="113" t="s">
        <v>21</v>
      </c>
      <c r="C1" s="113" t="s">
        <v>22</v>
      </c>
      <c r="D1" s="113" t="s">
        <v>23</v>
      </c>
      <c r="E1" s="113" t="s">
        <v>24</v>
      </c>
      <c r="F1" s="113" t="s">
        <v>65</v>
      </c>
      <c r="G1" s="113" t="s">
        <v>26</v>
      </c>
      <c r="H1" s="113" t="s">
        <v>27</v>
      </c>
      <c r="I1" s="113" t="s">
        <v>28</v>
      </c>
      <c r="J1" s="113" t="s">
        <v>29</v>
      </c>
      <c r="K1" s="113" t="s">
        <v>30</v>
      </c>
      <c r="L1" s="113" t="s">
        <v>31</v>
      </c>
      <c r="M1" s="113" t="s">
        <v>32</v>
      </c>
      <c r="N1" s="113" t="s">
        <v>33</v>
      </c>
      <c r="O1" s="113" t="s">
        <v>66</v>
      </c>
      <c r="P1" s="113" t="s">
        <v>67</v>
      </c>
      <c r="Q1" s="113" t="s">
        <v>68</v>
      </c>
      <c r="R1" s="113" t="s">
        <v>69</v>
      </c>
      <c r="S1" s="113" t="s">
        <v>70</v>
      </c>
      <c r="T1" s="113" t="s">
        <v>71</v>
      </c>
      <c r="U1" s="113" t="s">
        <v>34</v>
      </c>
      <c r="V1" s="113" t="s">
        <v>86</v>
      </c>
      <c r="W1" s="113" t="s">
        <v>35</v>
      </c>
      <c r="X1" s="113" t="s">
        <v>37</v>
      </c>
      <c r="Y1" s="113" t="s">
        <v>38</v>
      </c>
      <c r="Z1" s="113" t="s">
        <v>39</v>
      </c>
      <c r="AA1" s="113" t="s">
        <v>40</v>
      </c>
      <c r="AB1" s="113" t="s">
        <v>41</v>
      </c>
      <c r="AC1" s="113" t="s">
        <v>42</v>
      </c>
      <c r="AD1" s="113" t="s">
        <v>43</v>
      </c>
      <c r="AE1" s="113" t="s">
        <v>44</v>
      </c>
      <c r="AF1" s="113" t="s">
        <v>46</v>
      </c>
      <c r="AG1" s="113" t="s">
        <v>47</v>
      </c>
    </row>
    <row r="2" spans="1:35">
      <c r="B2" s="64">
        <v>0</v>
      </c>
      <c r="C2" s="64">
        <v>0</v>
      </c>
      <c r="D2" s="64">
        <v>3.3479431912538701E-2</v>
      </c>
      <c r="E2" s="64">
        <v>0</v>
      </c>
      <c r="F2" s="64">
        <v>0</v>
      </c>
      <c r="G2" s="64">
        <v>0</v>
      </c>
      <c r="H2" s="64">
        <v>9.8644408060154492E-3</v>
      </c>
      <c r="I2" s="64">
        <v>0</v>
      </c>
      <c r="J2" s="64">
        <v>3.4943861606089303E-2</v>
      </c>
      <c r="K2" s="64">
        <v>3.2715069827607697E-2</v>
      </c>
      <c r="L2" s="64">
        <v>0</v>
      </c>
      <c r="M2" s="64">
        <v>2.65392241904681E-2</v>
      </c>
      <c r="N2" s="64">
        <v>0</v>
      </c>
      <c r="O2" s="64">
        <v>6.7707425770252405E-2</v>
      </c>
      <c r="P2" s="64">
        <v>0</v>
      </c>
      <c r="Q2" s="64">
        <v>0</v>
      </c>
      <c r="R2" s="64">
        <v>6.27859812350956E-3</v>
      </c>
      <c r="S2" s="64">
        <v>0</v>
      </c>
      <c r="T2" s="64">
        <v>1.1810430398181001E-2</v>
      </c>
      <c r="U2" s="64">
        <v>0</v>
      </c>
      <c r="V2" s="64">
        <v>0</v>
      </c>
      <c r="W2" s="64">
        <v>0.28522405707052401</v>
      </c>
      <c r="X2" s="64">
        <v>0</v>
      </c>
      <c r="Y2" s="64">
        <v>4.5363742319577398E-2</v>
      </c>
      <c r="Z2" s="64">
        <v>0</v>
      </c>
      <c r="AA2" s="64">
        <v>0</v>
      </c>
      <c r="AB2" s="64">
        <v>2.0354909530911802E-2</v>
      </c>
      <c r="AC2" s="64">
        <v>0</v>
      </c>
      <c r="AD2" s="64">
        <v>1.15052141475396E-3</v>
      </c>
      <c r="AE2" s="64">
        <v>0</v>
      </c>
      <c r="AF2" s="64">
        <v>0</v>
      </c>
      <c r="AG2">
        <v>0</v>
      </c>
      <c r="AH2" s="113">
        <v>0</v>
      </c>
      <c r="AI2" s="64" t="str">
        <f>IF(AF2&lt;&gt;AG2,"error","ok")</f>
        <v>ok</v>
      </c>
    </row>
    <row r="3" spans="1:35">
      <c r="A3">
        <v>1</v>
      </c>
      <c r="B3" s="64">
        <v>0</v>
      </c>
      <c r="C3" s="64">
        <v>-2.9429660101944199E-2</v>
      </c>
      <c r="D3" s="64">
        <v>0</v>
      </c>
      <c r="E3" s="64">
        <v>0</v>
      </c>
      <c r="F3" s="64">
        <v>0</v>
      </c>
      <c r="G3" s="64">
        <v>-1.8534231125358199E-3</v>
      </c>
      <c r="H3" s="64">
        <v>0</v>
      </c>
      <c r="I3" s="64">
        <v>-3.0177326550805302E-2</v>
      </c>
      <c r="J3" s="64">
        <v>0</v>
      </c>
      <c r="K3" s="64">
        <v>0</v>
      </c>
      <c r="L3" s="64">
        <v>-2.81723905992937E-2</v>
      </c>
      <c r="M3" s="64">
        <v>0</v>
      </c>
      <c r="N3" s="64">
        <v>-2.84463462066556E-2</v>
      </c>
      <c r="O3" s="64">
        <v>0</v>
      </c>
      <c r="P3" s="64">
        <v>-7.8359771904651196E-2</v>
      </c>
      <c r="Q3" s="64">
        <v>-1.81399750780159E-3</v>
      </c>
      <c r="R3" s="64">
        <v>0</v>
      </c>
      <c r="S3" s="64">
        <v>-4.8173946377698196E-3</v>
      </c>
      <c r="T3" s="64">
        <v>0</v>
      </c>
      <c r="U3" s="64">
        <v>0</v>
      </c>
      <c r="V3" s="64">
        <v>0</v>
      </c>
      <c r="W3" s="64">
        <v>0.295518673271773</v>
      </c>
      <c r="X3" s="64">
        <v>0</v>
      </c>
      <c r="Y3" s="64">
        <v>0</v>
      </c>
      <c r="Z3" s="64">
        <v>-3.6667669899186198E-2</v>
      </c>
      <c r="AA3" s="64">
        <v>-1.9911451531927901E-2</v>
      </c>
      <c r="AB3" s="64">
        <v>0</v>
      </c>
      <c r="AC3" s="64">
        <v>-8.43064166796181E-3</v>
      </c>
      <c r="AD3" s="64">
        <v>0</v>
      </c>
      <c r="AE3" s="64">
        <v>0</v>
      </c>
      <c r="AF3" s="64">
        <v>0</v>
      </c>
      <c r="AG3">
        <v>0</v>
      </c>
      <c r="AH3" s="113">
        <v>0</v>
      </c>
      <c r="AI3" s="64" t="str">
        <f>IF(AF3&lt;&gt;AG3,"error","ok")</f>
        <v>ok</v>
      </c>
    </row>
    <row r="4" spans="1:35">
      <c r="A4">
        <v>2</v>
      </c>
      <c r="B4" s="64">
        <v>0</v>
      </c>
      <c r="C4" s="64">
        <v>0</v>
      </c>
      <c r="D4" s="64">
        <v>3.3810882283436497E-2</v>
      </c>
      <c r="E4" s="64">
        <v>0</v>
      </c>
      <c r="F4" s="64">
        <v>0</v>
      </c>
      <c r="G4" s="64">
        <v>0</v>
      </c>
      <c r="H4" s="64">
        <v>1.8130458581997299E-3</v>
      </c>
      <c r="I4" s="64">
        <v>0</v>
      </c>
      <c r="J4" s="64">
        <v>2.5413387668684902E-2</v>
      </c>
      <c r="K4" s="64">
        <v>3.3002699808016199E-2</v>
      </c>
      <c r="L4" s="64">
        <v>0</v>
      </c>
      <c r="M4" s="64">
        <v>2.7074679053753398E-2</v>
      </c>
      <c r="N4" s="64">
        <v>0</v>
      </c>
      <c r="O4" s="64">
        <v>7.5273584031846599E-2</v>
      </c>
      <c r="P4" s="64">
        <v>0</v>
      </c>
      <c r="Q4" s="64">
        <v>0</v>
      </c>
      <c r="R4" s="64">
        <v>1.0764947482953801E-2</v>
      </c>
      <c r="S4" s="64">
        <v>0</v>
      </c>
      <c r="T4" s="64">
        <v>1.1597272371914401E-2</v>
      </c>
      <c r="U4" s="64">
        <v>0</v>
      </c>
      <c r="V4" s="64">
        <v>-0.29071361732276801</v>
      </c>
      <c r="W4" s="64">
        <v>0</v>
      </c>
      <c r="X4" s="64">
        <v>0</v>
      </c>
      <c r="Y4" s="64">
        <v>4.4205048849789E-2</v>
      </c>
      <c r="Z4" s="64">
        <v>0</v>
      </c>
      <c r="AA4" s="64">
        <v>0</v>
      </c>
      <c r="AB4" s="64">
        <v>2.2215466308474499E-2</v>
      </c>
      <c r="AC4" s="64">
        <v>0</v>
      </c>
      <c r="AD4" s="64">
        <v>4.4980646968850501E-3</v>
      </c>
      <c r="AE4" s="64">
        <v>0</v>
      </c>
      <c r="AF4" s="64">
        <v>0</v>
      </c>
      <c r="AG4">
        <v>0</v>
      </c>
      <c r="AH4" s="113">
        <v>0</v>
      </c>
      <c r="AI4" s="64" t="str">
        <f>IF(AF4&lt;&gt;AG4,"error","ok")</f>
        <v>ok</v>
      </c>
    </row>
    <row r="5" spans="1:35">
      <c r="A5">
        <v>3</v>
      </c>
      <c r="B5" s="64">
        <v>0</v>
      </c>
      <c r="C5" s="64">
        <v>0</v>
      </c>
      <c r="D5" s="64">
        <v>3.5671398199789102E-2</v>
      </c>
      <c r="E5" s="64">
        <v>0</v>
      </c>
      <c r="F5" s="64">
        <v>0</v>
      </c>
      <c r="G5" s="64">
        <v>0</v>
      </c>
      <c r="H5" s="64">
        <v>4.30226050554055E-3</v>
      </c>
      <c r="I5" s="64">
        <v>0</v>
      </c>
      <c r="J5" s="64">
        <v>2.3107628661729201E-2</v>
      </c>
      <c r="K5" s="64">
        <v>2.6731904431410099E-2</v>
      </c>
      <c r="L5" s="64">
        <v>0</v>
      </c>
      <c r="M5" s="64">
        <v>1.99195771305875E-2</v>
      </c>
      <c r="N5" s="64">
        <v>0</v>
      </c>
      <c r="O5" s="64">
        <v>0</v>
      </c>
      <c r="P5" s="64">
        <v>-6.7335458066952805E-2</v>
      </c>
      <c r="Q5" s="64">
        <v>0</v>
      </c>
      <c r="R5" s="64">
        <v>5.8159954402734202E-3</v>
      </c>
      <c r="S5" s="64">
        <v>-1.7087244507731001E-3</v>
      </c>
      <c r="T5" s="64">
        <v>0</v>
      </c>
      <c r="U5" s="64">
        <v>0</v>
      </c>
      <c r="V5" s="64">
        <v>0</v>
      </c>
      <c r="W5" s="64">
        <v>0.30201784099977103</v>
      </c>
      <c r="X5" s="64">
        <v>0</v>
      </c>
      <c r="Y5" s="64">
        <v>0</v>
      </c>
      <c r="Z5" s="64">
        <v>-4.1932075174364099E-2</v>
      </c>
      <c r="AA5" s="64">
        <v>0</v>
      </c>
      <c r="AB5" s="64">
        <v>1.83114645036699E-2</v>
      </c>
      <c r="AC5" s="64">
        <v>-6.4358201455483703E-3</v>
      </c>
      <c r="AD5" s="64">
        <v>0</v>
      </c>
      <c r="AE5" s="64">
        <v>0</v>
      </c>
      <c r="AF5" s="64">
        <v>0</v>
      </c>
      <c r="AG5">
        <v>0</v>
      </c>
      <c r="AH5" s="113">
        <v>0</v>
      </c>
      <c r="AI5" s="64" t="str">
        <f>IF(AF5&lt;&gt;AG5,"error","ok")</f>
        <v>ok</v>
      </c>
    </row>
    <row r="6" spans="1:35" ht="15" thickBot="1">
      <c r="A6">
        <v>4</v>
      </c>
      <c r="B6" s="64">
        <v>0</v>
      </c>
      <c r="C6" s="64">
        <v>0</v>
      </c>
      <c r="D6" s="64">
        <v>3.0804940617818799E-2</v>
      </c>
      <c r="E6" s="64">
        <v>0</v>
      </c>
      <c r="F6" s="64">
        <v>0</v>
      </c>
      <c r="G6" s="64">
        <v>0</v>
      </c>
      <c r="H6" s="64">
        <v>1.27664909047197E-2</v>
      </c>
      <c r="I6" s="64">
        <v>0</v>
      </c>
      <c r="J6" s="64">
        <v>2.0088122766853699E-2</v>
      </c>
      <c r="K6" s="64">
        <v>2.9993446159087399E-2</v>
      </c>
      <c r="L6" s="64">
        <v>0</v>
      </c>
      <c r="M6" s="64">
        <v>2.2467339819904401E-2</v>
      </c>
      <c r="N6" s="64">
        <v>0</v>
      </c>
      <c r="O6" s="64">
        <v>0</v>
      </c>
      <c r="P6" s="64">
        <v>-6.7754554512516996E-2</v>
      </c>
      <c r="Q6" s="64">
        <v>0</v>
      </c>
      <c r="R6" s="64">
        <v>-1.9289178981858801E-3</v>
      </c>
      <c r="S6" s="64">
        <v>0</v>
      </c>
      <c r="T6" s="64">
        <v>3.28303782496684E-3</v>
      </c>
      <c r="U6" s="64">
        <v>0</v>
      </c>
      <c r="V6" s="64">
        <v>0</v>
      </c>
      <c r="W6" s="64">
        <v>0.29868780118728799</v>
      </c>
      <c r="X6" s="64">
        <v>0</v>
      </c>
      <c r="Y6" s="64">
        <v>0</v>
      </c>
      <c r="Z6" s="64">
        <v>-4.1529474794573397E-2</v>
      </c>
      <c r="AA6" s="64">
        <v>0</v>
      </c>
      <c r="AB6" s="64">
        <v>2.65093765890114E-2</v>
      </c>
      <c r="AC6" s="64">
        <v>0</v>
      </c>
      <c r="AD6" s="64">
        <v>5.5918274282124704E-3</v>
      </c>
      <c r="AE6" s="64">
        <v>0</v>
      </c>
      <c r="AF6" s="64">
        <v>0</v>
      </c>
      <c r="AG6">
        <v>0</v>
      </c>
      <c r="AH6" s="113">
        <v>0</v>
      </c>
      <c r="AI6" s="64" t="str">
        <f>IF(AF6&lt;&gt;AG6,"error","ok")</f>
        <v>ok</v>
      </c>
    </row>
    <row r="7" spans="1:35" s="2" customFormat="1" ht="23" customHeight="1" thickBot="1">
      <c r="A7" s="22"/>
      <c r="B7" s="114">
        <f>AVERAGE(B2:B6)</f>
        <v>0</v>
      </c>
      <c r="C7" s="114">
        <f>AVERAGE(C2:C6)</f>
        <v>-5.8859320203888399E-3</v>
      </c>
      <c r="D7" s="114">
        <f>AVERAGE(D2:D6)</f>
        <v>2.6753330602716618E-2</v>
      </c>
      <c r="E7" s="114">
        <f>AVERAGE(E2:E6)</f>
        <v>0</v>
      </c>
      <c r="F7" s="114">
        <f>AVERAGE(F2:F6)</f>
        <v>0</v>
      </c>
      <c r="G7" s="114">
        <f>AVERAGE(G2:G6)</f>
        <v>-3.7068462250716401E-4</v>
      </c>
      <c r="H7" s="114">
        <f>AVERAGE(H2:H6)</f>
        <v>5.7492476148950861E-3</v>
      </c>
      <c r="I7" s="114">
        <f>AVERAGE(I2:I6)</f>
        <v>-6.0354653101610603E-3</v>
      </c>
      <c r="J7" s="114">
        <f>AVERAGE(J2:J6)</f>
        <v>2.0710600140671422E-2</v>
      </c>
      <c r="K7" s="114">
        <f>AVERAGE(K2:K6)</f>
        <v>2.448862404522428E-2</v>
      </c>
      <c r="L7" s="114">
        <f>AVERAGE(L2:L6)</f>
        <v>-5.6344781198587402E-3</v>
      </c>
      <c r="M7" s="114">
        <f>AVERAGE(M2:M6)</f>
        <v>1.9200164038942681E-2</v>
      </c>
      <c r="N7" s="114">
        <f>AVERAGE(N2:N6)</f>
        <v>-5.6892692413311203E-3</v>
      </c>
      <c r="O7" s="114">
        <f>AVERAGE(O2:O6)</f>
        <v>2.8596201960419797E-2</v>
      </c>
      <c r="P7" s="114">
        <f>AVERAGE(P2:P6)</f>
        <v>-4.2689956896824199E-2</v>
      </c>
      <c r="Q7" s="114">
        <f>AVERAGE(Q2:Q6)</f>
        <v>-3.6279950156031798E-4</v>
      </c>
      <c r="R7" s="114">
        <f>AVERAGE(R2:R6)</f>
        <v>4.1861246297101801E-3</v>
      </c>
      <c r="S7" s="114">
        <f>AVERAGE(S2:S6)</f>
        <v>-1.3052238177085839E-3</v>
      </c>
      <c r="T7" s="114">
        <f>AVERAGE(T2:T6)</f>
        <v>5.3381481190124484E-3</v>
      </c>
      <c r="U7" s="114">
        <f>AVERAGE(U2:U6)</f>
        <v>0</v>
      </c>
      <c r="V7" s="114">
        <f>AVERAGE(V2:V6)</f>
        <v>-5.8142723464553604E-2</v>
      </c>
      <c r="W7" s="114">
        <f>AVERAGE(W2:W6)</f>
        <v>0.23628967450587118</v>
      </c>
      <c r="X7" s="114">
        <f>AVERAGE(X2:X6)</f>
        <v>0</v>
      </c>
      <c r="Y7" s="114">
        <f>AVERAGE(Y2:Y6)</f>
        <v>1.7913758233873277E-2</v>
      </c>
      <c r="Z7" s="114">
        <f>AVERAGE(Z2:Z6)</f>
        <v>-2.4025843973624738E-2</v>
      </c>
      <c r="AA7" s="114">
        <f>AVERAGE(AA2:AA6)</f>
        <v>-3.9822903063855804E-3</v>
      </c>
      <c r="AB7" s="114">
        <f>AVERAGE(AB2:AB6)</f>
        <v>1.747824338641352E-2</v>
      </c>
      <c r="AC7" s="114">
        <f>AVERAGE(AC2:AC6)</f>
        <v>-2.9732923627020361E-3</v>
      </c>
      <c r="AD7" s="114">
        <f>AVERAGE(AD2:AD6)</f>
        <v>2.2480827079702963E-3</v>
      </c>
      <c r="AE7" s="114">
        <f>AVERAGE(AE2:AE6)</f>
        <v>0</v>
      </c>
      <c r="AF7" s="114">
        <f>AVERAGE(AF2:AF6)</f>
        <v>0</v>
      </c>
      <c r="AH7" s="113"/>
    </row>
    <row r="8" spans="1:35" s="113" customFormat="1" ht="94" customHeight="1">
      <c r="A8" s="115"/>
      <c r="B8" s="113" t="s">
        <v>21</v>
      </c>
      <c r="C8" s="113" t="s">
        <v>81</v>
      </c>
      <c r="D8" s="113" t="s">
        <v>22</v>
      </c>
      <c r="E8" s="113" t="s">
        <v>24</v>
      </c>
      <c r="F8" s="113" t="s">
        <v>65</v>
      </c>
      <c r="G8" s="113" t="s">
        <v>82</v>
      </c>
      <c r="H8" s="113" t="s">
        <v>26</v>
      </c>
      <c r="I8" s="113" t="s">
        <v>83</v>
      </c>
      <c r="J8" s="113" t="s">
        <v>28</v>
      </c>
      <c r="K8" s="113" t="s">
        <v>30</v>
      </c>
      <c r="L8" s="113" t="s">
        <v>31</v>
      </c>
      <c r="M8" s="113" t="s">
        <v>32</v>
      </c>
      <c r="N8" s="113" t="s">
        <v>33</v>
      </c>
      <c r="O8" s="113" t="s">
        <v>66</v>
      </c>
      <c r="P8" s="113" t="s">
        <v>67</v>
      </c>
      <c r="Q8" s="113" t="s">
        <v>84</v>
      </c>
      <c r="R8" s="113" t="s">
        <v>68</v>
      </c>
      <c r="S8" s="113" t="s">
        <v>70</v>
      </c>
      <c r="T8" s="113" t="s">
        <v>71</v>
      </c>
      <c r="U8" s="113" t="s">
        <v>34</v>
      </c>
      <c r="V8" s="113" t="s">
        <v>36</v>
      </c>
      <c r="W8" s="113" t="s">
        <v>37</v>
      </c>
      <c r="X8" s="113" t="s">
        <v>38</v>
      </c>
      <c r="Y8" s="113" t="s">
        <v>39</v>
      </c>
      <c r="Z8" s="113" t="s">
        <v>85</v>
      </c>
      <c r="AA8" s="113" t="s">
        <v>40</v>
      </c>
      <c r="AB8" s="113" t="s">
        <v>42</v>
      </c>
      <c r="AC8" s="113" t="s">
        <v>43</v>
      </c>
      <c r="AD8" s="113" t="s">
        <v>44</v>
      </c>
      <c r="AE8" s="113" t="s">
        <v>45</v>
      </c>
      <c r="AG8" s="113" t="s">
        <v>47</v>
      </c>
    </row>
    <row r="9" spans="1:35">
      <c r="A9">
        <v>0</v>
      </c>
      <c r="B9" s="64">
        <v>0</v>
      </c>
      <c r="C9" s="64">
        <v>0</v>
      </c>
      <c r="D9" s="64">
        <v>2.2723128227653301E-2</v>
      </c>
      <c r="E9" s="64">
        <v>0</v>
      </c>
      <c r="F9" s="64">
        <v>0</v>
      </c>
      <c r="G9" s="64">
        <v>0</v>
      </c>
      <c r="H9" s="64">
        <v>2.1465265000183899E-2</v>
      </c>
      <c r="I9" s="64">
        <v>0</v>
      </c>
      <c r="J9" s="64">
        <v>5.0322551016254602E-2</v>
      </c>
      <c r="K9" s="64">
        <v>0</v>
      </c>
      <c r="L9" s="64">
        <v>2.1310758695149999E-2</v>
      </c>
      <c r="M9" s="64">
        <v>0</v>
      </c>
      <c r="N9" s="64">
        <v>3.3980329619380599E-2</v>
      </c>
      <c r="O9" s="64">
        <v>0</v>
      </c>
      <c r="P9" s="64">
        <v>8.0209845284500994E-2</v>
      </c>
      <c r="Q9" s="64">
        <v>0</v>
      </c>
      <c r="R9" s="64">
        <v>-1.6063429639904701E-3</v>
      </c>
      <c r="S9" s="64">
        <v>9.4856279186474098E-3</v>
      </c>
      <c r="T9" s="64">
        <v>0</v>
      </c>
      <c r="U9" s="64">
        <v>0</v>
      </c>
      <c r="V9" s="64">
        <v>0</v>
      </c>
      <c r="W9" s="64">
        <v>0</v>
      </c>
      <c r="X9" s="64">
        <v>0</v>
      </c>
      <c r="Y9" s="64">
        <v>3.8827962679935199E-2</v>
      </c>
      <c r="Z9" s="64">
        <v>0</v>
      </c>
      <c r="AA9" s="64">
        <v>5.0095064087413398E-2</v>
      </c>
      <c r="AB9" s="64">
        <v>2.4493578137354002E-2</v>
      </c>
      <c r="AC9" s="64">
        <v>0</v>
      </c>
      <c r="AD9" s="64">
        <v>0</v>
      </c>
      <c r="AE9" s="64">
        <v>0</v>
      </c>
      <c r="AG9">
        <v>1</v>
      </c>
      <c r="AH9" s="113">
        <v>1</v>
      </c>
      <c r="AI9" s="64" t="str">
        <f>IF(AG9&lt;&gt;AH9,"error","ok")</f>
        <v>ok</v>
      </c>
    </row>
    <row r="10" spans="1:35">
      <c r="A10">
        <v>1</v>
      </c>
      <c r="B10" s="64">
        <v>0</v>
      </c>
      <c r="C10" s="64">
        <v>-2.19998990501633E-2</v>
      </c>
      <c r="D10" s="64">
        <v>0</v>
      </c>
      <c r="E10" s="64">
        <v>0</v>
      </c>
      <c r="F10" s="64">
        <v>0</v>
      </c>
      <c r="G10" s="64">
        <v>-2.03209984664828E-2</v>
      </c>
      <c r="H10" s="64">
        <v>0</v>
      </c>
      <c r="I10" s="64">
        <v>-5.0516723852492097E-2</v>
      </c>
      <c r="J10" s="64">
        <v>0</v>
      </c>
      <c r="K10" s="64">
        <v>-2.0832767279858999E-2</v>
      </c>
      <c r="L10" s="64">
        <v>0</v>
      </c>
      <c r="M10" s="64">
        <v>-3.4592671475142299E-2</v>
      </c>
      <c r="N10" s="64">
        <v>0</v>
      </c>
      <c r="O10" s="64">
        <v>0</v>
      </c>
      <c r="P10" s="64">
        <v>8.4485649981208805E-2</v>
      </c>
      <c r="Q10" s="64">
        <v>2.9112854875628699E-3</v>
      </c>
      <c r="R10" s="64">
        <v>0</v>
      </c>
      <c r="S10" s="64">
        <v>0</v>
      </c>
      <c r="T10" s="64">
        <v>-8.6738141058806794E-3</v>
      </c>
      <c r="U10" s="64">
        <v>0</v>
      </c>
      <c r="V10" s="64">
        <v>0</v>
      </c>
      <c r="W10" s="64">
        <v>0</v>
      </c>
      <c r="X10" s="64">
        <v>0</v>
      </c>
      <c r="Y10" s="64">
        <v>3.9720491607436098E-2</v>
      </c>
      <c r="Z10" s="64">
        <v>-5.0137015542011699E-2</v>
      </c>
      <c r="AA10" s="64">
        <v>0</v>
      </c>
      <c r="AB10" s="64">
        <v>0</v>
      </c>
      <c r="AC10" s="64">
        <v>-2.2605432112088701E-2</v>
      </c>
      <c r="AD10" s="64">
        <v>0</v>
      </c>
      <c r="AE10" s="64">
        <v>0</v>
      </c>
      <c r="AG10">
        <v>1</v>
      </c>
      <c r="AH10" s="113">
        <v>1</v>
      </c>
      <c r="AI10" s="64" t="str">
        <f t="shared" ref="AI10:AI13" si="0">IF(AG10&lt;&gt;AH10,"error","ok")</f>
        <v>ok</v>
      </c>
    </row>
    <row r="11" spans="1:35">
      <c r="A11">
        <v>2</v>
      </c>
      <c r="B11" s="64">
        <v>0</v>
      </c>
      <c r="C11" s="64">
        <v>0</v>
      </c>
      <c r="D11" s="64">
        <v>2.4497595655202001E-2</v>
      </c>
      <c r="E11" s="64">
        <v>0</v>
      </c>
      <c r="F11" s="64">
        <v>0</v>
      </c>
      <c r="G11" s="64">
        <v>0</v>
      </c>
      <c r="H11" s="64">
        <v>2.0431525490354999E-2</v>
      </c>
      <c r="I11" s="64">
        <v>0</v>
      </c>
      <c r="J11" s="64">
        <v>5.0946584438821198E-2</v>
      </c>
      <c r="K11" s="64">
        <v>0</v>
      </c>
      <c r="L11" s="64">
        <v>2.2957808911443799E-2</v>
      </c>
      <c r="M11" s="64">
        <v>0</v>
      </c>
      <c r="N11" s="64">
        <v>3.5274897090396398E-2</v>
      </c>
      <c r="O11" s="64">
        <v>-7.9383655302421405E-2</v>
      </c>
      <c r="P11" s="64">
        <v>0</v>
      </c>
      <c r="Q11" s="64">
        <v>0</v>
      </c>
      <c r="R11" s="64">
        <v>-1.9019383247059201E-3</v>
      </c>
      <c r="S11" s="64">
        <v>8.9080240499437892E-3</v>
      </c>
      <c r="T11" s="64">
        <v>0</v>
      </c>
      <c r="U11" s="64">
        <v>0</v>
      </c>
      <c r="V11" s="64">
        <v>0</v>
      </c>
      <c r="W11" s="64">
        <v>0</v>
      </c>
      <c r="X11" s="64">
        <v>-3.6371853949611697E-2</v>
      </c>
      <c r="Y11" s="64">
        <v>0</v>
      </c>
      <c r="Z11" s="64">
        <v>0</v>
      </c>
      <c r="AA11" s="64">
        <v>5.1463450946476703E-2</v>
      </c>
      <c r="AB11" s="64">
        <v>2.58407787865042E-2</v>
      </c>
      <c r="AC11" s="64">
        <v>0</v>
      </c>
      <c r="AD11" s="64">
        <v>0</v>
      </c>
      <c r="AE11" s="64">
        <v>0</v>
      </c>
      <c r="AG11">
        <v>1</v>
      </c>
      <c r="AH11" s="113">
        <v>1</v>
      </c>
      <c r="AI11" s="64" t="str">
        <f t="shared" si="0"/>
        <v>ok</v>
      </c>
    </row>
    <row r="12" spans="1:35">
      <c r="A12">
        <v>3</v>
      </c>
      <c r="B12" s="64">
        <v>0</v>
      </c>
      <c r="C12" s="64">
        <v>-2.18185568995093E-2</v>
      </c>
      <c r="D12" s="64">
        <v>0</v>
      </c>
      <c r="E12" s="64">
        <v>0</v>
      </c>
      <c r="F12" s="64">
        <v>0</v>
      </c>
      <c r="G12" s="64">
        <v>-2.15802508424985E-2</v>
      </c>
      <c r="H12" s="64">
        <v>0</v>
      </c>
      <c r="I12" s="64">
        <v>-4.9293646896361197E-2</v>
      </c>
      <c r="J12" s="64">
        <v>0</v>
      </c>
      <c r="K12" s="64">
        <v>-1.9721822147386901E-2</v>
      </c>
      <c r="L12" s="64">
        <v>0</v>
      </c>
      <c r="M12" s="64">
        <v>-3.3888687595412602E-2</v>
      </c>
      <c r="N12" s="64">
        <v>0</v>
      </c>
      <c r="O12" s="64">
        <v>0</v>
      </c>
      <c r="P12" s="64">
        <v>8.3460723551514696E-2</v>
      </c>
      <c r="Q12" s="64">
        <v>2.4486526704059898E-3</v>
      </c>
      <c r="R12" s="64">
        <v>0</v>
      </c>
      <c r="S12" s="64">
        <v>8.9409903015654005E-3</v>
      </c>
      <c r="T12" s="64">
        <v>0</v>
      </c>
      <c r="U12" s="64">
        <v>0</v>
      </c>
      <c r="V12" s="64">
        <v>0</v>
      </c>
      <c r="W12" s="64">
        <v>0</v>
      </c>
      <c r="X12" s="64">
        <v>0</v>
      </c>
      <c r="Y12" s="64">
        <v>3.8809952105937899E-2</v>
      </c>
      <c r="Z12" s="64">
        <v>-4.9497454440520901E-2</v>
      </c>
      <c r="AA12" s="64">
        <v>0</v>
      </c>
      <c r="AB12" s="64">
        <v>2.3774109121728299E-2</v>
      </c>
      <c r="AC12" s="64">
        <v>0</v>
      </c>
      <c r="AD12" s="64">
        <v>0</v>
      </c>
      <c r="AE12" s="64">
        <v>0</v>
      </c>
      <c r="AG12">
        <v>1</v>
      </c>
      <c r="AH12" s="113">
        <v>1</v>
      </c>
      <c r="AI12" s="64" t="str">
        <f t="shared" si="0"/>
        <v>ok</v>
      </c>
    </row>
    <row r="13" spans="1:35" ht="15" thickBot="1">
      <c r="A13">
        <v>4</v>
      </c>
      <c r="B13" s="64">
        <v>0</v>
      </c>
      <c r="C13" s="64">
        <v>0</v>
      </c>
      <c r="D13" s="64">
        <v>2.4147409855903999E-2</v>
      </c>
      <c r="E13" s="64">
        <v>0</v>
      </c>
      <c r="F13" s="64">
        <v>0</v>
      </c>
      <c r="G13" s="64">
        <v>0</v>
      </c>
      <c r="H13" s="64">
        <v>2.1679743399150901E-2</v>
      </c>
      <c r="I13" s="64">
        <v>0</v>
      </c>
      <c r="J13" s="64">
        <v>5.0243550023128698E-2</v>
      </c>
      <c r="K13" s="64">
        <v>0</v>
      </c>
      <c r="L13" s="64">
        <v>2.1959293118707601E-2</v>
      </c>
      <c r="M13" s="64">
        <v>0</v>
      </c>
      <c r="N13" s="64">
        <v>3.4653040553624802E-2</v>
      </c>
      <c r="O13" s="64">
        <v>0</v>
      </c>
      <c r="P13" s="64">
        <v>7.9774082814844494E-2</v>
      </c>
      <c r="Q13" s="64">
        <v>0</v>
      </c>
      <c r="R13" s="64">
        <v>-1.9705720369570098E-3</v>
      </c>
      <c r="S13" s="64">
        <v>0</v>
      </c>
      <c r="T13" s="64">
        <v>-8.7902070807553499E-3</v>
      </c>
      <c r="U13" s="64">
        <v>0</v>
      </c>
      <c r="V13" s="64">
        <v>0</v>
      </c>
      <c r="W13" s="64">
        <v>0</v>
      </c>
      <c r="X13" s="64">
        <v>0</v>
      </c>
      <c r="Y13" s="64">
        <v>3.8860059036014701E-2</v>
      </c>
      <c r="Z13" s="64">
        <v>0</v>
      </c>
      <c r="AA13" s="64">
        <v>4.8937840487865897E-2</v>
      </c>
      <c r="AB13" s="64">
        <v>0</v>
      </c>
      <c r="AC13" s="64">
        <v>-2.4876101992609499E-2</v>
      </c>
      <c r="AD13" s="64">
        <v>0</v>
      </c>
      <c r="AE13" s="64">
        <v>0</v>
      </c>
      <c r="AG13">
        <v>1</v>
      </c>
      <c r="AH13" s="113">
        <v>1</v>
      </c>
      <c r="AI13" s="64" t="str">
        <f t="shared" si="0"/>
        <v>ok</v>
      </c>
    </row>
    <row r="14" spans="1:35" s="2" customFormat="1" ht="23" customHeight="1" thickBot="1">
      <c r="A14" s="22"/>
      <c r="B14" s="114">
        <f>AVERAGE(B9:B13)</f>
        <v>0</v>
      </c>
      <c r="C14" s="114">
        <f>AVERAGE(C9:C13)</f>
        <v>-8.76369118993452E-3</v>
      </c>
      <c r="D14" s="114">
        <f t="shared" ref="D14:AE14" si="1">AVERAGE(D9:D13)</f>
        <v>1.4273626747751861E-2</v>
      </c>
      <c r="E14" s="114">
        <f t="shared" si="1"/>
        <v>0</v>
      </c>
      <c r="F14" s="114">
        <f t="shared" si="1"/>
        <v>0</v>
      </c>
      <c r="G14" s="114">
        <f t="shared" si="1"/>
        <v>-8.3802498617962604E-3</v>
      </c>
      <c r="H14" s="114">
        <f t="shared" si="1"/>
        <v>1.271530677793796E-2</v>
      </c>
      <c r="I14" s="114">
        <f t="shared" si="1"/>
        <v>-1.9962074149770657E-2</v>
      </c>
      <c r="J14" s="114">
        <f t="shared" si="1"/>
        <v>3.0302537095640895E-2</v>
      </c>
      <c r="K14" s="114">
        <f t="shared" si="1"/>
        <v>-8.1109178854491797E-3</v>
      </c>
      <c r="L14" s="114">
        <f t="shared" si="1"/>
        <v>1.324557214506028E-2</v>
      </c>
      <c r="M14" s="114">
        <f t="shared" si="1"/>
        <v>-1.3696271814110979E-2</v>
      </c>
      <c r="N14" s="114">
        <f t="shared" si="1"/>
        <v>2.0781653452680359E-2</v>
      </c>
      <c r="O14" s="114">
        <f t="shared" si="1"/>
        <v>-1.5876731060484282E-2</v>
      </c>
      <c r="P14" s="114">
        <f t="shared" si="1"/>
        <v>6.55860603264138E-2</v>
      </c>
      <c r="Q14" s="114">
        <f t="shared" si="1"/>
        <v>1.071987631593772E-3</v>
      </c>
      <c r="R14" s="114">
        <f t="shared" si="1"/>
        <v>-1.09577066513068E-3</v>
      </c>
      <c r="S14" s="114">
        <f t="shared" si="1"/>
        <v>5.4669284540313197E-3</v>
      </c>
      <c r="T14" s="114">
        <f t="shared" si="1"/>
        <v>-3.492804237327206E-3</v>
      </c>
      <c r="U14" s="114">
        <f t="shared" si="1"/>
        <v>0</v>
      </c>
      <c r="V14" s="114">
        <f t="shared" si="1"/>
        <v>0</v>
      </c>
      <c r="W14" s="114">
        <f t="shared" si="1"/>
        <v>0</v>
      </c>
      <c r="X14" s="114">
        <f t="shared" si="1"/>
        <v>-7.2743707899223398E-3</v>
      </c>
      <c r="Y14" s="114">
        <f t="shared" si="1"/>
        <v>3.1243693085864777E-2</v>
      </c>
      <c r="Z14" s="114">
        <f t="shared" si="1"/>
        <v>-1.9926893996506521E-2</v>
      </c>
      <c r="AA14" s="114">
        <f t="shared" si="1"/>
        <v>3.0099271104351198E-2</v>
      </c>
      <c r="AB14" s="114">
        <f t="shared" si="1"/>
        <v>1.48216932091173E-2</v>
      </c>
      <c r="AC14" s="114">
        <f t="shared" si="1"/>
        <v>-9.4963068209396404E-3</v>
      </c>
      <c r="AD14" s="114">
        <f t="shared" si="1"/>
        <v>0</v>
      </c>
      <c r="AE14" s="114">
        <f t="shared" si="1"/>
        <v>0</v>
      </c>
      <c r="AG14"/>
    </row>
    <row r="15" spans="1:35">
      <c r="A15" t="s">
        <v>73</v>
      </c>
      <c r="B15" t="s">
        <v>72</v>
      </c>
    </row>
    <row r="16" spans="1:35">
      <c r="A16">
        <f>MIN(B1:AF14)</f>
        <v>-0.29071361732276801</v>
      </c>
      <c r="B16">
        <f>MAX(B1:AF14)</f>
        <v>0.30201784099977103</v>
      </c>
    </row>
    <row r="19" spans="1:35" s="113" customFormat="1" ht="94" customHeight="1">
      <c r="A19" s="115" t="s">
        <v>58</v>
      </c>
      <c r="B19" s="113" t="s">
        <v>21</v>
      </c>
      <c r="C19" s="113" t="s">
        <v>22</v>
      </c>
      <c r="D19" s="113" t="s">
        <v>23</v>
      </c>
      <c r="E19" s="113" t="s">
        <v>24</v>
      </c>
      <c r="F19" s="113" t="s">
        <v>65</v>
      </c>
      <c r="G19" s="113" t="s">
        <v>26</v>
      </c>
      <c r="H19" s="113" t="s">
        <v>27</v>
      </c>
      <c r="I19" s="113" t="s">
        <v>28</v>
      </c>
      <c r="J19" s="113" t="s">
        <v>29</v>
      </c>
      <c r="K19" s="113" t="s">
        <v>30</v>
      </c>
      <c r="L19" s="113" t="s">
        <v>31</v>
      </c>
      <c r="M19" s="113" t="s">
        <v>32</v>
      </c>
      <c r="N19" s="113" t="s">
        <v>33</v>
      </c>
      <c r="O19" s="113" t="s">
        <v>66</v>
      </c>
      <c r="P19" s="113" t="s">
        <v>67</v>
      </c>
      <c r="Q19" s="113" t="s">
        <v>68</v>
      </c>
      <c r="R19" s="113" t="s">
        <v>69</v>
      </c>
      <c r="S19" s="113" t="s">
        <v>70</v>
      </c>
      <c r="T19" s="113" t="s">
        <v>71</v>
      </c>
      <c r="U19" s="113" t="s">
        <v>34</v>
      </c>
      <c r="V19" s="113" t="s">
        <v>86</v>
      </c>
      <c r="W19" s="113" t="s">
        <v>35</v>
      </c>
      <c r="X19" s="113" t="s">
        <v>37</v>
      </c>
      <c r="Y19" s="113" t="s">
        <v>38</v>
      </c>
      <c r="Z19" s="113" t="s">
        <v>39</v>
      </c>
      <c r="AA19" s="113" t="s">
        <v>40</v>
      </c>
      <c r="AB19" s="113" t="s">
        <v>41</v>
      </c>
      <c r="AC19" s="113" t="s">
        <v>42</v>
      </c>
      <c r="AD19" s="113" t="s">
        <v>43</v>
      </c>
      <c r="AE19" s="113" t="s">
        <v>44</v>
      </c>
      <c r="AF19" s="113" t="s">
        <v>46</v>
      </c>
      <c r="AG19" s="64" t="s">
        <v>47</v>
      </c>
      <c r="AH19" s="113" t="s">
        <v>75</v>
      </c>
    </row>
    <row r="20" spans="1:35">
      <c r="A20">
        <v>0</v>
      </c>
      <c r="B20" s="64">
        <v>0</v>
      </c>
      <c r="C20" s="64">
        <v>0</v>
      </c>
      <c r="D20" s="64">
        <v>5.2406986180556697E-2</v>
      </c>
      <c r="E20" s="64">
        <v>0</v>
      </c>
      <c r="F20" s="64">
        <v>0</v>
      </c>
      <c r="G20" s="64">
        <v>0</v>
      </c>
      <c r="H20" s="64">
        <v>4.9548506771090101E-2</v>
      </c>
      <c r="I20" s="64">
        <v>0</v>
      </c>
      <c r="J20" s="64">
        <v>6.0805850026255E-2</v>
      </c>
      <c r="K20" s="64">
        <v>5.42133952700199E-2</v>
      </c>
      <c r="L20" s="64">
        <v>0</v>
      </c>
      <c r="M20" s="64">
        <v>5.5009953619981497E-2</v>
      </c>
      <c r="N20" s="64">
        <v>0</v>
      </c>
      <c r="O20" s="64">
        <v>9.6745394274888805E-2</v>
      </c>
      <c r="P20" s="64">
        <v>0</v>
      </c>
      <c r="Q20" s="64">
        <v>0</v>
      </c>
      <c r="R20" s="64">
        <v>5.0515024524767797E-2</v>
      </c>
      <c r="S20" s="64">
        <v>-4.8955710115165503E-3</v>
      </c>
      <c r="T20" s="64">
        <v>0</v>
      </c>
      <c r="U20" s="64">
        <v>0</v>
      </c>
      <c r="V20" s="64">
        <v>0</v>
      </c>
      <c r="W20" s="64">
        <v>0.34343387864652303</v>
      </c>
      <c r="X20" s="64">
        <v>0</v>
      </c>
      <c r="Y20" s="64">
        <v>9.8695725757659697E-2</v>
      </c>
      <c r="Z20" s="64">
        <v>0</v>
      </c>
      <c r="AA20" s="64">
        <v>0</v>
      </c>
      <c r="AB20" s="64">
        <v>5.2160821084859303E-2</v>
      </c>
      <c r="AC20" s="64">
        <v>-2.0798398526365299E-3</v>
      </c>
      <c r="AD20" s="64">
        <v>0</v>
      </c>
      <c r="AE20" s="64">
        <v>0</v>
      </c>
      <c r="AF20" s="64">
        <v>0</v>
      </c>
      <c r="AG20" s="64">
        <v>0</v>
      </c>
      <c r="AH20">
        <v>0</v>
      </c>
      <c r="AI20" s="64" t="str">
        <f>IF(AF20&lt;&gt;AH20,"error","ok")</f>
        <v>ok</v>
      </c>
    </row>
    <row r="21" spans="1:35">
      <c r="A21">
        <v>1</v>
      </c>
      <c r="B21" s="64">
        <v>0</v>
      </c>
      <c r="C21" s="64">
        <v>-5.8353605724564599E-2</v>
      </c>
      <c r="D21" s="64">
        <v>0</v>
      </c>
      <c r="E21" s="64">
        <v>0</v>
      </c>
      <c r="F21" s="64">
        <v>0</v>
      </c>
      <c r="G21" s="64">
        <v>-6.0818701487083598E-2</v>
      </c>
      <c r="H21" s="64">
        <v>0</v>
      </c>
      <c r="I21" s="64">
        <v>-5.8640309939415297E-2</v>
      </c>
      <c r="J21" s="64">
        <v>0</v>
      </c>
      <c r="K21" s="64">
        <v>0</v>
      </c>
      <c r="L21" s="64">
        <v>-5.4669978247428301E-2</v>
      </c>
      <c r="M21" s="64">
        <v>0</v>
      </c>
      <c r="N21" s="64">
        <v>-4.8487064841128698E-2</v>
      </c>
      <c r="O21" s="64">
        <v>0</v>
      </c>
      <c r="P21" s="64">
        <v>-0.103835881607535</v>
      </c>
      <c r="Q21" s="64">
        <v>-4.6500747625221502E-2</v>
      </c>
      <c r="R21" s="64">
        <v>0</v>
      </c>
      <c r="S21" s="64">
        <v>0</v>
      </c>
      <c r="T21" s="64">
        <v>-4.9221283160842905E-4</v>
      </c>
      <c r="U21" s="64">
        <v>0</v>
      </c>
      <c r="V21" s="64">
        <v>0</v>
      </c>
      <c r="W21" s="64">
        <v>0.34813968811789597</v>
      </c>
      <c r="X21" s="64">
        <v>0</v>
      </c>
      <c r="Y21" s="64">
        <v>0</v>
      </c>
      <c r="Z21" s="64">
        <v>-9.8375885247986405E-2</v>
      </c>
      <c r="AA21" s="64">
        <v>-5.9353298183202202E-2</v>
      </c>
      <c r="AB21" s="64">
        <v>0</v>
      </c>
      <c r="AC21" s="64">
        <v>0</v>
      </c>
      <c r="AD21" s="64">
        <v>7.30315182372518E-3</v>
      </c>
      <c r="AE21" s="64">
        <v>0</v>
      </c>
      <c r="AF21" s="64">
        <v>0</v>
      </c>
      <c r="AG21" s="64">
        <v>0</v>
      </c>
      <c r="AH21">
        <v>0</v>
      </c>
      <c r="AI21" s="64" t="str">
        <f t="shared" ref="AI21:AI24" si="2">IF(AF21&lt;&gt;AH21,"error","ok")</f>
        <v>ok</v>
      </c>
    </row>
    <row r="22" spans="1:35">
      <c r="A22">
        <v>2</v>
      </c>
      <c r="B22" s="64">
        <v>0</v>
      </c>
      <c r="C22" s="64">
        <v>0</v>
      </c>
      <c r="D22" s="64">
        <v>5.1460348360190103E-2</v>
      </c>
      <c r="E22" s="64">
        <v>0</v>
      </c>
      <c r="F22" s="64">
        <v>0</v>
      </c>
      <c r="G22" s="64">
        <v>0</v>
      </c>
      <c r="H22" s="64">
        <v>5.25120572372023E-2</v>
      </c>
      <c r="I22" s="64">
        <v>0</v>
      </c>
      <c r="J22" s="64">
        <v>5.2588704886352901E-2</v>
      </c>
      <c r="K22" s="64">
        <v>5.6032378940562302E-2</v>
      </c>
      <c r="L22" s="64">
        <v>0</v>
      </c>
      <c r="M22" s="64">
        <v>5.6368514935095503E-2</v>
      </c>
      <c r="N22" s="64">
        <v>0</v>
      </c>
      <c r="O22" s="64">
        <v>0.10366439466949</v>
      </c>
      <c r="P22" s="64">
        <v>0</v>
      </c>
      <c r="Q22" s="64">
        <v>0</v>
      </c>
      <c r="R22" s="64">
        <v>6.6197998011497894E-2</v>
      </c>
      <c r="S22" s="64">
        <v>-5.7706535994169099E-5</v>
      </c>
      <c r="T22" s="64">
        <v>0</v>
      </c>
      <c r="U22" s="64">
        <v>0</v>
      </c>
      <c r="V22" s="64">
        <v>-0.33636968923098498</v>
      </c>
      <c r="W22" s="64">
        <v>0</v>
      </c>
      <c r="X22" s="64">
        <v>0</v>
      </c>
      <c r="Y22" s="64">
        <v>9.5508926157787805E-2</v>
      </c>
      <c r="Z22" s="64">
        <v>0</v>
      </c>
      <c r="AA22" s="64">
        <v>0</v>
      </c>
      <c r="AB22" s="64">
        <v>5.7559801466018398E-2</v>
      </c>
      <c r="AC22" s="64">
        <v>-8.9039526488658392E-3</v>
      </c>
      <c r="AD22" s="64">
        <v>0</v>
      </c>
      <c r="AE22" s="64">
        <v>0</v>
      </c>
      <c r="AF22" s="64">
        <v>0</v>
      </c>
      <c r="AG22" s="64">
        <v>0</v>
      </c>
      <c r="AH22">
        <v>0</v>
      </c>
      <c r="AI22" s="64" t="str">
        <f t="shared" si="2"/>
        <v>ok</v>
      </c>
    </row>
    <row r="23" spans="1:35">
      <c r="A23">
        <v>3</v>
      </c>
      <c r="B23" s="64">
        <v>0</v>
      </c>
      <c r="C23" s="64">
        <v>0</v>
      </c>
      <c r="D23" s="64">
        <v>5.7777825700640599E-2</v>
      </c>
      <c r="E23" s="64">
        <v>0</v>
      </c>
      <c r="F23" s="64">
        <v>0</v>
      </c>
      <c r="G23" s="64">
        <v>0</v>
      </c>
      <c r="H23" s="64">
        <v>5.2292387580173703E-2</v>
      </c>
      <c r="I23" s="64">
        <v>0</v>
      </c>
      <c r="J23" s="64">
        <v>5.19955199279689E-2</v>
      </c>
      <c r="K23" s="64">
        <v>5.3645141836976502E-2</v>
      </c>
      <c r="L23" s="64">
        <v>0</v>
      </c>
      <c r="M23" s="64">
        <v>4.9749629566153399E-2</v>
      </c>
      <c r="N23" s="64">
        <v>0</v>
      </c>
      <c r="O23" s="64">
        <v>0</v>
      </c>
      <c r="P23" s="64">
        <v>-0.100256204325609</v>
      </c>
      <c r="Q23" s="64">
        <v>0</v>
      </c>
      <c r="R23" s="64">
        <v>4.9365256995648199E-2</v>
      </c>
      <c r="S23" s="64">
        <v>0</v>
      </c>
      <c r="T23" s="64">
        <v>1.73182848061841E-3</v>
      </c>
      <c r="U23" s="64">
        <v>0</v>
      </c>
      <c r="V23" s="64">
        <v>0</v>
      </c>
      <c r="W23" s="64">
        <v>0.33901859466541501</v>
      </c>
      <c r="X23" s="64">
        <v>0</v>
      </c>
      <c r="Y23" s="64">
        <v>0</v>
      </c>
      <c r="Z23" s="64">
        <v>-0.10086317043188101</v>
      </c>
      <c r="AA23" s="64">
        <v>0</v>
      </c>
      <c r="AB23" s="64">
        <v>5.1518508764350102E-2</v>
      </c>
      <c r="AC23" s="64">
        <v>0</v>
      </c>
      <c r="AD23" s="64">
        <v>8.5841674833356408E-3</v>
      </c>
      <c r="AE23" s="64">
        <v>0</v>
      </c>
      <c r="AF23" s="64">
        <v>0</v>
      </c>
      <c r="AG23" s="64">
        <v>0</v>
      </c>
      <c r="AH23">
        <v>0</v>
      </c>
      <c r="AI23" s="64" t="str">
        <f t="shared" si="2"/>
        <v>ok</v>
      </c>
    </row>
    <row r="24" spans="1:35" ht="15" thickBot="1">
      <c r="A24">
        <v>4</v>
      </c>
      <c r="B24" s="64">
        <v>0</v>
      </c>
      <c r="C24" s="64">
        <v>-5.2032067736800601E-2</v>
      </c>
      <c r="D24" s="64">
        <v>0</v>
      </c>
      <c r="E24" s="64">
        <v>0</v>
      </c>
      <c r="F24" s="64">
        <v>0</v>
      </c>
      <c r="G24" s="64">
        <v>-5.8828549514516298E-2</v>
      </c>
      <c r="H24" s="64">
        <v>0</v>
      </c>
      <c r="I24" s="64">
        <v>-5.24378054296201E-2</v>
      </c>
      <c r="J24" s="64">
        <v>0</v>
      </c>
      <c r="K24" s="64">
        <v>0</v>
      </c>
      <c r="L24" s="64">
        <v>-5.4330673353986697E-2</v>
      </c>
      <c r="M24" s="64">
        <v>0</v>
      </c>
      <c r="N24" s="64">
        <v>-6.4265402679103995E-2</v>
      </c>
      <c r="O24" s="64">
        <v>0</v>
      </c>
      <c r="P24" s="64">
        <v>-0.102217182885432</v>
      </c>
      <c r="Q24" s="64">
        <v>-5.9664243529243599E-2</v>
      </c>
      <c r="R24" s="64">
        <v>0</v>
      </c>
      <c r="S24" s="64">
        <v>-1.82585919564027E-3</v>
      </c>
      <c r="T24" s="64">
        <v>0</v>
      </c>
      <c r="U24" s="64">
        <v>0</v>
      </c>
      <c r="V24" s="64">
        <v>0</v>
      </c>
      <c r="W24" s="64">
        <v>0.36252056213174799</v>
      </c>
      <c r="X24" s="64">
        <v>0</v>
      </c>
      <c r="Y24" s="64">
        <v>0</v>
      </c>
      <c r="Z24" s="64">
        <v>-8.8959779664882901E-2</v>
      </c>
      <c r="AA24" s="64">
        <v>-5.3877755460315903E-2</v>
      </c>
      <c r="AB24" s="64">
        <v>0</v>
      </c>
      <c r="AC24" s="64">
        <v>-4.50400901040705E-3</v>
      </c>
      <c r="AD24" s="64">
        <v>0</v>
      </c>
      <c r="AE24" s="64">
        <v>0</v>
      </c>
      <c r="AF24" s="64">
        <v>0</v>
      </c>
      <c r="AG24" s="64">
        <v>0</v>
      </c>
      <c r="AH24">
        <v>0</v>
      </c>
      <c r="AI24" s="64" t="str">
        <f t="shared" si="2"/>
        <v>ok</v>
      </c>
    </row>
    <row r="25" spans="1:35" s="2" customFormat="1" ht="23" customHeight="1" thickBot="1">
      <c r="A25" s="22"/>
      <c r="B25" s="114">
        <f>AVERAGE(B20:B24)</f>
        <v>0</v>
      </c>
      <c r="C25" s="114">
        <f>AVERAGE(C20:C24)</f>
        <v>-2.2077134692273039E-2</v>
      </c>
      <c r="D25" s="114">
        <f>AVERAGE(D20:D24)</f>
        <v>3.232903204827748E-2</v>
      </c>
      <c r="E25" s="114">
        <f>AVERAGE(E20:E24)</f>
        <v>0</v>
      </c>
      <c r="F25" s="114">
        <f>AVERAGE(F20:F24)</f>
        <v>0</v>
      </c>
      <c r="G25" s="114">
        <f>AVERAGE(G20:G24)</f>
        <v>-2.3929450200319981E-2</v>
      </c>
      <c r="H25" s="114">
        <f>AVERAGE(H20:H24)</f>
        <v>3.0870590317693219E-2</v>
      </c>
      <c r="I25" s="114">
        <f>AVERAGE(I20:I24)</f>
        <v>-2.2215623073807079E-2</v>
      </c>
      <c r="J25" s="114">
        <f>AVERAGE(J20:J24)</f>
        <v>3.3078014968115362E-2</v>
      </c>
      <c r="K25" s="114">
        <f>AVERAGE(K20:K24)</f>
        <v>3.2778183209511744E-2</v>
      </c>
      <c r="L25" s="114">
        <f>AVERAGE(L20:L24)</f>
        <v>-2.1800130320283002E-2</v>
      </c>
      <c r="M25" s="114">
        <f>AVERAGE(M20:M24)</f>
        <v>3.2225619624246075E-2</v>
      </c>
      <c r="N25" s="114">
        <f>AVERAGE(N20:N24)</f>
        <v>-2.2550493504046538E-2</v>
      </c>
      <c r="O25" s="114">
        <f>AVERAGE(O20:O24)</f>
        <v>4.0081957788875758E-2</v>
      </c>
      <c r="P25" s="114">
        <f>AVERAGE(P20:P24)</f>
        <v>-6.12618537637152E-2</v>
      </c>
      <c r="Q25" s="114">
        <f>AVERAGE(Q20:Q24)</f>
        <v>-2.1232998230893019E-2</v>
      </c>
      <c r="R25" s="114">
        <f>AVERAGE(R20:R24)</f>
        <v>3.3215655906382778E-2</v>
      </c>
      <c r="S25" s="114">
        <f>AVERAGE(S20:S24)</f>
        <v>-1.355827348630198E-3</v>
      </c>
      <c r="T25" s="114">
        <f>AVERAGE(T20:T24)</f>
        <v>2.4792312980199624E-4</v>
      </c>
      <c r="U25" s="114">
        <f>AVERAGE(U20:U24)</f>
        <v>0</v>
      </c>
      <c r="V25" s="114">
        <f>AVERAGE(V20:V24)</f>
        <v>-6.7273937846196993E-2</v>
      </c>
      <c r="W25" s="114">
        <f>AVERAGE(W20:W24)</f>
        <v>0.2786225447123164</v>
      </c>
      <c r="X25" s="114">
        <f>AVERAGE(X20:X24)</f>
        <v>0</v>
      </c>
      <c r="Y25" s="114">
        <f>AVERAGE(Y20:Y24)</f>
        <v>3.88409303830895E-2</v>
      </c>
      <c r="Z25" s="114">
        <f>AVERAGE(Z20:Z24)</f>
        <v>-5.7639767068950062E-2</v>
      </c>
      <c r="AA25" s="114">
        <f>AVERAGE(AA20:AA24)</f>
        <v>-2.2646210728703618E-2</v>
      </c>
      <c r="AB25" s="114">
        <f>AVERAGE(AB20:AB24)</f>
        <v>3.2247826263045558E-2</v>
      </c>
      <c r="AC25" s="114">
        <f>AVERAGE(AC20:AC24)</f>
        <v>-3.0975603023818839E-3</v>
      </c>
      <c r="AD25" s="114">
        <f>AVERAGE(AD20:AD24)</f>
        <v>3.1774638614121644E-3</v>
      </c>
      <c r="AE25" s="114">
        <f>AVERAGE(AE20:AE24)</f>
        <v>0</v>
      </c>
      <c r="AF25" s="114">
        <f>AVERAGE(AF20:AF24)</f>
        <v>0</v>
      </c>
      <c r="AG25" s="64"/>
    </row>
    <row r="26" spans="1:35" s="113" customFormat="1" ht="94" customHeight="1">
      <c r="A26" s="115"/>
      <c r="B26" s="113" t="s">
        <v>21</v>
      </c>
      <c r="C26" s="113" t="s">
        <v>81</v>
      </c>
      <c r="D26" s="113" t="s">
        <v>22</v>
      </c>
      <c r="E26" s="113" t="s">
        <v>24</v>
      </c>
      <c r="F26" s="113" t="s">
        <v>65</v>
      </c>
      <c r="G26" s="113" t="s">
        <v>82</v>
      </c>
      <c r="H26" s="113" t="s">
        <v>26</v>
      </c>
      <c r="I26" s="113" t="s">
        <v>83</v>
      </c>
      <c r="J26" s="113" t="s">
        <v>28</v>
      </c>
      <c r="K26" s="113" t="s">
        <v>30</v>
      </c>
      <c r="L26" s="113" t="s">
        <v>31</v>
      </c>
      <c r="M26" s="113" t="s">
        <v>32</v>
      </c>
      <c r="N26" s="113" t="s">
        <v>33</v>
      </c>
      <c r="O26" s="113" t="s">
        <v>66</v>
      </c>
      <c r="P26" s="113" t="s">
        <v>67</v>
      </c>
      <c r="Q26" s="113" t="s">
        <v>84</v>
      </c>
      <c r="R26" s="113" t="s">
        <v>68</v>
      </c>
      <c r="S26" s="113" t="s">
        <v>70</v>
      </c>
      <c r="T26" s="113" t="s">
        <v>71</v>
      </c>
      <c r="U26" s="113" t="s">
        <v>34</v>
      </c>
      <c r="V26" s="113" t="s">
        <v>36</v>
      </c>
      <c r="W26" s="113" t="s">
        <v>37</v>
      </c>
      <c r="X26" s="113" t="s">
        <v>38</v>
      </c>
      <c r="Y26" s="113" t="s">
        <v>39</v>
      </c>
      <c r="Z26" s="113" t="s">
        <v>85</v>
      </c>
      <c r="AA26" s="113" t="s">
        <v>40</v>
      </c>
      <c r="AB26" s="113" t="s">
        <v>42</v>
      </c>
      <c r="AC26" s="113" t="s">
        <v>43</v>
      </c>
      <c r="AD26" s="113" t="s">
        <v>44</v>
      </c>
      <c r="AE26" s="113" t="s">
        <v>45</v>
      </c>
      <c r="AG26" s="64" t="s">
        <v>47</v>
      </c>
      <c r="AH26" s="113" t="s">
        <v>87</v>
      </c>
      <c r="AI26" s="113" t="str">
        <f>IF(AG26&lt;&gt;AH26,"error","ok")</f>
        <v>error</v>
      </c>
    </row>
    <row r="27" spans="1:35">
      <c r="A27">
        <v>0</v>
      </c>
      <c r="B27" s="64">
        <v>0</v>
      </c>
      <c r="C27" s="64">
        <v>0</v>
      </c>
      <c r="D27" s="64">
        <v>2.6094557405985899E-2</v>
      </c>
      <c r="E27" s="64">
        <v>0</v>
      </c>
      <c r="F27" s="64">
        <v>0</v>
      </c>
      <c r="G27" s="64">
        <v>0</v>
      </c>
      <c r="H27" s="64">
        <v>1.15732896272843E-2</v>
      </c>
      <c r="I27" s="64">
        <v>0</v>
      </c>
      <c r="J27" s="64">
        <v>1.5853316868111499E-2</v>
      </c>
      <c r="K27" s="64">
        <v>0</v>
      </c>
      <c r="L27" s="64">
        <v>1.07411460498875E-2</v>
      </c>
      <c r="M27" s="64">
        <v>0</v>
      </c>
      <c r="N27" s="64">
        <v>1.9827079822205499E-2</v>
      </c>
      <c r="O27" s="64">
        <v>0</v>
      </c>
      <c r="P27" s="64">
        <v>0.11145739777911599</v>
      </c>
      <c r="Q27" s="64">
        <v>0</v>
      </c>
      <c r="R27" s="64">
        <v>2.0332691494421799E-2</v>
      </c>
      <c r="S27" s="64">
        <v>-2.4032561667722899E-3</v>
      </c>
      <c r="T27" s="64">
        <v>0</v>
      </c>
      <c r="U27" s="64">
        <v>0</v>
      </c>
      <c r="V27" s="64">
        <v>0</v>
      </c>
      <c r="W27" s="64">
        <v>0</v>
      </c>
      <c r="X27" s="64">
        <v>0</v>
      </c>
      <c r="Y27" s="64">
        <v>0.105865820479336</v>
      </c>
      <c r="Z27" s="64">
        <v>0</v>
      </c>
      <c r="AA27" s="64">
        <v>1.24833020085547E-2</v>
      </c>
      <c r="AB27" s="64">
        <v>-1.05927095892135E-2</v>
      </c>
      <c r="AC27" s="64">
        <v>0</v>
      </c>
      <c r="AD27" s="64">
        <v>0</v>
      </c>
      <c r="AE27" s="64">
        <v>0</v>
      </c>
      <c r="AG27" s="64">
        <v>1</v>
      </c>
      <c r="AH27">
        <v>1</v>
      </c>
      <c r="AI27" s="64" t="str">
        <f>IF(AG27&lt;&gt;AH27,"error","ok")</f>
        <v>ok</v>
      </c>
    </row>
    <row r="28" spans="1:35">
      <c r="A28">
        <v>1</v>
      </c>
      <c r="B28" s="64">
        <v>0</v>
      </c>
      <c r="C28" s="64">
        <v>-1.5860775205549599E-2</v>
      </c>
      <c r="D28" s="64">
        <v>0</v>
      </c>
      <c r="E28" s="64">
        <v>0</v>
      </c>
      <c r="F28" s="64">
        <v>0</v>
      </c>
      <c r="G28" s="64">
        <v>-2.78813552585301E-2</v>
      </c>
      <c r="H28" s="64">
        <v>0</v>
      </c>
      <c r="I28" s="64">
        <v>-1.42705305400472E-2</v>
      </c>
      <c r="J28" s="64">
        <v>0</v>
      </c>
      <c r="K28" s="64">
        <v>-1.96491872877992E-2</v>
      </c>
      <c r="L28" s="64">
        <v>0</v>
      </c>
      <c r="M28" s="64">
        <v>-1.80828648208076E-2</v>
      </c>
      <c r="N28" s="64">
        <v>0</v>
      </c>
      <c r="O28" s="64">
        <v>0</v>
      </c>
      <c r="P28" s="64">
        <v>0.12319116828886501</v>
      </c>
      <c r="Q28" s="64">
        <v>-2.11670574766737E-2</v>
      </c>
      <c r="R28" s="64">
        <v>0</v>
      </c>
      <c r="S28" s="64">
        <v>0</v>
      </c>
      <c r="T28" s="64">
        <v>8.5509804513608494E-3</v>
      </c>
      <c r="U28" s="64">
        <v>0</v>
      </c>
      <c r="V28" s="64">
        <v>0</v>
      </c>
      <c r="W28" s="64">
        <v>0</v>
      </c>
      <c r="X28" s="64">
        <v>0</v>
      </c>
      <c r="Y28" s="64">
        <v>0.106243797521117</v>
      </c>
      <c r="Z28" s="64">
        <v>-2.1155162337093698E-2</v>
      </c>
      <c r="AA28" s="64">
        <v>0</v>
      </c>
      <c r="AB28" s="64">
        <v>0</v>
      </c>
      <c r="AC28" s="64">
        <v>4.4446081740809103E-3</v>
      </c>
      <c r="AD28" s="64">
        <v>0</v>
      </c>
      <c r="AE28" s="64">
        <v>0</v>
      </c>
      <c r="AG28" s="64">
        <v>1</v>
      </c>
      <c r="AH28">
        <v>1</v>
      </c>
      <c r="AI28" s="64" t="str">
        <f>IF(AG28&lt;&gt;AH28,"error","ok")</f>
        <v>ok</v>
      </c>
    </row>
    <row r="29" spans="1:35">
      <c r="A29">
        <v>2</v>
      </c>
      <c r="B29" s="64">
        <v>0</v>
      </c>
      <c r="C29" s="64">
        <v>0</v>
      </c>
      <c r="D29" s="64">
        <v>2.0673371762582399E-2</v>
      </c>
      <c r="E29" s="64">
        <v>0</v>
      </c>
      <c r="F29" s="64">
        <v>0</v>
      </c>
      <c r="G29" s="64">
        <v>0</v>
      </c>
      <c r="H29" s="64">
        <v>2.2862928155400499E-2</v>
      </c>
      <c r="I29" s="64">
        <v>0</v>
      </c>
      <c r="J29" s="64">
        <v>1.0300098164475901E-2</v>
      </c>
      <c r="K29" s="64">
        <v>0</v>
      </c>
      <c r="L29" s="64">
        <v>2.2711316097050498E-2</v>
      </c>
      <c r="M29" s="64">
        <v>0</v>
      </c>
      <c r="N29" s="64">
        <v>2.8894375706739701E-2</v>
      </c>
      <c r="O29" s="64">
        <v>-9.61398576341604E-2</v>
      </c>
      <c r="P29" s="64">
        <v>0</v>
      </c>
      <c r="Q29" s="64">
        <v>0</v>
      </c>
      <c r="R29" s="64">
        <v>2.4535891535646202E-2</v>
      </c>
      <c r="S29" s="64">
        <v>-1.1042980709149599E-2</v>
      </c>
      <c r="T29" s="64">
        <v>0</v>
      </c>
      <c r="U29" s="64">
        <v>0</v>
      </c>
      <c r="V29" s="64">
        <v>0</v>
      </c>
      <c r="W29" s="64">
        <v>0</v>
      </c>
      <c r="X29" s="64">
        <v>-9.9048111222657706E-2</v>
      </c>
      <c r="Y29" s="64">
        <v>0</v>
      </c>
      <c r="Z29" s="64">
        <v>0</v>
      </c>
      <c r="AA29" s="64">
        <v>8.4207621449950802E-3</v>
      </c>
      <c r="AB29" s="64">
        <v>-1.4540973354889301E-2</v>
      </c>
      <c r="AC29" s="64">
        <v>0</v>
      </c>
      <c r="AD29" s="64">
        <v>0</v>
      </c>
      <c r="AE29" s="64">
        <v>0</v>
      </c>
      <c r="AG29" s="64">
        <v>1</v>
      </c>
      <c r="AH29">
        <v>1</v>
      </c>
      <c r="AI29" s="64" t="str">
        <f>IF(AG29&lt;&gt;AH29,"error","ok")</f>
        <v>ok</v>
      </c>
    </row>
    <row r="30" spans="1:35" ht="15" thickBot="1">
      <c r="A30">
        <v>3</v>
      </c>
      <c r="B30" s="64">
        <v>0</v>
      </c>
      <c r="C30" s="64">
        <v>0</v>
      </c>
      <c r="D30" s="64">
        <v>1.8151683720968901E-2</v>
      </c>
      <c r="E30" s="64">
        <v>0</v>
      </c>
      <c r="F30" s="64">
        <v>0</v>
      </c>
      <c r="G30" s="64">
        <v>0</v>
      </c>
      <c r="H30" s="64">
        <v>1.52941232968841E-2</v>
      </c>
      <c r="I30" s="64">
        <v>0</v>
      </c>
      <c r="J30" s="64">
        <v>1.46328577644021E-2</v>
      </c>
      <c r="K30" s="64">
        <v>0</v>
      </c>
      <c r="L30" s="64">
        <v>1.1358114615539599E-2</v>
      </c>
      <c r="M30" s="64">
        <v>0</v>
      </c>
      <c r="N30" s="64">
        <v>2.0500649433725201E-2</v>
      </c>
      <c r="O30" s="64">
        <v>0</v>
      </c>
      <c r="P30" s="64">
        <v>0.10064170730055</v>
      </c>
      <c r="Q30" s="64">
        <v>0</v>
      </c>
      <c r="R30" s="64">
        <v>1.17528136369109E-2</v>
      </c>
      <c r="S30" s="64">
        <v>0</v>
      </c>
      <c r="T30" s="64">
        <v>8.2414715339535396E-3</v>
      </c>
      <c r="U30" s="64">
        <v>0</v>
      </c>
      <c r="V30" s="64">
        <v>0</v>
      </c>
      <c r="W30" s="64">
        <v>0</v>
      </c>
      <c r="X30" s="64">
        <v>0</v>
      </c>
      <c r="Y30" s="64">
        <v>9.8527336577262495E-2</v>
      </c>
      <c r="Z30" s="64">
        <v>0</v>
      </c>
      <c r="AA30" s="64">
        <v>1.52149736722304E-2</v>
      </c>
      <c r="AB30" s="64">
        <v>0</v>
      </c>
      <c r="AC30" s="64">
        <v>3.1375177468526598E-3</v>
      </c>
      <c r="AD30" s="64">
        <v>0</v>
      </c>
      <c r="AE30" s="64">
        <v>0</v>
      </c>
      <c r="AG30" s="64">
        <v>1</v>
      </c>
      <c r="AH30">
        <v>1</v>
      </c>
      <c r="AI30" s="64" t="str">
        <f>IF(AG30&lt;&gt;AH30,"error","ok")</f>
        <v>ok</v>
      </c>
    </row>
    <row r="31" spans="1:35" s="2" customFormat="1" ht="23" customHeight="1" thickBot="1">
      <c r="A31" s="22">
        <v>4</v>
      </c>
      <c r="B31" s="106">
        <v>0</v>
      </c>
      <c r="C31" s="106">
        <v>2.0305435917035299E-2</v>
      </c>
      <c r="D31" s="106">
        <v>0</v>
      </c>
      <c r="E31" s="106">
        <v>0</v>
      </c>
      <c r="F31" s="106">
        <v>0</v>
      </c>
      <c r="G31" s="106">
        <v>1.71002249774533E-2</v>
      </c>
      <c r="H31" s="106">
        <v>0</v>
      </c>
      <c r="I31" s="106">
        <v>2.2797060921835598E-2</v>
      </c>
      <c r="J31" s="106">
        <v>0</v>
      </c>
      <c r="K31" s="106">
        <v>1.97074299200178E-2</v>
      </c>
      <c r="L31" s="106">
        <v>0</v>
      </c>
      <c r="M31" s="106">
        <v>1.9582158163991701E-2</v>
      </c>
      <c r="N31" s="106">
        <v>0</v>
      </c>
      <c r="O31" s="106">
        <v>0</v>
      </c>
      <c r="P31" s="106">
        <v>-0.116112561793587</v>
      </c>
      <c r="Q31" s="106">
        <v>2.7379794577064701E-2</v>
      </c>
      <c r="R31" s="106">
        <v>0</v>
      </c>
      <c r="S31" s="106">
        <v>3.70654464584168E-3</v>
      </c>
      <c r="T31" s="106">
        <v>0</v>
      </c>
      <c r="U31" s="106">
        <v>0</v>
      </c>
      <c r="V31" s="106">
        <v>0</v>
      </c>
      <c r="W31" s="106">
        <v>0</v>
      </c>
      <c r="X31" s="106">
        <v>0</v>
      </c>
      <c r="Y31" s="106">
        <v>-0.125054715415438</v>
      </c>
      <c r="Z31" s="106">
        <v>1.4408633398017101E-2</v>
      </c>
      <c r="AA31" s="106">
        <v>0</v>
      </c>
      <c r="AB31" s="106">
        <v>1.1095936106888299E-2</v>
      </c>
      <c r="AC31" s="106">
        <v>0</v>
      </c>
      <c r="AD31" s="106">
        <v>0</v>
      </c>
      <c r="AE31" s="106">
        <v>0</v>
      </c>
      <c r="AF31" s="106">
        <v>0</v>
      </c>
      <c r="AG31" s="116"/>
    </row>
    <row r="32" spans="1:35">
      <c r="A32" t="s">
        <v>73</v>
      </c>
      <c r="B32" t="s">
        <v>72</v>
      </c>
    </row>
    <row r="33" spans="1:2">
      <c r="A33">
        <f>MIN(B19:AF31)</f>
        <v>-0.33636968923098498</v>
      </c>
      <c r="B33">
        <f>MAX(B19:AE31)</f>
        <v>0.36252056213174799</v>
      </c>
    </row>
  </sheetData>
  <autoFilter ref="A1:AF1" xr:uid="{574A7C42-93BB-43A3-A25F-9FC441958331}"/>
  <conditionalFormatting sqref="B2:AG7 B9:AE14 AI2:AI6 AI9:AI13">
    <cfRule type="colorScale" priority="10">
      <colorScale>
        <cfvo type="num" val="-0.30199999999999999"/>
        <cfvo type="num" val="0"/>
        <cfvo type="num" val="0.30199999999999999"/>
        <color rgb="FFC00000"/>
        <color rgb="FFFCFCFF"/>
        <color rgb="FF006600"/>
      </colorScale>
    </cfRule>
  </conditionalFormatting>
  <conditionalFormatting sqref="B20:AF25 B27:AE30">
    <cfRule type="colorScale" priority="7">
      <colorScale>
        <cfvo type="num" val="-0.36199999999999999"/>
        <cfvo type="num" val="0"/>
        <cfvo type="num" val="0.36199999999999999"/>
        <color rgb="FFC00000"/>
        <color rgb="FFFCFCFF"/>
        <color rgb="FF006600"/>
      </colorScale>
    </cfRule>
  </conditionalFormatting>
  <conditionalFormatting sqref="AI20:AI24">
    <cfRule type="colorScale" priority="3">
      <colorScale>
        <cfvo type="num" val="-0.32400000000000001"/>
        <cfvo type="num" val="0"/>
        <cfvo type="num" val="0.32400000000000001"/>
        <color rgb="FFC00000"/>
        <color rgb="FFFCFCFF"/>
        <color rgb="FF006600"/>
      </colorScale>
    </cfRule>
  </conditionalFormatting>
  <conditionalFormatting sqref="AI27:AI30">
    <cfRule type="colorScale" priority="2">
      <colorScale>
        <cfvo type="num" val="-0.32400000000000001"/>
        <cfvo type="num" val="0"/>
        <cfvo type="num" val="0.32400000000000001"/>
        <color rgb="FFC00000"/>
        <color rgb="FFFCFCFF"/>
        <color rgb="FF006600"/>
      </colorScale>
    </cfRule>
  </conditionalFormatting>
  <conditionalFormatting sqref="B31:AF31">
    <cfRule type="colorScale" priority="1">
      <colorScale>
        <cfvo type="num" val="-0.36199999999999999"/>
        <cfvo type="num" val="0"/>
        <cfvo type="num" val="0.36199999999999999"/>
        <color rgb="FFC00000"/>
        <color rgb="FFFCFCFF"/>
        <color rgb="FF006600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FAE5-64B7-4B2F-896A-9E1FC3B013A7}">
  <dimension ref="A1:AA33"/>
  <sheetViews>
    <sheetView workbookViewId="0">
      <selection activeCell="D10" sqref="D10"/>
    </sheetView>
  </sheetViews>
  <sheetFormatPr defaultRowHeight="14.5"/>
  <sheetData>
    <row r="1" spans="1:27" s="113" customFormat="1" ht="94" customHeight="1">
      <c r="A1" s="115" t="s">
        <v>74</v>
      </c>
      <c r="B1" s="113" t="s">
        <v>22</v>
      </c>
      <c r="C1" s="113" t="s">
        <v>23</v>
      </c>
      <c r="D1" s="113" t="s">
        <v>26</v>
      </c>
      <c r="E1" s="113" t="s">
        <v>27</v>
      </c>
      <c r="F1" s="113" t="s">
        <v>28</v>
      </c>
      <c r="G1" s="113" t="s">
        <v>29</v>
      </c>
      <c r="H1" s="113" t="s">
        <v>30</v>
      </c>
      <c r="I1" s="113" t="s">
        <v>31</v>
      </c>
      <c r="J1" s="113" t="s">
        <v>32</v>
      </c>
      <c r="K1" s="113" t="s">
        <v>33</v>
      </c>
      <c r="L1" s="113" t="s">
        <v>66</v>
      </c>
      <c r="M1" s="113" t="s">
        <v>67</v>
      </c>
      <c r="N1" s="113" t="s">
        <v>69</v>
      </c>
      <c r="O1" s="113" t="s">
        <v>70</v>
      </c>
      <c r="P1" s="113" t="s">
        <v>71</v>
      </c>
      <c r="Q1" s="113" t="s">
        <v>86</v>
      </c>
      <c r="R1" s="113" t="s">
        <v>35</v>
      </c>
      <c r="S1" s="113" t="s">
        <v>38</v>
      </c>
      <c r="T1" s="113" t="s">
        <v>39</v>
      </c>
      <c r="U1" s="113" t="s">
        <v>40</v>
      </c>
      <c r="V1" s="113" t="s">
        <v>41</v>
      </c>
      <c r="W1" s="113" t="s">
        <v>42</v>
      </c>
      <c r="X1" s="113" t="s">
        <v>43</v>
      </c>
      <c r="Y1" s="113" t="s">
        <v>47</v>
      </c>
    </row>
    <row r="2" spans="1:27">
      <c r="A2">
        <v>0</v>
      </c>
      <c r="B2" s="64">
        <v>0</v>
      </c>
      <c r="C2" s="64">
        <v>3.08411893113281E-2</v>
      </c>
      <c r="D2" s="64">
        <v>0</v>
      </c>
      <c r="E2" s="64">
        <v>9.7445368757282103E-3</v>
      </c>
      <c r="F2" s="64">
        <v>0</v>
      </c>
      <c r="G2" s="64">
        <v>2.2017557339108301E-2</v>
      </c>
      <c r="H2" s="64">
        <v>2.9225500834308402E-2</v>
      </c>
      <c r="I2" s="64">
        <v>0</v>
      </c>
      <c r="J2" s="64">
        <v>2.6169090836695299E-2</v>
      </c>
      <c r="K2" s="64">
        <v>0</v>
      </c>
      <c r="L2" s="64">
        <v>6.8812035291922605E-2</v>
      </c>
      <c r="M2" s="64">
        <v>0</v>
      </c>
      <c r="N2" s="64">
        <v>0</v>
      </c>
      <c r="O2" s="64">
        <v>0</v>
      </c>
      <c r="P2" s="64">
        <v>0</v>
      </c>
      <c r="Q2" s="64">
        <v>0</v>
      </c>
      <c r="R2" s="64">
        <v>0.28573696416803201</v>
      </c>
      <c r="S2" s="64">
        <v>4.19167528344144E-2</v>
      </c>
      <c r="T2" s="64">
        <v>0</v>
      </c>
      <c r="U2" s="64">
        <v>0</v>
      </c>
      <c r="V2" s="64">
        <v>1.8903056236176299E-2</v>
      </c>
      <c r="W2" s="64">
        <v>-8.8078180708728495E-3</v>
      </c>
      <c r="X2" s="64">
        <v>0</v>
      </c>
      <c r="Y2">
        <v>0</v>
      </c>
      <c r="Z2" s="113">
        <v>0</v>
      </c>
      <c r="AA2" s="64" t="e">
        <f>IF(#REF!&lt;&gt;Y2,"error","ok")</f>
        <v>#REF!</v>
      </c>
    </row>
    <row r="3" spans="1:27">
      <c r="A3">
        <v>1</v>
      </c>
      <c r="B3" s="64">
        <v>-3.2469133360409103E-2</v>
      </c>
      <c r="C3" s="64">
        <v>0</v>
      </c>
      <c r="D3" s="64">
        <v>-5.75983546689966E-3</v>
      </c>
      <c r="E3" s="64">
        <v>0</v>
      </c>
      <c r="F3" s="64">
        <v>-2.2313530123317799E-2</v>
      </c>
      <c r="G3" s="64">
        <v>0</v>
      </c>
      <c r="H3" s="64">
        <v>0</v>
      </c>
      <c r="I3" s="64">
        <v>-2.9071697710578399E-2</v>
      </c>
      <c r="J3" s="64">
        <v>0</v>
      </c>
      <c r="K3" s="64">
        <v>-2.6244759854885402E-2</v>
      </c>
      <c r="L3" s="64">
        <v>0</v>
      </c>
      <c r="M3" s="64">
        <v>-7.0768790520832806E-2</v>
      </c>
      <c r="N3" s="64">
        <v>0</v>
      </c>
      <c r="O3" s="64">
        <v>-9.8478113957154792E-3</v>
      </c>
      <c r="P3" s="64">
        <v>0</v>
      </c>
      <c r="Q3" s="64">
        <v>0</v>
      </c>
      <c r="R3" s="64">
        <v>0.29427875169218898</v>
      </c>
      <c r="S3" s="64">
        <v>0</v>
      </c>
      <c r="T3" s="64">
        <v>-3.95035753927395E-2</v>
      </c>
      <c r="U3" s="64">
        <v>-2.08593738634473E-2</v>
      </c>
      <c r="V3" s="64">
        <v>0</v>
      </c>
      <c r="W3" s="64">
        <v>0</v>
      </c>
      <c r="X3" s="64">
        <v>0</v>
      </c>
      <c r="Y3">
        <v>0</v>
      </c>
      <c r="Z3" s="113">
        <v>0</v>
      </c>
      <c r="AA3" s="64" t="e">
        <f>IF(#REF!&lt;&gt;Y3,"error","ok")</f>
        <v>#REF!</v>
      </c>
    </row>
    <row r="4" spans="1:27">
      <c r="A4">
        <v>2</v>
      </c>
      <c r="B4" s="64">
        <v>0</v>
      </c>
      <c r="C4" s="64">
        <v>2.86271328390122E-2</v>
      </c>
      <c r="D4" s="64">
        <v>0</v>
      </c>
      <c r="E4" s="64">
        <v>6.1464470089019202E-3</v>
      </c>
      <c r="F4" s="64">
        <v>0</v>
      </c>
      <c r="G4" s="64">
        <v>1.9612694512378698E-2</v>
      </c>
      <c r="H4" s="64">
        <v>3.3372365062821402E-2</v>
      </c>
      <c r="I4" s="64">
        <v>0</v>
      </c>
      <c r="J4" s="64">
        <v>2.17498086186876E-2</v>
      </c>
      <c r="K4" s="64">
        <v>0</v>
      </c>
      <c r="L4" s="64">
        <v>7.4027526268570704E-2</v>
      </c>
      <c r="M4" s="64">
        <v>0</v>
      </c>
      <c r="N4" s="64">
        <v>0</v>
      </c>
      <c r="O4" s="64">
        <v>0</v>
      </c>
      <c r="P4" s="64">
        <v>1.12647010079384E-2</v>
      </c>
      <c r="Q4" s="64">
        <v>-0.29816546508816399</v>
      </c>
      <c r="R4" s="64">
        <v>0</v>
      </c>
      <c r="S4" s="64">
        <v>4.7169598251818198E-2</v>
      </c>
      <c r="T4" s="64">
        <v>0</v>
      </c>
      <c r="U4" s="64">
        <v>0</v>
      </c>
      <c r="V4" s="64">
        <v>1.8703218900693999E-2</v>
      </c>
      <c r="W4" s="64">
        <v>0</v>
      </c>
      <c r="X4" s="64">
        <v>0</v>
      </c>
      <c r="Y4">
        <v>0</v>
      </c>
      <c r="Z4" s="113">
        <v>0</v>
      </c>
      <c r="AA4" s="64" t="e">
        <f>IF(#REF!&lt;&gt;Y4,"error","ok")</f>
        <v>#REF!</v>
      </c>
    </row>
    <row r="5" spans="1:27">
      <c r="A5">
        <v>3</v>
      </c>
      <c r="B5" s="64">
        <v>0</v>
      </c>
      <c r="C5" s="64">
        <v>3.1073348277291701E-2</v>
      </c>
      <c r="D5" s="64">
        <v>0</v>
      </c>
      <c r="E5" s="64">
        <v>0</v>
      </c>
      <c r="F5" s="64">
        <v>0</v>
      </c>
      <c r="G5" s="64">
        <v>2.53569379953902E-2</v>
      </c>
      <c r="H5" s="64">
        <v>2.8070063196877298E-2</v>
      </c>
      <c r="I5" s="64">
        <v>0</v>
      </c>
      <c r="J5" s="64">
        <v>2.2815488251281098E-2</v>
      </c>
      <c r="K5" s="64">
        <v>0</v>
      </c>
      <c r="L5" s="64">
        <v>6.4606792644860495E-2</v>
      </c>
      <c r="M5" s="64">
        <v>0</v>
      </c>
      <c r="N5" s="64">
        <v>0</v>
      </c>
      <c r="O5" s="64">
        <v>0</v>
      </c>
      <c r="P5" s="64">
        <v>7.4326954515334604E-3</v>
      </c>
      <c r="Q5" s="64">
        <v>0</v>
      </c>
      <c r="R5" s="64">
        <v>0.28516530660893902</v>
      </c>
      <c r="S5" s="64">
        <v>4.3578393094950103E-2</v>
      </c>
      <c r="T5" s="64">
        <v>0</v>
      </c>
      <c r="U5" s="64">
        <v>0</v>
      </c>
      <c r="V5" s="64">
        <v>2.2078868589510199E-2</v>
      </c>
      <c r="W5" s="64">
        <v>0</v>
      </c>
      <c r="X5" s="64">
        <v>8.9531079722339306E-3</v>
      </c>
      <c r="Y5">
        <v>0</v>
      </c>
      <c r="Z5" s="113">
        <v>0</v>
      </c>
      <c r="AA5" s="64" t="e">
        <f>IF(#REF!&lt;&gt;Y5,"error","ok")</f>
        <v>#REF!</v>
      </c>
    </row>
    <row r="6" spans="1:27" ht="15" thickBot="1">
      <c r="A6">
        <v>4</v>
      </c>
      <c r="B6" s="64">
        <v>0</v>
      </c>
      <c r="C6" s="64">
        <v>2.9259924066791801E-2</v>
      </c>
      <c r="D6" s="64">
        <v>0</v>
      </c>
      <c r="E6" s="64">
        <v>8.9757533961669304E-3</v>
      </c>
      <c r="F6" s="64">
        <v>0</v>
      </c>
      <c r="G6" s="64">
        <v>2.3363069431509901E-2</v>
      </c>
      <c r="H6" s="64">
        <v>3.2042244871694901E-2</v>
      </c>
      <c r="I6" s="64">
        <v>0</v>
      </c>
      <c r="J6" s="64">
        <v>2.1935422392802401E-2</v>
      </c>
      <c r="K6" s="64">
        <v>0</v>
      </c>
      <c r="L6" s="64">
        <v>0</v>
      </c>
      <c r="M6" s="64">
        <v>-7.4213822149682696E-2</v>
      </c>
      <c r="N6" s="64">
        <v>5.4037994317183797E-3</v>
      </c>
      <c r="O6" s="64">
        <v>0</v>
      </c>
      <c r="P6" s="64">
        <v>0</v>
      </c>
      <c r="Q6" s="64">
        <v>0</v>
      </c>
      <c r="R6" s="64">
        <v>0.29219604387423098</v>
      </c>
      <c r="S6" s="64">
        <v>0</v>
      </c>
      <c r="T6" s="64">
        <v>-4.0323923053598998E-2</v>
      </c>
      <c r="U6" s="64">
        <v>0</v>
      </c>
      <c r="V6" s="64">
        <v>2.2448988869580699E-2</v>
      </c>
      <c r="W6" s="64">
        <v>0</v>
      </c>
      <c r="X6" s="64">
        <v>0</v>
      </c>
      <c r="Y6">
        <v>0</v>
      </c>
      <c r="Z6" s="113">
        <v>0</v>
      </c>
      <c r="AA6" s="64" t="e">
        <f>IF(#REF!&lt;&gt;Y6,"error","ok")</f>
        <v>#REF!</v>
      </c>
    </row>
    <row r="7" spans="1:27" s="2" customFormat="1" ht="23" customHeight="1" thickBot="1">
      <c r="A7" s="22"/>
      <c r="B7" s="114">
        <f>AVERAGE(B2:B6)</f>
        <v>-6.4938266720818202E-3</v>
      </c>
      <c r="C7" s="114">
        <f>AVERAGE(C2:C6)</f>
        <v>2.396031889888476E-2</v>
      </c>
      <c r="D7" s="114">
        <f>AVERAGE(D2:D6)</f>
        <v>-1.1519670933799321E-3</v>
      </c>
      <c r="E7" s="114">
        <f>AVERAGE(E2:E6)</f>
        <v>4.9733474561594118E-3</v>
      </c>
      <c r="F7" s="114">
        <f>AVERAGE(F2:F6)</f>
        <v>-4.4627060246635597E-3</v>
      </c>
      <c r="G7" s="114">
        <f>AVERAGE(G2:G6)</f>
        <v>1.8070051855677418E-2</v>
      </c>
      <c r="H7" s="114">
        <f>AVERAGE(H2:H6)</f>
        <v>2.4542034793140398E-2</v>
      </c>
      <c r="I7" s="114">
        <f>AVERAGE(I2:I6)</f>
        <v>-5.8143395421156796E-3</v>
      </c>
      <c r="J7" s="114">
        <f>AVERAGE(J2:J6)</f>
        <v>1.8533962019893279E-2</v>
      </c>
      <c r="K7" s="114">
        <f>AVERAGE(K2:K6)</f>
        <v>-5.24895197097708E-3</v>
      </c>
      <c r="L7" s="114">
        <f>AVERAGE(L2:L6)</f>
        <v>4.1489270841070763E-2</v>
      </c>
      <c r="M7" s="114">
        <f>AVERAGE(M2:M6)</f>
        <v>-2.8996522534103099E-2</v>
      </c>
      <c r="N7" s="114">
        <f>AVERAGE(N2:N6)</f>
        <v>1.0807598863436759E-3</v>
      </c>
      <c r="O7" s="114">
        <f>AVERAGE(O2:O6)</f>
        <v>-1.969562279143096E-3</v>
      </c>
      <c r="P7" s="114">
        <f>AVERAGE(P2:P6)</f>
        <v>3.7394792918943724E-3</v>
      </c>
      <c r="Q7" s="114">
        <f>AVERAGE(Q2:Q6)</f>
        <v>-5.9633093017632796E-2</v>
      </c>
      <c r="R7" s="114">
        <f>AVERAGE(R2:R6)</f>
        <v>0.23147541326867821</v>
      </c>
      <c r="S7" s="114">
        <f>AVERAGE(S2:S6)</f>
        <v>2.6532948836236542E-2</v>
      </c>
      <c r="T7" s="114">
        <f>AVERAGE(T2:T6)</f>
        <v>-1.59654996892677E-2</v>
      </c>
      <c r="U7" s="114">
        <f>AVERAGE(U2:U6)</f>
        <v>-4.1718747726894601E-3</v>
      </c>
      <c r="V7" s="114">
        <f>AVERAGE(V2:V6)</f>
        <v>1.642682651919224E-2</v>
      </c>
      <c r="W7" s="114">
        <f>AVERAGE(W2:W6)</f>
        <v>-1.76156361417457E-3</v>
      </c>
      <c r="X7" s="114">
        <f>AVERAGE(X2:X6)</f>
        <v>1.7906215944467861E-3</v>
      </c>
      <c r="Z7" s="113"/>
    </row>
    <row r="8" spans="1:27" s="113" customFormat="1" ht="94" customHeight="1">
      <c r="A8" s="115"/>
      <c r="B8" s="113" t="s">
        <v>81</v>
      </c>
      <c r="C8" s="113" t="s">
        <v>22</v>
      </c>
      <c r="D8" s="113" t="s">
        <v>82</v>
      </c>
      <c r="E8" s="113" t="s">
        <v>26</v>
      </c>
      <c r="F8" s="113" t="s">
        <v>83</v>
      </c>
      <c r="G8" s="113" t="s">
        <v>28</v>
      </c>
      <c r="H8" s="113" t="s">
        <v>30</v>
      </c>
      <c r="I8" s="113" t="s">
        <v>31</v>
      </c>
      <c r="J8" s="113" t="s">
        <v>32</v>
      </c>
      <c r="K8" s="113" t="s">
        <v>33</v>
      </c>
      <c r="L8" s="113" t="s">
        <v>66</v>
      </c>
      <c r="M8" s="113" t="s">
        <v>67</v>
      </c>
      <c r="N8" s="113" t="s">
        <v>70</v>
      </c>
      <c r="O8" s="113" t="s">
        <v>71</v>
      </c>
      <c r="P8" s="113" t="s">
        <v>38</v>
      </c>
      <c r="Q8" s="113" t="s">
        <v>39</v>
      </c>
      <c r="R8" s="113" t="s">
        <v>85</v>
      </c>
      <c r="S8" s="113" t="s">
        <v>40</v>
      </c>
      <c r="T8" s="113" t="s">
        <v>42</v>
      </c>
      <c r="U8" s="113" t="s">
        <v>43</v>
      </c>
      <c r="Y8" s="113" t="s">
        <v>47</v>
      </c>
    </row>
    <row r="9" spans="1:27">
      <c r="A9">
        <v>0</v>
      </c>
      <c r="B9" s="64">
        <v>0</v>
      </c>
      <c r="C9" s="64">
        <v>2.2330200744393201E-2</v>
      </c>
      <c r="D9" s="64">
        <v>0</v>
      </c>
      <c r="E9" s="64">
        <v>2.1716237038909399E-2</v>
      </c>
      <c r="F9" s="64">
        <v>0</v>
      </c>
      <c r="G9" s="64">
        <v>4.8375159115408697E-2</v>
      </c>
      <c r="H9" s="64">
        <v>0</v>
      </c>
      <c r="I9" s="64">
        <v>2.0458223580985299E-2</v>
      </c>
      <c r="J9" s="64">
        <v>0</v>
      </c>
      <c r="K9" s="64">
        <v>3.4786898052810801E-2</v>
      </c>
      <c r="L9" s="64">
        <v>0</v>
      </c>
      <c r="M9" s="64">
        <v>7.9330282912847494E-2</v>
      </c>
      <c r="N9" s="64">
        <v>8.5249695490877304E-3</v>
      </c>
      <c r="O9" s="64">
        <v>0</v>
      </c>
      <c r="P9" s="64">
        <v>0</v>
      </c>
      <c r="Q9" s="64">
        <v>3.7304080821163599E-2</v>
      </c>
      <c r="R9" s="64">
        <v>0</v>
      </c>
      <c r="S9" s="64">
        <v>4.9110364223509999E-2</v>
      </c>
      <c r="T9" s="64">
        <v>2.6313821323412499E-2</v>
      </c>
      <c r="U9" s="64">
        <v>0</v>
      </c>
      <c r="V9" s="64"/>
      <c r="W9" s="64"/>
      <c r="X9" s="64"/>
      <c r="Y9">
        <v>1</v>
      </c>
      <c r="Z9" s="113">
        <v>1</v>
      </c>
      <c r="AA9" s="64" t="str">
        <f>IF(Y9&lt;&gt;Z9,"error","ok")</f>
        <v>ok</v>
      </c>
    </row>
    <row r="10" spans="1:27">
      <c r="A10">
        <v>1</v>
      </c>
      <c r="B10" s="64">
        <v>-2.3422815951504701E-2</v>
      </c>
      <c r="C10" s="64">
        <v>0</v>
      </c>
      <c r="D10" s="64">
        <v>-2.1699784947591901E-2</v>
      </c>
      <c r="E10" s="64">
        <v>0</v>
      </c>
      <c r="F10" s="64">
        <v>-4.9505387884431401E-2</v>
      </c>
      <c r="G10" s="64">
        <v>0</v>
      </c>
      <c r="H10" s="64">
        <v>-2.03390123811409E-2</v>
      </c>
      <c r="I10" s="64">
        <v>0</v>
      </c>
      <c r="J10" s="64">
        <v>-3.4361427917665402E-2</v>
      </c>
      <c r="K10" s="64">
        <v>0</v>
      </c>
      <c r="L10" s="64">
        <v>0</v>
      </c>
      <c r="M10" s="64">
        <v>8.4632067163503702E-2</v>
      </c>
      <c r="N10" s="64">
        <v>0</v>
      </c>
      <c r="O10" s="64">
        <v>-9.4100431250966707E-3</v>
      </c>
      <c r="P10" s="64">
        <v>0</v>
      </c>
      <c r="Q10" s="64">
        <v>3.9816993114839203E-2</v>
      </c>
      <c r="R10" s="64">
        <v>-4.8923842316423001E-2</v>
      </c>
      <c r="S10" s="64">
        <v>0</v>
      </c>
      <c r="T10" s="64">
        <v>0</v>
      </c>
      <c r="U10" s="64">
        <v>-2.3089727487601502E-2</v>
      </c>
      <c r="V10" s="64"/>
      <c r="W10" s="64"/>
      <c r="X10" s="64"/>
      <c r="Y10">
        <v>1</v>
      </c>
      <c r="Z10" s="113">
        <v>1</v>
      </c>
      <c r="AA10" s="64" t="str">
        <f t="shared" ref="AA10:AA13" si="0">IF(Y10&lt;&gt;Z10,"error","ok")</f>
        <v>ok</v>
      </c>
    </row>
    <row r="11" spans="1:27">
      <c r="A11">
        <v>2</v>
      </c>
      <c r="B11" s="64">
        <v>0</v>
      </c>
      <c r="C11" s="64">
        <v>2.4032872889126901E-2</v>
      </c>
      <c r="D11" s="64">
        <v>0</v>
      </c>
      <c r="E11" s="64">
        <v>2.2349749801446401E-2</v>
      </c>
      <c r="F11" s="64">
        <v>0</v>
      </c>
      <c r="G11" s="64">
        <v>4.9809673540521897E-2</v>
      </c>
      <c r="H11" s="64">
        <v>0</v>
      </c>
      <c r="I11" s="64">
        <v>2.2708272643324302E-2</v>
      </c>
      <c r="J11" s="64">
        <v>0</v>
      </c>
      <c r="K11" s="64">
        <v>3.6279632203994203E-2</v>
      </c>
      <c r="L11" s="64">
        <v>-8.0740438351715099E-2</v>
      </c>
      <c r="M11" s="64">
        <v>0</v>
      </c>
      <c r="N11" s="64">
        <v>0</v>
      </c>
      <c r="O11" s="64">
        <v>-8.0531283264241096E-3</v>
      </c>
      <c r="P11" s="64">
        <v>-3.7337119647338199E-2</v>
      </c>
      <c r="Q11" s="64">
        <v>0</v>
      </c>
      <c r="R11" s="64">
        <v>0</v>
      </c>
      <c r="S11" s="64">
        <v>4.9625740190235697E-2</v>
      </c>
      <c r="T11" s="64">
        <v>0</v>
      </c>
      <c r="U11" s="64">
        <v>-2.4660694764111601E-2</v>
      </c>
      <c r="V11" s="64"/>
      <c r="W11" s="64"/>
      <c r="X11" s="64"/>
      <c r="Y11">
        <v>1</v>
      </c>
      <c r="Z11" s="113">
        <v>1</v>
      </c>
      <c r="AA11" s="64" t="str">
        <f t="shared" si="0"/>
        <v>ok</v>
      </c>
    </row>
    <row r="12" spans="1:27">
      <c r="A12">
        <v>3</v>
      </c>
      <c r="B12" s="64">
        <v>-2.1222362793125501E-2</v>
      </c>
      <c r="C12" s="64">
        <v>0</v>
      </c>
      <c r="D12" s="64">
        <v>-2.0785168510295399E-2</v>
      </c>
      <c r="E12" s="64">
        <v>0</v>
      </c>
      <c r="F12" s="64">
        <v>-4.9052758654479701E-2</v>
      </c>
      <c r="G12" s="64">
        <v>0</v>
      </c>
      <c r="H12" s="64">
        <v>-2.0115455129414601E-2</v>
      </c>
      <c r="I12" s="64">
        <v>0</v>
      </c>
      <c r="J12" s="64">
        <v>-3.3494944214765801E-2</v>
      </c>
      <c r="K12" s="64">
        <v>0</v>
      </c>
      <c r="L12" s="64">
        <v>0</v>
      </c>
      <c r="M12" s="64">
        <v>8.2873477569265996E-2</v>
      </c>
      <c r="N12" s="64">
        <v>1.0576312822232901E-2</v>
      </c>
      <c r="O12" s="64">
        <v>0</v>
      </c>
      <c r="P12" s="64">
        <v>0</v>
      </c>
      <c r="Q12" s="64">
        <v>3.91941549928208E-2</v>
      </c>
      <c r="R12" s="64">
        <v>-4.9810429010317098E-2</v>
      </c>
      <c r="S12" s="64">
        <v>0</v>
      </c>
      <c r="T12" s="64">
        <v>2.4654149563892599E-2</v>
      </c>
      <c r="U12" s="64">
        <v>0</v>
      </c>
      <c r="V12" s="64"/>
      <c r="W12" s="64"/>
      <c r="X12" s="64"/>
      <c r="Y12">
        <v>1</v>
      </c>
      <c r="Z12" s="113">
        <v>1</v>
      </c>
      <c r="AA12" s="64" t="str">
        <f t="shared" si="0"/>
        <v>ok</v>
      </c>
    </row>
    <row r="13" spans="1:27" ht="15" thickBot="1">
      <c r="A13">
        <v>4</v>
      </c>
      <c r="B13" s="64">
        <v>0</v>
      </c>
      <c r="C13" s="64">
        <v>2.3723857675461198E-2</v>
      </c>
      <c r="D13" s="64">
        <v>0</v>
      </c>
      <c r="E13" s="64">
        <v>2.1222970771760798E-2</v>
      </c>
      <c r="F13" s="64">
        <v>0</v>
      </c>
      <c r="G13" s="64">
        <v>5.2844765064659398E-2</v>
      </c>
      <c r="H13" s="64">
        <v>0</v>
      </c>
      <c r="I13" s="64">
        <v>2.3722878762263502E-2</v>
      </c>
      <c r="J13" s="64">
        <v>0</v>
      </c>
      <c r="K13" s="64">
        <v>3.5280745574482901E-2</v>
      </c>
      <c r="L13" s="64">
        <v>-7.8613811556908303E-2</v>
      </c>
      <c r="M13" s="64">
        <v>0</v>
      </c>
      <c r="N13" s="64">
        <v>9.6512614074823998E-3</v>
      </c>
      <c r="O13" s="64">
        <v>0</v>
      </c>
      <c r="P13" s="64">
        <v>-3.82786576822092E-2</v>
      </c>
      <c r="Q13" s="64">
        <v>0</v>
      </c>
      <c r="R13" s="64">
        <v>0</v>
      </c>
      <c r="S13" s="64">
        <v>5.2185132918121699E-2</v>
      </c>
      <c r="T13" s="64">
        <v>2.47017955333514E-2</v>
      </c>
      <c r="U13" s="64">
        <v>0</v>
      </c>
      <c r="V13" s="64"/>
      <c r="W13" s="64"/>
      <c r="X13" s="64"/>
      <c r="Y13">
        <v>1</v>
      </c>
      <c r="Z13" s="113">
        <v>1</v>
      </c>
      <c r="AA13" s="64" t="str">
        <f t="shared" si="0"/>
        <v>ok</v>
      </c>
    </row>
    <row r="14" spans="1:27" s="2" customFormat="1" ht="23" customHeight="1" thickBot="1">
      <c r="A14" s="22"/>
      <c r="B14" s="114">
        <f>AVERAGE(B9:B13)</f>
        <v>-8.9290357489260393E-3</v>
      </c>
      <c r="C14" s="114">
        <f>AVERAGE(C9:C13)</f>
        <v>1.4017386261796261E-2</v>
      </c>
      <c r="D14" s="114">
        <f t="shared" ref="D14:U14" si="1">AVERAGE(D9:D13)</f>
        <v>-8.4969906915774614E-3</v>
      </c>
      <c r="E14" s="114">
        <f t="shared" si="1"/>
        <v>1.3057791522423321E-2</v>
      </c>
      <c r="F14" s="114">
        <f t="shared" si="1"/>
        <v>-1.9711629307782218E-2</v>
      </c>
      <c r="G14" s="114">
        <f t="shared" si="1"/>
        <v>3.0205919544117998E-2</v>
      </c>
      <c r="H14" s="114">
        <f t="shared" si="1"/>
        <v>-8.090893502111101E-3</v>
      </c>
      <c r="I14" s="114">
        <f t="shared" si="1"/>
        <v>1.3377874997314621E-2</v>
      </c>
      <c r="J14" s="114">
        <f t="shared" si="1"/>
        <v>-1.357127442648624E-2</v>
      </c>
      <c r="K14" s="114">
        <f t="shared" si="1"/>
        <v>2.1269455166257584E-2</v>
      </c>
      <c r="L14" s="114">
        <f t="shared" si="1"/>
        <v>-3.187084998172468E-2</v>
      </c>
      <c r="M14" s="114">
        <f t="shared" si="1"/>
        <v>4.9367165529123437E-2</v>
      </c>
      <c r="N14" s="114">
        <f t="shared" si="1"/>
        <v>5.7505087557606065E-3</v>
      </c>
      <c r="O14" s="114">
        <f t="shared" si="1"/>
        <v>-3.4926342903041558E-3</v>
      </c>
      <c r="P14" s="114">
        <f t="shared" si="1"/>
        <v>-1.512315546590948E-2</v>
      </c>
      <c r="Q14" s="114">
        <f t="shared" si="1"/>
        <v>2.326304578576472E-2</v>
      </c>
      <c r="R14" s="114">
        <f t="shared" si="1"/>
        <v>-1.9746854265348019E-2</v>
      </c>
      <c r="S14" s="114">
        <f t="shared" si="1"/>
        <v>3.0184247466373482E-2</v>
      </c>
      <c r="T14" s="114">
        <f t="shared" si="1"/>
        <v>1.5133953284131299E-2</v>
      </c>
      <c r="U14" s="114">
        <f t="shared" si="1"/>
        <v>-9.5500844503426212E-3</v>
      </c>
      <c r="V14" s="114"/>
      <c r="W14" s="114"/>
      <c r="X14" s="114"/>
      <c r="Y14"/>
    </row>
    <row r="15" spans="1:27">
      <c r="A15" t="s">
        <v>73</v>
      </c>
      <c r="B15" t="s">
        <v>72</v>
      </c>
    </row>
    <row r="16" spans="1:27">
      <c r="A16">
        <f>MIN(B1:X14)</f>
        <v>-0.29816546508816399</v>
      </c>
      <c r="B16">
        <f>MAX(B1:X14)</f>
        <v>0.29427875169218898</v>
      </c>
    </row>
    <row r="19" spans="1:27" s="113" customFormat="1" ht="94" customHeight="1">
      <c r="A19" s="115" t="s">
        <v>58</v>
      </c>
      <c r="B19" s="113" t="s">
        <v>22</v>
      </c>
      <c r="C19" s="113" t="s">
        <v>23</v>
      </c>
      <c r="D19" s="113" t="s">
        <v>26</v>
      </c>
      <c r="E19" s="113" t="s">
        <v>27</v>
      </c>
      <c r="F19" s="113" t="s">
        <v>28</v>
      </c>
      <c r="G19" s="113" t="s">
        <v>29</v>
      </c>
      <c r="H19" s="113" t="s">
        <v>30</v>
      </c>
      <c r="I19" s="113" t="s">
        <v>31</v>
      </c>
      <c r="J19" s="113" t="s">
        <v>32</v>
      </c>
      <c r="K19" s="113" t="s">
        <v>33</v>
      </c>
      <c r="L19" s="113" t="s">
        <v>66</v>
      </c>
      <c r="M19" s="113" t="s">
        <v>67</v>
      </c>
      <c r="N19" s="113" t="s">
        <v>68</v>
      </c>
      <c r="O19" s="113" t="s">
        <v>69</v>
      </c>
      <c r="P19" s="113" t="s">
        <v>86</v>
      </c>
      <c r="Q19" s="113" t="s">
        <v>35</v>
      </c>
      <c r="R19" s="113" t="s">
        <v>38</v>
      </c>
      <c r="S19" s="113" t="s">
        <v>39</v>
      </c>
      <c r="T19" s="113" t="s">
        <v>40</v>
      </c>
      <c r="U19" s="113" t="s">
        <v>41</v>
      </c>
      <c r="Y19" s="64" t="s">
        <v>47</v>
      </c>
      <c r="Z19" s="113" t="s">
        <v>75</v>
      </c>
    </row>
    <row r="20" spans="1:27">
      <c r="A20">
        <v>0</v>
      </c>
      <c r="B20" s="64">
        <v>0</v>
      </c>
      <c r="C20" s="64">
        <v>5.5831135461676597E-2</v>
      </c>
      <c r="D20" s="64">
        <v>0</v>
      </c>
      <c r="E20" s="64">
        <v>4.9446303724934103E-2</v>
      </c>
      <c r="F20" s="64">
        <v>0</v>
      </c>
      <c r="G20" s="64">
        <v>4.2712030873841303E-2</v>
      </c>
      <c r="H20" s="64">
        <v>5.9562917543738401E-2</v>
      </c>
      <c r="I20" s="64">
        <v>0</v>
      </c>
      <c r="J20" s="64">
        <v>5.3529836362887898E-2</v>
      </c>
      <c r="K20" s="64">
        <v>0</v>
      </c>
      <c r="L20" s="64">
        <v>9.7285462767408001E-2</v>
      </c>
      <c r="M20" s="64">
        <v>0</v>
      </c>
      <c r="N20" s="64">
        <v>0</v>
      </c>
      <c r="O20" s="64">
        <v>5.08428975006633E-2</v>
      </c>
      <c r="P20" s="64">
        <v>0</v>
      </c>
      <c r="Q20" s="64">
        <v>0.32941472539050598</v>
      </c>
      <c r="R20" s="64">
        <v>0.102655942397101</v>
      </c>
      <c r="S20" s="64">
        <v>0</v>
      </c>
      <c r="T20" s="64">
        <v>0</v>
      </c>
      <c r="U20" s="64">
        <v>4.9914287665844603E-2</v>
      </c>
      <c r="V20" s="64"/>
      <c r="W20" s="64"/>
      <c r="X20" s="64"/>
      <c r="Y20" s="64">
        <v>0</v>
      </c>
      <c r="Z20">
        <v>0</v>
      </c>
      <c r="AA20" s="64" t="e">
        <f>IF(#REF!&lt;&gt;Z20,"error","ok")</f>
        <v>#REF!</v>
      </c>
    </row>
    <row r="21" spans="1:27">
      <c r="A21">
        <v>1</v>
      </c>
      <c r="B21" s="64">
        <v>-5.9854414720744403E-2</v>
      </c>
      <c r="C21" s="64">
        <v>0</v>
      </c>
      <c r="D21" s="64">
        <v>-5.77654173064409E-2</v>
      </c>
      <c r="E21" s="64">
        <v>0</v>
      </c>
      <c r="F21" s="64">
        <v>-5.7439970805797998E-2</v>
      </c>
      <c r="G21" s="64">
        <v>0</v>
      </c>
      <c r="H21" s="64">
        <v>0</v>
      </c>
      <c r="I21" s="64">
        <v>-6.1744127094124697E-2</v>
      </c>
      <c r="J21" s="64">
        <v>0</v>
      </c>
      <c r="K21" s="64">
        <v>-5.6076022984614303E-2</v>
      </c>
      <c r="L21" s="64">
        <v>0</v>
      </c>
      <c r="M21" s="64">
        <v>-9.5815331284215502E-2</v>
      </c>
      <c r="N21" s="64">
        <v>-6.04093292051665E-2</v>
      </c>
      <c r="O21" s="64">
        <v>0</v>
      </c>
      <c r="P21" s="64">
        <v>0</v>
      </c>
      <c r="Q21" s="64">
        <v>0.358937282434585</v>
      </c>
      <c r="R21" s="64">
        <v>0</v>
      </c>
      <c r="S21" s="64">
        <v>-9.6818428068298101E-2</v>
      </c>
      <c r="T21" s="64">
        <v>-4.99996714766257E-2</v>
      </c>
      <c r="U21" s="64">
        <v>0</v>
      </c>
      <c r="V21" s="64"/>
      <c r="W21" s="64"/>
      <c r="X21" s="64"/>
      <c r="Y21" s="64">
        <v>0</v>
      </c>
      <c r="Z21">
        <v>0</v>
      </c>
      <c r="AA21" s="64" t="e">
        <f>IF(#REF!&lt;&gt;Z21,"error","ok")</f>
        <v>#REF!</v>
      </c>
    </row>
    <row r="22" spans="1:27">
      <c r="A22">
        <v>2</v>
      </c>
      <c r="B22" s="64">
        <v>0</v>
      </c>
      <c r="C22" s="64">
        <v>5.3550024133247297E-2</v>
      </c>
      <c r="D22" s="64">
        <v>0</v>
      </c>
      <c r="E22" s="64">
        <v>5.51080922671194E-2</v>
      </c>
      <c r="F22" s="64">
        <v>0</v>
      </c>
      <c r="G22" s="64">
        <v>6.0879798288093999E-2</v>
      </c>
      <c r="H22" s="64">
        <v>5.8645058168423497E-2</v>
      </c>
      <c r="I22" s="64">
        <v>0</v>
      </c>
      <c r="J22" s="64">
        <v>5.2000997687292702E-2</v>
      </c>
      <c r="K22" s="64">
        <v>0</v>
      </c>
      <c r="L22" s="64">
        <v>9.9132335672117503E-2</v>
      </c>
      <c r="M22" s="64">
        <v>0</v>
      </c>
      <c r="N22" s="64">
        <v>0</v>
      </c>
      <c r="O22" s="64">
        <v>5.52379404599272E-2</v>
      </c>
      <c r="P22" s="64">
        <v>-0.32974154375340498</v>
      </c>
      <c r="Q22" s="64">
        <v>0</v>
      </c>
      <c r="R22" s="64">
        <v>9.8238552652938696E-2</v>
      </c>
      <c r="S22" s="64">
        <v>0</v>
      </c>
      <c r="T22" s="64">
        <v>0</v>
      </c>
      <c r="U22" s="64">
        <v>5.8620379320313998E-2</v>
      </c>
      <c r="V22" s="64"/>
      <c r="W22" s="64"/>
      <c r="X22" s="64"/>
      <c r="Y22" s="64">
        <v>0</v>
      </c>
      <c r="Z22">
        <v>0</v>
      </c>
      <c r="AA22" s="64" t="e">
        <f>IF(#REF!&lt;&gt;Z22,"error","ok")</f>
        <v>#REF!</v>
      </c>
    </row>
    <row r="23" spans="1:27">
      <c r="A23">
        <v>3</v>
      </c>
      <c r="B23" s="64">
        <v>-5.9319520789984301E-2</v>
      </c>
      <c r="C23" s="64">
        <v>0</v>
      </c>
      <c r="D23" s="64">
        <v>-6.3287963861145602E-2</v>
      </c>
      <c r="E23" s="64">
        <v>0</v>
      </c>
      <c r="F23" s="64">
        <v>-5.8250162602658397E-2</v>
      </c>
      <c r="G23" s="64">
        <v>0</v>
      </c>
      <c r="H23" s="64">
        <v>0</v>
      </c>
      <c r="I23" s="64">
        <v>-4.9743336918679201E-2</v>
      </c>
      <c r="J23" s="64">
        <v>0</v>
      </c>
      <c r="K23" s="64">
        <v>-5.7095075229445402E-2</v>
      </c>
      <c r="L23" s="64">
        <v>9.61669597041033E-2</v>
      </c>
      <c r="M23" s="64">
        <v>0</v>
      </c>
      <c r="N23" s="64">
        <v>-5.61699307207187E-2</v>
      </c>
      <c r="O23" s="64">
        <v>0</v>
      </c>
      <c r="P23" s="64">
        <v>0</v>
      </c>
      <c r="Q23" s="64">
        <v>0.34564060764995702</v>
      </c>
      <c r="R23" s="64">
        <v>8.7834972442537101E-2</v>
      </c>
      <c r="S23" s="64">
        <v>0</v>
      </c>
      <c r="T23" s="64">
        <v>-6.2924971897631105E-2</v>
      </c>
      <c r="U23" s="64">
        <v>0</v>
      </c>
      <c r="V23" s="64"/>
      <c r="W23" s="64"/>
      <c r="X23" s="64"/>
      <c r="Y23" s="64">
        <v>0</v>
      </c>
      <c r="Z23">
        <v>0</v>
      </c>
      <c r="AA23" s="64" t="e">
        <f>IF(#REF!&lt;&gt;Z23,"error","ok")</f>
        <v>#REF!</v>
      </c>
    </row>
    <row r="24" spans="1:27" ht="15" thickBot="1">
      <c r="A24">
        <v>4</v>
      </c>
      <c r="B24" s="64">
        <v>0</v>
      </c>
      <c r="C24" s="64">
        <v>5.0530799730067397E-2</v>
      </c>
      <c r="D24" s="64">
        <v>0</v>
      </c>
      <c r="E24" s="64">
        <v>5.8116751961811097E-2</v>
      </c>
      <c r="F24" s="64">
        <v>0</v>
      </c>
      <c r="G24" s="64">
        <v>5.6620399323107501E-2</v>
      </c>
      <c r="H24" s="64">
        <v>5.4421563795671E-2</v>
      </c>
      <c r="I24" s="64">
        <v>0</v>
      </c>
      <c r="J24" s="64">
        <v>4.8248809526196298E-2</v>
      </c>
      <c r="K24" s="64">
        <v>0</v>
      </c>
      <c r="L24" s="64">
        <v>0</v>
      </c>
      <c r="M24" s="64">
        <v>-9.5658025573998995E-2</v>
      </c>
      <c r="N24" s="64">
        <v>0</v>
      </c>
      <c r="O24" s="64">
        <v>5.5506536340575903E-2</v>
      </c>
      <c r="P24" s="64">
        <v>0</v>
      </c>
      <c r="Q24" s="64">
        <v>0.350492355261947</v>
      </c>
      <c r="R24" s="64">
        <v>0</v>
      </c>
      <c r="S24" s="64">
        <v>-9.7606955846730695E-2</v>
      </c>
      <c r="T24" s="64">
        <v>0</v>
      </c>
      <c r="U24" s="64">
        <v>4.8828431411008802E-2</v>
      </c>
      <c r="V24" s="64"/>
      <c r="W24" s="64"/>
      <c r="X24" s="64"/>
      <c r="Y24" s="64">
        <v>0</v>
      </c>
      <c r="Z24">
        <v>0</v>
      </c>
      <c r="AA24" s="64" t="e">
        <f>IF(#REF!&lt;&gt;Z24,"error","ok")</f>
        <v>#REF!</v>
      </c>
    </row>
    <row r="25" spans="1:27" s="2" customFormat="1" ht="23" customHeight="1" thickBot="1">
      <c r="A25" s="22"/>
      <c r="B25" s="114">
        <f>AVERAGE(B20:B24)</f>
        <v>-2.3834787102145739E-2</v>
      </c>
      <c r="C25" s="114">
        <f>AVERAGE(C20:C24)</f>
        <v>3.1982391864998259E-2</v>
      </c>
      <c r="D25" s="114">
        <f>AVERAGE(D20:D24)</f>
        <v>-2.42106762335173E-2</v>
      </c>
      <c r="E25" s="114">
        <f>AVERAGE(E20:E24)</f>
        <v>3.2534229590772921E-2</v>
      </c>
      <c r="F25" s="114">
        <f>AVERAGE(F20:F24)</f>
        <v>-2.3138026681691279E-2</v>
      </c>
      <c r="G25" s="114">
        <f>AVERAGE(G20:G24)</f>
        <v>3.2042445697008558E-2</v>
      </c>
      <c r="H25" s="114">
        <f>AVERAGE(H20:H24)</f>
        <v>3.452590790156658E-2</v>
      </c>
      <c r="I25" s="114">
        <f>AVERAGE(I20:I24)</f>
        <v>-2.229749280256078E-2</v>
      </c>
      <c r="J25" s="114">
        <f>AVERAGE(J20:J24)</f>
        <v>3.0755928715275382E-2</v>
      </c>
      <c r="K25" s="114">
        <f>AVERAGE(K20:K24)</f>
        <v>-2.2634219642811943E-2</v>
      </c>
      <c r="L25" s="114">
        <f>AVERAGE(L20:L24)</f>
        <v>5.8516951628725764E-2</v>
      </c>
      <c r="M25" s="114">
        <f>AVERAGE(M20:M24)</f>
        <v>-3.8294671371642899E-2</v>
      </c>
      <c r="N25" s="114">
        <f>AVERAGE(N20:N24)</f>
        <v>-2.3315851985177039E-2</v>
      </c>
      <c r="O25" s="114">
        <f>AVERAGE(O20:O24)</f>
        <v>3.2317474860233279E-2</v>
      </c>
      <c r="P25" s="114">
        <f>AVERAGE(P20:P24)</f>
        <v>-6.5948308750681001E-2</v>
      </c>
      <c r="Q25" s="114">
        <f>AVERAGE(Q20:Q24)</f>
        <v>0.27689699414739899</v>
      </c>
      <c r="R25" s="114">
        <f>AVERAGE(R20:R24)</f>
        <v>5.7745893498515354E-2</v>
      </c>
      <c r="S25" s="114">
        <f>AVERAGE(S20:S24)</f>
        <v>-3.8885076783005755E-2</v>
      </c>
      <c r="T25" s="114">
        <f>AVERAGE(T20:T24)</f>
        <v>-2.2584928674851363E-2</v>
      </c>
      <c r="U25" s="114">
        <f>AVERAGE(U20:U24)</f>
        <v>3.1472619679433475E-2</v>
      </c>
      <c r="V25" s="114"/>
      <c r="W25" s="114"/>
      <c r="X25" s="114"/>
      <c r="Y25" s="64"/>
    </row>
    <row r="26" spans="1:27" s="113" customFormat="1" ht="94" customHeight="1">
      <c r="A26" s="115"/>
      <c r="B26" s="113" t="s">
        <v>81</v>
      </c>
      <c r="C26" s="113" t="s">
        <v>22</v>
      </c>
      <c r="D26" s="113" t="s">
        <v>82</v>
      </c>
      <c r="E26" s="113" t="s">
        <v>26</v>
      </c>
      <c r="F26" s="113" t="s">
        <v>83</v>
      </c>
      <c r="G26" s="113" t="s">
        <v>28</v>
      </c>
      <c r="H26" s="113" t="s">
        <v>30</v>
      </c>
      <c r="I26" s="113" t="s">
        <v>31</v>
      </c>
      <c r="J26" s="113" t="s">
        <v>32</v>
      </c>
      <c r="K26" s="113" t="s">
        <v>33</v>
      </c>
      <c r="L26" s="113" t="s">
        <v>66</v>
      </c>
      <c r="M26" s="113" t="s">
        <v>67</v>
      </c>
      <c r="N26" s="113" t="s">
        <v>84</v>
      </c>
      <c r="O26" s="113" t="s">
        <v>68</v>
      </c>
      <c r="P26" s="113" t="s">
        <v>70</v>
      </c>
      <c r="Q26" s="113" t="s">
        <v>38</v>
      </c>
      <c r="R26" s="113" t="s">
        <v>39</v>
      </c>
      <c r="S26" s="113" t="s">
        <v>85</v>
      </c>
      <c r="T26" s="113" t="s">
        <v>40</v>
      </c>
      <c r="U26" s="113" t="s">
        <v>42</v>
      </c>
      <c r="V26" s="113" t="s">
        <v>43</v>
      </c>
      <c r="Y26" s="64" t="s">
        <v>47</v>
      </c>
      <c r="Z26" s="113" t="s">
        <v>87</v>
      </c>
      <c r="AA26" s="113" t="str">
        <f>IF(Y26&lt;&gt;Z26,"error","ok")</f>
        <v>error</v>
      </c>
    </row>
    <row r="27" spans="1:27">
      <c r="A27">
        <v>0</v>
      </c>
      <c r="B27" s="64">
        <v>0</v>
      </c>
      <c r="C27" s="64">
        <v>9.6602668418475004E-3</v>
      </c>
      <c r="D27" s="64">
        <v>0</v>
      </c>
      <c r="E27" s="64">
        <v>2.26323326976328E-2</v>
      </c>
      <c r="F27" s="64">
        <v>0</v>
      </c>
      <c r="G27" s="64">
        <v>1.3190034303584E-2</v>
      </c>
      <c r="H27" s="64">
        <v>0</v>
      </c>
      <c r="I27" s="64">
        <v>2.2919724233381601E-2</v>
      </c>
      <c r="J27" s="64">
        <v>0</v>
      </c>
      <c r="K27" s="64">
        <v>1.7422991502171501E-2</v>
      </c>
      <c r="L27" s="64">
        <v>0</v>
      </c>
      <c r="M27" s="64">
        <v>0.110861376350063</v>
      </c>
      <c r="N27" s="64">
        <v>0</v>
      </c>
      <c r="O27" s="64">
        <v>9.6412259442493296E-3</v>
      </c>
      <c r="P27" s="64">
        <v>0</v>
      </c>
      <c r="Q27" s="64">
        <v>0</v>
      </c>
      <c r="R27" s="64">
        <v>0.110339241715145</v>
      </c>
      <c r="S27" s="64">
        <v>0</v>
      </c>
      <c r="T27" s="64">
        <v>2.0657241900224301E-2</v>
      </c>
      <c r="U27" s="64">
        <v>0</v>
      </c>
      <c r="V27" s="64">
        <v>4.5382095923885502E-3</v>
      </c>
      <c r="W27" s="64"/>
      <c r="X27" s="64"/>
      <c r="Y27" s="64">
        <v>1</v>
      </c>
      <c r="Z27">
        <v>1</v>
      </c>
      <c r="AA27" s="64" t="str">
        <f>IF(Y27&lt;&gt;Z27,"error","ok")</f>
        <v>ok</v>
      </c>
    </row>
    <row r="28" spans="1:27">
      <c r="A28">
        <v>1</v>
      </c>
      <c r="B28" s="64">
        <v>1.49327011091414E-2</v>
      </c>
      <c r="C28" s="64">
        <v>0</v>
      </c>
      <c r="D28" s="64">
        <v>1.46834513562649E-2</v>
      </c>
      <c r="E28" s="64">
        <v>0</v>
      </c>
      <c r="F28" s="64">
        <v>1.94093495155757E-2</v>
      </c>
      <c r="G28" s="64">
        <v>0</v>
      </c>
      <c r="H28" s="64">
        <v>2.2564032011177401E-2</v>
      </c>
      <c r="I28" s="64">
        <v>0</v>
      </c>
      <c r="J28" s="64">
        <v>1.8015480731305801E-2</v>
      </c>
      <c r="K28" s="64">
        <v>0</v>
      </c>
      <c r="L28" s="64">
        <v>0</v>
      </c>
      <c r="M28" s="64">
        <v>-0.11623455236221999</v>
      </c>
      <c r="N28" s="64">
        <v>2.0120829479836601E-2</v>
      </c>
      <c r="O28" s="64">
        <v>0</v>
      </c>
      <c r="P28" s="64">
        <v>0</v>
      </c>
      <c r="Q28" s="64">
        <v>0</v>
      </c>
      <c r="R28" s="64">
        <v>-0.112759846755505</v>
      </c>
      <c r="S28" s="64">
        <v>1.93887498799045E-2</v>
      </c>
      <c r="T28" s="64">
        <v>0</v>
      </c>
      <c r="U28" s="64">
        <v>1.17955193059366E-2</v>
      </c>
      <c r="V28" s="64">
        <v>0</v>
      </c>
      <c r="W28" s="64"/>
      <c r="X28" s="64"/>
      <c r="Y28" s="64">
        <v>0</v>
      </c>
      <c r="Z28">
        <v>1</v>
      </c>
      <c r="AA28" s="64" t="str">
        <f>IF(Y28&lt;&gt;Z28,"error","ok")</f>
        <v>error</v>
      </c>
    </row>
    <row r="29" spans="1:27">
      <c r="A29">
        <v>2</v>
      </c>
      <c r="B29" s="64">
        <v>0</v>
      </c>
      <c r="C29" s="64">
        <v>2.2419759665030601E-2</v>
      </c>
      <c r="D29" s="64">
        <v>0</v>
      </c>
      <c r="E29" s="64">
        <v>2.1833438622459001E-2</v>
      </c>
      <c r="F29" s="64">
        <v>0</v>
      </c>
      <c r="G29" s="64">
        <v>1.5743924697524898E-2</v>
      </c>
      <c r="H29" s="64">
        <v>0</v>
      </c>
      <c r="I29" s="64">
        <v>2.1868346168888799E-2</v>
      </c>
      <c r="J29" s="64">
        <v>0</v>
      </c>
      <c r="K29" s="64">
        <v>1.45514058980669E-2</v>
      </c>
      <c r="L29" s="64">
        <v>-0.106532823190334</v>
      </c>
      <c r="M29" s="64">
        <v>0</v>
      </c>
      <c r="N29" s="64">
        <v>0</v>
      </c>
      <c r="O29" s="64">
        <v>1.5892932359699199E-2</v>
      </c>
      <c r="P29" s="64">
        <v>0</v>
      </c>
      <c r="Q29" s="64">
        <v>-0.109326600781869</v>
      </c>
      <c r="R29" s="64">
        <v>0</v>
      </c>
      <c r="S29" s="64">
        <v>0</v>
      </c>
      <c r="T29" s="64">
        <v>2.6193538268826401E-2</v>
      </c>
      <c r="U29" s="64">
        <v>-1.8013975624988101E-2</v>
      </c>
      <c r="V29" s="64">
        <v>0</v>
      </c>
      <c r="W29" s="64"/>
      <c r="X29" s="64"/>
      <c r="Y29" s="64">
        <v>1</v>
      </c>
      <c r="Z29">
        <v>1</v>
      </c>
      <c r="AA29" s="64" t="str">
        <f>IF(Y29&lt;&gt;Z29,"error","ok")</f>
        <v>ok</v>
      </c>
    </row>
    <row r="30" spans="1:27" ht="15" thickBot="1">
      <c r="A30">
        <v>3</v>
      </c>
      <c r="B30" s="64">
        <v>0</v>
      </c>
      <c r="C30" s="64">
        <v>1.31252010342983E-2</v>
      </c>
      <c r="D30" s="64">
        <v>0</v>
      </c>
      <c r="E30" s="64">
        <v>1.3540204456022499E-2</v>
      </c>
      <c r="F30" s="64">
        <v>0</v>
      </c>
      <c r="G30" s="64">
        <v>1.8285367194764E-2</v>
      </c>
      <c r="H30" s="64">
        <v>0</v>
      </c>
      <c r="I30" s="64">
        <v>2.6249488428725602E-2</v>
      </c>
      <c r="J30" s="64">
        <v>0</v>
      </c>
      <c r="K30" s="64">
        <v>1.7091992205400499E-2</v>
      </c>
      <c r="L30" s="64">
        <v>0</v>
      </c>
      <c r="M30" s="64">
        <v>0.107645223341875</v>
      </c>
      <c r="N30" s="64">
        <v>0</v>
      </c>
      <c r="O30" s="64">
        <v>9.9077074962781592E-3</v>
      </c>
      <c r="P30" s="64">
        <v>-1.9102952009545301E-2</v>
      </c>
      <c r="Q30" s="64">
        <v>0</v>
      </c>
      <c r="R30" s="64">
        <v>0.110127450412254</v>
      </c>
      <c r="S30" s="64">
        <v>0</v>
      </c>
      <c r="T30" s="64">
        <v>1.4706061073348301E-2</v>
      </c>
      <c r="U30" s="64">
        <v>0</v>
      </c>
      <c r="V30" s="64">
        <v>0</v>
      </c>
      <c r="W30" s="64"/>
      <c r="X30" s="64"/>
      <c r="Y30" s="64">
        <v>1</v>
      </c>
      <c r="Z30">
        <v>1</v>
      </c>
      <c r="AA30" s="64" t="str">
        <f>IF(Y30&lt;&gt;Z30,"error","ok")</f>
        <v>ok</v>
      </c>
    </row>
    <row r="31" spans="1:27" s="2" customFormat="1" ht="23" customHeight="1" thickBot="1">
      <c r="A31" s="22">
        <v>4</v>
      </c>
      <c r="B31" s="106">
        <v>-1.64625595501743E-2</v>
      </c>
      <c r="C31" s="106">
        <v>0</v>
      </c>
      <c r="D31" s="106">
        <v>-2.1469745843327601E-2</v>
      </c>
      <c r="E31" s="106">
        <v>0</v>
      </c>
      <c r="F31" s="106">
        <v>-1.4825388174282E-2</v>
      </c>
      <c r="G31" s="106">
        <v>0</v>
      </c>
      <c r="H31" s="106">
        <v>-1.63904316105494E-2</v>
      </c>
      <c r="I31" s="106">
        <v>0</v>
      </c>
      <c r="J31" s="106">
        <v>-8.6092477895553209E-3</v>
      </c>
      <c r="K31" s="106">
        <v>0</v>
      </c>
      <c r="L31" s="106">
        <v>0</v>
      </c>
      <c r="M31" s="106">
        <v>0.107515219890724</v>
      </c>
      <c r="N31" s="106">
        <v>-2.1404702081319501E-2</v>
      </c>
      <c r="O31" s="106">
        <v>0</v>
      </c>
      <c r="P31" s="106">
        <v>0</v>
      </c>
      <c r="Q31" s="106">
        <v>0</v>
      </c>
      <c r="R31" s="106">
        <v>0.114385666171369</v>
      </c>
      <c r="S31" s="106">
        <v>-2.38414042698737E-2</v>
      </c>
      <c r="T31" s="106">
        <v>0</v>
      </c>
      <c r="U31" s="106">
        <v>0</v>
      </c>
      <c r="V31" s="106">
        <v>1.1618643900412701E-2</v>
      </c>
      <c r="W31" s="106"/>
      <c r="X31" s="106"/>
      <c r="Y31" s="106"/>
    </row>
    <row r="32" spans="1:27">
      <c r="A32" t="s">
        <v>73</v>
      </c>
      <c r="B32" t="s">
        <v>72</v>
      </c>
    </row>
    <row r="33" spans="1:2">
      <c r="A33">
        <f>MIN(B19:X31)</f>
        <v>-0.32974154375340498</v>
      </c>
      <c r="B33">
        <f>MAX(B19:X31)</f>
        <v>0.358937282434585</v>
      </c>
    </row>
  </sheetData>
  <conditionalFormatting sqref="B9:X14 AA2:AA6 AA9:AA13 B2:Y7">
    <cfRule type="colorScale" priority="6">
      <colorScale>
        <cfvo type="num" val="-0.29399999999999998"/>
        <cfvo type="num" val="0"/>
        <cfvo type="num" val="0.29399999999999998"/>
        <color rgb="FFC00000"/>
        <color rgb="FFFCFCFF"/>
        <color rgb="FF006600"/>
      </colorScale>
    </cfRule>
  </conditionalFormatting>
  <conditionalFormatting sqref="B20:X25 B27:X30">
    <cfRule type="colorScale" priority="5">
      <colorScale>
        <cfvo type="num" val="-0.35799999999999998"/>
        <cfvo type="num" val="0"/>
        <cfvo type="num" val="0.35799999999999998"/>
        <color rgb="FFC00000"/>
        <color rgb="FFFCFCFF"/>
        <color rgb="FF006600"/>
      </colorScale>
    </cfRule>
  </conditionalFormatting>
  <conditionalFormatting sqref="AA20:AA24">
    <cfRule type="colorScale" priority="4">
      <colorScale>
        <cfvo type="num" val="-0.32400000000000001"/>
        <cfvo type="num" val="0"/>
        <cfvo type="num" val="0.32400000000000001"/>
        <color rgb="FFC00000"/>
        <color rgb="FFFCFCFF"/>
        <color rgb="FF006600"/>
      </colorScale>
    </cfRule>
  </conditionalFormatting>
  <conditionalFormatting sqref="AA27:AA30">
    <cfRule type="colorScale" priority="3">
      <colorScale>
        <cfvo type="num" val="-0.32400000000000001"/>
        <cfvo type="num" val="0"/>
        <cfvo type="num" val="0.32400000000000001"/>
        <color rgb="FFC00000"/>
        <color rgb="FFFCFCFF"/>
        <color rgb="FF006600"/>
      </colorScale>
    </cfRule>
  </conditionalFormatting>
  <conditionalFormatting sqref="B31:V31">
    <cfRule type="colorScale" priority="1">
      <colorScale>
        <cfvo type="num" val="-0.35799999999999998"/>
        <cfvo type="num" val="0"/>
        <cfvo type="num" val="0.35799999999999998"/>
        <color rgb="FFC00000"/>
        <color rgb="FFFCFCFF"/>
        <color rgb="FF00660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2807A-2652-4F44-B55D-92B091E3D3D0}">
  <dimension ref="A1:AG20"/>
  <sheetViews>
    <sheetView tabSelected="1" zoomScale="78" workbookViewId="0">
      <selection activeCell="Q24" sqref="Q24"/>
    </sheetView>
  </sheetViews>
  <sheetFormatPr defaultRowHeight="14.5"/>
  <cols>
    <col min="2" max="5" width="5.7265625" customWidth="1"/>
    <col min="6" max="16" width="9.453125" customWidth="1"/>
    <col min="17" max="17" width="10.26953125" customWidth="1"/>
    <col min="18" max="18" width="6.81640625" customWidth="1"/>
    <col min="19" max="19" width="7.90625" customWidth="1"/>
    <col min="20" max="31" width="9.453125" customWidth="1"/>
    <col min="32" max="32" width="6.6328125" customWidth="1"/>
    <col min="33" max="33" width="9.453125" customWidth="1"/>
    <col min="34" max="34" width="17.453125" customWidth="1"/>
    <col min="35" max="37" width="12.26953125" customWidth="1"/>
  </cols>
  <sheetData>
    <row r="1" spans="1:33" ht="9" customHeight="1"/>
    <row r="2" spans="1:33" hidden="1"/>
    <row r="3" spans="1:33" s="121" customFormat="1" ht="84" customHeight="1" thickBot="1">
      <c r="B3" s="121" t="s">
        <v>12</v>
      </c>
      <c r="C3" s="121" t="s">
        <v>14</v>
      </c>
      <c r="D3" s="121" t="s">
        <v>11</v>
      </c>
      <c r="E3" s="121" t="s">
        <v>9</v>
      </c>
      <c r="F3" s="122" t="s">
        <v>6</v>
      </c>
      <c r="G3" s="122"/>
      <c r="H3" s="122" t="s">
        <v>5</v>
      </c>
      <c r="I3" s="122"/>
      <c r="J3" s="122" t="s">
        <v>10</v>
      </c>
      <c r="K3" s="122"/>
      <c r="L3" s="122" t="s">
        <v>4</v>
      </c>
      <c r="M3" s="122"/>
      <c r="N3" s="122" t="s">
        <v>2</v>
      </c>
      <c r="O3" s="122"/>
      <c r="P3" s="122" t="s">
        <v>7</v>
      </c>
      <c r="Q3" s="122"/>
      <c r="R3" s="121" t="s">
        <v>77</v>
      </c>
      <c r="S3" s="121" t="s">
        <v>15</v>
      </c>
      <c r="T3" s="122" t="s">
        <v>3</v>
      </c>
      <c r="U3" s="122"/>
      <c r="V3" s="122" t="s">
        <v>78</v>
      </c>
      <c r="W3" s="122"/>
      <c r="X3" s="122" t="s">
        <v>8</v>
      </c>
      <c r="Y3" s="122"/>
      <c r="Z3" s="122" t="s">
        <v>79</v>
      </c>
      <c r="AA3" s="122"/>
      <c r="AB3" s="122" t="s">
        <v>1</v>
      </c>
      <c r="AC3" s="122"/>
      <c r="AD3" s="122" t="s">
        <v>80</v>
      </c>
      <c r="AE3" s="122"/>
      <c r="AF3" s="121" t="s">
        <v>16</v>
      </c>
    </row>
    <row r="4" spans="1:33" s="120" customFormat="1" ht="71.5" customHeight="1">
      <c r="A4" s="123"/>
      <c r="F4" s="120" t="s">
        <v>107</v>
      </c>
      <c r="G4" s="120" t="s">
        <v>108</v>
      </c>
      <c r="H4" s="120" t="s">
        <v>101</v>
      </c>
      <c r="I4" s="120" t="s">
        <v>90</v>
      </c>
      <c r="J4" s="120" t="s">
        <v>100</v>
      </c>
      <c r="K4" s="120" t="s">
        <v>89</v>
      </c>
      <c r="L4" s="120" t="s">
        <v>99</v>
      </c>
      <c r="M4" s="120" t="s">
        <v>88</v>
      </c>
      <c r="N4" s="120" t="s">
        <v>103</v>
      </c>
      <c r="O4" s="120" t="s">
        <v>92</v>
      </c>
      <c r="P4" s="120" t="s">
        <v>102</v>
      </c>
      <c r="Q4" s="120" t="s">
        <v>91</v>
      </c>
      <c r="T4" s="120" t="s">
        <v>110</v>
      </c>
      <c r="U4" s="120" t="s">
        <v>96</v>
      </c>
      <c r="V4" s="120" t="s">
        <v>105</v>
      </c>
      <c r="W4" s="120" t="s">
        <v>94</v>
      </c>
      <c r="X4" s="120" t="s">
        <v>111</v>
      </c>
      <c r="Y4" s="120" t="s">
        <v>98</v>
      </c>
      <c r="Z4" s="120" t="s">
        <v>106</v>
      </c>
      <c r="AA4" s="120" t="s">
        <v>97</v>
      </c>
      <c r="AB4" s="120" t="s">
        <v>109</v>
      </c>
      <c r="AC4" s="120" t="s">
        <v>95</v>
      </c>
      <c r="AD4" s="120" t="s">
        <v>104</v>
      </c>
      <c r="AE4" s="120" t="s">
        <v>93</v>
      </c>
      <c r="AG4" s="120" t="s">
        <v>112</v>
      </c>
    </row>
    <row r="5" spans="1:33" s="125" customFormat="1" ht="21" customHeight="1">
      <c r="A5" s="124"/>
      <c r="F5" s="125">
        <v>0</v>
      </c>
      <c r="G5" s="125">
        <v>1</v>
      </c>
      <c r="H5" s="125">
        <v>0</v>
      </c>
      <c r="I5" s="125">
        <v>1</v>
      </c>
      <c r="J5" s="125">
        <v>0</v>
      </c>
      <c r="K5" s="125">
        <v>1</v>
      </c>
      <c r="L5" s="125">
        <v>0</v>
      </c>
      <c r="M5" s="125">
        <v>1</v>
      </c>
      <c r="N5" s="125">
        <v>0</v>
      </c>
      <c r="O5" s="125">
        <v>1</v>
      </c>
      <c r="P5" s="125">
        <v>0</v>
      </c>
      <c r="Q5" s="125">
        <v>1</v>
      </c>
      <c r="T5" s="125">
        <v>0</v>
      </c>
      <c r="U5" s="125">
        <v>1</v>
      </c>
      <c r="V5" s="125">
        <v>0</v>
      </c>
      <c r="W5" s="125">
        <v>1</v>
      </c>
      <c r="X5" s="125">
        <v>0</v>
      </c>
      <c r="Y5" s="125">
        <v>1</v>
      </c>
      <c r="Z5" s="125">
        <v>0</v>
      </c>
      <c r="AA5" s="125">
        <v>1</v>
      </c>
      <c r="AB5" s="125">
        <v>0</v>
      </c>
      <c r="AC5" s="125">
        <v>1</v>
      </c>
      <c r="AD5" s="125">
        <v>0</v>
      </c>
      <c r="AE5" s="125">
        <v>1</v>
      </c>
    </row>
    <row r="6" spans="1:33" s="61" customFormat="1">
      <c r="A6" s="118" t="b">
        <v>0</v>
      </c>
      <c r="F6" s="64">
        <v>0.29292089787666098</v>
      </c>
      <c r="G6" s="64">
        <v>0</v>
      </c>
      <c r="H6" s="64">
        <v>0</v>
      </c>
      <c r="I6" s="64">
        <v>2.4547901280273999E-2</v>
      </c>
      <c r="J6" s="64">
        <v>0</v>
      </c>
      <c r="K6" s="64">
        <v>1.31604626676775E-2</v>
      </c>
      <c r="L6" s="64">
        <v>0</v>
      </c>
      <c r="M6" s="64">
        <v>3.1522894977098197E-2</v>
      </c>
      <c r="N6" s="64">
        <v>1.9588188527894099E-2</v>
      </c>
      <c r="O6" s="64">
        <v>0</v>
      </c>
      <c r="P6" s="64">
        <v>3.3019806763320197E-2</v>
      </c>
      <c r="Q6" s="64">
        <v>0</v>
      </c>
      <c r="R6" s="64"/>
      <c r="S6" s="64"/>
      <c r="T6" s="64">
        <v>0</v>
      </c>
      <c r="U6" s="64">
        <v>2.0700788132400502E-2</v>
      </c>
      <c r="V6" s="64">
        <v>0</v>
      </c>
      <c r="W6" s="64">
        <v>0</v>
      </c>
      <c r="X6" s="64">
        <v>0</v>
      </c>
      <c r="Y6" s="64">
        <v>1.0804207805560399E-2</v>
      </c>
      <c r="Z6" s="64">
        <v>0</v>
      </c>
      <c r="AA6" s="64">
        <v>0</v>
      </c>
      <c r="AB6" s="64">
        <v>4.6439787337423398E-2</v>
      </c>
      <c r="AC6" s="64">
        <v>0</v>
      </c>
      <c r="AD6" s="64">
        <v>8.5309956310437599E-2</v>
      </c>
      <c r="AE6" s="64">
        <v>0</v>
      </c>
      <c r="AF6" s="64"/>
      <c r="AG6" s="61">
        <v>0</v>
      </c>
    </row>
    <row r="7" spans="1:33" s="61" customFormat="1">
      <c r="A7" s="118"/>
      <c r="F7" s="64">
        <v>0.29462508816542599</v>
      </c>
      <c r="G7" s="64">
        <v>0</v>
      </c>
      <c r="H7" s="64">
        <v>-1.9612449215016901E-2</v>
      </c>
      <c r="I7" s="64">
        <v>0</v>
      </c>
      <c r="J7" s="64">
        <v>-8.1902653519145101E-3</v>
      </c>
      <c r="K7" s="64">
        <v>0</v>
      </c>
      <c r="L7" s="64">
        <v>-3.3597084780896701E-2</v>
      </c>
      <c r="M7" s="64">
        <v>0</v>
      </c>
      <c r="N7" s="64">
        <v>0</v>
      </c>
      <c r="O7" s="64">
        <v>-1.8810662955936201E-2</v>
      </c>
      <c r="P7" s="64">
        <v>0</v>
      </c>
      <c r="Q7" s="64">
        <v>-2.3362470794041901E-2</v>
      </c>
      <c r="R7" s="64"/>
      <c r="S7" s="64"/>
      <c r="T7" s="64">
        <v>-1.3975656381374799E-2</v>
      </c>
      <c r="U7" s="64">
        <v>0</v>
      </c>
      <c r="V7" s="64">
        <v>0</v>
      </c>
      <c r="W7" s="64">
        <v>0</v>
      </c>
      <c r="X7" s="64">
        <v>-1.13003876766215E-2</v>
      </c>
      <c r="Y7" s="64">
        <v>0</v>
      </c>
      <c r="Z7" s="64">
        <v>0</v>
      </c>
      <c r="AA7" s="64">
        <v>0</v>
      </c>
      <c r="AB7" s="64">
        <v>0</v>
      </c>
      <c r="AC7" s="64">
        <v>-4.1831136234382497E-2</v>
      </c>
      <c r="AD7" s="64">
        <v>0</v>
      </c>
      <c r="AE7" s="64">
        <v>-7.4347657576531001E-2</v>
      </c>
      <c r="AF7" s="64"/>
      <c r="AG7" s="61">
        <v>0</v>
      </c>
    </row>
    <row r="8" spans="1:33" s="61" customFormat="1">
      <c r="A8" s="118"/>
      <c r="F8" s="64">
        <v>0</v>
      </c>
      <c r="G8" s="64">
        <v>-0.28252925674551799</v>
      </c>
      <c r="H8" s="64">
        <v>0</v>
      </c>
      <c r="I8" s="64">
        <v>2.4319560421960301E-2</v>
      </c>
      <c r="J8" s="64">
        <v>0</v>
      </c>
      <c r="K8" s="64">
        <v>0</v>
      </c>
      <c r="L8" s="64">
        <v>0</v>
      </c>
      <c r="M8" s="64">
        <v>3.7797742400638698E-2</v>
      </c>
      <c r="N8" s="64">
        <v>1.8262828752601198E-2</v>
      </c>
      <c r="O8" s="64">
        <v>0</v>
      </c>
      <c r="P8" s="64">
        <v>3.2610744854428997E-2</v>
      </c>
      <c r="Q8" s="64">
        <v>0</v>
      </c>
      <c r="R8" s="64"/>
      <c r="S8" s="64"/>
      <c r="T8" s="64">
        <v>0</v>
      </c>
      <c r="U8" s="64">
        <v>1.94018247127653E-2</v>
      </c>
      <c r="V8" s="64">
        <v>0</v>
      </c>
      <c r="W8" s="64">
        <v>9.4631526905710906E-3</v>
      </c>
      <c r="X8" s="64">
        <v>0</v>
      </c>
      <c r="Y8" s="64">
        <v>0</v>
      </c>
      <c r="Z8" s="64">
        <v>0</v>
      </c>
      <c r="AA8" s="64">
        <v>1.0471895778624099E-2</v>
      </c>
      <c r="AB8" s="64">
        <v>4.06967357833143E-2</v>
      </c>
      <c r="AC8" s="64">
        <v>0</v>
      </c>
      <c r="AD8" s="64">
        <v>7.9581652766624406E-2</v>
      </c>
      <c r="AE8" s="64">
        <v>0</v>
      </c>
      <c r="AF8" s="64"/>
      <c r="AG8" s="61">
        <v>0</v>
      </c>
    </row>
    <row r="9" spans="1:33" s="61" customFormat="1">
      <c r="A9" s="118"/>
      <c r="F9" s="64">
        <v>0.288331987694185</v>
      </c>
      <c r="G9" s="64">
        <v>0</v>
      </c>
      <c r="H9" s="64">
        <v>-2.6135058225330299E-2</v>
      </c>
      <c r="I9" s="64">
        <v>0</v>
      </c>
      <c r="J9" s="64">
        <v>0</v>
      </c>
      <c r="K9" s="64">
        <v>0</v>
      </c>
      <c r="L9" s="64">
        <v>-3.2323404344824502E-2</v>
      </c>
      <c r="M9" s="64">
        <v>0</v>
      </c>
      <c r="N9" s="64">
        <v>0</v>
      </c>
      <c r="O9" s="64">
        <v>-2.53406149149107E-2</v>
      </c>
      <c r="P9" s="64">
        <v>0</v>
      </c>
      <c r="Q9" s="64">
        <v>-3.7693589107171299E-2</v>
      </c>
      <c r="R9" s="64"/>
      <c r="S9" s="64"/>
      <c r="T9" s="64">
        <v>-2.1612415285861001E-2</v>
      </c>
      <c r="U9" s="64">
        <v>0</v>
      </c>
      <c r="V9" s="64">
        <v>-6.0315977016637996E-3</v>
      </c>
      <c r="W9" s="64">
        <v>0</v>
      </c>
      <c r="X9" s="64">
        <v>0</v>
      </c>
      <c r="Y9" s="64">
        <v>0</v>
      </c>
      <c r="Z9" s="64">
        <v>-1.39142976301216E-2</v>
      </c>
      <c r="AA9" s="64">
        <v>0</v>
      </c>
      <c r="AB9" s="64">
        <v>4.4824416964118999E-2</v>
      </c>
      <c r="AC9" s="64">
        <v>0</v>
      </c>
      <c r="AD9" s="64">
        <v>6.6736954694532793E-2</v>
      </c>
      <c r="AE9" s="64">
        <v>0</v>
      </c>
      <c r="AF9" s="64"/>
      <c r="AG9" s="61">
        <v>0</v>
      </c>
    </row>
    <row r="10" spans="1:33" s="111" customFormat="1" ht="15" thickBot="1">
      <c r="A10" s="119"/>
      <c r="F10" s="64">
        <v>0</v>
      </c>
      <c r="G10" s="64">
        <v>-0.29271310344437002</v>
      </c>
      <c r="H10" s="64">
        <v>0</v>
      </c>
      <c r="I10" s="64">
        <v>2.05492593613519E-2</v>
      </c>
      <c r="J10" s="64">
        <v>0</v>
      </c>
      <c r="K10" s="64">
        <v>1.10103952396482E-2</v>
      </c>
      <c r="L10" s="64">
        <v>0</v>
      </c>
      <c r="M10" s="64">
        <v>3.2784252005406203E-2</v>
      </c>
      <c r="N10" s="64">
        <v>2.6444392604382999E-2</v>
      </c>
      <c r="O10" s="64">
        <v>0</v>
      </c>
      <c r="P10" s="64">
        <v>3.6244299018425102E-2</v>
      </c>
      <c r="Q10" s="64">
        <v>0</v>
      </c>
      <c r="R10" s="64"/>
      <c r="S10" s="64"/>
      <c r="T10" s="64">
        <v>0</v>
      </c>
      <c r="U10" s="64">
        <v>2.66298514895538E-2</v>
      </c>
      <c r="V10" s="64">
        <v>0</v>
      </c>
      <c r="W10" s="64">
        <v>0</v>
      </c>
      <c r="X10" s="64">
        <v>0</v>
      </c>
      <c r="Y10" s="64">
        <v>0</v>
      </c>
      <c r="Z10" s="64">
        <v>-9.7722310603185498E-3</v>
      </c>
      <c r="AA10" s="64">
        <v>0</v>
      </c>
      <c r="AB10" s="64">
        <v>4.8542987561521998E-2</v>
      </c>
      <c r="AC10" s="64">
        <v>0</v>
      </c>
      <c r="AD10" s="64">
        <v>7.3191015793327596E-2</v>
      </c>
      <c r="AE10" s="64">
        <v>0</v>
      </c>
      <c r="AF10" s="64"/>
      <c r="AG10" s="111">
        <v>0</v>
      </c>
    </row>
    <row r="11" spans="1:33" ht="23.5" customHeight="1" thickBot="1">
      <c r="E11" t="s">
        <v>64</v>
      </c>
      <c r="F11" s="64">
        <f>AVERAGE(F6:F10)</f>
        <v>0.17517559474725439</v>
      </c>
      <c r="G11" s="64">
        <f t="shared" ref="G11:AE11" si="0">AVERAGE(G6:G10)</f>
        <v>-0.11504847203797759</v>
      </c>
      <c r="H11" s="64">
        <f t="shared" si="0"/>
        <v>-9.1495014880694399E-3</v>
      </c>
      <c r="I11" s="64">
        <f t="shared" si="0"/>
        <v>1.3883344212717242E-2</v>
      </c>
      <c r="J11" s="64">
        <f t="shared" si="0"/>
        <v>-1.638053070382902E-3</v>
      </c>
      <c r="K11" s="64">
        <f t="shared" si="0"/>
        <v>4.8341715814651399E-3</v>
      </c>
      <c r="L11" s="64">
        <f t="shared" si="0"/>
        <v>-1.3184097825144242E-2</v>
      </c>
      <c r="M11" s="64">
        <f t="shared" si="0"/>
        <v>2.0420977876628617E-2</v>
      </c>
      <c r="N11" s="64">
        <f t="shared" si="0"/>
        <v>1.2859081976975658E-2</v>
      </c>
      <c r="O11" s="64">
        <f t="shared" si="0"/>
        <v>-8.8302555741693791E-3</v>
      </c>
      <c r="P11" s="64">
        <f t="shared" si="0"/>
        <v>2.0374970127234861E-2</v>
      </c>
      <c r="Q11" s="64">
        <f t="shared" si="0"/>
        <v>-1.221121198024264E-2</v>
      </c>
      <c r="R11" s="64"/>
      <c r="S11" s="64"/>
      <c r="T11" s="64">
        <f t="shared" si="0"/>
        <v>-7.11761433344716E-3</v>
      </c>
      <c r="U11" s="64">
        <f t="shared" si="0"/>
        <v>1.3346492866943921E-2</v>
      </c>
      <c r="V11" s="64">
        <f t="shared" si="0"/>
        <v>-1.2063195403327598E-3</v>
      </c>
      <c r="W11" s="64">
        <f t="shared" si="0"/>
        <v>1.8926305381142181E-3</v>
      </c>
      <c r="X11" s="64">
        <f t="shared" si="0"/>
        <v>-2.2600775353243002E-3</v>
      </c>
      <c r="Y11" s="64">
        <f t="shared" si="0"/>
        <v>2.1608415611120797E-3</v>
      </c>
      <c r="Z11" s="64">
        <f t="shared" si="0"/>
        <v>-4.7373057380880297E-3</v>
      </c>
      <c r="AA11" s="64">
        <f t="shared" si="0"/>
        <v>2.0943791557248197E-3</v>
      </c>
      <c r="AB11" s="64">
        <f t="shared" si="0"/>
        <v>3.6100785529275745E-2</v>
      </c>
      <c r="AC11" s="64">
        <f t="shared" si="0"/>
        <v>-8.3662272468764988E-3</v>
      </c>
      <c r="AD11" s="64">
        <f t="shared" si="0"/>
        <v>6.096391591298448E-2</v>
      </c>
      <c r="AE11" s="64">
        <f t="shared" si="0"/>
        <v>-1.4869531515306201E-2</v>
      </c>
      <c r="AF11" s="64"/>
    </row>
    <row r="12" spans="1:33" s="120" customFormat="1" ht="87">
      <c r="A12" s="117" t="b">
        <v>1</v>
      </c>
      <c r="F12" s="126"/>
      <c r="G12" s="126"/>
      <c r="H12" s="126" t="s">
        <v>101</v>
      </c>
      <c r="I12" s="126" t="s">
        <v>119</v>
      </c>
      <c r="J12" s="126" t="s">
        <v>100</v>
      </c>
      <c r="K12" s="126" t="s">
        <v>118</v>
      </c>
      <c r="L12" s="126" t="s">
        <v>99</v>
      </c>
      <c r="M12" s="126" t="s">
        <v>117</v>
      </c>
      <c r="N12" s="126" t="s">
        <v>121</v>
      </c>
      <c r="O12" s="126" t="s">
        <v>114</v>
      </c>
      <c r="P12" s="126" t="s">
        <v>120</v>
      </c>
      <c r="Q12" s="126" t="s">
        <v>113</v>
      </c>
      <c r="R12" s="126"/>
      <c r="S12" s="126"/>
      <c r="T12" s="126" t="s">
        <v>110</v>
      </c>
      <c r="U12" s="126" t="s">
        <v>124</v>
      </c>
      <c r="V12" s="126"/>
      <c r="W12" s="126"/>
      <c r="X12" s="126" t="s">
        <v>111</v>
      </c>
      <c r="Y12" s="126" t="s">
        <v>98</v>
      </c>
      <c r="Z12" s="126" t="s">
        <v>106</v>
      </c>
      <c r="AA12" s="126" t="s">
        <v>97</v>
      </c>
      <c r="AB12" s="126" t="s">
        <v>123</v>
      </c>
      <c r="AC12" s="126" t="s">
        <v>116</v>
      </c>
      <c r="AD12" s="126" t="s">
        <v>122</v>
      </c>
      <c r="AE12" s="126" t="s">
        <v>115</v>
      </c>
      <c r="AF12" s="126"/>
      <c r="AG12" s="120" t="s">
        <v>112</v>
      </c>
    </row>
    <row r="13" spans="1:33" s="61" customFormat="1">
      <c r="A13" s="118"/>
      <c r="F13" s="64"/>
      <c r="G13" s="64"/>
      <c r="H13" s="64">
        <v>5.0483140525175899E-2</v>
      </c>
      <c r="I13" s="64">
        <v>0</v>
      </c>
      <c r="J13" s="64">
        <v>2.1589722109217498E-2</v>
      </c>
      <c r="K13" s="64">
        <v>0</v>
      </c>
      <c r="L13" s="64">
        <v>2.4166749756764201E-2</v>
      </c>
      <c r="M13" s="64">
        <v>0</v>
      </c>
      <c r="N13" s="64">
        <v>0</v>
      </c>
      <c r="O13" s="64">
        <v>3.4992047947102797E-2</v>
      </c>
      <c r="P13" s="64">
        <v>0</v>
      </c>
      <c r="Q13" s="64">
        <v>2.2044169432283701E-2</v>
      </c>
      <c r="R13" s="64"/>
      <c r="S13" s="64"/>
      <c r="T13" s="64">
        <v>5.0589941072553102E-2</v>
      </c>
      <c r="U13" s="64">
        <v>0</v>
      </c>
      <c r="V13" s="64"/>
      <c r="W13" s="64"/>
      <c r="X13" s="64">
        <v>2.5125118345172701E-2</v>
      </c>
      <c r="Y13" s="64">
        <v>0</v>
      </c>
      <c r="Z13" s="64">
        <v>9.2171001971707994E-3</v>
      </c>
      <c r="AA13" s="64">
        <v>0</v>
      </c>
      <c r="AB13" s="64">
        <v>0</v>
      </c>
      <c r="AC13" s="64">
        <v>3.7916061122191598E-2</v>
      </c>
      <c r="AD13" s="64">
        <v>0</v>
      </c>
      <c r="AE13" s="64">
        <v>7.87861424551069E-2</v>
      </c>
      <c r="AF13" s="64"/>
      <c r="AG13" s="61">
        <v>1</v>
      </c>
    </row>
    <row r="14" spans="1:33" s="61" customFormat="1">
      <c r="A14" s="118"/>
      <c r="F14" s="64"/>
      <c r="G14" s="64"/>
      <c r="H14" s="64">
        <v>0</v>
      </c>
      <c r="I14" s="64">
        <v>-4.8747319441152501E-2</v>
      </c>
      <c r="J14" s="64">
        <v>0</v>
      </c>
      <c r="K14" s="64">
        <v>-2.17886118289509E-2</v>
      </c>
      <c r="L14" s="64">
        <v>0</v>
      </c>
      <c r="M14" s="64">
        <v>-2.3341239967678298E-2</v>
      </c>
      <c r="N14" s="64">
        <v>-3.3924136933327603E-2</v>
      </c>
      <c r="O14" s="64">
        <v>0</v>
      </c>
      <c r="P14" s="64">
        <v>-1.9198064609342601E-2</v>
      </c>
      <c r="Q14" s="64">
        <v>0</v>
      </c>
      <c r="R14" s="64"/>
      <c r="S14" s="64"/>
      <c r="T14" s="64">
        <v>0</v>
      </c>
      <c r="U14" s="64">
        <v>-4.9221832569290698E-2</v>
      </c>
      <c r="V14" s="64"/>
      <c r="W14" s="64"/>
      <c r="X14" s="64">
        <v>0</v>
      </c>
      <c r="Y14" s="64">
        <v>-2.27560157645296E-2</v>
      </c>
      <c r="Z14" s="64">
        <v>0</v>
      </c>
      <c r="AA14" s="64">
        <v>-8.8117257085722992E-3</v>
      </c>
      <c r="AB14" s="64">
        <v>0</v>
      </c>
      <c r="AC14" s="64">
        <v>3.9162098721222997E-2</v>
      </c>
      <c r="AD14" s="64">
        <v>0</v>
      </c>
      <c r="AE14" s="64">
        <v>8.3827534240482102E-2</v>
      </c>
      <c r="AF14" s="64"/>
      <c r="AG14" s="61">
        <v>1</v>
      </c>
    </row>
    <row r="15" spans="1:33" s="61" customFormat="1">
      <c r="A15" s="118"/>
      <c r="F15" s="64"/>
      <c r="G15" s="64"/>
      <c r="H15" s="64">
        <v>5.0462733502740199E-2</v>
      </c>
      <c r="I15" s="64">
        <v>0</v>
      </c>
      <c r="J15" s="64">
        <v>2.1762767075266101E-2</v>
      </c>
      <c r="K15" s="64">
        <v>0</v>
      </c>
      <c r="L15" s="64">
        <v>2.46675434243048E-2</v>
      </c>
      <c r="M15" s="64">
        <v>0</v>
      </c>
      <c r="N15" s="64">
        <v>0</v>
      </c>
      <c r="O15" s="64">
        <v>3.4856404516365999E-2</v>
      </c>
      <c r="P15" s="64">
        <v>0</v>
      </c>
      <c r="Q15" s="64">
        <v>2.2497225272601399E-2</v>
      </c>
      <c r="R15" s="64"/>
      <c r="S15" s="64"/>
      <c r="T15" s="64">
        <v>5.1565592802218202E-2</v>
      </c>
      <c r="U15" s="64">
        <v>0</v>
      </c>
      <c r="V15" s="64"/>
      <c r="W15" s="64"/>
      <c r="X15" s="64">
        <v>2.4572549785164901E-2</v>
      </c>
      <c r="Y15" s="64">
        <v>0</v>
      </c>
      <c r="Z15" s="64">
        <v>8.4774795989771695E-3</v>
      </c>
      <c r="AA15" s="64">
        <v>0</v>
      </c>
      <c r="AB15" s="64">
        <v>-3.8240628706269902E-2</v>
      </c>
      <c r="AC15" s="64">
        <v>0</v>
      </c>
      <c r="AD15" s="64">
        <v>-7.9703432253625195E-2</v>
      </c>
      <c r="AE15" s="64">
        <v>0</v>
      </c>
      <c r="AF15" s="64"/>
      <c r="AG15" s="61">
        <v>1</v>
      </c>
    </row>
    <row r="16" spans="1:33" s="61" customFormat="1">
      <c r="A16" s="118"/>
      <c r="F16" s="64"/>
      <c r="G16" s="64"/>
      <c r="H16" s="64">
        <v>0</v>
      </c>
      <c r="I16" s="64">
        <v>-5.1384975875386103E-2</v>
      </c>
      <c r="J16" s="64">
        <v>0</v>
      </c>
      <c r="K16" s="64">
        <v>-2.0548390739376601E-2</v>
      </c>
      <c r="L16" s="64">
        <v>0</v>
      </c>
      <c r="M16" s="64">
        <v>-2.28873072470007E-2</v>
      </c>
      <c r="N16" s="64">
        <v>-3.3628295975659903E-2</v>
      </c>
      <c r="O16" s="64">
        <v>0</v>
      </c>
      <c r="P16" s="64">
        <v>-2.02429666252084E-2</v>
      </c>
      <c r="Q16" s="64">
        <v>0</v>
      </c>
      <c r="R16" s="64"/>
      <c r="S16" s="64"/>
      <c r="T16" s="64">
        <v>0</v>
      </c>
      <c r="U16" s="64">
        <v>-5.0824651460475198E-2</v>
      </c>
      <c r="V16" s="64"/>
      <c r="W16" s="64"/>
      <c r="X16" s="64">
        <v>2.4080317250633899E-2</v>
      </c>
      <c r="Y16" s="64">
        <v>0</v>
      </c>
      <c r="Z16" s="64">
        <v>9.6734376844609896E-3</v>
      </c>
      <c r="AA16" s="64">
        <v>0</v>
      </c>
      <c r="AB16" s="64">
        <v>0</v>
      </c>
      <c r="AC16" s="64">
        <v>3.9150411423474203E-2</v>
      </c>
      <c r="AD16" s="64">
        <v>0</v>
      </c>
      <c r="AE16" s="64">
        <v>8.3062523152576395E-2</v>
      </c>
      <c r="AF16" s="64"/>
      <c r="AG16" s="61">
        <v>1</v>
      </c>
    </row>
    <row r="17" spans="1:33" s="111" customFormat="1" ht="15" thickBot="1">
      <c r="A17" s="119"/>
      <c r="F17" s="64"/>
      <c r="G17" s="64"/>
      <c r="H17" s="64">
        <v>4.9790119441351699E-2</v>
      </c>
      <c r="I17" s="64">
        <v>0</v>
      </c>
      <c r="J17" s="64">
        <v>2.1924910394906901E-2</v>
      </c>
      <c r="K17" s="64">
        <v>0</v>
      </c>
      <c r="L17" s="64">
        <v>2.3497413117692802E-2</v>
      </c>
      <c r="M17" s="64">
        <v>0</v>
      </c>
      <c r="N17" s="64">
        <v>0</v>
      </c>
      <c r="O17" s="64">
        <v>3.37466980295111E-2</v>
      </c>
      <c r="P17" s="64">
        <v>0</v>
      </c>
      <c r="Q17" s="64">
        <v>2.01951255331792E-2</v>
      </c>
      <c r="R17" s="64"/>
      <c r="S17" s="64"/>
      <c r="T17" s="64">
        <v>4.9463538014541099E-2</v>
      </c>
      <c r="U17" s="64">
        <v>0</v>
      </c>
      <c r="V17" s="64"/>
      <c r="W17" s="64"/>
      <c r="X17" s="64">
        <v>0</v>
      </c>
      <c r="Y17" s="64">
        <v>-2.4468292259445801E-2</v>
      </c>
      <c r="Z17" s="64">
        <v>0</v>
      </c>
      <c r="AA17" s="64">
        <v>-9.0682616865484303E-3</v>
      </c>
      <c r="AB17" s="64">
        <v>0</v>
      </c>
      <c r="AC17" s="64">
        <v>3.8302081183526501E-2</v>
      </c>
      <c r="AD17" s="64">
        <v>0</v>
      </c>
      <c r="AE17" s="64">
        <v>7.8748387425849095E-2</v>
      </c>
      <c r="AF17" s="64"/>
      <c r="AG17" s="111">
        <v>1</v>
      </c>
    </row>
    <row r="18" spans="1:33">
      <c r="E18" t="s">
        <v>64</v>
      </c>
      <c r="F18" s="64"/>
      <c r="G18" s="64"/>
      <c r="H18" s="64">
        <f t="shared" ref="H18" si="1">AVERAGE(H13:H17)</f>
        <v>3.0147198693853561E-2</v>
      </c>
      <c r="I18" s="64">
        <f t="shared" ref="I18" si="2">AVERAGE(I13:I17)</f>
        <v>-2.0026459063307724E-2</v>
      </c>
      <c r="J18" s="64">
        <f t="shared" ref="J18" si="3">AVERAGE(J13:J17)</f>
        <v>1.3055479915878101E-2</v>
      </c>
      <c r="K18" s="64">
        <f t="shared" ref="K18" si="4">AVERAGE(K13:K17)</f>
        <v>-8.4674005136655007E-3</v>
      </c>
      <c r="L18" s="64">
        <f t="shared" ref="L18" si="5">AVERAGE(L13:L17)</f>
        <v>1.4466341259752361E-2</v>
      </c>
      <c r="M18" s="64">
        <f t="shared" ref="M18" si="6">AVERAGE(M13:M17)</f>
        <v>-9.2457094429358004E-3</v>
      </c>
      <c r="N18" s="64">
        <f t="shared" ref="N18" si="7">AVERAGE(N13:N17)</f>
        <v>-1.3510486581797501E-2</v>
      </c>
      <c r="O18" s="64">
        <f t="shared" ref="O18" si="8">AVERAGE(O13:O17)</f>
        <v>2.0719030098595981E-2</v>
      </c>
      <c r="P18" s="64">
        <f t="shared" ref="P18" si="9">AVERAGE(P13:P17)</f>
        <v>-7.8882062469102007E-3</v>
      </c>
      <c r="Q18" s="64">
        <f t="shared" ref="Q18" si="10">AVERAGE(Q13:Q17)</f>
        <v>1.294730404761286E-2</v>
      </c>
      <c r="R18" s="64"/>
      <c r="S18" s="64"/>
      <c r="T18" s="64">
        <f t="shared" ref="T18" si="11">AVERAGE(T13:T17)</f>
        <v>3.0323814377862478E-2</v>
      </c>
      <c r="U18" s="64">
        <f t="shared" ref="U18" si="12">AVERAGE(U13:U17)</f>
        <v>-2.0009296805953182E-2</v>
      </c>
      <c r="V18" s="64"/>
      <c r="W18" s="64"/>
      <c r="X18" s="64">
        <f t="shared" ref="X18" si="13">AVERAGE(X13:X17)</f>
        <v>1.47555970761943E-2</v>
      </c>
      <c r="Y18" s="64">
        <f t="shared" ref="Y18" si="14">AVERAGE(Y13:Y17)</f>
        <v>-9.4448616047950792E-3</v>
      </c>
      <c r="Z18" s="64">
        <f t="shared" ref="Z18" si="15">AVERAGE(Z13:Z17)</f>
        <v>5.4736034961217917E-3</v>
      </c>
      <c r="AA18" s="64">
        <f t="shared" ref="AA18" si="16">AVERAGE(AA13:AA17)</f>
        <v>-3.5759974790241455E-3</v>
      </c>
      <c r="AB18" s="64">
        <f t="shared" ref="AB18" si="17">AVERAGE(AB13:AB17)</f>
        <v>-7.6481257412539805E-3</v>
      </c>
      <c r="AC18" s="64">
        <f t="shared" ref="AC18" si="18">AVERAGE(AC13:AC17)</f>
        <v>3.0906130490083061E-2</v>
      </c>
      <c r="AD18" s="64">
        <f t="shared" ref="AD18" si="19">AVERAGE(AD13:AD17)</f>
        <v>-1.594068645072504E-2</v>
      </c>
      <c r="AE18" s="64">
        <f t="shared" ref="AE18" si="20">AVERAGE(AE13:AE17)</f>
        <v>6.4884917454802904E-2</v>
      </c>
    </row>
    <row r="19" spans="1:33">
      <c r="A19" t="s">
        <v>72</v>
      </c>
      <c r="B19">
        <f>MAX(F6:AE18)</f>
        <v>0.29462508816542599</v>
      </c>
    </row>
    <row r="20" spans="1:33">
      <c r="A20" t="s">
        <v>73</v>
      </c>
      <c r="B20">
        <f>MIN(F6:AE18)</f>
        <v>-0.29271310344437002</v>
      </c>
    </row>
  </sheetData>
  <mergeCells count="14">
    <mergeCell ref="AD3:AE3"/>
    <mergeCell ref="V3:W3"/>
    <mergeCell ref="Z3:AA3"/>
    <mergeCell ref="F3:G3"/>
    <mergeCell ref="AB3:AC3"/>
    <mergeCell ref="X3:Y3"/>
    <mergeCell ref="T3:U3"/>
    <mergeCell ref="A6:A10"/>
    <mergeCell ref="L3:M3"/>
    <mergeCell ref="J3:K3"/>
    <mergeCell ref="H3:I3"/>
    <mergeCell ref="P3:Q3"/>
    <mergeCell ref="N3:O3"/>
    <mergeCell ref="A12:A17"/>
  </mergeCells>
  <conditionalFormatting sqref="F6:AF17">
    <cfRule type="colorScale" priority="2">
      <colorScale>
        <cfvo type="num" val="-0.29299999999999998"/>
        <cfvo type="num" val="0"/>
        <cfvo type="num" val="0.29299999999999998"/>
        <color rgb="FFC00000"/>
        <color rgb="FFFCFCFF"/>
        <color rgb="FF006600"/>
      </colorScale>
    </cfRule>
  </conditionalFormatting>
  <conditionalFormatting sqref="F18:AE18">
    <cfRule type="colorScale" priority="1">
      <colorScale>
        <cfvo type="num" val="-0.29299999999999998"/>
        <cfvo type="num" val="0"/>
        <cfvo type="num" val="0.29299999999999998"/>
        <color rgb="FFC00000"/>
        <color rgb="FFFCFCFF"/>
        <color rgb="FF00660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E0764-3E0C-4027-A130-E382F8AB444C}">
  <dimension ref="A1:AG31"/>
  <sheetViews>
    <sheetView workbookViewId="0">
      <pane ySplit="1" topLeftCell="A2" activePane="bottomLeft" state="frozen"/>
      <selection pane="bottomLeft" activeCell="M45" sqref="M45"/>
    </sheetView>
  </sheetViews>
  <sheetFormatPr defaultRowHeight="14.5"/>
  <cols>
    <col min="2" max="2" width="6.36328125" customWidth="1"/>
    <col min="3" max="3" width="8.1796875" style="31" customWidth="1"/>
    <col min="4" max="4" width="8.1796875" style="33" customWidth="1"/>
    <col min="5" max="6" width="8.1796875" customWidth="1"/>
    <col min="7" max="7" width="8.1796875" style="31" customWidth="1"/>
    <col min="8" max="8" width="8.1796875" style="33" customWidth="1"/>
    <col min="9" max="9" width="8.1796875" style="31" customWidth="1"/>
    <col min="10" max="10" width="8.1796875" style="33" customWidth="1"/>
    <col min="11" max="11" width="8.1796875" style="31" customWidth="1"/>
    <col min="12" max="12" width="8.1796875" style="33" customWidth="1"/>
    <col min="13" max="13" width="8.1796875" style="31" customWidth="1"/>
    <col min="14" max="14" width="8.1796875" style="33" customWidth="1"/>
    <col min="15" max="15" width="8.1796875" customWidth="1"/>
    <col min="16" max="16" width="8.1796875" style="31" customWidth="1"/>
    <col min="17" max="17" width="8.1796875" style="33" customWidth="1"/>
    <col min="18" max="18" width="8.1796875" customWidth="1"/>
    <col min="19" max="19" width="8.1796875" style="31" customWidth="1"/>
    <col min="20" max="20" width="8.1796875" style="33" customWidth="1"/>
    <col min="21" max="21" width="8.1796875" style="31" customWidth="1"/>
    <col min="22" max="22" width="8.1796875" style="33" customWidth="1"/>
    <col min="23" max="23" width="8.1796875" style="31" customWidth="1"/>
    <col min="24" max="24" width="8.1796875" style="33" customWidth="1"/>
    <col min="25" max="25" width="8.1796875" customWidth="1"/>
    <col min="26" max="26" width="8.1796875" style="31" customWidth="1"/>
    <col min="27" max="27" width="8.1796875" style="33" customWidth="1"/>
    <col min="28" max="28" width="8.1796875" customWidth="1"/>
  </cols>
  <sheetData>
    <row r="1" spans="1:33" s="35" customFormat="1" ht="75" customHeight="1" thickBot="1">
      <c r="A1" s="34"/>
      <c r="B1" s="35" t="s">
        <v>21</v>
      </c>
      <c r="C1" s="34" t="s">
        <v>22</v>
      </c>
      <c r="D1" s="36" t="s">
        <v>23</v>
      </c>
      <c r="E1" s="35" t="s">
        <v>24</v>
      </c>
      <c r="F1" s="35" t="s">
        <v>25</v>
      </c>
      <c r="G1" s="34" t="s">
        <v>26</v>
      </c>
      <c r="H1" s="36" t="s">
        <v>27</v>
      </c>
      <c r="I1" s="34" t="s">
        <v>28</v>
      </c>
      <c r="J1" s="36" t="s">
        <v>29</v>
      </c>
      <c r="K1" s="34" t="s">
        <v>30</v>
      </c>
      <c r="L1" s="36" t="s">
        <v>31</v>
      </c>
      <c r="M1" s="34" t="s">
        <v>32</v>
      </c>
      <c r="N1" s="36" t="s">
        <v>33</v>
      </c>
      <c r="O1" s="35" t="s">
        <v>34</v>
      </c>
      <c r="P1" s="34" t="s">
        <v>35</v>
      </c>
      <c r="Q1" s="36" t="s">
        <v>36</v>
      </c>
      <c r="R1" s="35" t="s">
        <v>37</v>
      </c>
      <c r="S1" s="34" t="s">
        <v>38</v>
      </c>
      <c r="T1" s="36" t="s">
        <v>39</v>
      </c>
      <c r="U1" s="34" t="s">
        <v>40</v>
      </c>
      <c r="V1" s="36" t="s">
        <v>41</v>
      </c>
      <c r="W1" s="34" t="s">
        <v>42</v>
      </c>
      <c r="X1" s="36" t="s">
        <v>43</v>
      </c>
      <c r="Y1" s="35" t="s">
        <v>44</v>
      </c>
      <c r="Z1" s="34" t="s">
        <v>45</v>
      </c>
      <c r="AA1" s="36" t="s">
        <v>46</v>
      </c>
      <c r="AG1" s="35" t="s">
        <v>47</v>
      </c>
    </row>
    <row r="2" spans="1:33">
      <c r="A2">
        <v>0</v>
      </c>
      <c r="B2">
        <v>0</v>
      </c>
      <c r="C2" s="11"/>
      <c r="D2" s="12">
        <v>0.34786714192980001</v>
      </c>
      <c r="E2" s="4"/>
      <c r="F2" s="4"/>
      <c r="G2" s="11"/>
      <c r="H2" s="12">
        <v>0.26484414888129998</v>
      </c>
      <c r="I2" s="11"/>
      <c r="J2" s="12">
        <v>0.34332593273730999</v>
      </c>
      <c r="K2" s="11">
        <v>0.31241856888167002</v>
      </c>
      <c r="L2" s="12"/>
      <c r="M2" s="11">
        <v>0.53221788633654998</v>
      </c>
      <c r="N2" s="12"/>
      <c r="O2" s="4"/>
      <c r="P2" s="11"/>
      <c r="Q2" s="12">
        <v>-0.32629656635400001</v>
      </c>
      <c r="R2" s="4"/>
      <c r="S2" s="11"/>
      <c r="T2" s="12">
        <v>-0.14133477478456699</v>
      </c>
      <c r="U2" s="11"/>
      <c r="V2" s="12">
        <v>0.46363586678480001</v>
      </c>
      <c r="W2" s="11"/>
      <c r="X2" s="12">
        <v>0.45998644661190002</v>
      </c>
      <c r="Y2" s="4"/>
      <c r="Z2" s="11">
        <v>-0.14194266288438401</v>
      </c>
      <c r="AA2" s="12"/>
      <c r="AG2">
        <v>0</v>
      </c>
    </row>
    <row r="3" spans="1:33">
      <c r="A3">
        <v>1</v>
      </c>
      <c r="B3">
        <v>0</v>
      </c>
      <c r="C3" s="11">
        <v>-0.33217312333799998</v>
      </c>
      <c r="D3" s="12"/>
      <c r="E3" s="4"/>
      <c r="F3" s="4"/>
      <c r="G3" s="11">
        <v>-0.42838631951464001</v>
      </c>
      <c r="H3" s="12"/>
      <c r="I3" s="11">
        <v>-0.35391523482960002</v>
      </c>
      <c r="J3" s="12"/>
      <c r="K3" s="11"/>
      <c r="L3" s="12">
        <v>-0.35849578288696998</v>
      </c>
      <c r="M3" s="11"/>
      <c r="N3" s="12">
        <v>-0.56553951431859995</v>
      </c>
      <c r="O3" s="4"/>
      <c r="P3" s="11">
        <v>0.31276249494910002</v>
      </c>
      <c r="Q3" s="12"/>
      <c r="R3" s="4"/>
      <c r="S3" s="11">
        <v>0.15536794433984299</v>
      </c>
      <c r="T3" s="12"/>
      <c r="U3" s="11">
        <v>-0.54936788795400004</v>
      </c>
      <c r="V3" s="12"/>
      <c r="W3" s="11">
        <v>0.24544474156179399</v>
      </c>
      <c r="X3" s="12"/>
      <c r="Y3" s="4"/>
      <c r="Z3" s="11"/>
      <c r="AA3" s="12">
        <v>0.9247779924681</v>
      </c>
      <c r="AG3">
        <v>0</v>
      </c>
    </row>
    <row r="4" spans="1:33">
      <c r="A4">
        <v>4</v>
      </c>
      <c r="B4">
        <v>0</v>
      </c>
      <c r="C4" s="11"/>
      <c r="D4" s="12">
        <v>0.4469847765951</v>
      </c>
      <c r="E4" s="4"/>
      <c r="F4" s="4"/>
      <c r="G4" s="11"/>
      <c r="H4" s="12">
        <v>0.38159788173247999</v>
      </c>
      <c r="I4" s="11"/>
      <c r="J4" s="12">
        <v>0.41182494226365002</v>
      </c>
      <c r="K4" s="11">
        <v>0.32273365559138001</v>
      </c>
      <c r="L4" s="12"/>
      <c r="M4" s="11">
        <v>0.58928963537984502</v>
      </c>
      <c r="N4" s="12"/>
      <c r="O4" s="4"/>
      <c r="P4" s="11"/>
      <c r="Q4" s="12">
        <v>-0.41186116861400002</v>
      </c>
      <c r="R4" s="4"/>
      <c r="S4" s="11">
        <v>0.13879943571860001</v>
      </c>
      <c r="T4" s="12"/>
      <c r="U4" s="11"/>
      <c r="V4" s="12">
        <v>0.47932922598379002</v>
      </c>
      <c r="W4" s="11"/>
      <c r="X4" s="12">
        <v>-0.85543681387129</v>
      </c>
      <c r="Y4" s="4"/>
      <c r="Z4" s="11">
        <v>-0.15163557672869599</v>
      </c>
      <c r="AA4" s="12"/>
      <c r="AG4">
        <v>0</v>
      </c>
    </row>
    <row r="5" spans="1:33">
      <c r="A5">
        <v>5</v>
      </c>
      <c r="B5">
        <v>0</v>
      </c>
      <c r="C5" s="11">
        <v>-0.34834939147843602</v>
      </c>
      <c r="D5" s="12"/>
      <c r="E5" s="4"/>
      <c r="F5" s="4"/>
      <c r="G5" s="11">
        <v>-0.32999348268471002</v>
      </c>
      <c r="H5" s="12"/>
      <c r="I5" s="11">
        <v>-0.37451125187118001</v>
      </c>
      <c r="J5" s="12"/>
      <c r="K5" s="11"/>
      <c r="L5" s="12">
        <v>-0.36893418983589998</v>
      </c>
      <c r="M5" s="11"/>
      <c r="N5" s="12">
        <v>-0.54474735786960005</v>
      </c>
      <c r="O5" s="4"/>
      <c r="P5" s="11">
        <v>0.3466351741557</v>
      </c>
      <c r="Q5" s="12"/>
      <c r="R5" s="4"/>
      <c r="S5" s="11">
        <v>0.155952576423111</v>
      </c>
      <c r="T5" s="12"/>
      <c r="U5" s="11">
        <v>-0.51281387632956499</v>
      </c>
      <c r="V5" s="12"/>
      <c r="W5" s="11">
        <v>0.11921844931964901</v>
      </c>
      <c r="X5" s="12"/>
      <c r="Y5" s="4"/>
      <c r="Z5" s="11"/>
      <c r="AA5" s="12">
        <v>0.11965527464912</v>
      </c>
      <c r="AG5">
        <v>0</v>
      </c>
    </row>
    <row r="6" spans="1:33">
      <c r="A6">
        <v>6</v>
      </c>
      <c r="B6">
        <v>0</v>
      </c>
      <c r="C6" s="11"/>
      <c r="D6" s="12">
        <v>0.31227778916876803</v>
      </c>
      <c r="E6" s="4"/>
      <c r="F6" s="4"/>
      <c r="G6" s="11"/>
      <c r="H6" s="12">
        <v>0.34231259722110002</v>
      </c>
      <c r="I6" s="11"/>
      <c r="J6" s="12">
        <v>0.36424374494927297</v>
      </c>
      <c r="K6" s="11">
        <v>0.28752473257535999</v>
      </c>
      <c r="L6" s="12"/>
      <c r="M6" s="11">
        <v>0.61685178954812003</v>
      </c>
      <c r="N6" s="12"/>
      <c r="O6" s="4"/>
      <c r="P6" s="11"/>
      <c r="Q6" s="12">
        <v>-0.35669959821892</v>
      </c>
      <c r="R6" s="4"/>
      <c r="S6" s="11"/>
      <c r="T6" s="12">
        <v>-0.1492754639261</v>
      </c>
      <c r="U6" s="11"/>
      <c r="V6" s="12">
        <v>0.59341232878119998</v>
      </c>
      <c r="W6" s="11">
        <v>-0.42875954143790002</v>
      </c>
      <c r="X6" s="12"/>
      <c r="Y6" s="4"/>
      <c r="Z6" s="11">
        <v>-0.17443914355760001</v>
      </c>
      <c r="AA6" s="12"/>
      <c r="AG6">
        <v>0</v>
      </c>
    </row>
    <row r="7" spans="1:33">
      <c r="A7">
        <v>7</v>
      </c>
      <c r="B7">
        <v>0</v>
      </c>
      <c r="C7" s="11"/>
      <c r="D7" s="12">
        <v>0.34372764354180002</v>
      </c>
      <c r="E7" s="4"/>
      <c r="F7" s="4"/>
      <c r="G7" s="11"/>
      <c r="H7" s="12">
        <v>0.34458941994800002</v>
      </c>
      <c r="I7" s="11"/>
      <c r="J7" s="12">
        <v>0.36491743143638</v>
      </c>
      <c r="K7" s="11">
        <v>0.32229558255523</v>
      </c>
      <c r="L7" s="12"/>
      <c r="M7" s="11">
        <v>0.56354586434138798</v>
      </c>
      <c r="N7" s="12"/>
      <c r="O7" s="4"/>
      <c r="P7" s="11"/>
      <c r="Q7" s="12">
        <v>-0.33475843855100001</v>
      </c>
      <c r="R7" s="4"/>
      <c r="S7" s="11">
        <v>0.14789833342136999</v>
      </c>
      <c r="T7" s="12"/>
      <c r="U7" s="11"/>
      <c r="V7" s="12">
        <v>0.44738778929430001</v>
      </c>
      <c r="W7" s="11">
        <v>0.55648775449235</v>
      </c>
      <c r="X7" s="12"/>
      <c r="Y7" s="4"/>
      <c r="Z7" s="11">
        <v>-0.15657546767610001</v>
      </c>
      <c r="AA7" s="12"/>
      <c r="AG7">
        <v>0</v>
      </c>
    </row>
    <row r="8" spans="1:33">
      <c r="A8">
        <v>13</v>
      </c>
      <c r="B8">
        <v>0</v>
      </c>
      <c r="C8" s="11">
        <v>-0.37637965548858998</v>
      </c>
      <c r="D8" s="12"/>
      <c r="E8" s="4"/>
      <c r="F8" s="4"/>
      <c r="G8" s="11">
        <v>-0.35827697553159799</v>
      </c>
      <c r="H8" s="12"/>
      <c r="I8" s="11">
        <v>-0.36553768571674</v>
      </c>
      <c r="J8" s="12"/>
      <c r="K8" s="11"/>
      <c r="L8" s="12">
        <v>-0.33393295721188998</v>
      </c>
      <c r="M8" s="11"/>
      <c r="N8" s="12">
        <v>-0.58876884239274996</v>
      </c>
      <c r="O8" s="4"/>
      <c r="P8" s="11"/>
      <c r="Q8" s="12">
        <v>-0.319118135517584</v>
      </c>
      <c r="R8" s="4"/>
      <c r="S8" s="11">
        <v>0.14792769252339999</v>
      </c>
      <c r="T8" s="12"/>
      <c r="U8" s="11">
        <v>-0.43195564238599998</v>
      </c>
      <c r="V8" s="12"/>
      <c r="W8" s="11">
        <v>0.32164332651319999</v>
      </c>
      <c r="X8" s="12"/>
      <c r="Y8" s="4"/>
      <c r="Z8" s="11">
        <v>-0.11498185652160001</v>
      </c>
      <c r="AA8" s="12"/>
      <c r="AG8">
        <v>0</v>
      </c>
    </row>
    <row r="9" spans="1:33">
      <c r="A9">
        <v>14</v>
      </c>
      <c r="B9">
        <v>0</v>
      </c>
      <c r="C9" s="11"/>
      <c r="D9" s="12">
        <v>0.35898555734857002</v>
      </c>
      <c r="E9" s="4"/>
      <c r="F9" s="4"/>
      <c r="G9" s="11"/>
      <c r="H9" s="12">
        <v>0.37828185241376</v>
      </c>
      <c r="I9" s="11"/>
      <c r="J9" s="12">
        <v>0.44956365187589997</v>
      </c>
      <c r="K9" s="11">
        <v>0.36796882486167698</v>
      </c>
      <c r="L9" s="12"/>
      <c r="M9" s="11">
        <v>0.61355799236927999</v>
      </c>
      <c r="N9" s="12"/>
      <c r="O9" s="4"/>
      <c r="P9" s="11"/>
      <c r="Q9" s="12">
        <v>-0.31644567576645</v>
      </c>
      <c r="R9" s="4"/>
      <c r="S9" s="11"/>
      <c r="T9" s="12">
        <v>-0.13534135271539299</v>
      </c>
      <c r="U9" s="11"/>
      <c r="V9" s="12">
        <v>0.51836318958960004</v>
      </c>
      <c r="W9" s="11"/>
      <c r="X9" s="12">
        <v>0.32896937692943001</v>
      </c>
      <c r="Y9" s="4"/>
      <c r="Z9" s="11">
        <v>-0.14557891942529999</v>
      </c>
      <c r="AA9" s="12"/>
      <c r="AG9">
        <v>0</v>
      </c>
    </row>
    <row r="10" spans="1:33">
      <c r="A10">
        <v>17</v>
      </c>
      <c r="B10">
        <v>0</v>
      </c>
      <c r="C10" s="11"/>
      <c r="D10" s="12">
        <v>0.38127316874344302</v>
      </c>
      <c r="E10" s="4"/>
      <c r="F10" s="4"/>
      <c r="G10" s="11"/>
      <c r="H10" s="12">
        <v>0.47329284281360001</v>
      </c>
      <c r="I10" s="11"/>
      <c r="J10" s="12">
        <v>0.39431276768686002</v>
      </c>
      <c r="K10" s="11">
        <v>0.32799631881800001</v>
      </c>
      <c r="L10" s="12"/>
      <c r="M10" s="11">
        <v>0.57138169232430003</v>
      </c>
      <c r="N10" s="12"/>
      <c r="O10" s="4"/>
      <c r="P10" s="11">
        <v>0.36949737923927001</v>
      </c>
      <c r="Q10" s="12"/>
      <c r="R10" s="4"/>
      <c r="S10" s="11">
        <v>0.15747495127532901</v>
      </c>
      <c r="T10" s="12"/>
      <c r="U10" s="11"/>
      <c r="V10" s="12">
        <v>0.51245222778499999</v>
      </c>
      <c r="W10" s="11">
        <v>0.6522673849274</v>
      </c>
      <c r="X10" s="12"/>
      <c r="Y10" s="4"/>
      <c r="Z10" s="11"/>
      <c r="AA10" s="12">
        <v>0.132879727823144</v>
      </c>
      <c r="AG10">
        <v>0</v>
      </c>
    </row>
    <row r="11" spans="1:33">
      <c r="A11">
        <v>18</v>
      </c>
      <c r="B11">
        <v>0</v>
      </c>
      <c r="C11" s="11"/>
      <c r="D11" s="12">
        <v>0.29193819619274802</v>
      </c>
      <c r="E11" s="4"/>
      <c r="F11" s="4"/>
      <c r="G11" s="11"/>
      <c r="H11" s="12">
        <v>0.37863769237273998</v>
      </c>
      <c r="I11" s="11"/>
      <c r="J11" s="12">
        <v>0.37771957228218001</v>
      </c>
      <c r="K11" s="11">
        <v>0.31987172313160001</v>
      </c>
      <c r="L11" s="12"/>
      <c r="M11" s="11">
        <v>0.58646228514734</v>
      </c>
      <c r="N11" s="12"/>
      <c r="O11" s="4"/>
      <c r="P11" s="11">
        <v>0.34659177415936998</v>
      </c>
      <c r="Q11" s="12"/>
      <c r="R11" s="4"/>
      <c r="S11" s="11">
        <v>0.14636121649717401</v>
      </c>
      <c r="T11" s="12"/>
      <c r="U11" s="11"/>
      <c r="V11" s="12">
        <v>0.52229163511800003</v>
      </c>
      <c r="W11" s="11"/>
      <c r="X11" s="12">
        <v>-0.12752513166768001</v>
      </c>
      <c r="Y11" s="4"/>
      <c r="Z11" s="11"/>
      <c r="AA11" s="12">
        <v>0.17861968661741101</v>
      </c>
      <c r="AG11">
        <v>0</v>
      </c>
    </row>
    <row r="12" spans="1:33">
      <c r="A12">
        <v>19</v>
      </c>
      <c r="B12">
        <v>0</v>
      </c>
      <c r="C12" s="11"/>
      <c r="D12" s="12">
        <v>0.29291239977951999</v>
      </c>
      <c r="E12" s="4"/>
      <c r="F12" s="4"/>
      <c r="G12" s="11"/>
      <c r="H12" s="12">
        <v>0.33525199646312998</v>
      </c>
      <c r="I12" s="11"/>
      <c r="J12" s="12">
        <v>0.38187283545189199</v>
      </c>
      <c r="K12" s="11">
        <v>0.3273965323795</v>
      </c>
      <c r="L12" s="12"/>
      <c r="M12" s="11">
        <v>0.55431475967527</v>
      </c>
      <c r="N12" s="12"/>
      <c r="O12" s="4"/>
      <c r="P12" s="11"/>
      <c r="Q12" s="12">
        <v>-0.36689998565534998</v>
      </c>
      <c r="R12" s="4"/>
      <c r="S12" s="11">
        <v>0.1391433634698</v>
      </c>
      <c r="T12" s="12"/>
      <c r="U12" s="11"/>
      <c r="V12" s="12">
        <v>0.52281218654694805</v>
      </c>
      <c r="W12" s="11"/>
      <c r="X12" s="12">
        <v>-0.32112654684399</v>
      </c>
      <c r="Y12" s="4"/>
      <c r="Z12" s="11">
        <v>-0.16149266689139999</v>
      </c>
      <c r="AA12" s="12"/>
      <c r="AG12">
        <v>0</v>
      </c>
    </row>
    <row r="13" spans="1:33">
      <c r="A13">
        <v>21</v>
      </c>
      <c r="B13">
        <v>0</v>
      </c>
      <c r="C13" s="11"/>
      <c r="D13" s="12">
        <v>0.34176475999734002</v>
      </c>
      <c r="E13" s="4"/>
      <c r="F13" s="4"/>
      <c r="G13" s="11"/>
      <c r="H13" s="12">
        <v>0.38545781127419998</v>
      </c>
      <c r="I13" s="11"/>
      <c r="J13" s="12">
        <v>0.38959845316500002</v>
      </c>
      <c r="K13" s="11">
        <v>0.3437454488253</v>
      </c>
      <c r="L13" s="12"/>
      <c r="M13" s="11">
        <v>0.56237862869549904</v>
      </c>
      <c r="N13" s="12"/>
      <c r="O13" s="4"/>
      <c r="P13" s="11"/>
      <c r="Q13" s="12">
        <v>-0.41392566718144003</v>
      </c>
      <c r="R13" s="4"/>
      <c r="S13" s="11">
        <v>0.14479834952265599</v>
      </c>
      <c r="T13" s="12"/>
      <c r="U13" s="11"/>
      <c r="V13" s="12">
        <v>0.49762986149781502</v>
      </c>
      <c r="W13" s="11">
        <v>0.85919141693300005</v>
      </c>
      <c r="X13" s="12"/>
      <c r="Y13" s="4"/>
      <c r="Z13" s="11">
        <v>-0.17739337168409999</v>
      </c>
      <c r="AA13" s="12"/>
      <c r="AG13">
        <v>0</v>
      </c>
    </row>
    <row r="14" spans="1:33" ht="15" thickBot="1">
      <c r="A14">
        <v>22</v>
      </c>
      <c r="B14">
        <v>0</v>
      </c>
      <c r="C14" s="11"/>
      <c r="D14" s="12">
        <v>0.32371713197536001</v>
      </c>
      <c r="E14" s="4"/>
      <c r="F14" s="4"/>
      <c r="G14" s="11"/>
      <c r="H14" s="12">
        <v>0.37778666877416001</v>
      </c>
      <c r="I14" s="11"/>
      <c r="J14" s="12">
        <v>0.3471335136864</v>
      </c>
      <c r="K14" s="11">
        <v>0.31366553217109999</v>
      </c>
      <c r="L14" s="12"/>
      <c r="M14" s="11">
        <v>0.54345698727970004</v>
      </c>
      <c r="N14" s="12"/>
      <c r="O14" s="4"/>
      <c r="P14" s="11"/>
      <c r="Q14" s="12">
        <v>-0.31419854533300001</v>
      </c>
      <c r="R14" s="4"/>
      <c r="S14" s="11"/>
      <c r="T14" s="12">
        <v>-0.14875691611379999</v>
      </c>
      <c r="U14" s="11"/>
      <c r="V14" s="12">
        <v>0.49711113794365103</v>
      </c>
      <c r="W14" s="11">
        <v>-0.32416895678315999</v>
      </c>
      <c r="X14" s="12"/>
      <c r="Y14" s="4"/>
      <c r="Z14" s="11">
        <v>-0.13166411198383099</v>
      </c>
      <c r="AA14" s="12"/>
      <c r="AG14">
        <v>0</v>
      </c>
    </row>
    <row r="15" spans="1:33" s="2" customFormat="1" ht="25.5" customHeight="1" thickBot="1">
      <c r="A15" s="22">
        <v>0</v>
      </c>
      <c r="C15" s="28">
        <f>AVERAGE(C2:C14)</f>
        <v>-0.35230072343500868</v>
      </c>
      <c r="D15" s="29">
        <f>AVERAGE(D2:D14)</f>
        <v>0.34414485652724497</v>
      </c>
      <c r="E15" s="28"/>
      <c r="F15" s="29"/>
      <c r="G15" s="28">
        <f t="shared" ref="G15:AA15" si="0">AVERAGE(G2:G14)</f>
        <v>-0.37221892591031597</v>
      </c>
      <c r="H15" s="29">
        <f t="shared" si="0"/>
        <v>0.366205291189447</v>
      </c>
      <c r="I15" s="28">
        <f t="shared" si="0"/>
        <v>-0.36465472413917333</v>
      </c>
      <c r="J15" s="29">
        <f t="shared" si="0"/>
        <v>0.38245128455348448</v>
      </c>
      <c r="K15" s="28">
        <f t="shared" si="0"/>
        <v>0.32456169197908175</v>
      </c>
      <c r="L15" s="29">
        <f t="shared" si="0"/>
        <v>-0.35378764331158657</v>
      </c>
      <c r="M15" s="37">
        <f t="shared" si="0"/>
        <v>0.57334575210972916</v>
      </c>
      <c r="N15" s="38">
        <f t="shared" si="0"/>
        <v>-0.56635190486031661</v>
      </c>
      <c r="O15" s="28"/>
      <c r="P15" s="28">
        <f>AVERAGE(P2:P14)</f>
        <v>0.34387170562586</v>
      </c>
      <c r="Q15" s="5">
        <f t="shared" si="0"/>
        <v>-0.35113375346574932</v>
      </c>
      <c r="R15" s="29"/>
      <c r="S15" s="28">
        <f t="shared" si="0"/>
        <v>0.14819154035458698</v>
      </c>
      <c r="T15" s="29">
        <f t="shared" si="0"/>
        <v>-0.14367712688496498</v>
      </c>
      <c r="U15" s="28">
        <f t="shared" si="0"/>
        <v>-0.49804580222318839</v>
      </c>
      <c r="V15" s="29">
        <f t="shared" si="0"/>
        <v>0.5054425449325104</v>
      </c>
      <c r="W15" s="28">
        <f t="shared" si="0"/>
        <v>0.25016557194079164</v>
      </c>
      <c r="X15" s="29">
        <f t="shared" si="0"/>
        <v>-0.103026533768326</v>
      </c>
      <c r="Y15" s="28"/>
      <c r="Z15" s="28">
        <f t="shared" si="0"/>
        <v>-0.15063375303922344</v>
      </c>
      <c r="AA15" s="29">
        <f t="shared" si="0"/>
        <v>0.33898317038944376</v>
      </c>
      <c r="AB15" s="2">
        <v>-1</v>
      </c>
      <c r="AC15" s="2">
        <v>1</v>
      </c>
    </row>
    <row r="16" spans="1:33">
      <c r="A16">
        <v>2</v>
      </c>
      <c r="B16">
        <v>0</v>
      </c>
      <c r="C16" s="11"/>
      <c r="D16" s="12">
        <v>-0.3652682886461</v>
      </c>
      <c r="E16" s="4"/>
      <c r="F16" s="4"/>
      <c r="G16" s="11"/>
      <c r="H16" s="12">
        <v>-0.36353727571916</v>
      </c>
      <c r="I16" s="11"/>
      <c r="J16" s="12">
        <v>-0.35811363655928002</v>
      </c>
      <c r="K16" s="11">
        <v>-0.34381593867499999</v>
      </c>
      <c r="L16" s="12"/>
      <c r="M16" s="11">
        <v>-0.57356793499699998</v>
      </c>
      <c r="N16" s="12"/>
      <c r="O16" s="4"/>
      <c r="P16" s="11">
        <v>-0.3491528316418</v>
      </c>
      <c r="Q16" s="12"/>
      <c r="R16" s="4"/>
      <c r="S16" s="11"/>
      <c r="T16" s="12">
        <v>0.14363418399360001</v>
      </c>
      <c r="U16" s="11"/>
      <c r="V16" s="12">
        <v>-0.53521636263000005</v>
      </c>
      <c r="W16" s="11"/>
      <c r="X16" s="12">
        <v>-0.32199628915338002</v>
      </c>
      <c r="Y16" s="4"/>
      <c r="Z16" s="11"/>
      <c r="AA16" s="12">
        <v>-0.13743934812417</v>
      </c>
      <c r="AG16">
        <v>1</v>
      </c>
    </row>
    <row r="17" spans="1:33">
      <c r="A17">
        <v>3</v>
      </c>
      <c r="B17">
        <v>0</v>
      </c>
      <c r="C17" s="11"/>
      <c r="D17" s="12">
        <v>-0.31294248439732197</v>
      </c>
      <c r="E17" s="4"/>
      <c r="F17" s="4"/>
      <c r="G17" s="11"/>
      <c r="H17" s="12">
        <v>-0.33688339562222003</v>
      </c>
      <c r="I17" s="11"/>
      <c r="J17" s="12">
        <v>-0.38328261669699998</v>
      </c>
      <c r="K17" s="11">
        <v>-0.34157818844159998</v>
      </c>
      <c r="L17" s="12"/>
      <c r="M17" s="11">
        <v>-0.59439184157580005</v>
      </c>
      <c r="N17" s="12"/>
      <c r="O17" s="4"/>
      <c r="P17" s="11">
        <v>-0.3289787557669</v>
      </c>
      <c r="Q17" s="12"/>
      <c r="R17" s="4"/>
      <c r="S17" s="11"/>
      <c r="T17" s="12">
        <v>0.15312461612511399</v>
      </c>
      <c r="U17" s="11"/>
      <c r="V17" s="12">
        <v>-0.48791556372559403</v>
      </c>
      <c r="W17" s="11">
        <v>0.14955847693526</v>
      </c>
      <c r="X17" s="12"/>
      <c r="Y17" s="4"/>
      <c r="Z17" s="11"/>
      <c r="AA17" s="12">
        <v>-0.11862987769197</v>
      </c>
      <c r="AG17">
        <v>1</v>
      </c>
    </row>
    <row r="18" spans="1:33">
      <c r="A18">
        <v>8</v>
      </c>
      <c r="B18">
        <v>0</v>
      </c>
      <c r="C18" s="11">
        <v>0.39271349939377997</v>
      </c>
      <c r="D18" s="12"/>
      <c r="E18" s="4"/>
      <c r="F18" s="4"/>
      <c r="G18" s="11">
        <v>0.44691728968382499</v>
      </c>
      <c r="H18" s="12"/>
      <c r="I18" s="11">
        <v>0.394913512144279</v>
      </c>
      <c r="J18" s="12"/>
      <c r="K18" s="11"/>
      <c r="L18" s="12">
        <v>0.36687675718360002</v>
      </c>
      <c r="M18" s="11"/>
      <c r="N18" s="12">
        <v>0.55297813245834404</v>
      </c>
      <c r="O18" s="4"/>
      <c r="P18" s="11">
        <v>-0.27899949293745002</v>
      </c>
      <c r="Q18" s="12"/>
      <c r="R18" s="4"/>
      <c r="S18" s="11"/>
      <c r="T18" s="12">
        <v>0.14129888147153</v>
      </c>
      <c r="U18" s="11">
        <v>0.47788722723941801</v>
      </c>
      <c r="V18" s="12"/>
      <c r="W18" s="11"/>
      <c r="X18" s="12">
        <v>-0.94264933854899002</v>
      </c>
      <c r="Y18" s="4"/>
      <c r="Z18" s="11"/>
      <c r="AA18" s="12">
        <v>-0.15416529353</v>
      </c>
      <c r="AG18">
        <v>1</v>
      </c>
    </row>
    <row r="19" spans="1:33">
      <c r="A19">
        <v>9</v>
      </c>
      <c r="B19">
        <v>0</v>
      </c>
      <c r="C19" s="11">
        <v>0.31143769456751003</v>
      </c>
      <c r="D19" s="12"/>
      <c r="E19" s="4"/>
      <c r="F19" s="4"/>
      <c r="G19" s="11">
        <v>0.46249657564544999</v>
      </c>
      <c r="H19" s="12"/>
      <c r="I19" s="11">
        <v>0.39785644697289002</v>
      </c>
      <c r="J19" s="12"/>
      <c r="K19" s="11"/>
      <c r="L19" s="12">
        <v>0.32387934987419997</v>
      </c>
      <c r="M19" s="11"/>
      <c r="N19" s="12">
        <v>0.57656784552375295</v>
      </c>
      <c r="O19" s="4"/>
      <c r="P19" s="11"/>
      <c r="Q19" s="12">
        <v>0.35198736922113999</v>
      </c>
      <c r="R19" s="4"/>
      <c r="S19" s="11"/>
      <c r="T19" s="12">
        <v>0.1414412698419</v>
      </c>
      <c r="U19" s="11">
        <v>0.48966513649367599</v>
      </c>
      <c r="V19" s="12"/>
      <c r="W19" s="11">
        <v>0.94426652136699996</v>
      </c>
      <c r="X19" s="12"/>
      <c r="Y19" s="4"/>
      <c r="Z19" s="11">
        <v>0.14642943937</v>
      </c>
      <c r="AA19" s="12"/>
      <c r="AG19">
        <v>1</v>
      </c>
    </row>
    <row r="20" spans="1:33">
      <c r="A20">
        <v>10</v>
      </c>
      <c r="B20">
        <v>0</v>
      </c>
      <c r="C20" s="11">
        <v>0.33727262872482799</v>
      </c>
      <c r="D20" s="12"/>
      <c r="E20" s="4"/>
      <c r="F20" s="4"/>
      <c r="G20" s="11">
        <v>0.35658777464558</v>
      </c>
      <c r="H20" s="12"/>
      <c r="I20" s="11">
        <v>0.38335758455399999</v>
      </c>
      <c r="J20" s="12"/>
      <c r="K20" s="11"/>
      <c r="L20" s="12">
        <v>0.33634853221327998</v>
      </c>
      <c r="M20" s="11"/>
      <c r="N20" s="12">
        <v>0.54429446794944003</v>
      </c>
      <c r="O20" s="4"/>
      <c r="P20" s="11">
        <v>-0.28835677131755999</v>
      </c>
      <c r="Q20" s="12"/>
      <c r="R20" s="4"/>
      <c r="S20" s="11"/>
      <c r="T20" s="12">
        <v>0.15341328397623999</v>
      </c>
      <c r="U20" s="11">
        <v>0.47943339136184399</v>
      </c>
      <c r="V20" s="12"/>
      <c r="W20" s="11">
        <v>0.59154897117357996</v>
      </c>
      <c r="X20" s="12"/>
      <c r="Y20" s="4"/>
      <c r="Z20" s="11"/>
      <c r="AA20" s="12">
        <v>-0.16288576196624999</v>
      </c>
      <c r="AG20">
        <v>1</v>
      </c>
    </row>
    <row r="21" spans="1:33">
      <c r="A21">
        <v>11</v>
      </c>
      <c r="B21">
        <v>0</v>
      </c>
      <c r="C21" s="11"/>
      <c r="D21" s="12">
        <v>-0.31771659813649999</v>
      </c>
      <c r="E21" s="4"/>
      <c r="F21" s="4"/>
      <c r="G21" s="11"/>
      <c r="H21" s="12">
        <v>-0.37453747116962399</v>
      </c>
      <c r="I21" s="11"/>
      <c r="J21" s="12">
        <v>-0.41785873232190002</v>
      </c>
      <c r="K21" s="11">
        <v>-0.31826113715999998</v>
      </c>
      <c r="L21" s="12"/>
      <c r="M21" s="11">
        <v>-0.59499842973530004</v>
      </c>
      <c r="N21" s="12"/>
      <c r="O21" s="4"/>
      <c r="P21" s="11">
        <v>-0.35464419737300001</v>
      </c>
      <c r="Q21" s="12"/>
      <c r="R21" s="4"/>
      <c r="S21" s="11"/>
      <c r="T21" s="12">
        <v>0.14491198962339999</v>
      </c>
      <c r="U21" s="11"/>
      <c r="V21" s="12">
        <v>-0.48332626687248798</v>
      </c>
      <c r="W21" s="11"/>
      <c r="X21" s="12">
        <v>-0.496639866584834</v>
      </c>
      <c r="Y21" s="4"/>
      <c r="Z21" s="11"/>
      <c r="AA21" s="12">
        <v>-0.15445545536377001</v>
      </c>
      <c r="AG21">
        <v>1</v>
      </c>
    </row>
    <row r="22" spans="1:33">
      <c r="A22">
        <v>12</v>
      </c>
      <c r="B22">
        <v>0</v>
      </c>
      <c r="C22" s="11"/>
      <c r="D22" s="12">
        <v>-0.34522871299712599</v>
      </c>
      <c r="E22" s="4"/>
      <c r="F22" s="4"/>
      <c r="G22" s="11"/>
      <c r="H22" s="12">
        <v>-0.34481714373200001</v>
      </c>
      <c r="I22" s="11"/>
      <c r="J22" s="12">
        <v>-0.39356796446235898</v>
      </c>
      <c r="K22" s="11">
        <v>-0.35281284871689</v>
      </c>
      <c r="L22" s="12"/>
      <c r="M22" s="11">
        <v>-0.56594265512200004</v>
      </c>
      <c r="N22" s="12"/>
      <c r="O22" s="4"/>
      <c r="P22" s="11">
        <v>-0.35616845637549999</v>
      </c>
      <c r="Q22" s="12"/>
      <c r="R22" s="4"/>
      <c r="S22" s="11"/>
      <c r="T22" s="12">
        <v>0.15193871429773001</v>
      </c>
      <c r="U22" s="11"/>
      <c r="V22" s="12">
        <v>-0.49262924778799999</v>
      </c>
      <c r="W22" s="11">
        <v>0.56564911974499998</v>
      </c>
      <c r="X22" s="12"/>
      <c r="Y22" s="4"/>
      <c r="Z22" s="11"/>
      <c r="AA22" s="12">
        <v>-0.14217136495300001</v>
      </c>
      <c r="AG22">
        <v>1</v>
      </c>
    </row>
    <row r="23" spans="1:33">
      <c r="A23">
        <v>15</v>
      </c>
      <c r="B23">
        <v>0</v>
      </c>
      <c r="C23" s="11">
        <v>0.315758252742323</v>
      </c>
      <c r="D23" s="12"/>
      <c r="E23" s="4"/>
      <c r="F23" s="4"/>
      <c r="G23" s="11">
        <v>0.38184648928352299</v>
      </c>
      <c r="H23" s="12"/>
      <c r="I23" s="11">
        <v>0.37666491883899</v>
      </c>
      <c r="J23" s="12"/>
      <c r="K23" s="11"/>
      <c r="L23" s="12">
        <v>0.31796561314470001</v>
      </c>
      <c r="M23" s="11"/>
      <c r="N23" s="12">
        <v>0.57112482396378395</v>
      </c>
      <c r="O23" s="4"/>
      <c r="P23" s="11">
        <v>-0.32399962895498002</v>
      </c>
      <c r="Q23" s="12"/>
      <c r="R23" s="4"/>
      <c r="S23" s="11"/>
      <c r="T23" s="12">
        <v>0.14385265594988</v>
      </c>
      <c r="U23" s="11">
        <v>0.46635397781966997</v>
      </c>
      <c r="V23" s="12"/>
      <c r="W23" s="11"/>
      <c r="X23" s="12">
        <v>-0.36881673963180001</v>
      </c>
      <c r="Y23" s="4"/>
      <c r="Z23" s="11"/>
      <c r="AA23" s="12">
        <v>-0.11179781868754</v>
      </c>
      <c r="AG23">
        <v>1</v>
      </c>
    </row>
    <row r="24" spans="1:33">
      <c r="A24">
        <v>16</v>
      </c>
      <c r="B24">
        <v>0</v>
      </c>
      <c r="C24" s="11">
        <v>0.32478498693989999</v>
      </c>
      <c r="D24" s="12"/>
      <c r="E24" s="4"/>
      <c r="F24" s="4"/>
      <c r="G24" s="11">
        <v>0.42951497299974101</v>
      </c>
      <c r="H24" s="12"/>
      <c r="I24" s="11">
        <v>0.41134114881099998</v>
      </c>
      <c r="J24" s="12"/>
      <c r="K24" s="11"/>
      <c r="L24" s="12">
        <v>0.28159282491280002</v>
      </c>
      <c r="M24" s="11"/>
      <c r="N24" s="12">
        <v>0.62366938299300001</v>
      </c>
      <c r="O24" s="4"/>
      <c r="P24" s="11">
        <v>-0.28423717427959999</v>
      </c>
      <c r="Q24" s="12"/>
      <c r="R24" s="4"/>
      <c r="S24" s="11">
        <v>-0.13812944171399999</v>
      </c>
      <c r="T24" s="12"/>
      <c r="U24" s="11">
        <v>0.49164488944700002</v>
      </c>
      <c r="V24" s="12"/>
      <c r="W24" s="11"/>
      <c r="X24" s="12">
        <v>0.141844816953</v>
      </c>
      <c r="Y24" s="4"/>
      <c r="Z24" s="11"/>
      <c r="AA24" s="12">
        <v>-0.13788145474111899</v>
      </c>
      <c r="AG24">
        <v>1</v>
      </c>
    </row>
    <row r="25" spans="1:33">
      <c r="A25">
        <v>20</v>
      </c>
      <c r="B25">
        <v>0</v>
      </c>
      <c r="C25" s="11">
        <v>0.35416869872885998</v>
      </c>
      <c r="D25" s="12"/>
      <c r="E25" s="4"/>
      <c r="F25" s="4"/>
      <c r="G25" s="11">
        <v>0.38715613626099998</v>
      </c>
      <c r="H25" s="12"/>
      <c r="I25" s="11">
        <v>0.34425813619359302</v>
      </c>
      <c r="J25" s="12"/>
      <c r="K25" s="11"/>
      <c r="L25" s="12">
        <v>0.32716277714890002</v>
      </c>
      <c r="M25" s="11"/>
      <c r="N25" s="12">
        <v>0.55297168698809995</v>
      </c>
      <c r="O25" s="4"/>
      <c r="P25" s="11"/>
      <c r="Q25" s="12">
        <v>0.27544733556399997</v>
      </c>
      <c r="R25" s="4"/>
      <c r="S25" s="11">
        <v>-0.133876875251976</v>
      </c>
      <c r="T25" s="12"/>
      <c r="U25" s="11">
        <v>0.47876797954419997</v>
      </c>
      <c r="V25" s="12"/>
      <c r="W25" s="11"/>
      <c r="X25" s="12">
        <v>0.35869533124987002</v>
      </c>
      <c r="Y25" s="4"/>
      <c r="Z25" s="11">
        <v>0.159469156153</v>
      </c>
      <c r="AA25" s="12"/>
      <c r="AG25">
        <v>1</v>
      </c>
    </row>
    <row r="26" spans="1:33">
      <c r="A26">
        <v>23</v>
      </c>
      <c r="B26">
        <v>0</v>
      </c>
      <c r="C26" s="11">
        <v>0.35653999485716997</v>
      </c>
      <c r="D26" s="12"/>
      <c r="E26" s="4"/>
      <c r="F26" s="4"/>
      <c r="G26" s="11">
        <v>0.38727944499835998</v>
      </c>
      <c r="H26" s="12"/>
      <c r="I26" s="11">
        <v>0.3286324949287</v>
      </c>
      <c r="J26" s="12"/>
      <c r="K26" s="11"/>
      <c r="L26" s="12">
        <v>0.2919859181426</v>
      </c>
      <c r="M26" s="11"/>
      <c r="N26" s="12">
        <v>0.57792889443166995</v>
      </c>
      <c r="O26" s="4"/>
      <c r="P26" s="11"/>
      <c r="Q26" s="12">
        <v>0.26282194449765001</v>
      </c>
      <c r="R26" s="4"/>
      <c r="S26" s="11"/>
      <c r="T26" s="12">
        <v>0.13431827562178</v>
      </c>
      <c r="U26" s="11">
        <v>0.44389768766992199</v>
      </c>
      <c r="V26" s="12"/>
      <c r="W26" s="11"/>
      <c r="X26" s="12">
        <v>-0.68183516561150004</v>
      </c>
      <c r="Y26" s="4"/>
      <c r="Z26" s="11">
        <v>0.95748744154900001</v>
      </c>
      <c r="AA26" s="12"/>
      <c r="AG26">
        <v>1</v>
      </c>
    </row>
    <row r="27" spans="1:33" ht="15" thickBot="1">
      <c r="A27">
        <v>24</v>
      </c>
      <c r="B27">
        <v>0</v>
      </c>
      <c r="C27" s="11">
        <v>0.31555528187449999</v>
      </c>
      <c r="D27" s="12"/>
      <c r="E27" s="4"/>
      <c r="F27" s="4"/>
      <c r="G27" s="11">
        <v>0.38657685835324102</v>
      </c>
      <c r="H27" s="12"/>
      <c r="I27" s="11">
        <v>0.38248639478930002</v>
      </c>
      <c r="J27" s="12"/>
      <c r="K27" s="11"/>
      <c r="L27" s="12">
        <v>0.32679161596931</v>
      </c>
      <c r="M27" s="11"/>
      <c r="N27" s="12">
        <v>0.67411637973511995</v>
      </c>
      <c r="O27" s="4"/>
      <c r="P27" s="11"/>
      <c r="Q27" s="12">
        <v>0.26773932188782801</v>
      </c>
      <c r="R27" s="4"/>
      <c r="S27" s="11"/>
      <c r="T27" s="12">
        <v>0.13439364129629799</v>
      </c>
      <c r="U27" s="11">
        <v>0.55947662636929996</v>
      </c>
      <c r="V27" s="12"/>
      <c r="W27" s="11"/>
      <c r="X27" s="12">
        <v>-0.74161828541857</v>
      </c>
      <c r="Y27" s="4"/>
      <c r="Z27" s="11">
        <v>0.16972723575920001</v>
      </c>
      <c r="AA27" s="12"/>
      <c r="AG27">
        <v>1</v>
      </c>
    </row>
    <row r="28" spans="1:33" s="2" customFormat="1" ht="22" customHeight="1" thickBot="1">
      <c r="A28" s="22">
        <v>1</v>
      </c>
      <c r="C28" s="28">
        <f>AVERAGE(C16:C27)</f>
        <v>0.3385288797286089</v>
      </c>
      <c r="D28" s="29">
        <f>AVERAGE(D16:D27)</f>
        <v>-0.33528902104426195</v>
      </c>
      <c r="E28" s="28"/>
      <c r="F28" s="29"/>
      <c r="G28" s="28">
        <f t="shared" ref="G28:N28" si="1">AVERAGE(G16:G27)</f>
        <v>0.40479694273383998</v>
      </c>
      <c r="H28" s="29">
        <f t="shared" si="1"/>
        <v>-0.35494382156075099</v>
      </c>
      <c r="I28" s="28">
        <f t="shared" si="1"/>
        <v>0.37743882965409403</v>
      </c>
      <c r="J28" s="29">
        <f t="shared" si="1"/>
        <v>-0.38820573751013476</v>
      </c>
      <c r="K28" s="28">
        <f t="shared" si="1"/>
        <v>-0.33911702824837248</v>
      </c>
      <c r="L28" s="29">
        <f t="shared" si="1"/>
        <v>0.32157542357367375</v>
      </c>
      <c r="M28" s="39">
        <f t="shared" si="1"/>
        <v>-0.58222521535752503</v>
      </c>
      <c r="N28" s="40">
        <f t="shared" si="1"/>
        <v>0.58420645175540131</v>
      </c>
      <c r="O28" s="28"/>
      <c r="P28" s="28">
        <f>AVERAGE(P16:P27)</f>
        <v>-0.32056716358084875</v>
      </c>
      <c r="Q28" s="5">
        <f>AVERAGE(Q16:Q27)</f>
        <v>0.28949899279265445</v>
      </c>
      <c r="R28" s="29"/>
      <c r="S28" s="28">
        <f t="shared" ref="S28:X28" si="2">AVERAGE(S16:S27)</f>
        <v>-0.136003158482988</v>
      </c>
      <c r="T28" s="29">
        <f t="shared" si="2"/>
        <v>0.14423275121974721</v>
      </c>
      <c r="U28" s="28">
        <f t="shared" si="2"/>
        <v>0.48589086449312879</v>
      </c>
      <c r="V28" s="29">
        <f t="shared" si="2"/>
        <v>-0.49977186025402054</v>
      </c>
      <c r="W28" s="28">
        <f t="shared" si="2"/>
        <v>0.5627557723052099</v>
      </c>
      <c r="X28" s="29">
        <f t="shared" si="2"/>
        <v>-0.38162694209327552</v>
      </c>
      <c r="Z28" s="28">
        <f>AVERAGE(Z16:Z27)</f>
        <v>0.35827831820779998</v>
      </c>
      <c r="AA28" s="29">
        <f>AVERAGE(AA16:AA27)</f>
        <v>-0.13992829688222735</v>
      </c>
      <c r="AB28" s="2">
        <v>-1</v>
      </c>
      <c r="AC28" s="2">
        <v>1</v>
      </c>
    </row>
    <row r="30" spans="1:33" ht="15" thickBot="1"/>
    <row r="31" spans="1:33" ht="15" thickBot="1">
      <c r="P31" s="28"/>
    </row>
  </sheetData>
  <autoFilter ref="A1:AB1" xr:uid="{823E0764-3E0C-4027-A130-E382F8AB444C}">
    <sortState xmlns:xlrd2="http://schemas.microsoft.com/office/spreadsheetml/2017/richdata2" ref="A2:AB26">
      <sortCondition ref="AB1"/>
    </sortState>
  </autoFilter>
  <conditionalFormatting sqref="C2:AC28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4F0EF-2E35-4C70-9ACB-08DBC6E29F46}">
  <dimension ref="A1:AH35"/>
  <sheetViews>
    <sheetView showGridLines="0" zoomScale="130" zoomScaleNormal="130" workbookViewId="0">
      <selection activeCell="B1" sqref="B1:AB1"/>
    </sheetView>
  </sheetViews>
  <sheetFormatPr defaultRowHeight="14.5"/>
  <cols>
    <col min="1" max="1" width="8.81640625" style="52" customWidth="1"/>
    <col min="2" max="2" width="8.36328125" customWidth="1"/>
    <col min="3" max="3" width="8.81640625" hidden="1" customWidth="1"/>
    <col min="4" max="5" width="8.81640625" customWidth="1"/>
    <col min="6" max="6" width="6.453125" customWidth="1"/>
    <col min="7" max="7" width="8.1796875" hidden="1" customWidth="1"/>
    <col min="8" max="8" width="8.1796875" customWidth="1"/>
    <col min="9" max="9" width="8.1796875" hidden="1" customWidth="1"/>
    <col min="10" max="10" width="8.1796875" customWidth="1"/>
    <col min="11" max="11" width="8.1796875" hidden="1" customWidth="1"/>
    <col min="12" max="12" width="8.1796875" customWidth="1"/>
    <col min="13" max="13" width="8.1796875" hidden="1" customWidth="1"/>
    <col min="14" max="14" width="8.1796875" customWidth="1"/>
    <col min="15" max="15" width="9.6328125" customWidth="1"/>
    <col min="16" max="16" width="9.90625" hidden="1" customWidth="1"/>
    <col min="17" max="17" width="9.90625" customWidth="1"/>
    <col min="18" max="18" width="8.81640625" customWidth="1"/>
    <col min="19" max="19" width="9.6328125" hidden="1" customWidth="1"/>
    <col min="20" max="20" width="9.6328125" customWidth="1"/>
    <col min="21" max="21" width="9.6328125" hidden="1" customWidth="1"/>
    <col min="22" max="22" width="9.6328125" customWidth="1"/>
    <col min="23" max="23" width="9.6328125" hidden="1" customWidth="1"/>
    <col min="24" max="24" width="9.6328125" customWidth="1"/>
    <col min="25" max="25" width="8.81640625" customWidth="1"/>
    <col min="26" max="26" width="8.81640625" hidden="1" customWidth="1"/>
    <col min="27" max="29" width="8.81640625" customWidth="1"/>
  </cols>
  <sheetData>
    <row r="1" spans="1:34" s="50" customFormat="1" ht="68.5" customHeight="1" thickBot="1">
      <c r="A1" s="49"/>
      <c r="B1" s="49" t="s">
        <v>21</v>
      </c>
      <c r="C1" s="49" t="s">
        <v>22</v>
      </c>
      <c r="D1" s="49" t="s">
        <v>23</v>
      </c>
      <c r="E1" s="49" t="s">
        <v>24</v>
      </c>
      <c r="F1" s="49" t="s">
        <v>25</v>
      </c>
      <c r="G1" s="49" t="s">
        <v>26</v>
      </c>
      <c r="H1" s="49" t="s">
        <v>27</v>
      </c>
      <c r="I1" s="49" t="s">
        <v>28</v>
      </c>
      <c r="J1" s="49" t="s">
        <v>29</v>
      </c>
      <c r="K1" s="49" t="s">
        <v>30</v>
      </c>
      <c r="L1" s="49" t="s">
        <v>31</v>
      </c>
      <c r="M1" s="49" t="s">
        <v>32</v>
      </c>
      <c r="N1" s="49" t="s">
        <v>33</v>
      </c>
      <c r="O1" s="49" t="s">
        <v>34</v>
      </c>
      <c r="P1" s="49" t="s">
        <v>49</v>
      </c>
      <c r="Q1" s="49" t="s">
        <v>50</v>
      </c>
      <c r="R1" s="49" t="s">
        <v>37</v>
      </c>
      <c r="S1" s="49" t="s">
        <v>38</v>
      </c>
      <c r="T1" s="49" t="s">
        <v>39</v>
      </c>
      <c r="U1" s="49" t="s">
        <v>40</v>
      </c>
      <c r="V1" s="49" t="s">
        <v>41</v>
      </c>
      <c r="W1" s="49" t="s">
        <v>42</v>
      </c>
      <c r="X1" s="49" t="s">
        <v>43</v>
      </c>
      <c r="Y1" s="49" t="s">
        <v>51</v>
      </c>
      <c r="Z1" s="49" t="s">
        <v>52</v>
      </c>
      <c r="AA1" s="49" t="s">
        <v>53</v>
      </c>
      <c r="AB1" s="49" t="s">
        <v>48</v>
      </c>
    </row>
    <row r="2" spans="1:34" ht="15" thickTop="1">
      <c r="A2" s="52">
        <v>0</v>
      </c>
      <c r="C2" s="4"/>
      <c r="D2" s="4">
        <v>3.4780671419297998E-2</v>
      </c>
      <c r="E2" s="4"/>
      <c r="F2" s="4"/>
      <c r="G2" s="4"/>
      <c r="H2" s="4">
        <v>2.6408441488081299E-2</v>
      </c>
      <c r="I2" s="4"/>
      <c r="J2" s="4">
        <v>3.4330259327373103E-2</v>
      </c>
      <c r="K2" s="4">
        <v>3.1024185688816701E-2</v>
      </c>
      <c r="L2" s="4"/>
      <c r="M2" s="4">
        <v>5.3221788633065502E-2</v>
      </c>
      <c r="N2" s="4"/>
      <c r="O2" s="4"/>
      <c r="P2" s="4"/>
      <c r="Q2" s="4">
        <v>-3.20602960566354E-2</v>
      </c>
      <c r="R2" s="4"/>
      <c r="S2" s="4"/>
      <c r="T2" s="4">
        <v>-0.14133477478456699</v>
      </c>
      <c r="U2" s="4"/>
      <c r="V2" s="4">
        <v>4.6363586678408002E-2</v>
      </c>
      <c r="W2" s="4"/>
      <c r="X2" s="4">
        <v>4.5998644660118996E-3</v>
      </c>
      <c r="Y2" s="4"/>
      <c r="Z2" s="4">
        <v>-1.41942662884384E-2</v>
      </c>
      <c r="AA2" s="4"/>
      <c r="AB2">
        <v>0</v>
      </c>
    </row>
    <row r="3" spans="1:34">
      <c r="A3" s="52">
        <v>1</v>
      </c>
      <c r="C3" s="4">
        <v>-3.3210703123330798E-2</v>
      </c>
      <c r="D3" s="4"/>
      <c r="E3" s="4"/>
      <c r="F3" s="4"/>
      <c r="G3" s="4">
        <v>-4.2838631951460399E-2</v>
      </c>
      <c r="H3" s="4"/>
      <c r="I3" s="4">
        <v>-3.53915234820096E-2</v>
      </c>
      <c r="J3" s="4"/>
      <c r="K3" s="4"/>
      <c r="L3" s="4">
        <v>-3.0584957828869701E-2</v>
      </c>
      <c r="M3" s="4"/>
      <c r="N3" s="4">
        <v>-5.65503951430186E-2</v>
      </c>
      <c r="O3" s="4"/>
      <c r="P3" s="4">
        <v>3.1276249049490099E-2</v>
      </c>
      <c r="Q3" s="4"/>
      <c r="R3" s="4"/>
      <c r="S3" s="4">
        <v>0.15536794433984299</v>
      </c>
      <c r="T3" s="4"/>
      <c r="U3" s="4">
        <v>-5.0493678087095401E-2</v>
      </c>
      <c r="V3" s="4"/>
      <c r="W3" s="4">
        <v>2.45444741561794E-3</v>
      </c>
      <c r="X3" s="4"/>
      <c r="Y3" s="4"/>
      <c r="Z3" s="4"/>
      <c r="AA3" s="4">
        <v>9.2047779902468107E-3</v>
      </c>
      <c r="AB3">
        <v>0</v>
      </c>
    </row>
    <row r="4" spans="1:34">
      <c r="A4" s="52">
        <v>4</v>
      </c>
      <c r="C4" s="4"/>
      <c r="D4" s="4">
        <v>4.0469847760595097E-2</v>
      </c>
      <c r="E4" s="4"/>
      <c r="F4" s="4"/>
      <c r="G4" s="4"/>
      <c r="H4" s="4">
        <v>3.8159788107324802E-2</v>
      </c>
      <c r="I4" s="4"/>
      <c r="J4" s="4">
        <v>4.1182494022636497E-2</v>
      </c>
      <c r="K4" s="4">
        <v>3.22733650559138E-2</v>
      </c>
      <c r="L4" s="4"/>
      <c r="M4" s="4">
        <v>5.8928963537984498E-2</v>
      </c>
      <c r="N4" s="4"/>
      <c r="O4" s="4"/>
      <c r="P4" s="4"/>
      <c r="Q4" s="4">
        <v>-4.1100861016861397E-2</v>
      </c>
      <c r="R4" s="4"/>
      <c r="S4" s="4">
        <v>0.13807909435718599</v>
      </c>
      <c r="T4" s="4"/>
      <c r="U4" s="4"/>
      <c r="V4" s="4">
        <v>4.7932922598370897E-2</v>
      </c>
      <c r="W4" s="4"/>
      <c r="X4" s="4">
        <v>-8.5543681387102895E-3</v>
      </c>
      <c r="Y4" s="4"/>
      <c r="Z4" s="4">
        <v>-1.51635576728696E-2</v>
      </c>
      <c r="AA4" s="4"/>
      <c r="AB4">
        <v>0</v>
      </c>
    </row>
    <row r="5" spans="1:34">
      <c r="A5" s="52">
        <v>5</v>
      </c>
      <c r="C5" s="4">
        <v>-3.4834939147843601E-2</v>
      </c>
      <c r="D5" s="4"/>
      <c r="E5" s="4"/>
      <c r="F5" s="4"/>
      <c r="G5" s="4">
        <v>-3.2999348268470098E-2</v>
      </c>
      <c r="H5" s="4"/>
      <c r="I5" s="4">
        <v>-3.7451125187110801E-2</v>
      </c>
      <c r="J5" s="4"/>
      <c r="K5" s="4"/>
      <c r="L5" s="4">
        <v>-3.6809304189835898E-2</v>
      </c>
      <c r="M5" s="4"/>
      <c r="N5" s="4">
        <v>-5.4474735078690599E-2</v>
      </c>
      <c r="O5" s="4"/>
      <c r="P5" s="4">
        <v>3.466351741557E-2</v>
      </c>
      <c r="Q5" s="4"/>
      <c r="R5" s="4"/>
      <c r="S5" s="4">
        <v>0.155952576423111</v>
      </c>
      <c r="T5" s="4"/>
      <c r="U5" s="4">
        <v>-5.1281387632956497E-2</v>
      </c>
      <c r="V5" s="4">
        <v>0</v>
      </c>
      <c r="W5" s="4">
        <v>1.1921844931964899E-3</v>
      </c>
      <c r="X5" s="4"/>
      <c r="Y5" s="4"/>
      <c r="Z5" s="4"/>
      <c r="AA5" s="4">
        <v>1.19655274640912E-2</v>
      </c>
      <c r="AB5">
        <v>0</v>
      </c>
    </row>
    <row r="6" spans="1:34">
      <c r="A6" s="52">
        <v>6</v>
      </c>
      <c r="C6" s="4"/>
      <c r="D6" s="4">
        <v>3.1227778916876801E-2</v>
      </c>
      <c r="E6" s="4"/>
      <c r="F6" s="4"/>
      <c r="G6" s="4"/>
      <c r="H6" s="4">
        <v>3.4203125970221099E-2</v>
      </c>
      <c r="I6" s="4"/>
      <c r="J6" s="4">
        <v>3.6424374494927303E-2</v>
      </c>
      <c r="K6" s="4">
        <v>2.8752473257530602E-2</v>
      </c>
      <c r="L6" s="4"/>
      <c r="M6" s="4">
        <v>6.1685178954081203E-2</v>
      </c>
      <c r="N6" s="4"/>
      <c r="O6" s="4"/>
      <c r="P6" s="4"/>
      <c r="Q6" s="4">
        <v>-3.0566995982189201E-2</v>
      </c>
      <c r="R6" s="4"/>
      <c r="S6" s="4"/>
      <c r="T6" s="4">
        <v>-0.14927546309260101</v>
      </c>
      <c r="U6" s="4"/>
      <c r="V6" s="4">
        <v>5.0934123287801197E-2</v>
      </c>
      <c r="W6" s="4">
        <v>-4.2870595401437901E-3</v>
      </c>
      <c r="X6" s="4"/>
      <c r="Y6" s="4"/>
      <c r="Z6" s="4">
        <v>-1.7443914355076001E-2</v>
      </c>
      <c r="AA6" s="4"/>
      <c r="AB6">
        <v>0</v>
      </c>
    </row>
    <row r="7" spans="1:34" ht="14.5" customHeight="1" thickBot="1">
      <c r="A7" s="52">
        <v>7</v>
      </c>
      <c r="C7" s="4"/>
      <c r="D7" s="4">
        <v>3.4370276435410803E-2</v>
      </c>
      <c r="E7" s="4"/>
      <c r="F7" s="4"/>
      <c r="G7" s="4"/>
      <c r="H7" s="4">
        <v>3.4458904019904799E-2</v>
      </c>
      <c r="I7" s="4"/>
      <c r="J7" s="4">
        <v>3.6491704314363799E-2</v>
      </c>
      <c r="K7" s="4">
        <v>3.2202955825552299E-2</v>
      </c>
      <c r="L7" s="4"/>
      <c r="M7" s="4">
        <v>5.6354586434138799E-2</v>
      </c>
      <c r="N7" s="4"/>
      <c r="O7" s="4"/>
      <c r="P7" s="4"/>
      <c r="Q7" s="4">
        <v>-3.3475843805509997E-2</v>
      </c>
      <c r="R7" s="4"/>
      <c r="S7" s="4">
        <v>0.14789833034213701</v>
      </c>
      <c r="T7" s="4"/>
      <c r="U7" s="4"/>
      <c r="V7" s="4">
        <v>4.47380778929043E-2</v>
      </c>
      <c r="W7" s="4">
        <v>5.05648775449235E-5</v>
      </c>
      <c r="X7" s="4"/>
      <c r="Y7" s="4"/>
      <c r="Z7" s="4">
        <v>-1.5657546767601001E-2</v>
      </c>
      <c r="AA7" s="4"/>
      <c r="AB7">
        <v>0</v>
      </c>
    </row>
    <row r="8" spans="1:34" s="45" customFormat="1" ht="30.5" customHeight="1" thickBot="1">
      <c r="A8" s="51" t="s">
        <v>54</v>
      </c>
      <c r="B8" s="43"/>
      <c r="C8" s="44">
        <f>AVERAGE(C2:C7)</f>
        <v>-3.4022821135587203E-2</v>
      </c>
      <c r="D8" s="44">
        <f t="shared" ref="D8:AA8" si="0">AVERAGE(D2:D7)</f>
        <v>3.5212143633045173E-2</v>
      </c>
      <c r="E8" s="44"/>
      <c r="F8" s="44"/>
      <c r="G8" s="44">
        <f t="shared" si="0"/>
        <v>-3.7918990109965245E-2</v>
      </c>
      <c r="H8" s="44">
        <f t="shared" si="0"/>
        <v>3.3307564896383E-2</v>
      </c>
      <c r="I8" s="44">
        <f t="shared" si="0"/>
        <v>-3.6421324334560204E-2</v>
      </c>
      <c r="J8" s="44">
        <f t="shared" si="0"/>
        <v>3.7107208039825174E-2</v>
      </c>
      <c r="K8" s="44">
        <f t="shared" si="0"/>
        <v>3.1063244956953354E-2</v>
      </c>
      <c r="L8" s="44">
        <f t="shared" si="0"/>
        <v>-3.3697131009352801E-2</v>
      </c>
      <c r="M8" s="44">
        <f t="shared" si="0"/>
        <v>5.7547629389817501E-2</v>
      </c>
      <c r="N8" s="44">
        <f t="shared" si="0"/>
        <v>-5.5512565110854603E-2</v>
      </c>
      <c r="O8" s="44"/>
      <c r="P8" s="44"/>
      <c r="Q8" s="44">
        <f t="shared" si="0"/>
        <v>-3.4300999215299E-2</v>
      </c>
      <c r="R8" s="44"/>
      <c r="S8" s="44">
        <f t="shared" si="0"/>
        <v>0.14932448636556925</v>
      </c>
      <c r="T8" s="44">
        <f t="shared" si="0"/>
        <v>-0.145305118938584</v>
      </c>
      <c r="U8" s="44">
        <f t="shared" si="0"/>
        <v>-5.0887532860025952E-2</v>
      </c>
      <c r="V8" s="44">
        <f>AVERAGE(V2:V7)</f>
        <v>3.7993742091496877E-2</v>
      </c>
      <c r="W8" s="44">
        <f t="shared" si="0"/>
        <v>-1.4746568844610917E-4</v>
      </c>
      <c r="X8" s="44">
        <f t="shared" si="0"/>
        <v>-1.9772518363491949E-3</v>
      </c>
      <c r="Y8" s="44"/>
      <c r="Z8" s="44">
        <f t="shared" si="0"/>
        <v>-1.5614821270996251E-2</v>
      </c>
      <c r="AA8" s="44">
        <f t="shared" si="0"/>
        <v>1.0585152727169006E-2</v>
      </c>
      <c r="AB8" s="43"/>
      <c r="AC8" s="47"/>
      <c r="AD8" s="43">
        <v>1</v>
      </c>
      <c r="AG8" s="46">
        <f>MAX(D8,H8,J8,L8,N8,Q8,T8,V8,X8,AA8)</f>
        <v>3.7993742091496877E-2</v>
      </c>
      <c r="AH8" s="46">
        <f>MIN(D8,H8,J8,L8,N8,Q8,T8,V8,X8,AA8)</f>
        <v>-0.145305118938584</v>
      </c>
    </row>
    <row r="9" spans="1:34">
      <c r="A9" s="52">
        <v>2</v>
      </c>
      <c r="C9" s="4"/>
      <c r="D9" s="4">
        <v>-3.6052682886406097E-2</v>
      </c>
      <c r="E9" s="4"/>
      <c r="F9" s="4"/>
      <c r="G9" s="4"/>
      <c r="H9" s="4">
        <v>-3.6353702757191603E-2</v>
      </c>
      <c r="I9" s="4"/>
      <c r="J9" s="4">
        <v>-3.5810136365592798E-2</v>
      </c>
      <c r="K9" s="4">
        <v>-3.0438159308670502E-2</v>
      </c>
      <c r="L9" s="4"/>
      <c r="M9" s="4">
        <v>-5.7305679340909702E-2</v>
      </c>
      <c r="N9" s="4"/>
      <c r="O9" s="4"/>
      <c r="P9" s="4"/>
      <c r="Q9" s="4"/>
      <c r="R9" s="4"/>
      <c r="S9" s="4"/>
      <c r="T9" s="4">
        <v>0.143634100839936</v>
      </c>
      <c r="U9" s="4"/>
      <c r="V9" s="4">
        <v>-5.0352001636026301E-2</v>
      </c>
      <c r="W9" s="4"/>
      <c r="X9" s="4">
        <v>-3.2199628915338002E-3</v>
      </c>
      <c r="Y9" s="4"/>
      <c r="Z9" s="4"/>
      <c r="AA9" s="4">
        <v>-1.3743903481241699E-2</v>
      </c>
      <c r="AB9">
        <v>1</v>
      </c>
    </row>
    <row r="10" spans="1:34">
      <c r="A10" s="52">
        <v>3</v>
      </c>
      <c r="C10" s="4"/>
      <c r="D10" s="4">
        <v>-3.1294248439732199E-2</v>
      </c>
      <c r="E10" s="4"/>
      <c r="F10" s="4"/>
      <c r="G10" s="4"/>
      <c r="H10" s="4">
        <v>-3.3688339562222003E-2</v>
      </c>
      <c r="I10" s="4"/>
      <c r="J10" s="4">
        <v>-3.8032826160069699E-2</v>
      </c>
      <c r="K10" s="4">
        <v>-3.4157818844106E-2</v>
      </c>
      <c r="L10" s="4"/>
      <c r="M10" s="4">
        <v>-5.94391084105758E-2</v>
      </c>
      <c r="N10" s="4"/>
      <c r="O10" s="4"/>
      <c r="P10" s="4"/>
      <c r="Q10" s="4"/>
      <c r="R10" s="4"/>
      <c r="S10" s="4"/>
      <c r="T10" s="4">
        <v>0.15312461612511399</v>
      </c>
      <c r="U10" s="4"/>
      <c r="V10" s="4">
        <v>-4.87915563725594E-2</v>
      </c>
      <c r="W10" s="4">
        <v>1.0495584769352599E-2</v>
      </c>
      <c r="X10" s="4"/>
      <c r="Y10" s="4"/>
      <c r="Z10" s="4"/>
      <c r="AA10" s="4">
        <v>-1.18629877069197E-2</v>
      </c>
      <c r="AB10">
        <v>1</v>
      </c>
    </row>
    <row r="11" spans="1:34">
      <c r="A11" s="52">
        <v>8</v>
      </c>
      <c r="C11" s="4">
        <v>3.9027134993937798E-2</v>
      </c>
      <c r="D11" s="4"/>
      <c r="E11" s="4"/>
      <c r="F11" s="4"/>
      <c r="G11" s="4">
        <v>4.4691728968382499E-2</v>
      </c>
      <c r="H11" s="4"/>
      <c r="I11" s="4">
        <v>3.94913512144279E-2</v>
      </c>
      <c r="J11" s="4"/>
      <c r="K11" s="4"/>
      <c r="L11" s="4">
        <v>3.0668767571836002E-2</v>
      </c>
      <c r="M11" s="4"/>
      <c r="N11" s="4">
        <v>5.5297813245834403E-2</v>
      </c>
      <c r="O11" s="4"/>
      <c r="P11" s="4"/>
      <c r="Q11" s="4"/>
      <c r="R11" s="4"/>
      <c r="S11" s="4"/>
      <c r="T11" s="4">
        <v>0.141298880147153</v>
      </c>
      <c r="U11" s="4">
        <v>4.7788722723941801E-2</v>
      </c>
      <c r="V11" s="4"/>
      <c r="W11" s="4"/>
      <c r="X11" s="4">
        <v>-9.4206493385489906E-3</v>
      </c>
      <c r="Y11" s="4"/>
      <c r="Z11" s="4"/>
      <c r="AA11" s="4">
        <v>-1.0504165029353E-2</v>
      </c>
      <c r="AB11">
        <v>1</v>
      </c>
    </row>
    <row r="12" spans="1:34">
      <c r="A12" s="52">
        <v>9</v>
      </c>
      <c r="C12" s="4">
        <v>3.1143769045675101E-2</v>
      </c>
      <c r="D12" s="4"/>
      <c r="E12" s="4"/>
      <c r="F12" s="4"/>
      <c r="G12" s="4">
        <v>4.0624965756454502E-2</v>
      </c>
      <c r="H12" s="4"/>
      <c r="I12" s="4">
        <v>3.9785640469728899E-2</v>
      </c>
      <c r="J12" s="4"/>
      <c r="K12" s="4"/>
      <c r="L12" s="4">
        <v>3.2308793409874199E-2</v>
      </c>
      <c r="M12" s="4"/>
      <c r="N12" s="4">
        <v>5.7656784552375301E-2</v>
      </c>
      <c r="O12" s="4"/>
      <c r="P12" s="4"/>
      <c r="Q12" s="4">
        <v>3.5019873692211399E-2</v>
      </c>
      <c r="R12" s="4"/>
      <c r="S12" s="4"/>
      <c r="T12" s="4">
        <v>0.14144126980419</v>
      </c>
      <c r="U12" s="4">
        <v>4.8966513649367598E-2</v>
      </c>
      <c r="V12" s="4"/>
      <c r="W12" s="4">
        <v>9.4040266520136698E-3</v>
      </c>
      <c r="X12" s="4"/>
      <c r="Y12" s="4"/>
      <c r="Z12" s="4">
        <v>1.0464294039306999E-2</v>
      </c>
      <c r="AA12" s="4"/>
      <c r="AB12">
        <v>1</v>
      </c>
    </row>
    <row r="13" spans="1:34">
      <c r="A13" s="52">
        <v>10</v>
      </c>
      <c r="C13" s="4">
        <v>3.3727262872482802E-2</v>
      </c>
      <c r="D13" s="4"/>
      <c r="E13" s="4"/>
      <c r="F13" s="4"/>
      <c r="G13" s="4">
        <v>3.5650877746455797E-2</v>
      </c>
      <c r="H13" s="4"/>
      <c r="I13" s="4">
        <v>3.8303057584550403E-2</v>
      </c>
      <c r="J13" s="4"/>
      <c r="K13" s="4"/>
      <c r="L13" s="4">
        <v>3.3634853221302802E-2</v>
      </c>
      <c r="M13" s="4"/>
      <c r="N13" s="4">
        <v>5.4420944679494397E-2</v>
      </c>
      <c r="O13" s="4"/>
      <c r="P13" s="4"/>
      <c r="Q13" s="4"/>
      <c r="R13" s="4"/>
      <c r="S13" s="4"/>
      <c r="T13" s="4">
        <v>0.153413280397624</v>
      </c>
      <c r="U13" s="4">
        <v>4.7943339136184399E-2</v>
      </c>
      <c r="V13" s="4"/>
      <c r="W13" s="4">
        <v>5.91548971017358E-3</v>
      </c>
      <c r="X13" s="4"/>
      <c r="Y13" s="4"/>
      <c r="Z13" s="4"/>
      <c r="AA13" s="4">
        <v>-1.6288576196602501E-2</v>
      </c>
      <c r="AB13">
        <v>1</v>
      </c>
    </row>
    <row r="14" spans="1:34" ht="15" thickBot="1">
      <c r="A14" s="52">
        <v>11</v>
      </c>
      <c r="C14" s="4"/>
      <c r="D14" s="4">
        <v>-3.1771659081036498E-2</v>
      </c>
      <c r="E14" s="4"/>
      <c r="F14" s="4"/>
      <c r="G14" s="4"/>
      <c r="H14" s="4">
        <v>-3.7453747116962401E-2</v>
      </c>
      <c r="I14" s="4"/>
      <c r="J14" s="4">
        <v>-4.1785873203218998E-2</v>
      </c>
      <c r="K14" s="4">
        <v>-3.1826010103710597E-2</v>
      </c>
      <c r="L14" s="4"/>
      <c r="M14" s="4">
        <v>-5.9499084029735298E-2</v>
      </c>
      <c r="N14" s="4"/>
      <c r="O14" s="4"/>
      <c r="P14" s="4"/>
      <c r="Q14" s="4"/>
      <c r="R14" s="4"/>
      <c r="S14" s="4"/>
      <c r="T14" s="4">
        <v>0.14491109896023399</v>
      </c>
      <c r="U14" s="4"/>
      <c r="V14" s="4">
        <v>-4.8332626687248803E-2</v>
      </c>
      <c r="W14" s="4"/>
      <c r="X14" s="4">
        <v>-4.9663986658483403E-3</v>
      </c>
      <c r="Y14" s="4"/>
      <c r="Z14" s="4"/>
      <c r="AA14" s="4">
        <v>-1.54455455360377E-2</v>
      </c>
      <c r="AB14">
        <v>1</v>
      </c>
    </row>
    <row r="15" spans="1:34" s="45" customFormat="1" ht="25" customHeight="1" thickBot="1">
      <c r="A15" s="51" t="s">
        <v>54</v>
      </c>
      <c r="B15" s="43"/>
      <c r="C15" s="44">
        <f>AVERAGE(C9:C14)</f>
        <v>3.4632722304031902E-2</v>
      </c>
      <c r="D15" s="44">
        <f t="shared" ref="D15" si="1">AVERAGE(D9:D14)</f>
        <v>-3.3039530135724936E-2</v>
      </c>
      <c r="E15" s="44"/>
      <c r="F15" s="44"/>
      <c r="G15" s="44">
        <f t="shared" ref="G15" si="2">AVERAGE(G9:G14)</f>
        <v>4.0322524157097597E-2</v>
      </c>
      <c r="H15" s="44">
        <f t="shared" ref="H15" si="3">AVERAGE(H9:H14)</f>
        <v>-3.5831929812125331E-2</v>
      </c>
      <c r="I15" s="44">
        <f t="shared" ref="I15" si="4">AVERAGE(I9:I14)</f>
        <v>3.9193349756235736E-2</v>
      </c>
      <c r="J15" s="44">
        <f t="shared" ref="J15" si="5">AVERAGE(J9:J14)</f>
        <v>-3.8542945242960501E-2</v>
      </c>
      <c r="K15" s="44">
        <f t="shared" ref="K15" si="6">AVERAGE(K9:K14)</f>
        <v>-3.2140662752162368E-2</v>
      </c>
      <c r="L15" s="44">
        <f t="shared" ref="L15" si="7">AVERAGE(L9:L14)</f>
        <v>3.2204138067671001E-2</v>
      </c>
      <c r="M15" s="44">
        <f t="shared" ref="M15" si="8">AVERAGE(M9:M14)</f>
        <v>-5.8747957260406936E-2</v>
      </c>
      <c r="N15" s="44">
        <f t="shared" ref="N15" si="9">AVERAGE(N9:N14)</f>
        <v>5.579184749256804E-2</v>
      </c>
      <c r="O15" s="44"/>
      <c r="P15" s="44"/>
      <c r="Q15" s="44">
        <f t="shared" ref="Q15" si="10">AVERAGE(Q9:Q14)</f>
        <v>3.5019873692211399E-2</v>
      </c>
      <c r="R15" s="44"/>
      <c r="S15" s="44"/>
      <c r="T15" s="44">
        <f t="shared" ref="T15" si="11">AVERAGE(T9:T14)</f>
        <v>0.14630387437904183</v>
      </c>
      <c r="U15" s="44">
        <f t="shared" ref="U15" si="12">AVERAGE(U9:U14)</f>
        <v>4.8232858503164604E-2</v>
      </c>
      <c r="V15" s="44">
        <f t="shared" ref="V15" si="13">AVERAGE(V9:V14)</f>
        <v>-4.9158728231944837E-2</v>
      </c>
      <c r="W15" s="44">
        <f t="shared" ref="W15" si="14">AVERAGE(W9:W14)</f>
        <v>8.6050337105132834E-3</v>
      </c>
      <c r="X15" s="44">
        <f t="shared" ref="X15" si="15">AVERAGE(X9:X14)</f>
        <v>-5.8690036319770439E-3</v>
      </c>
      <c r="Y15" s="44"/>
      <c r="Z15" s="44">
        <f t="shared" ref="Z15" si="16">AVERAGE(Z9:Z14)</f>
        <v>1.0464294039306999E-2</v>
      </c>
      <c r="AA15" s="44">
        <f t="shared" ref="AA15" si="17">AVERAGE(AA9:AA14)</f>
        <v>-1.356903559003092E-2</v>
      </c>
      <c r="AB15" s="43"/>
      <c r="AC15" s="47"/>
      <c r="AD15" s="43">
        <v>1</v>
      </c>
      <c r="AG15" s="46">
        <f>MAX(D15,H15,J15,L15,N15,Q15,T15,V15,X15,AA15)</f>
        <v>0.14630387437904183</v>
      </c>
      <c r="AH15" s="46">
        <f>MIN(D15,H15,J15,L15,N15,Q15,T15,V15,X15,AA15)</f>
        <v>-4.9158728231944837E-2</v>
      </c>
    </row>
    <row r="16" spans="1:34">
      <c r="AG16" s="4"/>
    </row>
    <row r="21" spans="1:30" s="42" customFormat="1" ht="57.5" customHeight="1">
      <c r="A21" s="53"/>
      <c r="B21" s="42" t="s">
        <v>21</v>
      </c>
      <c r="C21" s="42" t="s">
        <v>22</v>
      </c>
      <c r="D21" s="42" t="s">
        <v>23</v>
      </c>
      <c r="E21" s="42" t="s">
        <v>24</v>
      </c>
      <c r="F21" s="42" t="s">
        <v>25</v>
      </c>
      <c r="G21" s="42" t="s">
        <v>26</v>
      </c>
      <c r="H21" s="42" t="s">
        <v>27</v>
      </c>
      <c r="I21" s="42" t="s">
        <v>28</v>
      </c>
      <c r="J21" s="42" t="s">
        <v>29</v>
      </c>
      <c r="K21" s="42" t="s">
        <v>30</v>
      </c>
      <c r="L21" s="42" t="s">
        <v>31</v>
      </c>
      <c r="M21" s="42" t="s">
        <v>32</v>
      </c>
      <c r="N21" s="42" t="s">
        <v>33</v>
      </c>
      <c r="O21" s="42" t="s">
        <v>34</v>
      </c>
      <c r="P21" s="42" t="s">
        <v>35</v>
      </c>
      <c r="Q21" s="42" t="s">
        <v>36</v>
      </c>
      <c r="R21" s="42" t="s">
        <v>37</v>
      </c>
      <c r="S21" s="42" t="s">
        <v>38</v>
      </c>
      <c r="T21" s="42" t="s">
        <v>39</v>
      </c>
      <c r="U21" s="42" t="s">
        <v>40</v>
      </c>
      <c r="V21" s="42" t="s">
        <v>41</v>
      </c>
      <c r="W21" s="42" t="s">
        <v>42</v>
      </c>
      <c r="X21" s="42" t="s">
        <v>43</v>
      </c>
      <c r="Y21" s="42" t="s">
        <v>44</v>
      </c>
      <c r="Z21" s="42" t="s">
        <v>45</v>
      </c>
      <c r="AA21" s="42" t="s">
        <v>46</v>
      </c>
      <c r="AB21" s="42" t="s">
        <v>47</v>
      </c>
    </row>
    <row r="22" spans="1:30">
      <c r="A22" s="52">
        <v>0</v>
      </c>
      <c r="D22">
        <v>3.4780671419297998E-2</v>
      </c>
      <c r="H22">
        <v>2.6408441488081299E-2</v>
      </c>
      <c r="J22">
        <v>3.4330259327373103E-2</v>
      </c>
      <c r="K22">
        <v>3.1024185688816701E-2</v>
      </c>
      <c r="M22">
        <v>5.3221788633065502E-2</v>
      </c>
      <c r="Q22">
        <v>-3.20602960566354E-2</v>
      </c>
      <c r="T22">
        <v>-0.14133477478456699</v>
      </c>
      <c r="V22">
        <v>4.6363586678408002E-2</v>
      </c>
      <c r="X22">
        <v>4.5998644660118996E-3</v>
      </c>
      <c r="Z22">
        <v>-1.41942662884384E-2</v>
      </c>
      <c r="AB22">
        <v>0</v>
      </c>
    </row>
    <row r="23" spans="1:30">
      <c r="A23" s="52">
        <v>1</v>
      </c>
      <c r="C23">
        <v>-3.3210703123330798E-2</v>
      </c>
      <c r="G23">
        <v>-4.2838631951460399E-2</v>
      </c>
      <c r="I23">
        <v>-3.53915234820096E-2</v>
      </c>
      <c r="L23">
        <v>-3.0584957828869701E-2</v>
      </c>
      <c r="N23">
        <v>-5.65503951430186E-2</v>
      </c>
      <c r="P23">
        <v>3.1276249049490099E-2</v>
      </c>
      <c r="S23">
        <v>0.15536794433984299</v>
      </c>
      <c r="U23">
        <v>-5.0493678087095401E-2</v>
      </c>
      <c r="W23">
        <v>2.45444741561794E-3</v>
      </c>
      <c r="AA23">
        <v>9.2047779902468107E-3</v>
      </c>
      <c r="AB23">
        <v>0</v>
      </c>
    </row>
    <row r="24" spans="1:30">
      <c r="A24" s="52">
        <v>4</v>
      </c>
      <c r="D24">
        <v>4.0469847760595097E-2</v>
      </c>
      <c r="H24">
        <v>3.8159788107324802E-2</v>
      </c>
      <c r="J24">
        <v>4.1182494022636497E-2</v>
      </c>
      <c r="K24">
        <v>3.22733650559138E-2</v>
      </c>
      <c r="M24">
        <v>5.8928963537984498E-2</v>
      </c>
      <c r="Q24">
        <v>-4.1100861016861397E-2</v>
      </c>
      <c r="S24">
        <v>0.13807909435718599</v>
      </c>
      <c r="V24">
        <v>4.7932922598370897E-2</v>
      </c>
      <c r="X24">
        <v>-8.5543681387102895E-3</v>
      </c>
      <c r="Z24">
        <v>-1.51635576728696E-2</v>
      </c>
      <c r="AB24">
        <v>0</v>
      </c>
    </row>
    <row r="25" spans="1:30">
      <c r="A25" s="52">
        <v>5</v>
      </c>
      <c r="C25">
        <v>-3.4834939147843601E-2</v>
      </c>
      <c r="G25">
        <v>-3.2999348268470098E-2</v>
      </c>
      <c r="I25">
        <v>-3.7451125187110801E-2</v>
      </c>
      <c r="L25">
        <v>-3.6809304189835898E-2</v>
      </c>
      <c r="N25">
        <v>-5.4474735078690599E-2</v>
      </c>
      <c r="P25">
        <v>3.466351741557E-2</v>
      </c>
      <c r="S25">
        <v>0.155952576423111</v>
      </c>
      <c r="U25">
        <v>-5.1281387632956497E-2</v>
      </c>
      <c r="W25">
        <v>1.1921844931964899E-3</v>
      </c>
      <c r="AA25">
        <v>1.19655274640912E-2</v>
      </c>
      <c r="AB25">
        <v>0</v>
      </c>
    </row>
    <row r="26" spans="1:30" ht="14" customHeight="1">
      <c r="A26" s="52">
        <v>6</v>
      </c>
      <c r="D26">
        <v>3.1227778916876801E-2</v>
      </c>
      <c r="H26">
        <v>3.4203125970221099E-2</v>
      </c>
      <c r="J26">
        <v>3.6424374494927303E-2</v>
      </c>
      <c r="K26">
        <v>2.8752473257530602E-2</v>
      </c>
      <c r="M26">
        <v>6.1685178954081203E-2</v>
      </c>
      <c r="Q26">
        <v>-3.0566995982189201E-2</v>
      </c>
      <c r="T26">
        <v>-0.14927546309260101</v>
      </c>
      <c r="V26">
        <v>5.0934123287801197E-2</v>
      </c>
      <c r="W26">
        <v>-4.2870595401437901E-3</v>
      </c>
      <c r="Z26">
        <v>-1.7443914355076001E-2</v>
      </c>
      <c r="AB26">
        <v>0</v>
      </c>
    </row>
    <row r="27" spans="1:30" ht="15" thickBot="1">
      <c r="A27" s="52">
        <v>7</v>
      </c>
      <c r="D27">
        <v>3.4370276435410803E-2</v>
      </c>
      <c r="H27">
        <v>3.4458904019904799E-2</v>
      </c>
      <c r="J27">
        <v>3.6491704314363799E-2</v>
      </c>
      <c r="K27">
        <v>3.2202955825552299E-2</v>
      </c>
      <c r="M27">
        <v>5.6354586434138799E-2</v>
      </c>
      <c r="Q27">
        <v>-3.3475843805509997E-2</v>
      </c>
      <c r="S27">
        <v>0.14789833034213701</v>
      </c>
      <c r="V27">
        <v>4.47380778929043E-2</v>
      </c>
      <c r="W27" s="41">
        <v>5.05648775449235E-5</v>
      </c>
      <c r="Z27">
        <v>-1.5657546767601001E-2</v>
      </c>
      <c r="AB27">
        <v>0</v>
      </c>
    </row>
    <row r="28" spans="1:30" s="3" customFormat="1" ht="15" thickBot="1">
      <c r="A28" s="51"/>
      <c r="B28" s="2"/>
      <c r="C28" s="5">
        <f>AVERAGE(C22:C27)</f>
        <v>-3.4022821135587203E-2</v>
      </c>
      <c r="D28" s="5">
        <f t="shared" ref="D28" si="18">AVERAGE(D22:D27)</f>
        <v>3.5212143633045173E-2</v>
      </c>
      <c r="E28" s="5"/>
      <c r="F28" s="5"/>
      <c r="G28" s="5">
        <f t="shared" ref="G28" si="19">AVERAGE(G22:G27)</f>
        <v>-3.7918990109965245E-2</v>
      </c>
      <c r="H28" s="5">
        <f t="shared" ref="H28" si="20">AVERAGE(H22:H27)</f>
        <v>3.3307564896383E-2</v>
      </c>
      <c r="I28" s="5">
        <f t="shared" ref="I28" si="21">AVERAGE(I22:I27)</f>
        <v>-3.6421324334560204E-2</v>
      </c>
      <c r="J28" s="5">
        <f t="shared" ref="J28" si="22">AVERAGE(J22:J27)</f>
        <v>3.7107208039825174E-2</v>
      </c>
      <c r="K28" s="5">
        <f t="shared" ref="K28" si="23">AVERAGE(K22:K27)</f>
        <v>3.1063244956953354E-2</v>
      </c>
      <c r="L28" s="5">
        <f t="shared" ref="L28" si="24">AVERAGE(L22:L27)</f>
        <v>-3.3697131009352801E-2</v>
      </c>
      <c r="M28" s="5">
        <f t="shared" ref="M28" si="25">AVERAGE(M22:M27)</f>
        <v>5.7547629389817501E-2</v>
      </c>
      <c r="N28" s="5">
        <f t="shared" ref="N28" si="26">AVERAGE(N22:N27)</f>
        <v>-5.5512565110854603E-2</v>
      </c>
      <c r="O28" s="5"/>
      <c r="P28" s="5"/>
      <c r="Q28" s="5">
        <f t="shared" ref="Q28" si="27">AVERAGE(Q22:Q27)</f>
        <v>-3.4300999215299E-2</v>
      </c>
      <c r="R28" s="5"/>
      <c r="S28" s="5">
        <f t="shared" ref="S28" si="28">AVERAGE(S22:S27)</f>
        <v>0.14932448636556925</v>
      </c>
      <c r="T28" s="5">
        <f t="shared" ref="T28" si="29">AVERAGE(T22:T27)</f>
        <v>-0.145305118938584</v>
      </c>
      <c r="U28" s="5">
        <f t="shared" ref="U28" si="30">AVERAGE(U22:U27)</f>
        <v>-5.0887532860025952E-2</v>
      </c>
      <c r="V28" s="5">
        <f>AVERAGE(V22:V27)</f>
        <v>4.7492177614371099E-2</v>
      </c>
      <c r="W28" s="5">
        <f t="shared" ref="W28" si="31">AVERAGE(W22:W27)</f>
        <v>-1.4746568844610917E-4</v>
      </c>
      <c r="X28" s="5">
        <f t="shared" ref="X28" si="32">AVERAGE(X22:X27)</f>
        <v>-1.9772518363491949E-3</v>
      </c>
      <c r="Y28" s="5"/>
      <c r="Z28" s="5">
        <f t="shared" ref="Z28" si="33">AVERAGE(Z22:Z27)</f>
        <v>-1.5614821270996251E-2</v>
      </c>
      <c r="AA28" s="5">
        <f t="shared" ref="AA28" si="34">AVERAGE(AA22:AA27)</f>
        <v>1.0585152727169006E-2</v>
      </c>
      <c r="AB28" s="2">
        <v>-1</v>
      </c>
      <c r="AC28" s="48"/>
      <c r="AD28" s="2">
        <v>1</v>
      </c>
    </row>
    <row r="29" spans="1:30">
      <c r="A29" s="52">
        <v>2</v>
      </c>
      <c r="D29">
        <v>-3.6052682886406097E-2</v>
      </c>
      <c r="H29">
        <v>-3.6353702757191603E-2</v>
      </c>
      <c r="J29">
        <v>-3.5810136365592798E-2</v>
      </c>
      <c r="K29">
        <v>-3.0438159308670502E-2</v>
      </c>
      <c r="M29">
        <v>-5.7305679340909702E-2</v>
      </c>
      <c r="P29">
        <v>-3.4915280316041797E-2</v>
      </c>
      <c r="T29">
        <v>0.143634100839936</v>
      </c>
      <c r="V29">
        <v>-5.0352001636026301E-2</v>
      </c>
      <c r="X29">
        <v>-3.2199628915338002E-3</v>
      </c>
      <c r="AA29">
        <v>-1.3743903481241699E-2</v>
      </c>
      <c r="AB29">
        <v>1</v>
      </c>
    </row>
    <row r="30" spans="1:30">
      <c r="A30" s="52">
        <v>3</v>
      </c>
      <c r="D30">
        <v>-3.1294248439732199E-2</v>
      </c>
      <c r="H30">
        <v>-3.3688339562222003E-2</v>
      </c>
      <c r="J30">
        <v>-3.8032826160069699E-2</v>
      </c>
      <c r="K30">
        <v>-3.4157818844106E-2</v>
      </c>
      <c r="M30">
        <v>-5.94391084105758E-2</v>
      </c>
      <c r="P30">
        <v>-3.2809787055766898E-2</v>
      </c>
      <c r="T30">
        <v>0.15312461612511399</v>
      </c>
      <c r="V30">
        <v>-4.87915563725594E-2</v>
      </c>
      <c r="W30">
        <v>1.0495584769352599E-2</v>
      </c>
      <c r="AA30">
        <v>-1.18629877069197E-2</v>
      </c>
      <c r="AB30">
        <v>1</v>
      </c>
    </row>
    <row r="31" spans="1:30">
      <c r="A31" s="52">
        <v>8</v>
      </c>
      <c r="C31">
        <v>3.9027134993937798E-2</v>
      </c>
      <c r="G31">
        <v>4.4691728968382499E-2</v>
      </c>
      <c r="I31">
        <v>3.94913512144279E-2</v>
      </c>
      <c r="L31">
        <v>3.0668767571836002E-2</v>
      </c>
      <c r="N31">
        <v>5.5297813245834403E-2</v>
      </c>
      <c r="P31">
        <v>-2.7899949293740501E-2</v>
      </c>
      <c r="T31">
        <v>0.141298880147153</v>
      </c>
      <c r="U31">
        <v>4.7788722723941801E-2</v>
      </c>
      <c r="X31">
        <v>-9.4206493385489906E-3</v>
      </c>
      <c r="AA31">
        <v>-1.0504165029353E-2</v>
      </c>
      <c r="AB31">
        <v>1</v>
      </c>
    </row>
    <row r="32" spans="1:30">
      <c r="A32" s="52">
        <v>9</v>
      </c>
      <c r="C32">
        <v>3.1143769045675101E-2</v>
      </c>
      <c r="G32">
        <v>4.0624965756454502E-2</v>
      </c>
      <c r="I32">
        <v>3.9785640469728899E-2</v>
      </c>
      <c r="L32">
        <v>3.2308793409874199E-2</v>
      </c>
      <c r="N32">
        <v>5.7656784552375301E-2</v>
      </c>
      <c r="Q32">
        <v>3.5019873692211399E-2</v>
      </c>
      <c r="T32">
        <v>0.14144126980419</v>
      </c>
      <c r="U32">
        <v>4.8966513649367598E-2</v>
      </c>
      <c r="W32">
        <v>9.4040266520136698E-3</v>
      </c>
      <c r="Z32">
        <v>1.0464294039306999E-2</v>
      </c>
      <c r="AB32">
        <v>1</v>
      </c>
    </row>
    <row r="33" spans="1:30">
      <c r="A33" s="52">
        <v>10</v>
      </c>
      <c r="C33">
        <v>3.3727262872482802E-2</v>
      </c>
      <c r="G33">
        <v>3.5650877746455797E-2</v>
      </c>
      <c r="I33">
        <v>3.8303057584550403E-2</v>
      </c>
      <c r="L33">
        <v>3.3634853221302802E-2</v>
      </c>
      <c r="N33">
        <v>5.4420944679494397E-2</v>
      </c>
      <c r="P33">
        <v>-2.88305677131756E-2</v>
      </c>
      <c r="T33">
        <v>0.153413280397624</v>
      </c>
      <c r="U33">
        <v>4.7943339136184399E-2</v>
      </c>
      <c r="W33">
        <v>5.91548971017358E-3</v>
      </c>
      <c r="AA33">
        <v>-1.6288576196602501E-2</v>
      </c>
      <c r="AB33">
        <v>1</v>
      </c>
    </row>
    <row r="34" spans="1:30" ht="15" thickBot="1">
      <c r="A34" s="52">
        <v>11</v>
      </c>
      <c r="D34">
        <v>-3.1771659081036498E-2</v>
      </c>
      <c r="H34">
        <v>-3.7453747116962401E-2</v>
      </c>
      <c r="J34">
        <v>-4.1785873203218998E-2</v>
      </c>
      <c r="K34">
        <v>-3.1826010103710597E-2</v>
      </c>
      <c r="M34">
        <v>-5.9499084029735298E-2</v>
      </c>
      <c r="P34">
        <v>-3.54644019700373E-2</v>
      </c>
      <c r="T34">
        <v>0.14491109896023399</v>
      </c>
      <c r="V34">
        <v>-4.8332626687248803E-2</v>
      </c>
      <c r="X34">
        <v>-4.9663986658483403E-3</v>
      </c>
      <c r="AA34">
        <v>-1.54455455360377E-2</v>
      </c>
      <c r="AB34">
        <v>1</v>
      </c>
    </row>
    <row r="35" spans="1:30" s="3" customFormat="1" ht="15" thickBot="1">
      <c r="A35" s="51"/>
      <c r="B35" s="2"/>
      <c r="C35" s="5">
        <f>AVERAGE(C29:C34)</f>
        <v>3.4632722304031902E-2</v>
      </c>
      <c r="D35" s="5">
        <f t="shared" ref="D35" si="35">AVERAGE(D29:D34)</f>
        <v>-3.3039530135724936E-2</v>
      </c>
      <c r="E35" s="5"/>
      <c r="F35" s="5"/>
      <c r="G35" s="5">
        <f t="shared" ref="G35" si="36">AVERAGE(G29:G34)</f>
        <v>4.0322524157097597E-2</v>
      </c>
      <c r="H35" s="5">
        <f t="shared" ref="H35" si="37">AVERAGE(H29:H34)</f>
        <v>-3.5831929812125331E-2</v>
      </c>
      <c r="I35" s="5">
        <f t="shared" ref="I35" si="38">AVERAGE(I29:I34)</f>
        <v>3.9193349756235736E-2</v>
      </c>
      <c r="J35" s="5">
        <f t="shared" ref="J35" si="39">AVERAGE(J29:J34)</f>
        <v>-3.8542945242960501E-2</v>
      </c>
      <c r="K35" s="5">
        <f t="shared" ref="K35" si="40">AVERAGE(K29:K34)</f>
        <v>-3.2140662752162368E-2</v>
      </c>
      <c r="L35" s="5">
        <f t="shared" ref="L35" si="41">AVERAGE(L29:L34)</f>
        <v>3.2204138067671001E-2</v>
      </c>
      <c r="M35" s="5">
        <f t="shared" ref="M35" si="42">AVERAGE(M29:M34)</f>
        <v>-5.8747957260406936E-2</v>
      </c>
      <c r="N35" s="5">
        <f t="shared" ref="N35" si="43">AVERAGE(N29:N34)</f>
        <v>5.579184749256804E-2</v>
      </c>
      <c r="O35" s="5"/>
      <c r="P35" s="5"/>
      <c r="Q35" s="5">
        <f t="shared" ref="Q35" si="44">AVERAGE(Q29:Q34)</f>
        <v>3.5019873692211399E-2</v>
      </c>
      <c r="R35" s="5"/>
      <c r="S35" s="5" t="e">
        <f t="shared" ref="S35" si="45">AVERAGE(S29:S34)</f>
        <v>#DIV/0!</v>
      </c>
      <c r="T35" s="5">
        <f t="shared" ref="T35" si="46">AVERAGE(T29:T34)</f>
        <v>0.14630387437904183</v>
      </c>
      <c r="U35" s="5">
        <f t="shared" ref="U35" si="47">AVERAGE(U29:U34)</f>
        <v>4.8232858503164604E-2</v>
      </c>
      <c r="V35" s="5">
        <f>AVERAGE(V29:V34)</f>
        <v>-4.9158728231944837E-2</v>
      </c>
      <c r="W35" s="5">
        <f t="shared" ref="W35" si="48">AVERAGE(W29:W34)</f>
        <v>8.6050337105132834E-3</v>
      </c>
      <c r="X35" s="5">
        <f t="shared" ref="X35" si="49">AVERAGE(X29:X34)</f>
        <v>-5.8690036319770439E-3</v>
      </c>
      <c r="Y35" s="5"/>
      <c r="Z35" s="5">
        <f t="shared" ref="Z35" si="50">AVERAGE(Z29:Z34)</f>
        <v>1.0464294039306999E-2</v>
      </c>
      <c r="AA35" s="5">
        <f t="shared" ref="AA35" si="51">AVERAGE(AA29:AA34)</f>
        <v>-1.356903559003092E-2</v>
      </c>
      <c r="AB35" s="2">
        <v>-1</v>
      </c>
      <c r="AC35" s="48"/>
      <c r="AD35" s="2">
        <v>1</v>
      </c>
    </row>
  </sheetData>
  <autoFilter ref="A21:AD21" xr:uid="{0764F0EF-2E35-4C70-9ACB-08DBC6E29F46}">
    <sortState xmlns:xlrd2="http://schemas.microsoft.com/office/spreadsheetml/2017/richdata2" ref="A22:AD33">
      <sortCondition ref="AB21"/>
    </sortState>
  </autoFilter>
  <conditionalFormatting sqref="C28:AD28">
    <cfRule type="colorScale" priority="9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A28:XFD28">
    <cfRule type="colorScale" priority="8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C35:AD35">
    <cfRule type="colorScale" priority="7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A35:XFD35">
    <cfRule type="colorScale" priority="6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AG15:AH15">
    <cfRule type="colorScale" priority="2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B2:AA15">
    <cfRule type="colorScale" priority="1">
      <colorScale>
        <cfvo type="num" val="-0.153"/>
        <cfvo type="num" val="0"/>
        <cfvo type="num" val="0.153"/>
        <color rgb="FFC00000"/>
        <color rgb="FFFCFCFF"/>
        <color rgb="FF00660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EBAB6-9083-4F0D-BFB5-F653BF79B4B1}">
  <dimension ref="A1:AH15"/>
  <sheetViews>
    <sheetView workbookViewId="0">
      <selection activeCell="E19" sqref="E19"/>
    </sheetView>
  </sheetViews>
  <sheetFormatPr defaultRowHeight="14.5"/>
  <cols>
    <col min="3" max="3" width="0" hidden="1" customWidth="1"/>
    <col min="7" max="7" width="0" hidden="1" customWidth="1"/>
    <col min="9" max="9" width="0" hidden="1" customWidth="1"/>
    <col min="11" max="11" width="0" hidden="1" customWidth="1"/>
    <col min="13" max="13" width="0" hidden="1" customWidth="1"/>
    <col min="16" max="16" width="0" hidden="1" customWidth="1"/>
    <col min="19" max="19" width="0" hidden="1" customWidth="1"/>
    <col min="21" max="21" width="0" hidden="1" customWidth="1"/>
    <col min="23" max="23" width="0" hidden="1" customWidth="1"/>
    <col min="26" max="26" width="0" hidden="1" customWidth="1"/>
  </cols>
  <sheetData>
    <row r="1" spans="1:34" s="7" customFormat="1" ht="85.5" customHeight="1">
      <c r="B1" s="7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26</v>
      </c>
      <c r="H1" s="7" t="s">
        <v>27</v>
      </c>
      <c r="I1" s="7" t="s">
        <v>28</v>
      </c>
      <c r="J1" s="7" t="s">
        <v>29</v>
      </c>
      <c r="K1" s="7" t="s">
        <v>30</v>
      </c>
      <c r="L1" s="7" t="s">
        <v>31</v>
      </c>
      <c r="M1" s="7" t="s">
        <v>32</v>
      </c>
      <c r="N1" s="7" t="s">
        <v>33</v>
      </c>
      <c r="O1" s="7" t="s">
        <v>34</v>
      </c>
      <c r="P1" s="7" t="s">
        <v>35</v>
      </c>
      <c r="Q1" s="7" t="s">
        <v>36</v>
      </c>
      <c r="R1" s="7" t="s">
        <v>37</v>
      </c>
      <c r="S1" s="7" t="s">
        <v>38</v>
      </c>
      <c r="T1" s="7" t="s">
        <v>39</v>
      </c>
      <c r="U1" s="7" t="s">
        <v>40</v>
      </c>
      <c r="V1" s="7" t="s">
        <v>41</v>
      </c>
      <c r="W1" s="7" t="s">
        <v>42</v>
      </c>
      <c r="X1" s="7" t="s">
        <v>43</v>
      </c>
      <c r="Y1" s="7" t="s">
        <v>44</v>
      </c>
      <c r="Z1" s="7" t="s">
        <v>45</v>
      </c>
      <c r="AA1" s="7" t="s">
        <v>46</v>
      </c>
      <c r="AB1" s="7" t="s">
        <v>47</v>
      </c>
    </row>
    <row r="2" spans="1:34" s="56" customFormat="1">
      <c r="A2" s="56">
        <v>0</v>
      </c>
      <c r="B2" s="57">
        <v>0</v>
      </c>
      <c r="C2" s="57">
        <v>0</v>
      </c>
      <c r="D2" s="57">
        <v>9.7104675582119507E-2</v>
      </c>
      <c r="E2" s="57">
        <v>0</v>
      </c>
      <c r="F2" s="57">
        <v>0</v>
      </c>
      <c r="G2" s="57">
        <v>0</v>
      </c>
      <c r="H2" s="57">
        <v>9.8272745436667502E-2</v>
      </c>
      <c r="I2" s="57">
        <v>0</v>
      </c>
      <c r="J2" s="57">
        <v>9.0919400631894201E-2</v>
      </c>
      <c r="K2" s="57">
        <v>5.7426303532844801E-2</v>
      </c>
      <c r="L2" s="57">
        <v>0</v>
      </c>
      <c r="M2" s="57">
        <v>0.102883961245648</v>
      </c>
      <c r="N2" s="57">
        <v>0</v>
      </c>
      <c r="O2" s="57">
        <v>0</v>
      </c>
      <c r="P2" s="57">
        <v>0</v>
      </c>
      <c r="Q2" s="57">
        <v>-2.53157779877307E-3</v>
      </c>
      <c r="R2" s="57">
        <v>0</v>
      </c>
      <c r="S2" s="57">
        <v>0</v>
      </c>
      <c r="T2" s="57">
        <v>1.40598304362548E-2</v>
      </c>
      <c r="U2" s="57">
        <v>0</v>
      </c>
      <c r="V2" s="57">
        <v>9.4020228712135903E-2</v>
      </c>
      <c r="W2" s="57">
        <v>0</v>
      </c>
      <c r="X2" s="57">
        <v>-9.3226940233415902E-3</v>
      </c>
      <c r="Y2" s="57">
        <v>0</v>
      </c>
      <c r="Z2" s="57">
        <v>-1.8377421425185799E-3</v>
      </c>
      <c r="AA2" s="57">
        <v>0</v>
      </c>
      <c r="AB2" s="56">
        <v>0</v>
      </c>
    </row>
    <row r="3" spans="1:34">
      <c r="A3">
        <v>2</v>
      </c>
      <c r="B3" s="4">
        <v>0</v>
      </c>
      <c r="C3" s="4">
        <v>0</v>
      </c>
      <c r="D3" s="4">
        <v>9.7513526498716196E-2</v>
      </c>
      <c r="E3" s="4">
        <v>0</v>
      </c>
      <c r="F3" s="4">
        <v>0</v>
      </c>
      <c r="G3" s="4">
        <v>0</v>
      </c>
      <c r="H3" s="4">
        <v>9.8265147590124696E-2</v>
      </c>
      <c r="I3" s="4">
        <v>0</v>
      </c>
      <c r="J3" s="4">
        <v>9.0794803836152405E-2</v>
      </c>
      <c r="K3" s="4">
        <v>5.7442225493145899E-2</v>
      </c>
      <c r="L3" s="4">
        <v>0</v>
      </c>
      <c r="M3" s="4">
        <v>0.102459966155553</v>
      </c>
      <c r="N3" s="4">
        <v>0</v>
      </c>
      <c r="O3" s="4">
        <v>0</v>
      </c>
      <c r="P3" s="4">
        <v>2.8440542075603499E-3</v>
      </c>
      <c r="Q3" s="4">
        <v>0</v>
      </c>
      <c r="R3" s="4">
        <v>0</v>
      </c>
      <c r="S3" s="4">
        <v>-1.3867754290678699E-2</v>
      </c>
      <c r="T3" s="4">
        <v>0</v>
      </c>
      <c r="U3" s="4">
        <v>0</v>
      </c>
      <c r="V3" s="4">
        <v>9.4231386628894895E-2</v>
      </c>
      <c r="W3" s="4">
        <v>8.0211911249144108E-3</v>
      </c>
      <c r="X3" s="4">
        <v>0</v>
      </c>
      <c r="Y3" s="4">
        <v>0</v>
      </c>
      <c r="Z3" s="4">
        <v>0</v>
      </c>
      <c r="AA3" s="4">
        <v>2.2588247987146899E-3</v>
      </c>
      <c r="AB3">
        <v>0</v>
      </c>
    </row>
    <row r="4" spans="1:34">
      <c r="A4">
        <v>3</v>
      </c>
      <c r="B4" s="4">
        <v>0</v>
      </c>
      <c r="C4" s="4">
        <v>0</v>
      </c>
      <c r="D4" s="4">
        <v>9.8600281574076007E-2</v>
      </c>
      <c r="E4" s="4">
        <v>0</v>
      </c>
      <c r="F4" s="4">
        <v>0</v>
      </c>
      <c r="G4" s="4">
        <v>0</v>
      </c>
      <c r="H4" s="4">
        <v>9.7903225113501705E-2</v>
      </c>
      <c r="I4" s="4">
        <v>0</v>
      </c>
      <c r="J4" s="4">
        <v>9.1619540570873001E-2</v>
      </c>
      <c r="K4" s="4">
        <v>5.7086259458494097E-2</v>
      </c>
      <c r="L4" s="4">
        <v>0</v>
      </c>
      <c r="M4" s="4">
        <v>0.102153951426906</v>
      </c>
      <c r="N4" s="4">
        <v>0</v>
      </c>
      <c r="O4" s="4">
        <v>0</v>
      </c>
      <c r="P4" s="4">
        <v>0</v>
      </c>
      <c r="Q4" s="4">
        <v>-1.63460908382367E-3</v>
      </c>
      <c r="R4" s="4">
        <v>0</v>
      </c>
      <c r="S4" s="4">
        <v>0</v>
      </c>
      <c r="T4" s="4">
        <v>1.5705640192064201E-2</v>
      </c>
      <c r="U4" s="4">
        <v>0</v>
      </c>
      <c r="V4" s="4">
        <v>9.3346227531640499E-2</v>
      </c>
      <c r="W4" s="4">
        <v>1.02642498168013E-2</v>
      </c>
      <c r="X4" s="4">
        <v>0</v>
      </c>
      <c r="Y4" s="4">
        <v>0</v>
      </c>
      <c r="Z4" s="4">
        <v>-1.5856145300378001E-3</v>
      </c>
      <c r="AA4" s="4">
        <v>0</v>
      </c>
      <c r="AB4">
        <v>0</v>
      </c>
    </row>
    <row r="5" spans="1:34">
      <c r="A5">
        <v>5</v>
      </c>
      <c r="B5" s="4">
        <v>0</v>
      </c>
      <c r="C5" s="4">
        <v>0</v>
      </c>
      <c r="D5" s="4">
        <v>9.8084603379215901E-2</v>
      </c>
      <c r="E5" s="4">
        <v>0</v>
      </c>
      <c r="F5" s="4">
        <v>0</v>
      </c>
      <c r="G5" s="4">
        <v>0</v>
      </c>
      <c r="H5" s="4">
        <v>9.8949053227271294E-2</v>
      </c>
      <c r="I5" s="4">
        <v>0</v>
      </c>
      <c r="J5" s="4">
        <v>9.0921875829991006E-2</v>
      </c>
      <c r="K5" s="4">
        <v>5.73802070747155E-2</v>
      </c>
      <c r="L5" s="4">
        <v>0</v>
      </c>
      <c r="M5" s="4">
        <v>0.102575676791375</v>
      </c>
      <c r="N5" s="4">
        <v>0</v>
      </c>
      <c r="O5" s="4">
        <v>0</v>
      </c>
      <c r="P5" s="4">
        <v>2.2179397104295099E-3</v>
      </c>
      <c r="Q5" s="4">
        <v>0</v>
      </c>
      <c r="R5" s="4">
        <v>0</v>
      </c>
      <c r="S5" s="4">
        <v>0</v>
      </c>
      <c r="T5" s="4">
        <v>1.35199566550924E-2</v>
      </c>
      <c r="U5" s="4">
        <v>0</v>
      </c>
      <c r="V5" s="4">
        <v>9.3571772512520995E-2</v>
      </c>
      <c r="W5" s="4">
        <v>0</v>
      </c>
      <c r="X5" s="4">
        <v>-9.5170044932693602E-3</v>
      </c>
      <c r="Y5" s="4">
        <v>0</v>
      </c>
      <c r="Z5" s="4">
        <v>0</v>
      </c>
      <c r="AA5" s="4">
        <v>1.27625015736329E-3</v>
      </c>
      <c r="AB5">
        <v>0</v>
      </c>
    </row>
    <row r="6" spans="1:34">
      <c r="A6">
        <v>6</v>
      </c>
      <c r="B6" s="4">
        <v>0</v>
      </c>
      <c r="C6" s="4">
        <v>0</v>
      </c>
      <c r="D6" s="4">
        <v>9.8096674846502099E-2</v>
      </c>
      <c r="E6" s="4">
        <v>0</v>
      </c>
      <c r="F6" s="4">
        <v>0</v>
      </c>
      <c r="G6" s="4">
        <v>0</v>
      </c>
      <c r="H6" s="4">
        <v>9.8498144226356693E-2</v>
      </c>
      <c r="I6" s="4">
        <v>0</v>
      </c>
      <c r="J6" s="4">
        <v>9.0742369893987596E-2</v>
      </c>
      <c r="K6" s="4">
        <v>5.72366883096775E-2</v>
      </c>
      <c r="L6" s="4">
        <v>0</v>
      </c>
      <c r="M6" s="4">
        <v>0.102563512467894</v>
      </c>
      <c r="N6" s="4">
        <v>0</v>
      </c>
      <c r="O6" s="4">
        <v>0</v>
      </c>
      <c r="P6" s="4">
        <v>2.02629928989827E-3</v>
      </c>
      <c r="Q6" s="4">
        <v>0</v>
      </c>
      <c r="R6" s="4">
        <v>0</v>
      </c>
      <c r="S6" s="4">
        <v>0</v>
      </c>
      <c r="T6" s="4">
        <v>1.3989960806256301E-2</v>
      </c>
      <c r="U6" s="4">
        <v>0</v>
      </c>
      <c r="V6" s="4">
        <v>9.2882086026086594E-2</v>
      </c>
      <c r="W6" s="4">
        <v>9.2433928176674403E-3</v>
      </c>
      <c r="X6" s="4">
        <v>0</v>
      </c>
      <c r="Y6" s="4">
        <v>0</v>
      </c>
      <c r="Z6" s="4">
        <v>0</v>
      </c>
      <c r="AA6" s="4">
        <v>1.8584408671632299E-3</v>
      </c>
      <c r="AB6">
        <v>0</v>
      </c>
    </row>
    <row r="7" spans="1:34">
      <c r="A7">
        <v>7</v>
      </c>
      <c r="B7" s="4">
        <v>0</v>
      </c>
      <c r="C7" s="4">
        <v>0</v>
      </c>
      <c r="D7" s="4">
        <v>9.8238408023395493E-2</v>
      </c>
      <c r="E7" s="4">
        <v>0</v>
      </c>
      <c r="F7" s="4">
        <v>0</v>
      </c>
      <c r="G7" s="4">
        <v>0</v>
      </c>
      <c r="H7" s="4">
        <v>9.8399353101337003E-2</v>
      </c>
      <c r="I7" s="4">
        <v>0</v>
      </c>
      <c r="J7" s="4">
        <v>9.0923488571762703E-2</v>
      </c>
      <c r="K7" s="4">
        <v>5.7271896089087497E-2</v>
      </c>
      <c r="L7" s="4">
        <v>0</v>
      </c>
      <c r="M7" s="4">
        <v>0.102098356088156</v>
      </c>
      <c r="N7" s="4">
        <v>0</v>
      </c>
      <c r="O7" s="4">
        <v>0</v>
      </c>
      <c r="P7" s="4">
        <v>2.74078107545814E-3</v>
      </c>
      <c r="Q7" s="4">
        <v>0</v>
      </c>
      <c r="R7" s="4">
        <v>0</v>
      </c>
      <c r="S7" s="4">
        <v>0</v>
      </c>
      <c r="T7" s="4">
        <v>1.35919632580057E-2</v>
      </c>
      <c r="U7" s="4">
        <v>0</v>
      </c>
      <c r="V7" s="4">
        <v>9.4113676985618996E-2</v>
      </c>
      <c r="W7" s="4">
        <v>0</v>
      </c>
      <c r="X7" s="4">
        <v>-9.18280781941966E-3</v>
      </c>
      <c r="Y7" s="4">
        <v>0</v>
      </c>
      <c r="Z7" s="4">
        <v>0</v>
      </c>
      <c r="AA7" s="4">
        <v>2.14200839446348E-3</v>
      </c>
      <c r="AB7">
        <v>0</v>
      </c>
    </row>
    <row r="8" spans="1:34" ht="16.5" customHeight="1">
      <c r="A8">
        <v>9</v>
      </c>
      <c r="B8" s="4">
        <v>0</v>
      </c>
      <c r="C8" s="4">
        <v>0</v>
      </c>
      <c r="D8" s="4">
        <v>9.7973681445364405E-2</v>
      </c>
      <c r="E8" s="4">
        <v>0</v>
      </c>
      <c r="F8" s="4">
        <v>0</v>
      </c>
      <c r="G8" s="4">
        <v>0</v>
      </c>
      <c r="H8" s="4">
        <v>9.8164233709427604E-2</v>
      </c>
      <c r="I8" s="4">
        <v>0</v>
      </c>
      <c r="J8" s="4">
        <v>9.1159316694124595E-2</v>
      </c>
      <c r="K8" s="4">
        <v>5.7055310054882499E-2</v>
      </c>
      <c r="L8" s="4">
        <v>0</v>
      </c>
      <c r="M8" s="4">
        <v>0.10255447928184799</v>
      </c>
      <c r="N8" s="4">
        <v>0</v>
      </c>
      <c r="O8" s="4">
        <v>0</v>
      </c>
      <c r="P8" s="4">
        <v>2.0397834359329702E-3</v>
      </c>
      <c r="Q8" s="4">
        <v>0</v>
      </c>
      <c r="R8" s="4">
        <v>0</v>
      </c>
      <c r="S8" s="4">
        <v>0</v>
      </c>
      <c r="T8" s="4">
        <v>1.3268991901569299E-2</v>
      </c>
      <c r="U8" s="4">
        <v>0</v>
      </c>
      <c r="V8" s="4">
        <v>9.3962375799232001E-2</v>
      </c>
      <c r="W8" s="4">
        <v>0</v>
      </c>
      <c r="X8" s="4">
        <v>-9.3613561430424697E-3</v>
      </c>
      <c r="Y8" s="4">
        <v>0</v>
      </c>
      <c r="Z8" s="4">
        <v>0</v>
      </c>
      <c r="AA8" s="4">
        <v>1.9969993054293101E-3</v>
      </c>
      <c r="AB8">
        <v>0</v>
      </c>
    </row>
    <row r="9" spans="1:34" ht="15" thickBot="1">
      <c r="A9">
        <v>10</v>
      </c>
      <c r="B9" s="4">
        <v>0</v>
      </c>
      <c r="C9" s="4">
        <v>0</v>
      </c>
      <c r="D9" s="4">
        <v>9.7476929599776899E-2</v>
      </c>
      <c r="E9" s="4">
        <v>0</v>
      </c>
      <c r="F9" s="4">
        <v>0</v>
      </c>
      <c r="G9" s="4">
        <v>0</v>
      </c>
      <c r="H9" s="4">
        <v>9.8318648620614402E-2</v>
      </c>
      <c r="I9" s="4">
        <v>0</v>
      </c>
      <c r="J9" s="4">
        <v>9.0872910551573594E-2</v>
      </c>
      <c r="K9" s="4">
        <v>5.8267138772048602E-2</v>
      </c>
      <c r="L9" s="4">
        <v>0</v>
      </c>
      <c r="M9" s="4">
        <v>0.102757297863819</v>
      </c>
      <c r="N9" s="4">
        <v>0</v>
      </c>
      <c r="O9" s="4">
        <v>0</v>
      </c>
      <c r="P9" s="4">
        <v>0</v>
      </c>
      <c r="Q9" s="4">
        <v>-2.0086325681964198E-3</v>
      </c>
      <c r="R9" s="4">
        <v>0</v>
      </c>
      <c r="S9" s="4">
        <v>0</v>
      </c>
      <c r="T9" s="4">
        <v>1.5126327487140399E-2</v>
      </c>
      <c r="U9" s="4">
        <v>0</v>
      </c>
      <c r="V9" s="4">
        <v>9.3822281746136799E-2</v>
      </c>
      <c r="W9" s="4">
        <v>9.11369711690742E-3</v>
      </c>
      <c r="X9" s="4">
        <v>0</v>
      </c>
      <c r="Y9" s="4">
        <v>0</v>
      </c>
      <c r="Z9" s="4">
        <v>-2.0809577316231202E-3</v>
      </c>
      <c r="AA9" s="4">
        <v>0</v>
      </c>
      <c r="AB9">
        <v>0</v>
      </c>
    </row>
    <row r="10" spans="1:34" s="45" customFormat="1" ht="30.5" customHeight="1" thickBot="1">
      <c r="A10" s="51" t="s">
        <v>54</v>
      </c>
      <c r="B10" s="43"/>
      <c r="C10" s="44">
        <f>AVERAGE(C3:C8)</f>
        <v>0</v>
      </c>
      <c r="D10" s="44">
        <f>AVERAGE(D2:D9)</f>
        <v>9.788609761864582E-2</v>
      </c>
      <c r="E10" s="44"/>
      <c r="F10" s="44"/>
      <c r="G10" s="44">
        <f t="shared" ref="D10:AA10" si="0">AVERAGE(G3:G8)</f>
        <v>0</v>
      </c>
      <c r="H10" s="44">
        <f>AVERAGE(H2:H9)</f>
        <v>9.8346318878162614E-2</v>
      </c>
      <c r="I10" s="44">
        <f t="shared" si="0"/>
        <v>0</v>
      </c>
      <c r="J10" s="44">
        <f>AVERAGE(J2:J9)</f>
        <v>9.0994213322544898E-2</v>
      </c>
      <c r="K10" s="44">
        <f t="shared" si="0"/>
        <v>5.7245431080000499E-2</v>
      </c>
      <c r="L10" s="44"/>
      <c r="M10" s="44"/>
      <c r="N10" s="44"/>
      <c r="O10" s="44"/>
      <c r="P10" s="44"/>
      <c r="Q10" s="44">
        <f>AVERAGE(Q2:Q9)</f>
        <v>-7.7185243134914494E-4</v>
      </c>
      <c r="R10" s="44"/>
      <c r="S10" s="44">
        <f t="shared" si="0"/>
        <v>-2.3112923817797831E-3</v>
      </c>
      <c r="T10" s="44">
        <f>AVERAGE(T2:T9)</f>
        <v>1.240783384204789E-2</v>
      </c>
      <c r="U10" s="44">
        <f t="shared" si="0"/>
        <v>0</v>
      </c>
      <c r="V10" s="44">
        <f>AVERAGE(V2:V9)</f>
        <v>9.374375449278334E-2</v>
      </c>
      <c r="W10" s="44">
        <f t="shared" si="0"/>
        <v>4.5881389598971924E-3</v>
      </c>
      <c r="X10" s="44">
        <f>AVERAGE(X2:X9)</f>
        <v>-4.6729828098841346E-3</v>
      </c>
      <c r="Y10" s="44"/>
      <c r="Z10" s="44">
        <f t="shared" si="0"/>
        <v>-2.6426908833963332E-4</v>
      </c>
      <c r="AA10" s="44">
        <f>AVERAGE(AA2:AA9)</f>
        <v>1.1915654403917499E-3</v>
      </c>
      <c r="AB10" s="43"/>
      <c r="AC10" s="47"/>
      <c r="AD10" s="43">
        <v>1</v>
      </c>
      <c r="AG10" s="46">
        <f>MAX(D10,H10,J10,L10,N10,Q10,T10,V10,X10,AA10)</f>
        <v>9.8346318878162614E-2</v>
      </c>
      <c r="AH10" s="46">
        <f>MIN(D10,H10,J10,L10,N10,Q10,T10,V10,X10,AA10)</f>
        <v>-4.6729828098841346E-3</v>
      </c>
    </row>
    <row r="11" spans="1:34" s="56" customFormat="1">
      <c r="A11" s="56">
        <v>1</v>
      </c>
      <c r="B11" s="57">
        <v>0</v>
      </c>
      <c r="C11" s="57">
        <v>9.7203301406196402E-2</v>
      </c>
      <c r="D11" s="57">
        <v>0</v>
      </c>
      <c r="E11" s="57">
        <v>0</v>
      </c>
      <c r="F11" s="57">
        <v>0</v>
      </c>
      <c r="G11" s="57">
        <v>9.7655817741872403E-2</v>
      </c>
      <c r="H11" s="57">
        <v>0</v>
      </c>
      <c r="I11" s="57">
        <v>9.0260206529420503E-2</v>
      </c>
      <c r="J11" s="57">
        <v>0</v>
      </c>
      <c r="K11" s="57">
        <v>0</v>
      </c>
      <c r="L11" s="57">
        <v>5.7078921019462402E-2</v>
      </c>
      <c r="M11" s="57">
        <v>0</v>
      </c>
      <c r="N11" s="57">
        <v>0.102575485659789</v>
      </c>
      <c r="O11" s="57">
        <v>0</v>
      </c>
      <c r="P11" s="57">
        <v>-3.5252903968456899E-3</v>
      </c>
      <c r="Q11" s="57">
        <v>0</v>
      </c>
      <c r="R11" s="57">
        <v>0</v>
      </c>
      <c r="S11" s="57">
        <v>1.48243548133941E-2</v>
      </c>
      <c r="T11" s="57">
        <v>0</v>
      </c>
      <c r="U11" s="57">
        <v>9.44231286231723E-2</v>
      </c>
      <c r="V11" s="57">
        <v>0</v>
      </c>
      <c r="W11" s="57">
        <v>-8.8527494785618499E-3</v>
      </c>
      <c r="X11" s="57">
        <v>0</v>
      </c>
      <c r="Y11" s="57">
        <v>0</v>
      </c>
      <c r="Z11" s="57">
        <v>0</v>
      </c>
      <c r="AA11" s="57">
        <v>-2.1915774645963801E-3</v>
      </c>
      <c r="AB11" s="56">
        <v>1</v>
      </c>
    </row>
    <row r="12" spans="1:34">
      <c r="A12">
        <v>4</v>
      </c>
      <c r="B12" s="4">
        <v>0</v>
      </c>
      <c r="C12" s="4">
        <v>9.8304335458352099E-2</v>
      </c>
      <c r="D12" s="4">
        <v>0</v>
      </c>
      <c r="E12" s="4">
        <v>0</v>
      </c>
      <c r="F12" s="4">
        <v>0</v>
      </c>
      <c r="G12" s="4">
        <v>9.8163341836580195E-2</v>
      </c>
      <c r="H12" s="4">
        <v>0</v>
      </c>
      <c r="I12" s="4">
        <v>9.0323943235131696E-2</v>
      </c>
      <c r="J12" s="4">
        <v>0</v>
      </c>
      <c r="K12" s="4">
        <v>0</v>
      </c>
      <c r="L12" s="4">
        <v>5.7874517122282698E-2</v>
      </c>
      <c r="M12" s="4">
        <v>0</v>
      </c>
      <c r="N12" s="4">
        <v>0.10239328637591399</v>
      </c>
      <c r="O12" s="4">
        <v>0</v>
      </c>
      <c r="P12" s="4">
        <v>0</v>
      </c>
      <c r="Q12" s="4">
        <v>3.0321970592766898E-3</v>
      </c>
      <c r="R12" s="4">
        <v>0</v>
      </c>
      <c r="S12" s="4">
        <v>0</v>
      </c>
      <c r="T12" s="4">
        <v>-1.55324067372018E-2</v>
      </c>
      <c r="U12" s="4">
        <v>9.3559158492478797E-2</v>
      </c>
      <c r="V12" s="4">
        <v>0</v>
      </c>
      <c r="W12" s="4">
        <v>0</v>
      </c>
      <c r="X12" s="4">
        <v>9.8646943043295306E-3</v>
      </c>
      <c r="Y12" s="4">
        <v>0</v>
      </c>
      <c r="Z12" s="4">
        <v>2.1380970292732599E-3</v>
      </c>
      <c r="AA12" s="4">
        <v>0</v>
      </c>
      <c r="AB12">
        <v>1</v>
      </c>
    </row>
    <row r="13" spans="1:34">
      <c r="A13">
        <v>8</v>
      </c>
      <c r="B13" s="4">
        <v>0</v>
      </c>
      <c r="C13" s="4">
        <v>9.7183190179441603E-2</v>
      </c>
      <c r="D13" s="4">
        <v>0</v>
      </c>
      <c r="E13" s="4">
        <v>0</v>
      </c>
      <c r="F13" s="4">
        <v>0</v>
      </c>
      <c r="G13" s="4">
        <v>9.8345663016939602E-2</v>
      </c>
      <c r="H13" s="4">
        <v>0</v>
      </c>
      <c r="I13" s="4">
        <v>9.0582719917162102E-2</v>
      </c>
      <c r="J13" s="4">
        <v>0</v>
      </c>
      <c r="K13" s="4">
        <v>0</v>
      </c>
      <c r="L13" s="4">
        <v>5.7580578127026598E-2</v>
      </c>
      <c r="M13" s="4">
        <v>0</v>
      </c>
      <c r="N13" s="4">
        <v>0.101589169831227</v>
      </c>
      <c r="O13" s="4">
        <v>0</v>
      </c>
      <c r="P13" s="4">
        <v>-2.3479362994650302E-3</v>
      </c>
      <c r="Q13" s="4">
        <v>0</v>
      </c>
      <c r="R13" s="4">
        <v>0</v>
      </c>
      <c r="S13" s="4">
        <v>0</v>
      </c>
      <c r="T13" s="4">
        <v>-1.4430755912982001E-2</v>
      </c>
      <c r="U13" s="4">
        <v>9.3978310425197303E-2</v>
      </c>
      <c r="V13" s="4">
        <v>0</v>
      </c>
      <c r="W13" s="4">
        <v>-1.0123141765111201E-2</v>
      </c>
      <c r="X13" s="4">
        <v>0</v>
      </c>
      <c r="Y13" s="4">
        <v>0</v>
      </c>
      <c r="Z13" s="4">
        <v>0</v>
      </c>
      <c r="AA13" s="4">
        <v>-1.67429191671543E-3</v>
      </c>
      <c r="AB13">
        <v>1</v>
      </c>
    </row>
    <row r="14" spans="1:34" ht="15" thickBot="1">
      <c r="A14">
        <v>11</v>
      </c>
      <c r="B14" s="4">
        <v>0</v>
      </c>
      <c r="C14" s="4">
        <v>9.6847464142360701E-2</v>
      </c>
      <c r="D14" s="4">
        <v>0</v>
      </c>
      <c r="E14" s="4">
        <v>0</v>
      </c>
      <c r="F14" s="4">
        <v>0</v>
      </c>
      <c r="G14" s="4">
        <v>9.9120827524474001E-2</v>
      </c>
      <c r="H14" s="4">
        <v>0</v>
      </c>
      <c r="I14" s="4">
        <v>9.0502897488482698E-2</v>
      </c>
      <c r="J14" s="4">
        <v>0</v>
      </c>
      <c r="K14" s="4">
        <v>0</v>
      </c>
      <c r="L14" s="4">
        <v>5.77547339559304E-2</v>
      </c>
      <c r="M14" s="4">
        <v>0</v>
      </c>
      <c r="N14" s="4">
        <v>0.102370811988579</v>
      </c>
      <c r="O14" s="4">
        <v>0</v>
      </c>
      <c r="P14" s="4">
        <v>0</v>
      </c>
      <c r="Q14" s="4">
        <v>2.3256552500401199E-3</v>
      </c>
      <c r="R14" s="4">
        <v>0</v>
      </c>
      <c r="S14" s="4">
        <v>0</v>
      </c>
      <c r="T14" s="4">
        <v>-1.5083270650803501E-2</v>
      </c>
      <c r="U14" s="4">
        <v>9.3743850982671503E-2</v>
      </c>
      <c r="V14" s="4">
        <v>0</v>
      </c>
      <c r="W14" s="4">
        <v>0</v>
      </c>
      <c r="X14" s="4">
        <v>9.3179483572588401E-3</v>
      </c>
      <c r="Y14" s="4">
        <v>0</v>
      </c>
      <c r="Z14" s="4">
        <v>1.75065596846109E-3</v>
      </c>
      <c r="AA14" s="4">
        <v>0</v>
      </c>
      <c r="AB14">
        <v>1</v>
      </c>
    </row>
    <row r="15" spans="1:34" s="45" customFormat="1" ht="30.5" customHeight="1" thickBot="1">
      <c r="A15" s="51" t="s">
        <v>54</v>
      </c>
      <c r="B15" s="43"/>
      <c r="C15" s="44">
        <f>AVERAGE(C8:C13)</f>
        <v>4.8781804507331682E-2</v>
      </c>
      <c r="D15" s="44">
        <f>AVERAGE(D11:D14)</f>
        <v>0</v>
      </c>
      <c r="E15" s="44"/>
      <c r="F15" s="44"/>
      <c r="G15" s="44">
        <f t="shared" ref="G15:AD15" si="1">AVERAGE(G8:G13)</f>
        <v>4.9027470432565362E-2</v>
      </c>
      <c r="H15" s="44">
        <f>AVERAGE(H11:H14)</f>
        <v>0</v>
      </c>
      <c r="I15" s="44">
        <f t="shared" si="1"/>
        <v>4.5194478280285721E-2</v>
      </c>
      <c r="J15" s="44">
        <f>AVERAGE(J11:J14)</f>
        <v>0</v>
      </c>
      <c r="K15" s="44">
        <f t="shared" si="1"/>
        <v>2.8761313317821932E-2</v>
      </c>
      <c r="L15" s="44">
        <f>AVERAGE(L11:L14)</f>
        <v>5.7572187556175526E-2</v>
      </c>
      <c r="M15" s="44"/>
      <c r="N15" s="44">
        <f>AVERAGE(N11:N14)</f>
        <v>0.10223218846387724</v>
      </c>
      <c r="O15" s="44"/>
      <c r="P15" s="44"/>
      <c r="Q15" s="44">
        <f>AVERAGE(Q11:Q14)</f>
        <v>1.3394630773292024E-3</v>
      </c>
      <c r="R15" s="44"/>
      <c r="S15" s="44">
        <f t="shared" si="1"/>
        <v>2.0855104052690527E-3</v>
      </c>
      <c r="T15" s="44">
        <f>AVERAGE(T11:T14)</f>
        <v>-1.1261608325246825E-2</v>
      </c>
      <c r="U15" s="44">
        <f t="shared" si="1"/>
        <v>4.6993432923474736E-2</v>
      </c>
      <c r="V15" s="44"/>
      <c r="W15" s="44">
        <f t="shared" si="1"/>
        <v>-8.790091944780729E-4</v>
      </c>
      <c r="X15" s="44">
        <f>AVERAGE(X11:X14)</f>
        <v>4.7956606653970927E-3</v>
      </c>
      <c r="Y15" s="44"/>
      <c r="Z15" s="44">
        <f t="shared" si="1"/>
        <v>-3.4521631781582301E-5</v>
      </c>
      <c r="AA15" s="44">
        <f>AVERAGE(AA11:AA14)</f>
        <v>-9.6646734532795258E-4</v>
      </c>
      <c r="AB15" s="43"/>
      <c r="AC15" s="47"/>
      <c r="AD15" s="43">
        <v>1</v>
      </c>
      <c r="AG15" s="46">
        <f>MAX(D15,H15,J15,L15,N15,Q15,T15,V15,X15,AA15)</f>
        <v>0.10223218846387724</v>
      </c>
      <c r="AH15" s="46">
        <f>MIN(D15,H15,J15,L15,N15,Q15,T15,V15,X15,AA15)</f>
        <v>-1.1261608325246825E-2</v>
      </c>
    </row>
  </sheetData>
  <autoFilter ref="A1:AB1" xr:uid="{60FEBAB6-9083-4F0D-BFB5-F653BF79B4B1}">
    <sortState xmlns:xlrd2="http://schemas.microsoft.com/office/spreadsheetml/2017/richdata2" ref="A2:AB13">
      <sortCondition ref="AB1"/>
    </sortState>
  </autoFilter>
  <conditionalFormatting sqref="B11:AA14 B2:AA9">
    <cfRule type="colorScale" priority="3">
      <colorScale>
        <cfvo type="num" val="-0.153"/>
        <cfvo type="num" val="0"/>
        <cfvo type="num" val="0.153"/>
        <color rgb="FFC00000"/>
        <color rgb="FFFCFCFF"/>
        <color rgb="FF006600"/>
      </colorScale>
    </cfRule>
  </conditionalFormatting>
  <conditionalFormatting sqref="B10:AA10">
    <cfRule type="colorScale" priority="2">
      <colorScale>
        <cfvo type="num" val="-0.153"/>
        <cfvo type="num" val="0"/>
        <cfvo type="num" val="0.153"/>
        <color rgb="FFC00000"/>
        <color rgb="FFFCFCFF"/>
        <color rgb="FF006600"/>
      </colorScale>
    </cfRule>
  </conditionalFormatting>
  <conditionalFormatting sqref="AC11:XFD14 AC2:XFD9">
    <cfRule type="colorScale" priority="13">
      <colorScale>
        <cfvo type="num" val="0"/>
        <cfvo type="num" val="0"/>
        <cfvo type="max"/>
        <color rgb="FFF8696B"/>
        <color rgb="FFFCFCFF"/>
        <color rgb="FF63BE7B"/>
      </colorScale>
    </cfRule>
  </conditionalFormatting>
  <conditionalFormatting sqref="B15:AA15">
    <cfRule type="colorScale" priority="1">
      <colorScale>
        <cfvo type="num" val="-0.153"/>
        <cfvo type="num" val="0"/>
        <cfvo type="num" val="0.153"/>
        <color rgb="FFC00000"/>
        <color rgb="FFFCFCFF"/>
        <color rgb="FF0066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3B7E3-B985-4113-B026-BDA07A4B82DC}">
  <dimension ref="A1:AG32"/>
  <sheetViews>
    <sheetView zoomScale="130" zoomScaleNormal="130" workbookViewId="0">
      <selection activeCell="A8" sqref="A8:AG8"/>
    </sheetView>
  </sheetViews>
  <sheetFormatPr defaultRowHeight="14.5"/>
  <cols>
    <col min="1" max="1" width="8.7265625" style="48"/>
    <col min="2" max="2" width="5.6328125" style="48" customWidth="1"/>
    <col min="3" max="3" width="8.7265625" style="48"/>
    <col min="4" max="4" width="6.36328125" customWidth="1"/>
    <col min="5" max="5" width="11.6328125" hidden="1" customWidth="1"/>
    <col min="6" max="8" width="6.54296875" customWidth="1"/>
    <col min="9" max="9" width="6.54296875" hidden="1" customWidth="1"/>
    <col min="10" max="10" width="6.54296875" customWidth="1"/>
    <col min="11" max="11" width="6.54296875" hidden="1" customWidth="1"/>
    <col min="12" max="12" width="6.54296875" customWidth="1"/>
    <col min="13" max="13" width="6.54296875" hidden="1" customWidth="1"/>
    <col min="14" max="14" width="6.54296875" customWidth="1"/>
    <col min="15" max="15" width="6.54296875" hidden="1" customWidth="1"/>
    <col min="16" max="16" width="6.54296875" customWidth="1"/>
    <col min="17" max="17" width="7.7265625" customWidth="1"/>
    <col min="18" max="18" width="7.7265625" hidden="1" customWidth="1"/>
    <col min="19" max="19" width="7.81640625" customWidth="1"/>
    <col min="20" max="20" width="6.54296875" customWidth="1"/>
    <col min="21" max="21" width="6.54296875" hidden="1" customWidth="1"/>
    <col min="22" max="22" width="6.54296875" customWidth="1"/>
    <col min="23" max="23" width="6.54296875" hidden="1" customWidth="1"/>
    <col min="24" max="24" width="7.81640625" customWidth="1"/>
    <col min="25" max="25" width="6.54296875" hidden="1" customWidth="1"/>
    <col min="26" max="26" width="8" customWidth="1"/>
    <col min="27" max="27" width="6.54296875" customWidth="1"/>
    <col min="28" max="28" width="6.54296875" hidden="1" customWidth="1"/>
    <col min="29" max="29" width="6.54296875" customWidth="1"/>
    <col min="30" max="30" width="8.7265625" style="48"/>
    <col min="31" max="31" width="6.1796875" style="48" customWidth="1"/>
    <col min="33" max="33" width="7" customWidth="1"/>
  </cols>
  <sheetData>
    <row r="1" spans="1:33" s="59" customFormat="1" ht="86.5" customHeight="1">
      <c r="A1" s="65" t="s">
        <v>61</v>
      </c>
      <c r="B1" s="65" t="s">
        <v>59</v>
      </c>
      <c r="C1" s="65" t="s">
        <v>60</v>
      </c>
      <c r="D1" s="59" t="s">
        <v>21</v>
      </c>
      <c r="E1" s="59" t="s">
        <v>22</v>
      </c>
      <c r="F1" s="59" t="s">
        <v>23</v>
      </c>
      <c r="G1" s="59" t="s">
        <v>24</v>
      </c>
      <c r="H1" s="59" t="s">
        <v>25</v>
      </c>
      <c r="I1" s="59" t="s">
        <v>26</v>
      </c>
      <c r="J1" s="59" t="s">
        <v>27</v>
      </c>
      <c r="K1" s="59" t="s">
        <v>28</v>
      </c>
      <c r="L1" s="59" t="s">
        <v>29</v>
      </c>
      <c r="M1" s="59" t="s">
        <v>30</v>
      </c>
      <c r="N1" s="59" t="s">
        <v>31</v>
      </c>
      <c r="O1" s="59" t="s">
        <v>32</v>
      </c>
      <c r="P1" s="59" t="s">
        <v>33</v>
      </c>
      <c r="Q1" s="59" t="s">
        <v>34</v>
      </c>
      <c r="R1" s="59" t="s">
        <v>35</v>
      </c>
      <c r="S1" s="59" t="s">
        <v>36</v>
      </c>
      <c r="T1" s="59" t="s">
        <v>37</v>
      </c>
      <c r="U1" s="59" t="s">
        <v>38</v>
      </c>
      <c r="V1" s="59" t="s">
        <v>39</v>
      </c>
      <c r="W1" s="59" t="s">
        <v>40</v>
      </c>
      <c r="X1" s="59" t="s">
        <v>41</v>
      </c>
      <c r="Y1" s="59" t="s">
        <v>42</v>
      </c>
      <c r="Z1" s="59" t="s">
        <v>43</v>
      </c>
      <c r="AA1" s="59" t="s">
        <v>44</v>
      </c>
      <c r="AB1" s="59" t="s">
        <v>45</v>
      </c>
      <c r="AC1" s="59" t="s">
        <v>46</v>
      </c>
      <c r="AD1" s="65" t="s">
        <v>57</v>
      </c>
      <c r="AE1" s="65" t="s">
        <v>63</v>
      </c>
      <c r="AF1" s="65" t="s">
        <v>56</v>
      </c>
      <c r="AG1" s="59" t="s">
        <v>62</v>
      </c>
    </row>
    <row r="2" spans="1:33">
      <c r="A2" s="75">
        <v>0</v>
      </c>
      <c r="B2" s="76">
        <v>17</v>
      </c>
      <c r="C2" s="76">
        <v>222</v>
      </c>
      <c r="D2" s="72">
        <v>0</v>
      </c>
      <c r="E2" s="72">
        <v>0</v>
      </c>
      <c r="F2" s="72">
        <v>3.4780671419297998E-2</v>
      </c>
      <c r="G2" s="72">
        <v>0</v>
      </c>
      <c r="H2" s="72">
        <v>0</v>
      </c>
      <c r="I2" s="72">
        <v>0</v>
      </c>
      <c r="J2" s="72">
        <v>2.6408441488081299E-2</v>
      </c>
      <c r="K2" s="72">
        <v>0</v>
      </c>
      <c r="L2" s="72">
        <v>3.4330259327373103E-2</v>
      </c>
      <c r="M2" s="72">
        <v>3.1024185688816701E-2</v>
      </c>
      <c r="N2" s="72">
        <v>0</v>
      </c>
      <c r="O2" s="72">
        <v>5.3221788633065502E-2</v>
      </c>
      <c r="P2" s="72">
        <v>0</v>
      </c>
      <c r="Q2" s="72">
        <v>0</v>
      </c>
      <c r="R2" s="72">
        <v>0</v>
      </c>
      <c r="S2" s="72">
        <v>-3.20602960566354E-2</v>
      </c>
      <c r="T2" s="72">
        <v>0</v>
      </c>
      <c r="U2" s="72">
        <v>0</v>
      </c>
      <c r="V2" s="72">
        <v>-0.14133477478456699</v>
      </c>
      <c r="W2" s="72">
        <v>0</v>
      </c>
      <c r="X2" s="72">
        <v>4.6363586678408002E-2</v>
      </c>
      <c r="Y2" s="72">
        <v>0</v>
      </c>
      <c r="Z2" s="72">
        <v>4.5998644660118996E-3</v>
      </c>
      <c r="AA2" s="72">
        <v>0</v>
      </c>
      <c r="AB2" s="72">
        <v>-1.41942662884384E-2</v>
      </c>
      <c r="AC2" s="72">
        <v>0</v>
      </c>
      <c r="AD2" s="88">
        <v>0</v>
      </c>
      <c r="AE2" s="69">
        <v>1</v>
      </c>
      <c r="AF2" s="69">
        <v>0.54400000000000004</v>
      </c>
      <c r="AG2" s="84">
        <v>1</v>
      </c>
    </row>
    <row r="3" spans="1:33">
      <c r="A3" s="77">
        <v>1</v>
      </c>
      <c r="B3" s="78">
        <v>24</v>
      </c>
      <c r="C3" s="78">
        <v>6</v>
      </c>
      <c r="D3" s="73">
        <v>0</v>
      </c>
      <c r="E3" s="73">
        <v>-3.3210703123330798E-2</v>
      </c>
      <c r="F3" s="73">
        <v>0</v>
      </c>
      <c r="G3" s="73">
        <v>0</v>
      </c>
      <c r="H3" s="73">
        <v>0</v>
      </c>
      <c r="I3" s="73">
        <v>-4.2838631951460399E-2</v>
      </c>
      <c r="J3" s="73">
        <v>0</v>
      </c>
      <c r="K3" s="73">
        <v>-3.53915234820096E-2</v>
      </c>
      <c r="L3" s="73">
        <v>0</v>
      </c>
      <c r="M3" s="73">
        <v>0</v>
      </c>
      <c r="N3" s="73">
        <v>-3.0584957828869701E-2</v>
      </c>
      <c r="O3" s="73">
        <v>0</v>
      </c>
      <c r="P3" s="73">
        <v>-5.65503951430186E-2</v>
      </c>
      <c r="Q3" s="73">
        <v>0</v>
      </c>
      <c r="R3" s="73">
        <v>3.1276249049490099E-2</v>
      </c>
      <c r="S3" s="73">
        <v>0</v>
      </c>
      <c r="T3" s="73">
        <v>0</v>
      </c>
      <c r="U3" s="73">
        <v>0.15536794433984299</v>
      </c>
      <c r="V3" s="73">
        <v>0</v>
      </c>
      <c r="W3" s="73">
        <v>-5.0493678087095401E-2</v>
      </c>
      <c r="X3" s="73">
        <v>0</v>
      </c>
      <c r="Y3" s="73">
        <v>2.45444741561794E-3</v>
      </c>
      <c r="Z3" s="73">
        <v>0</v>
      </c>
      <c r="AA3" s="73">
        <v>0</v>
      </c>
      <c r="AB3" s="73">
        <v>0</v>
      </c>
      <c r="AC3" s="73">
        <v>9.2047779902468107E-3</v>
      </c>
      <c r="AD3" s="79">
        <v>0</v>
      </c>
      <c r="AE3" s="69">
        <v>1</v>
      </c>
      <c r="AF3" s="69">
        <v>0.53900000000000003</v>
      </c>
      <c r="AG3" s="84">
        <v>1</v>
      </c>
    </row>
    <row r="4" spans="1:33">
      <c r="A4" s="77">
        <v>4</v>
      </c>
      <c r="B4" s="78">
        <v>21</v>
      </c>
      <c r="C4" s="78">
        <v>18</v>
      </c>
      <c r="D4" s="73">
        <v>0</v>
      </c>
      <c r="E4" s="73">
        <v>0</v>
      </c>
      <c r="F4" s="73">
        <v>4.0469847760595097E-2</v>
      </c>
      <c r="G4" s="73">
        <v>0</v>
      </c>
      <c r="H4" s="73">
        <v>0</v>
      </c>
      <c r="I4" s="73">
        <v>0</v>
      </c>
      <c r="J4" s="73">
        <v>3.8159788107324802E-2</v>
      </c>
      <c r="K4" s="73">
        <v>0</v>
      </c>
      <c r="L4" s="73">
        <v>4.1182494022636497E-2</v>
      </c>
      <c r="M4" s="73">
        <v>3.22733650559138E-2</v>
      </c>
      <c r="N4" s="73">
        <v>0</v>
      </c>
      <c r="O4" s="73">
        <v>5.8928963537984498E-2</v>
      </c>
      <c r="P4" s="73">
        <v>0</v>
      </c>
      <c r="Q4" s="73">
        <v>0</v>
      </c>
      <c r="R4" s="73">
        <v>0</v>
      </c>
      <c r="S4" s="73">
        <v>-4.1100861016861397E-2</v>
      </c>
      <c r="T4" s="73">
        <v>0</v>
      </c>
      <c r="U4" s="73">
        <v>0.13807909435718599</v>
      </c>
      <c r="V4" s="73">
        <v>0</v>
      </c>
      <c r="W4" s="73">
        <v>0</v>
      </c>
      <c r="X4" s="73">
        <v>4.7932922598370897E-2</v>
      </c>
      <c r="Y4" s="73">
        <v>0</v>
      </c>
      <c r="Z4" s="73">
        <v>-8.5543681387102895E-3</v>
      </c>
      <c r="AA4" s="73">
        <v>0</v>
      </c>
      <c r="AB4" s="73">
        <v>-1.51635576728696E-2</v>
      </c>
      <c r="AC4" s="73">
        <v>0</v>
      </c>
      <c r="AD4" s="78">
        <v>0</v>
      </c>
      <c r="AE4">
        <v>0</v>
      </c>
      <c r="AF4">
        <v>0.48499999999999999</v>
      </c>
      <c r="AG4" s="85">
        <v>0</v>
      </c>
    </row>
    <row r="5" spans="1:33">
      <c r="A5" s="77">
        <v>5</v>
      </c>
      <c r="B5" s="78">
        <v>20</v>
      </c>
      <c r="C5" s="78">
        <v>12</v>
      </c>
      <c r="D5" s="73">
        <v>0</v>
      </c>
      <c r="E5" s="73">
        <v>-3.4834939147843601E-2</v>
      </c>
      <c r="F5" s="73">
        <v>0</v>
      </c>
      <c r="G5" s="73">
        <v>0</v>
      </c>
      <c r="H5" s="73">
        <v>0</v>
      </c>
      <c r="I5" s="73">
        <v>-3.2999348268470098E-2</v>
      </c>
      <c r="J5" s="73">
        <v>0</v>
      </c>
      <c r="K5" s="73">
        <v>-3.7451125187110801E-2</v>
      </c>
      <c r="L5" s="73">
        <v>0</v>
      </c>
      <c r="M5" s="73">
        <v>0</v>
      </c>
      <c r="N5" s="73">
        <v>-3.6809304189835898E-2</v>
      </c>
      <c r="O5" s="73">
        <v>0</v>
      </c>
      <c r="P5" s="73">
        <v>-5.4474735078690599E-2</v>
      </c>
      <c r="Q5" s="73">
        <v>0</v>
      </c>
      <c r="R5" s="73">
        <v>3.466351741557E-2</v>
      </c>
      <c r="S5" s="73">
        <v>0</v>
      </c>
      <c r="T5" s="73">
        <v>0</v>
      </c>
      <c r="U5" s="73">
        <v>0.155952576423111</v>
      </c>
      <c r="V5" s="73">
        <v>0</v>
      </c>
      <c r="W5" s="73">
        <v>-5.1281387632956497E-2</v>
      </c>
      <c r="X5" s="73">
        <v>0</v>
      </c>
      <c r="Y5" s="73">
        <v>1.1921844931964899E-3</v>
      </c>
      <c r="Z5" s="73">
        <v>0</v>
      </c>
      <c r="AA5" s="73">
        <v>0</v>
      </c>
      <c r="AB5" s="73">
        <v>0</v>
      </c>
      <c r="AC5" s="73">
        <v>1.19655274640912E-2</v>
      </c>
      <c r="AD5" s="78">
        <v>0</v>
      </c>
      <c r="AE5">
        <v>0</v>
      </c>
      <c r="AF5">
        <v>0.48799999999999999</v>
      </c>
      <c r="AG5" s="85">
        <v>0</v>
      </c>
    </row>
    <row r="6" spans="1:33">
      <c r="A6" s="77">
        <v>6</v>
      </c>
      <c r="B6" s="78">
        <v>19</v>
      </c>
      <c r="C6" s="78">
        <v>7</v>
      </c>
      <c r="D6" s="73">
        <v>0</v>
      </c>
      <c r="E6" s="73">
        <v>0</v>
      </c>
      <c r="F6" s="73">
        <v>3.1227778916876801E-2</v>
      </c>
      <c r="G6" s="73">
        <v>0</v>
      </c>
      <c r="H6" s="73">
        <v>0</v>
      </c>
      <c r="I6" s="73">
        <v>0</v>
      </c>
      <c r="J6" s="73">
        <v>3.4203125970221099E-2</v>
      </c>
      <c r="K6" s="73">
        <v>0</v>
      </c>
      <c r="L6" s="73">
        <v>3.6424374494927303E-2</v>
      </c>
      <c r="M6" s="73">
        <v>2.8752473257530602E-2</v>
      </c>
      <c r="N6" s="73">
        <v>0</v>
      </c>
      <c r="O6" s="73">
        <v>6.1685178954081203E-2</v>
      </c>
      <c r="P6" s="73">
        <v>0</v>
      </c>
      <c r="Q6" s="73">
        <v>0</v>
      </c>
      <c r="R6" s="73">
        <v>0</v>
      </c>
      <c r="S6" s="73">
        <v>-3.0566995982189201E-2</v>
      </c>
      <c r="T6" s="73">
        <v>0</v>
      </c>
      <c r="U6" s="73">
        <v>0</v>
      </c>
      <c r="V6" s="73">
        <v>-0.14927546309260101</v>
      </c>
      <c r="W6" s="73">
        <v>0</v>
      </c>
      <c r="X6" s="73">
        <v>5.0934123287801197E-2</v>
      </c>
      <c r="Y6" s="73">
        <v>-4.2870595401437901E-3</v>
      </c>
      <c r="Z6" s="73">
        <v>0</v>
      </c>
      <c r="AA6" s="73">
        <v>0</v>
      </c>
      <c r="AB6" s="73">
        <v>-1.7443914355076001E-2</v>
      </c>
      <c r="AC6" s="73">
        <v>0</v>
      </c>
      <c r="AD6" s="78">
        <v>0</v>
      </c>
      <c r="AE6" s="69">
        <v>1</v>
      </c>
      <c r="AF6" s="69">
        <v>0.53300000000000003</v>
      </c>
      <c r="AG6" s="85">
        <v>0</v>
      </c>
    </row>
    <row r="7" spans="1:33" ht="15" thickBot="1">
      <c r="A7" s="77">
        <v>7</v>
      </c>
      <c r="B7" s="78">
        <v>18</v>
      </c>
      <c r="C7" s="78">
        <v>31</v>
      </c>
      <c r="D7" s="73">
        <v>0</v>
      </c>
      <c r="E7" s="73">
        <v>0</v>
      </c>
      <c r="F7" s="73">
        <v>3.4370276435410803E-2</v>
      </c>
      <c r="G7" s="73">
        <v>0</v>
      </c>
      <c r="H7" s="73">
        <v>0</v>
      </c>
      <c r="I7" s="73">
        <v>0</v>
      </c>
      <c r="J7" s="73">
        <v>3.4458904019904799E-2</v>
      </c>
      <c r="K7" s="73">
        <v>0</v>
      </c>
      <c r="L7" s="73">
        <v>3.6491704314363799E-2</v>
      </c>
      <c r="M7" s="73">
        <v>3.2202955825552299E-2</v>
      </c>
      <c r="N7" s="73">
        <v>0</v>
      </c>
      <c r="O7" s="73">
        <v>5.6354586434138799E-2</v>
      </c>
      <c r="P7" s="73">
        <v>0</v>
      </c>
      <c r="Q7" s="73">
        <v>0</v>
      </c>
      <c r="R7" s="73">
        <v>0</v>
      </c>
      <c r="S7" s="73">
        <v>-3.3475843805509997E-2</v>
      </c>
      <c r="T7" s="73">
        <v>0</v>
      </c>
      <c r="U7" s="73">
        <v>0.14789833034213701</v>
      </c>
      <c r="V7" s="73">
        <v>0</v>
      </c>
      <c r="W7" s="73">
        <v>0</v>
      </c>
      <c r="X7" s="73">
        <v>4.47380778929043E-2</v>
      </c>
      <c r="Y7" s="73">
        <v>5.05648775449235E-5</v>
      </c>
      <c r="Z7" s="73">
        <v>0</v>
      </c>
      <c r="AA7" s="73">
        <v>0</v>
      </c>
      <c r="AB7" s="73">
        <v>-1.5657546767601001E-2</v>
      </c>
      <c r="AC7" s="73">
        <v>0</v>
      </c>
      <c r="AD7" s="78">
        <v>0</v>
      </c>
      <c r="AE7" s="69">
        <v>1</v>
      </c>
      <c r="AF7" s="69">
        <v>0.50800000000000001</v>
      </c>
      <c r="AG7" s="85">
        <v>0</v>
      </c>
    </row>
    <row r="8" spans="1:33" s="96" customFormat="1" ht="29.5" customHeight="1" thickBot="1">
      <c r="A8" s="91"/>
      <c r="B8" s="92"/>
      <c r="C8" s="93" t="s">
        <v>54</v>
      </c>
      <c r="D8" s="89"/>
      <c r="E8" s="90">
        <f>AVERAGE(E2:E7)</f>
        <v>-1.1340940378529068E-2</v>
      </c>
      <c r="F8" s="90">
        <f>AVERAGE(F2:F7)</f>
        <v>2.3474762422030115E-2</v>
      </c>
      <c r="G8" s="90"/>
      <c r="H8" s="90"/>
      <c r="I8" s="90">
        <f t="shared" ref="F8:AC8" si="0">AVERAGE(I2:I7)</f>
        <v>-1.2639663369988416E-2</v>
      </c>
      <c r="J8" s="90">
        <f>AVERAGE(J2:J7)</f>
        <v>2.2205043264255334E-2</v>
      </c>
      <c r="K8" s="90">
        <f t="shared" si="0"/>
        <v>-1.2140441444853401E-2</v>
      </c>
      <c r="L8" s="90">
        <f>AVERAGE(L2:L7)</f>
        <v>2.4738138693216782E-2</v>
      </c>
      <c r="M8" s="90">
        <f t="shared" si="0"/>
        <v>2.0708829971302235E-2</v>
      </c>
      <c r="N8" s="90">
        <f t="shared" si="0"/>
        <v>-1.12323770031176E-2</v>
      </c>
      <c r="O8" s="90">
        <f t="shared" si="0"/>
        <v>3.8365086259878334E-2</v>
      </c>
      <c r="P8" s="90">
        <f t="shared" si="0"/>
        <v>-1.8504188370284867E-2</v>
      </c>
      <c r="Q8" s="90"/>
      <c r="R8" s="90"/>
      <c r="S8" s="90">
        <f t="shared" si="0"/>
        <v>-2.2867332810199332E-2</v>
      </c>
      <c r="T8" s="90"/>
      <c r="U8" s="90">
        <f t="shared" si="0"/>
        <v>9.9549657577046161E-2</v>
      </c>
      <c r="V8" s="90">
        <f t="shared" si="0"/>
        <v>-4.8435039646194666E-2</v>
      </c>
      <c r="W8" s="90">
        <f t="shared" si="0"/>
        <v>-1.6962510953341985E-2</v>
      </c>
      <c r="X8" s="90">
        <f>AVERAGE(X2:X7)</f>
        <v>3.1661451742914064E-2</v>
      </c>
      <c r="Y8" s="90">
        <f t="shared" si="0"/>
        <v>-9.8310458964072787E-5</v>
      </c>
      <c r="Z8" s="90">
        <f t="shared" si="0"/>
        <v>-6.5908394544973161E-4</v>
      </c>
      <c r="AA8" s="90"/>
      <c r="AB8" s="90">
        <f t="shared" si="0"/>
        <v>-1.0409880847330834E-2</v>
      </c>
      <c r="AC8" s="90">
        <f t="shared" si="0"/>
        <v>3.5283842423896685E-3</v>
      </c>
      <c r="AD8" s="89"/>
      <c r="AE8" s="94"/>
      <c r="AF8" s="94"/>
      <c r="AG8" s="95"/>
    </row>
    <row r="9" spans="1:33" hidden="1">
      <c r="A9" s="66"/>
      <c r="B9" s="66">
        <v>2</v>
      </c>
      <c r="C9" s="66">
        <v>0</v>
      </c>
      <c r="D9" s="62">
        <v>0</v>
      </c>
      <c r="E9" s="62">
        <v>0</v>
      </c>
      <c r="F9" s="62">
        <v>3.2371713190753597E-2</v>
      </c>
      <c r="G9" s="62">
        <v>0</v>
      </c>
      <c r="H9" s="62">
        <v>0</v>
      </c>
      <c r="I9" s="62">
        <v>0</v>
      </c>
      <c r="J9" s="62">
        <v>3.7778606687741599E-2</v>
      </c>
      <c r="K9" s="62">
        <v>0</v>
      </c>
      <c r="L9" s="62">
        <v>3.4710335136086401E-2</v>
      </c>
      <c r="M9" s="62">
        <v>3.1366553021710097E-2</v>
      </c>
      <c r="N9" s="62">
        <v>0</v>
      </c>
      <c r="O9" s="62">
        <v>5.4304506987279698E-2</v>
      </c>
      <c r="P9" s="62">
        <v>0</v>
      </c>
      <c r="Q9" s="62">
        <v>0</v>
      </c>
      <c r="R9" s="62">
        <v>0</v>
      </c>
      <c r="S9" s="62">
        <v>-3.1040190854533301E-2</v>
      </c>
      <c r="T9" s="62">
        <v>0</v>
      </c>
      <c r="U9" s="62">
        <v>0</v>
      </c>
      <c r="V9" s="62">
        <v>-0.148705691611038</v>
      </c>
      <c r="W9" s="62">
        <v>0</v>
      </c>
      <c r="X9" s="62">
        <v>4.9711113794365103E-2</v>
      </c>
      <c r="Y9" s="62">
        <v>-3.2416895678301599E-3</v>
      </c>
      <c r="Z9" s="62">
        <v>0</v>
      </c>
      <c r="AA9" s="62">
        <v>0</v>
      </c>
      <c r="AB9" s="62">
        <v>-1.3166411198383099E-2</v>
      </c>
      <c r="AC9" s="62">
        <v>0</v>
      </c>
      <c r="AD9" s="66">
        <v>0</v>
      </c>
      <c r="AG9" s="82"/>
    </row>
    <row r="10" spans="1:33" s="58" customFormat="1" hidden="1">
      <c r="A10" s="66"/>
      <c r="B10" s="66">
        <v>10</v>
      </c>
      <c r="C10" s="66">
        <v>2</v>
      </c>
      <c r="D10" s="62">
        <v>0</v>
      </c>
      <c r="E10" s="62">
        <v>0</v>
      </c>
      <c r="F10" s="62">
        <v>3.5809855573485698E-2</v>
      </c>
      <c r="G10" s="62">
        <v>0</v>
      </c>
      <c r="H10" s="62">
        <v>0</v>
      </c>
      <c r="I10" s="62">
        <v>0</v>
      </c>
      <c r="J10" s="62">
        <v>3.7828185241370597E-2</v>
      </c>
      <c r="K10" s="62">
        <v>0</v>
      </c>
      <c r="L10" s="62">
        <v>4.0495636510875899E-2</v>
      </c>
      <c r="M10" s="62">
        <v>3.6796882486167699E-2</v>
      </c>
      <c r="N10" s="62">
        <v>0</v>
      </c>
      <c r="O10" s="62">
        <v>6.1355799236092801E-2</v>
      </c>
      <c r="P10" s="62">
        <v>0</v>
      </c>
      <c r="Q10" s="62">
        <v>0</v>
      </c>
      <c r="R10" s="62">
        <v>0</v>
      </c>
      <c r="S10" s="62">
        <v>-3.1644567507664499E-2</v>
      </c>
      <c r="T10" s="62">
        <v>0</v>
      </c>
      <c r="U10" s="62">
        <v>0</v>
      </c>
      <c r="V10" s="62">
        <v>-0.13534135271539299</v>
      </c>
      <c r="W10" s="62">
        <v>0</v>
      </c>
      <c r="X10" s="62">
        <v>5.1836310089589603E-2</v>
      </c>
      <c r="Y10" s="62">
        <v>0</v>
      </c>
      <c r="Z10" s="62">
        <v>3.2896937690294302E-3</v>
      </c>
      <c r="AA10" s="62">
        <v>0</v>
      </c>
      <c r="AB10" s="62">
        <v>-1.45578919042503E-2</v>
      </c>
      <c r="AC10" s="62">
        <v>0</v>
      </c>
      <c r="AD10" s="66">
        <v>0</v>
      </c>
      <c r="AE10" s="48"/>
      <c r="AF10"/>
      <c r="AG10" s="82"/>
    </row>
    <row r="11" spans="1:33" s="58" customFormat="1" hidden="1">
      <c r="A11" s="66"/>
      <c r="B11" s="66">
        <v>3</v>
      </c>
      <c r="C11" s="66">
        <v>4</v>
      </c>
      <c r="D11" s="62">
        <v>0</v>
      </c>
      <c r="E11" s="62">
        <v>0</v>
      </c>
      <c r="F11" s="62">
        <v>3.4107647599973402E-2</v>
      </c>
      <c r="G11" s="62">
        <v>0</v>
      </c>
      <c r="H11" s="62">
        <v>0</v>
      </c>
      <c r="I11" s="62">
        <v>0</v>
      </c>
      <c r="J11" s="62">
        <v>3.8504578101274202E-2</v>
      </c>
      <c r="K11" s="62">
        <v>0</v>
      </c>
      <c r="L11" s="62">
        <v>3.8959804503106502E-2</v>
      </c>
      <c r="M11" s="62">
        <v>3.4374054048825299E-2</v>
      </c>
      <c r="N11" s="62">
        <v>0</v>
      </c>
      <c r="O11" s="62">
        <v>5.6237862869549897E-2</v>
      </c>
      <c r="P11" s="62">
        <v>0</v>
      </c>
      <c r="Q11" s="62">
        <v>0</v>
      </c>
      <c r="R11" s="62">
        <v>0</v>
      </c>
      <c r="S11" s="62">
        <v>-4.1392566718014397E-2</v>
      </c>
      <c r="T11" s="62">
        <v>0</v>
      </c>
      <c r="U11" s="62">
        <v>0.14479834952265599</v>
      </c>
      <c r="V11" s="62">
        <v>0</v>
      </c>
      <c r="W11" s="62">
        <v>0</v>
      </c>
      <c r="X11" s="62">
        <v>4.9762986149781502E-2</v>
      </c>
      <c r="Y11" s="62">
        <v>8.0591900141693297E-3</v>
      </c>
      <c r="Z11" s="62">
        <v>0</v>
      </c>
      <c r="AA11" s="62">
        <v>0</v>
      </c>
      <c r="AB11" s="62">
        <v>-1.77393307168041E-2</v>
      </c>
      <c r="AC11" s="62">
        <v>0</v>
      </c>
      <c r="AD11" s="66">
        <v>0</v>
      </c>
      <c r="AE11" s="48"/>
      <c r="AF11"/>
      <c r="AG11" s="82"/>
    </row>
    <row r="12" spans="1:33" s="58" customFormat="1" hidden="1">
      <c r="A12" s="66"/>
      <c r="B12" s="66">
        <v>5</v>
      </c>
      <c r="C12" s="66">
        <v>5</v>
      </c>
      <c r="D12" s="62">
        <v>0</v>
      </c>
      <c r="E12" s="62">
        <v>0</v>
      </c>
      <c r="F12" s="62">
        <v>2.9290123997795198E-2</v>
      </c>
      <c r="G12" s="62">
        <v>0</v>
      </c>
      <c r="H12" s="62">
        <v>0</v>
      </c>
      <c r="I12" s="62">
        <v>0</v>
      </c>
      <c r="J12" s="62">
        <v>3.3520519964631297E-2</v>
      </c>
      <c r="K12" s="62">
        <v>0</v>
      </c>
      <c r="L12" s="62">
        <v>3.8187283545189202E-2</v>
      </c>
      <c r="M12" s="62">
        <v>3.2739605323079499E-2</v>
      </c>
      <c r="N12" s="62">
        <v>0</v>
      </c>
      <c r="O12" s="62">
        <v>5.5431475960752701E-2</v>
      </c>
      <c r="P12" s="62">
        <v>0</v>
      </c>
      <c r="Q12" s="62">
        <v>0</v>
      </c>
      <c r="R12" s="62">
        <v>0</v>
      </c>
      <c r="S12" s="62">
        <v>-3.6068999856553499E-2</v>
      </c>
      <c r="T12" s="62">
        <v>0</v>
      </c>
      <c r="U12" s="62">
        <v>0.13910433603469799</v>
      </c>
      <c r="V12" s="62">
        <v>0</v>
      </c>
      <c r="W12" s="62">
        <v>0</v>
      </c>
      <c r="X12" s="62">
        <v>5.2281218654694803E-2</v>
      </c>
      <c r="Y12" s="62">
        <v>0</v>
      </c>
      <c r="Z12" s="62">
        <v>-3.2112605468439899E-3</v>
      </c>
      <c r="AA12" s="62">
        <v>0</v>
      </c>
      <c r="AB12" s="62">
        <v>-1.61490206668914E-2</v>
      </c>
      <c r="AC12" s="62">
        <v>0</v>
      </c>
      <c r="AD12" s="66">
        <v>0</v>
      </c>
      <c r="AE12" s="48"/>
      <c r="AF12"/>
      <c r="AG12" s="82"/>
    </row>
    <row r="13" spans="1:33" s="58" customFormat="1" hidden="1">
      <c r="A13" s="66"/>
      <c r="B13" s="48">
        <v>7</v>
      </c>
      <c r="C13" s="48">
        <v>13</v>
      </c>
      <c r="D13" s="4">
        <v>0</v>
      </c>
      <c r="E13" s="4">
        <v>0</v>
      </c>
      <c r="F13" s="4">
        <v>3.81273168743443E-2</v>
      </c>
      <c r="G13" s="4">
        <v>0</v>
      </c>
      <c r="H13" s="4">
        <v>0</v>
      </c>
      <c r="I13" s="4">
        <v>0</v>
      </c>
      <c r="J13" s="4">
        <v>4.00732928428136E-2</v>
      </c>
      <c r="K13" s="4">
        <v>0</v>
      </c>
      <c r="L13" s="4">
        <v>3.9431276760868599E-2</v>
      </c>
      <c r="M13" s="4">
        <v>3.2799630018081803E-2</v>
      </c>
      <c r="N13" s="4">
        <v>0</v>
      </c>
      <c r="O13" s="4">
        <v>5.7138169230024301E-2</v>
      </c>
      <c r="P13" s="4">
        <v>0</v>
      </c>
      <c r="Q13" s="4">
        <v>0</v>
      </c>
      <c r="R13" s="4">
        <v>3.6949737923902701E-2</v>
      </c>
      <c r="S13" s="4">
        <v>0</v>
      </c>
      <c r="T13" s="4">
        <v>0</v>
      </c>
      <c r="U13" s="4">
        <v>0.15747495127532901</v>
      </c>
      <c r="V13" s="4">
        <v>0</v>
      </c>
      <c r="W13" s="4">
        <v>0</v>
      </c>
      <c r="X13" s="4">
        <v>5.0124052202778498E-2</v>
      </c>
      <c r="Y13" s="4">
        <v>6.5226073804927403E-4</v>
      </c>
      <c r="Z13" s="4">
        <v>0</v>
      </c>
      <c r="AA13" s="4">
        <v>0</v>
      </c>
      <c r="AB13" s="4">
        <v>0</v>
      </c>
      <c r="AC13" s="4">
        <v>1.3287972782314399E-2</v>
      </c>
      <c r="AD13" s="48">
        <v>0</v>
      </c>
      <c r="AE13" s="48"/>
      <c r="AF13"/>
      <c r="AG13" s="82"/>
    </row>
    <row r="14" spans="1:33" s="58" customFormat="1" hidden="1">
      <c r="A14" s="66"/>
      <c r="B14" s="48">
        <v>6</v>
      </c>
      <c r="C14" s="48">
        <v>16</v>
      </c>
      <c r="D14" s="4">
        <v>0</v>
      </c>
      <c r="E14" s="4">
        <v>0</v>
      </c>
      <c r="F14" s="4">
        <v>2.9193819619274801E-2</v>
      </c>
      <c r="G14" s="4">
        <v>0</v>
      </c>
      <c r="H14" s="4">
        <v>0</v>
      </c>
      <c r="I14" s="4">
        <v>0</v>
      </c>
      <c r="J14" s="4">
        <v>3.7863706923727397E-2</v>
      </c>
      <c r="K14" s="4">
        <v>0</v>
      </c>
      <c r="L14" s="4">
        <v>3.7770195722821802E-2</v>
      </c>
      <c r="M14" s="4">
        <v>3.1987172313001598E-2</v>
      </c>
      <c r="N14" s="4">
        <v>0</v>
      </c>
      <c r="O14" s="4">
        <v>5.86462285147034E-2</v>
      </c>
      <c r="P14" s="4">
        <v>0</v>
      </c>
      <c r="Q14" s="4">
        <v>0</v>
      </c>
      <c r="R14" s="4">
        <v>3.4659177410593697E-2</v>
      </c>
      <c r="S14" s="4">
        <v>0</v>
      </c>
      <c r="T14" s="4">
        <v>0</v>
      </c>
      <c r="U14" s="4">
        <v>0.14636121649717401</v>
      </c>
      <c r="V14" s="4">
        <v>0</v>
      </c>
      <c r="W14" s="4">
        <v>0</v>
      </c>
      <c r="X14" s="4">
        <v>5.2229160351001801E-2</v>
      </c>
      <c r="Y14" s="4">
        <v>0</v>
      </c>
      <c r="Z14" s="4">
        <v>-1.27525131066768E-3</v>
      </c>
      <c r="AA14" s="4">
        <v>0</v>
      </c>
      <c r="AB14" s="4">
        <v>0</v>
      </c>
      <c r="AC14" s="4">
        <v>1.7861968661741098E-2</v>
      </c>
      <c r="AD14" s="48">
        <v>0</v>
      </c>
      <c r="AE14" s="48"/>
      <c r="AF14"/>
      <c r="AG14" s="82"/>
    </row>
    <row r="15" spans="1:33" s="58" customFormat="1" ht="15.5" hidden="1">
      <c r="A15" s="66"/>
      <c r="B15" s="66">
        <v>11</v>
      </c>
      <c r="C15" s="66">
        <v>78</v>
      </c>
      <c r="D15" s="62">
        <v>0</v>
      </c>
      <c r="E15" s="62">
        <v>-3.7637965548805899E-2</v>
      </c>
      <c r="F15" s="62">
        <v>0</v>
      </c>
      <c r="G15" s="62">
        <v>0</v>
      </c>
      <c r="H15" s="62">
        <v>0</v>
      </c>
      <c r="I15" s="62">
        <v>-3.5827697553159801E-2</v>
      </c>
      <c r="J15" s="62">
        <v>0</v>
      </c>
      <c r="K15" s="62">
        <v>-3.6550376857167402E-2</v>
      </c>
      <c r="L15" s="62">
        <v>0</v>
      </c>
      <c r="M15" s="62">
        <v>0</v>
      </c>
      <c r="N15" s="62">
        <v>-3.3393209572118901E-2</v>
      </c>
      <c r="O15" s="62">
        <v>0</v>
      </c>
      <c r="P15" s="62">
        <v>-5.8087688423927503E-2</v>
      </c>
      <c r="Q15" s="62">
        <v>0</v>
      </c>
      <c r="R15" s="62">
        <v>0</v>
      </c>
      <c r="S15" s="62">
        <v>-3.19118135517584E-2</v>
      </c>
      <c r="T15" s="62">
        <v>0</v>
      </c>
      <c r="U15" s="62">
        <v>0.14709027692523399</v>
      </c>
      <c r="V15" s="62">
        <v>0</v>
      </c>
      <c r="W15" s="62">
        <v>-4.3195560402038598E-2</v>
      </c>
      <c r="X15" s="62">
        <v>0</v>
      </c>
      <c r="Y15" s="62">
        <v>3.2160433265130202E-3</v>
      </c>
      <c r="Z15" s="62">
        <v>0</v>
      </c>
      <c r="AA15" s="62">
        <v>0</v>
      </c>
      <c r="AB15" s="62">
        <v>-1.14980108565216E-2</v>
      </c>
      <c r="AC15" s="62">
        <v>0</v>
      </c>
      <c r="AD15" s="66">
        <v>0</v>
      </c>
      <c r="AE15" s="48"/>
      <c r="AF15"/>
      <c r="AG15" s="83"/>
    </row>
    <row r="16" spans="1:33" s="56" customFormat="1">
      <c r="A16" s="80">
        <v>2</v>
      </c>
      <c r="B16" s="67">
        <v>23</v>
      </c>
      <c r="C16" s="67">
        <v>26</v>
      </c>
      <c r="D16" s="63">
        <v>0</v>
      </c>
      <c r="E16" s="63">
        <v>0</v>
      </c>
      <c r="F16" s="63">
        <v>-3.6052682886406097E-2</v>
      </c>
      <c r="G16" s="63">
        <v>0</v>
      </c>
      <c r="H16" s="63">
        <v>0</v>
      </c>
      <c r="I16" s="63">
        <v>0</v>
      </c>
      <c r="J16" s="63">
        <v>-3.6353702757191603E-2</v>
      </c>
      <c r="K16" s="63">
        <v>0</v>
      </c>
      <c r="L16" s="63">
        <v>-3.5810136365592798E-2</v>
      </c>
      <c r="M16" s="63">
        <v>-3.0438159308670502E-2</v>
      </c>
      <c r="N16" s="63">
        <v>0</v>
      </c>
      <c r="O16" s="63">
        <v>-5.7305679340909702E-2</v>
      </c>
      <c r="P16" s="63">
        <v>0</v>
      </c>
      <c r="Q16" s="63">
        <v>0</v>
      </c>
      <c r="R16" s="63">
        <v>-3.4915280316041797E-2</v>
      </c>
      <c r="S16" s="63">
        <v>0</v>
      </c>
      <c r="T16" s="63">
        <v>0</v>
      </c>
      <c r="U16" s="63">
        <v>0</v>
      </c>
      <c r="V16" s="63">
        <v>0.143634100839936</v>
      </c>
      <c r="W16" s="63">
        <v>0</v>
      </c>
      <c r="X16" s="63">
        <v>-5.0352001636026301E-2</v>
      </c>
      <c r="Y16" s="63">
        <v>0</v>
      </c>
      <c r="Z16" s="63">
        <v>-3.2199628915338002E-3</v>
      </c>
      <c r="AA16" s="63">
        <v>0</v>
      </c>
      <c r="AB16" s="63">
        <v>0</v>
      </c>
      <c r="AC16" s="63">
        <v>-1.3743903481241699E-2</v>
      </c>
      <c r="AD16" s="70">
        <v>1</v>
      </c>
      <c r="AE16" s="60">
        <v>1</v>
      </c>
      <c r="AF16" s="60">
        <v>0.51600000000000001</v>
      </c>
      <c r="AG16" s="87">
        <v>0</v>
      </c>
    </row>
    <row r="17" spans="1:33">
      <c r="A17" s="81">
        <v>3</v>
      </c>
      <c r="B17" s="70">
        <v>22</v>
      </c>
      <c r="C17" s="70">
        <v>116</v>
      </c>
      <c r="D17" s="64">
        <v>0</v>
      </c>
      <c r="E17" s="64">
        <v>0</v>
      </c>
      <c r="F17" s="64">
        <v>-3.1294248439732199E-2</v>
      </c>
      <c r="G17" s="64">
        <v>0</v>
      </c>
      <c r="H17" s="64">
        <v>0</v>
      </c>
      <c r="I17" s="64">
        <v>0</v>
      </c>
      <c r="J17" s="64">
        <v>-3.3688339562222003E-2</v>
      </c>
      <c r="K17" s="64">
        <v>0</v>
      </c>
      <c r="L17" s="64">
        <v>-3.8032826160069699E-2</v>
      </c>
      <c r="M17" s="64">
        <v>-3.4157818844106E-2</v>
      </c>
      <c r="N17" s="64">
        <v>0</v>
      </c>
      <c r="O17" s="64">
        <v>-5.94391084105758E-2</v>
      </c>
      <c r="P17" s="64">
        <v>0</v>
      </c>
      <c r="Q17" s="64">
        <v>0</v>
      </c>
      <c r="R17" s="64">
        <v>-3.2809787055766898E-2</v>
      </c>
      <c r="S17" s="64">
        <v>0</v>
      </c>
      <c r="T17" s="64">
        <v>0</v>
      </c>
      <c r="U17" s="64">
        <v>0</v>
      </c>
      <c r="V17" s="64">
        <v>0.15312461612511399</v>
      </c>
      <c r="W17" s="64">
        <v>0</v>
      </c>
      <c r="X17" s="64">
        <v>-4.87915563725594E-2</v>
      </c>
      <c r="Y17" s="64">
        <v>1.0495584769352599E-2</v>
      </c>
      <c r="Z17" s="64">
        <v>0</v>
      </c>
      <c r="AA17" s="64">
        <v>0</v>
      </c>
      <c r="AB17" s="64">
        <v>0</v>
      </c>
      <c r="AC17" s="64">
        <v>-1.18629877069197E-2</v>
      </c>
      <c r="AD17" s="70">
        <v>1</v>
      </c>
      <c r="AE17" s="74">
        <v>0</v>
      </c>
      <c r="AF17" s="74">
        <v>0.45400000000000001</v>
      </c>
      <c r="AG17" s="86">
        <v>1</v>
      </c>
    </row>
    <row r="18" spans="1:33">
      <c r="A18" s="81">
        <v>8</v>
      </c>
      <c r="B18" s="70">
        <v>16</v>
      </c>
      <c r="C18" s="70">
        <v>24</v>
      </c>
      <c r="D18" s="64">
        <v>0</v>
      </c>
      <c r="E18" s="64">
        <v>3.9027134993937798E-2</v>
      </c>
      <c r="F18" s="64">
        <v>0</v>
      </c>
      <c r="G18" s="64">
        <v>0</v>
      </c>
      <c r="H18" s="64">
        <v>0</v>
      </c>
      <c r="I18" s="64">
        <v>4.4691728968382499E-2</v>
      </c>
      <c r="J18" s="64">
        <v>0</v>
      </c>
      <c r="K18" s="64">
        <v>3.94913512144279E-2</v>
      </c>
      <c r="L18" s="64">
        <v>0</v>
      </c>
      <c r="M18" s="64">
        <v>0</v>
      </c>
      <c r="N18" s="64">
        <v>3.0668767571836002E-2</v>
      </c>
      <c r="O18" s="64">
        <v>0</v>
      </c>
      <c r="P18" s="64">
        <v>5.5297813245834403E-2</v>
      </c>
      <c r="Q18" s="64">
        <v>0</v>
      </c>
      <c r="R18" s="64">
        <v>-2.7899949293740501E-2</v>
      </c>
      <c r="S18" s="64">
        <v>0</v>
      </c>
      <c r="T18" s="64">
        <v>0</v>
      </c>
      <c r="U18" s="64">
        <v>0</v>
      </c>
      <c r="V18" s="64">
        <v>0.141298880147153</v>
      </c>
      <c r="W18" s="64">
        <v>4.7788722723941801E-2</v>
      </c>
      <c r="X18" s="64">
        <v>0</v>
      </c>
      <c r="Y18" s="64">
        <v>0</v>
      </c>
      <c r="Z18" s="64">
        <v>-9.4206493385489906E-3</v>
      </c>
      <c r="AA18" s="64">
        <v>0</v>
      </c>
      <c r="AB18" s="64">
        <v>0</v>
      </c>
      <c r="AC18" s="64">
        <v>-1.0504165029353E-2</v>
      </c>
      <c r="AD18" s="70">
        <v>1</v>
      </c>
      <c r="AE18" s="60">
        <v>1</v>
      </c>
      <c r="AF18" s="60">
        <v>0.50800000000000001</v>
      </c>
      <c r="AG18" s="86">
        <v>1</v>
      </c>
    </row>
    <row r="19" spans="1:33">
      <c r="A19" s="81">
        <v>9</v>
      </c>
      <c r="B19" s="70">
        <v>15</v>
      </c>
      <c r="C19" s="70">
        <v>47</v>
      </c>
      <c r="D19" s="64">
        <v>0</v>
      </c>
      <c r="E19" s="64">
        <v>3.1143769045675101E-2</v>
      </c>
      <c r="F19" s="64">
        <v>0</v>
      </c>
      <c r="G19" s="64">
        <v>0</v>
      </c>
      <c r="H19" s="64">
        <v>0</v>
      </c>
      <c r="I19" s="64">
        <v>4.0624965756454502E-2</v>
      </c>
      <c r="J19" s="64">
        <v>0</v>
      </c>
      <c r="K19" s="64">
        <v>3.9785640469728899E-2</v>
      </c>
      <c r="L19" s="64">
        <v>0</v>
      </c>
      <c r="M19" s="64">
        <v>0</v>
      </c>
      <c r="N19" s="64">
        <v>3.2308793409874199E-2</v>
      </c>
      <c r="O19" s="64">
        <v>0</v>
      </c>
      <c r="P19" s="64">
        <v>5.7656784552375301E-2</v>
      </c>
      <c r="Q19" s="64">
        <v>0</v>
      </c>
      <c r="R19" s="64">
        <v>0</v>
      </c>
      <c r="S19" s="64">
        <v>3.5019873692211399E-2</v>
      </c>
      <c r="T19" s="64">
        <v>0</v>
      </c>
      <c r="U19" s="64">
        <v>0</v>
      </c>
      <c r="V19" s="64">
        <v>0.14144126980419</v>
      </c>
      <c r="W19" s="64">
        <v>4.8966513649367598E-2</v>
      </c>
      <c r="X19" s="64">
        <v>0</v>
      </c>
      <c r="Y19" s="64">
        <v>9.4040266520136698E-3</v>
      </c>
      <c r="Z19" s="64">
        <v>0</v>
      </c>
      <c r="AA19" s="64">
        <v>0</v>
      </c>
      <c r="AB19" s="64">
        <v>1.0464294039306999E-2</v>
      </c>
      <c r="AC19" s="64">
        <v>0</v>
      </c>
      <c r="AD19" s="71">
        <v>1</v>
      </c>
      <c r="AE19" s="74">
        <v>0</v>
      </c>
      <c r="AF19" s="74">
        <v>0.432</v>
      </c>
      <c r="AG19" s="87">
        <v>0</v>
      </c>
    </row>
    <row r="20" spans="1:33">
      <c r="A20" s="81">
        <v>10</v>
      </c>
      <c r="B20" s="70">
        <v>14</v>
      </c>
      <c r="C20" s="70">
        <v>84</v>
      </c>
      <c r="D20" s="64">
        <v>0</v>
      </c>
      <c r="E20" s="64">
        <v>3.3727262872482802E-2</v>
      </c>
      <c r="F20" s="64">
        <v>0</v>
      </c>
      <c r="G20" s="64">
        <v>0</v>
      </c>
      <c r="H20" s="64">
        <v>0</v>
      </c>
      <c r="I20" s="64">
        <v>3.5650877746455797E-2</v>
      </c>
      <c r="J20" s="64">
        <v>0</v>
      </c>
      <c r="K20" s="64">
        <v>3.8303057584550403E-2</v>
      </c>
      <c r="L20" s="64">
        <v>0</v>
      </c>
      <c r="M20" s="64">
        <v>0</v>
      </c>
      <c r="N20" s="64">
        <v>3.3634853221302802E-2</v>
      </c>
      <c r="O20" s="64">
        <v>0</v>
      </c>
      <c r="P20" s="64">
        <v>5.4420944679494397E-2</v>
      </c>
      <c r="Q20" s="64">
        <v>0</v>
      </c>
      <c r="R20" s="64">
        <v>-2.88305677131756E-2</v>
      </c>
      <c r="S20" s="64">
        <v>0</v>
      </c>
      <c r="T20" s="64">
        <v>0</v>
      </c>
      <c r="U20" s="64">
        <v>0</v>
      </c>
      <c r="V20" s="64">
        <v>0.153413280397624</v>
      </c>
      <c r="W20" s="64">
        <v>4.7943339136184399E-2</v>
      </c>
      <c r="X20" s="64">
        <v>0</v>
      </c>
      <c r="Y20" s="64">
        <v>5.91548971017358E-3</v>
      </c>
      <c r="Z20" s="64">
        <v>0</v>
      </c>
      <c r="AA20" s="64">
        <v>0</v>
      </c>
      <c r="AB20" s="64">
        <v>0</v>
      </c>
      <c r="AC20" s="64">
        <v>-1.6288576196602501E-2</v>
      </c>
      <c r="AD20" s="70">
        <v>1</v>
      </c>
      <c r="AE20" s="60">
        <v>1</v>
      </c>
      <c r="AF20" s="60">
        <v>0.57199999999999995</v>
      </c>
      <c r="AG20" s="87">
        <v>0</v>
      </c>
    </row>
    <row r="21" spans="1:33" ht="15" thickBot="1">
      <c r="A21" s="81">
        <v>11</v>
      </c>
      <c r="B21" s="70">
        <v>13</v>
      </c>
      <c r="C21" s="70">
        <v>45</v>
      </c>
      <c r="D21" s="64">
        <v>0</v>
      </c>
      <c r="E21" s="64">
        <v>0</v>
      </c>
      <c r="F21" s="64">
        <v>-3.1771659081036498E-2</v>
      </c>
      <c r="G21" s="64">
        <v>0</v>
      </c>
      <c r="H21" s="64">
        <v>0</v>
      </c>
      <c r="I21" s="64">
        <v>0</v>
      </c>
      <c r="J21" s="64">
        <v>-3.7453747116962401E-2</v>
      </c>
      <c r="K21" s="64">
        <v>0</v>
      </c>
      <c r="L21" s="64">
        <v>-4.1785873203218998E-2</v>
      </c>
      <c r="M21" s="64">
        <v>-3.1826010103710597E-2</v>
      </c>
      <c r="N21" s="64">
        <v>0</v>
      </c>
      <c r="O21" s="64">
        <v>-5.9499084029735298E-2</v>
      </c>
      <c r="P21" s="64">
        <v>0</v>
      </c>
      <c r="Q21" s="64">
        <v>0</v>
      </c>
      <c r="R21" s="64">
        <v>-3.54644019700373E-2</v>
      </c>
      <c r="S21" s="64">
        <v>0</v>
      </c>
      <c r="T21" s="64">
        <v>0</v>
      </c>
      <c r="U21" s="64">
        <v>0</v>
      </c>
      <c r="V21" s="64">
        <v>0.14491109896023399</v>
      </c>
      <c r="W21" s="64">
        <v>0</v>
      </c>
      <c r="X21" s="64">
        <v>-4.8332626687248803E-2</v>
      </c>
      <c r="Y21" s="64">
        <v>0</v>
      </c>
      <c r="Z21" s="64">
        <v>-4.9663986658483403E-3</v>
      </c>
      <c r="AA21" s="64">
        <v>0</v>
      </c>
      <c r="AB21" s="64">
        <v>0</v>
      </c>
      <c r="AC21" s="64">
        <v>-1.54455455360377E-2</v>
      </c>
      <c r="AD21" s="70">
        <v>1</v>
      </c>
      <c r="AE21" s="74">
        <v>0</v>
      </c>
      <c r="AF21" s="74">
        <v>0.44600000000000001</v>
      </c>
      <c r="AG21" s="86">
        <v>1</v>
      </c>
    </row>
    <row r="22" spans="1:33" s="104" customFormat="1" ht="29" customHeight="1" thickBot="1">
      <c r="A22" s="97"/>
      <c r="B22" s="98"/>
      <c r="C22" s="101" t="s">
        <v>54</v>
      </c>
      <c r="D22" s="102"/>
      <c r="E22" s="103">
        <f>AVERAGE(E16:E21)</f>
        <v>1.7316361152015951E-2</v>
      </c>
      <c r="F22" s="103">
        <f>AVERAGE(F16:F21)</f>
        <v>-1.6519765067862468E-2</v>
      </c>
      <c r="G22" s="103"/>
      <c r="H22" s="103"/>
      <c r="I22" s="103">
        <f t="shared" ref="I22:P22" si="1">AVERAGE(I16:I21)</f>
        <v>2.0161262078548799E-2</v>
      </c>
      <c r="J22" s="103">
        <f>AVERAGE(J16:J21)</f>
        <v>-1.7915964906062665E-2</v>
      </c>
      <c r="K22" s="103">
        <f t="shared" si="1"/>
        <v>1.9596674878117868E-2</v>
      </c>
      <c r="L22" s="103">
        <f>AVERAGE(L16:L21)</f>
        <v>-1.9271472621480251E-2</v>
      </c>
      <c r="M22" s="103">
        <f t="shared" si="1"/>
        <v>-1.6070331376081184E-2</v>
      </c>
      <c r="N22" s="103">
        <f>AVERAGE(N16:N21)</f>
        <v>1.61020690338355E-2</v>
      </c>
      <c r="O22" s="103">
        <f t="shared" si="1"/>
        <v>-2.9373978630203468E-2</v>
      </c>
      <c r="P22" s="103">
        <f>AVERAGE(P16:P21)</f>
        <v>2.789592374628402E-2</v>
      </c>
      <c r="Q22" s="103"/>
      <c r="R22" s="103"/>
      <c r="S22" s="103">
        <f>AVERAGE(S16:S21)</f>
        <v>5.8366456153685665E-3</v>
      </c>
      <c r="T22" s="103"/>
      <c r="U22" s="103"/>
      <c r="V22" s="103">
        <f t="shared" ref="V22:Z22" si="2">AVERAGE(V16:V21)</f>
        <v>0.14630387437904183</v>
      </c>
      <c r="W22" s="103">
        <f t="shared" si="2"/>
        <v>2.4116429251582302E-2</v>
      </c>
      <c r="X22" s="103">
        <f t="shared" si="2"/>
        <v>-2.4579364115972419E-2</v>
      </c>
      <c r="Y22" s="103">
        <f t="shared" si="2"/>
        <v>4.3025168552566417E-3</v>
      </c>
      <c r="Z22" s="103">
        <f t="shared" si="2"/>
        <v>-2.9345018159885219E-3</v>
      </c>
      <c r="AA22" s="103"/>
      <c r="AB22" s="103">
        <f t="shared" ref="AB22:AC22" si="3">AVERAGE(AB16:AB21)</f>
        <v>1.7440490065511666E-3</v>
      </c>
      <c r="AC22" s="103">
        <f t="shared" si="3"/>
        <v>-1.13075296583591E-2</v>
      </c>
      <c r="AD22" s="102"/>
      <c r="AE22" s="102"/>
      <c r="AF22" s="99"/>
      <c r="AG22" s="100"/>
    </row>
    <row r="23" spans="1:33" s="60" customFormat="1" hidden="1">
      <c r="A23" s="66"/>
      <c r="B23" s="66">
        <v>9</v>
      </c>
      <c r="C23" s="66">
        <v>1</v>
      </c>
      <c r="D23" s="62">
        <v>0</v>
      </c>
      <c r="E23" s="62">
        <v>3.1575825274232298E-2</v>
      </c>
      <c r="F23" s="62">
        <v>0</v>
      </c>
      <c r="G23" s="62">
        <v>0</v>
      </c>
      <c r="H23" s="62">
        <v>0</v>
      </c>
      <c r="I23" s="62">
        <v>3.8184648928352299E-2</v>
      </c>
      <c r="J23" s="62">
        <v>0</v>
      </c>
      <c r="K23" s="62">
        <v>3.7666491088389903E-2</v>
      </c>
      <c r="L23" s="62">
        <v>0</v>
      </c>
      <c r="M23" s="62">
        <v>0</v>
      </c>
      <c r="N23" s="62">
        <v>3.1790656131044703E-2</v>
      </c>
      <c r="O23" s="62">
        <v>0</v>
      </c>
      <c r="P23" s="62">
        <v>5.7112482396378401E-2</v>
      </c>
      <c r="Q23" s="62">
        <v>0</v>
      </c>
      <c r="R23" s="62">
        <v>-3.2399962895498E-2</v>
      </c>
      <c r="S23" s="62">
        <v>0</v>
      </c>
      <c r="T23" s="62">
        <v>0</v>
      </c>
      <c r="U23" s="62">
        <v>0</v>
      </c>
      <c r="V23" s="62">
        <v>0.143852655904988</v>
      </c>
      <c r="W23" s="62">
        <v>4.6635397780196701E-2</v>
      </c>
      <c r="X23" s="62">
        <v>0</v>
      </c>
      <c r="Y23" s="62">
        <v>0</v>
      </c>
      <c r="Z23" s="62">
        <v>-3.68816073096318E-3</v>
      </c>
      <c r="AA23" s="62">
        <v>0</v>
      </c>
      <c r="AB23" s="62">
        <v>0</v>
      </c>
      <c r="AC23" s="62">
        <v>-1.1179781868705401E-2</v>
      </c>
      <c r="AD23" s="66">
        <v>1</v>
      </c>
      <c r="AE23" s="66"/>
      <c r="AF23" s="61"/>
      <c r="AG23" s="83"/>
    </row>
    <row r="24" spans="1:33" s="60" customFormat="1" hidden="1">
      <c r="A24" s="66"/>
      <c r="B24" s="48">
        <v>12</v>
      </c>
      <c r="C24" s="48">
        <v>3</v>
      </c>
      <c r="D24" s="62">
        <v>0</v>
      </c>
      <c r="E24" s="62">
        <v>0</v>
      </c>
      <c r="F24" s="62">
        <v>-3.4522871299712599E-2</v>
      </c>
      <c r="G24" s="62">
        <v>0</v>
      </c>
      <c r="H24" s="62">
        <v>0</v>
      </c>
      <c r="I24" s="62">
        <v>0</v>
      </c>
      <c r="J24" s="62">
        <v>-3.0004481714373199E-2</v>
      </c>
      <c r="K24" s="62">
        <v>0</v>
      </c>
      <c r="L24" s="62">
        <v>-3.9356796446235902E-2</v>
      </c>
      <c r="M24" s="62">
        <v>-3.5281028487168901E-2</v>
      </c>
      <c r="N24" s="62">
        <v>0</v>
      </c>
      <c r="O24" s="62">
        <v>-5.6590426505120202E-2</v>
      </c>
      <c r="P24" s="62">
        <v>0</v>
      </c>
      <c r="Q24" s="62">
        <v>0</v>
      </c>
      <c r="R24" s="62">
        <v>-3.5061684056375497E-2</v>
      </c>
      <c r="S24" s="62">
        <v>0</v>
      </c>
      <c r="T24" s="62">
        <v>0</v>
      </c>
      <c r="U24" s="62">
        <v>0</v>
      </c>
      <c r="V24" s="62">
        <v>0.151938071429773</v>
      </c>
      <c r="W24" s="62">
        <v>0</v>
      </c>
      <c r="X24" s="62">
        <v>-4.9026292004778801E-2</v>
      </c>
      <c r="Y24" s="62">
        <v>5.6056004911974504E-3</v>
      </c>
      <c r="Z24" s="62">
        <v>0</v>
      </c>
      <c r="AA24" s="62">
        <v>0</v>
      </c>
      <c r="AB24" s="62">
        <v>0</v>
      </c>
      <c r="AC24" s="62">
        <v>-1.42171306049503E-2</v>
      </c>
      <c r="AD24" s="48">
        <v>1</v>
      </c>
      <c r="AE24" s="48"/>
      <c r="AF24"/>
      <c r="AG24" s="83"/>
    </row>
    <row r="25" spans="1:33" s="60" customFormat="1" hidden="1">
      <c r="A25" s="66"/>
      <c r="B25" s="48">
        <v>1</v>
      </c>
      <c r="C25" s="48">
        <v>15</v>
      </c>
      <c r="D25" s="4">
        <v>0</v>
      </c>
      <c r="E25" s="4">
        <v>3.5653099948571701E-2</v>
      </c>
      <c r="F25" s="4">
        <v>0</v>
      </c>
      <c r="G25" s="4">
        <v>0</v>
      </c>
      <c r="H25" s="4">
        <v>0</v>
      </c>
      <c r="I25" s="4">
        <v>3.8727944409983603E-2</v>
      </c>
      <c r="J25" s="4">
        <v>0</v>
      </c>
      <c r="K25" s="4">
        <v>3.2863204940928703E-2</v>
      </c>
      <c r="L25" s="4">
        <v>0</v>
      </c>
      <c r="M25" s="4">
        <v>0</v>
      </c>
      <c r="N25" s="4">
        <v>2.9109859181420599E-2</v>
      </c>
      <c r="O25" s="4">
        <v>0</v>
      </c>
      <c r="P25" s="4">
        <v>5.7792889404316698E-2</v>
      </c>
      <c r="Q25" s="4">
        <v>0</v>
      </c>
      <c r="R25" s="4">
        <v>0</v>
      </c>
      <c r="S25" s="4">
        <v>2.6282194449765001E-2</v>
      </c>
      <c r="T25" s="4">
        <v>0</v>
      </c>
      <c r="U25" s="4">
        <v>0</v>
      </c>
      <c r="V25" s="4">
        <v>0.13431827056217799</v>
      </c>
      <c r="W25" s="4">
        <v>4.4389768766992202E-2</v>
      </c>
      <c r="X25" s="4">
        <v>0</v>
      </c>
      <c r="Y25" s="4">
        <v>0</v>
      </c>
      <c r="Z25" s="4">
        <v>-6.80183501656115E-3</v>
      </c>
      <c r="AA25" s="4">
        <v>0</v>
      </c>
      <c r="AB25" s="4">
        <v>9.5700487441054902E-3</v>
      </c>
      <c r="AC25" s="4">
        <v>0</v>
      </c>
      <c r="AD25" s="48">
        <v>1</v>
      </c>
      <c r="AE25" s="48"/>
      <c r="AF25"/>
      <c r="AG25" s="83"/>
    </row>
    <row r="26" spans="1:33" s="60" customFormat="1" hidden="1">
      <c r="A26" s="66"/>
      <c r="B26" s="66">
        <v>4</v>
      </c>
      <c r="C26" s="66">
        <v>21</v>
      </c>
      <c r="D26" s="62">
        <v>0</v>
      </c>
      <c r="E26" s="62">
        <v>3.5416869087288597E-2</v>
      </c>
      <c r="F26" s="62">
        <v>0</v>
      </c>
      <c r="G26" s="62">
        <v>0</v>
      </c>
      <c r="H26" s="62">
        <v>0</v>
      </c>
      <c r="I26" s="62">
        <v>3.87015613620601E-2</v>
      </c>
      <c r="J26" s="62">
        <v>0</v>
      </c>
      <c r="K26" s="62">
        <v>3.44258136193593E-2</v>
      </c>
      <c r="L26" s="62">
        <v>0</v>
      </c>
      <c r="M26" s="62">
        <v>0</v>
      </c>
      <c r="N26" s="62">
        <v>3.2710627771408901E-2</v>
      </c>
      <c r="O26" s="62">
        <v>0</v>
      </c>
      <c r="P26" s="62">
        <v>5.5029071686988097E-2</v>
      </c>
      <c r="Q26" s="62">
        <v>0</v>
      </c>
      <c r="R26" s="62">
        <v>0</v>
      </c>
      <c r="S26" s="62">
        <v>2.7544703035564E-2</v>
      </c>
      <c r="T26" s="62">
        <v>0</v>
      </c>
      <c r="U26" s="62">
        <v>-0.133876875251976</v>
      </c>
      <c r="V26" s="62">
        <v>0</v>
      </c>
      <c r="W26" s="62">
        <v>4.7876079790544201E-2</v>
      </c>
      <c r="X26" s="62">
        <v>0</v>
      </c>
      <c r="Y26" s="62">
        <v>0</v>
      </c>
      <c r="Z26" s="62">
        <v>3.5869530312498698E-3</v>
      </c>
      <c r="AA26" s="62">
        <v>0</v>
      </c>
      <c r="AB26" s="62">
        <v>1.5946915610530001E-2</v>
      </c>
      <c r="AC26" s="62">
        <v>0</v>
      </c>
      <c r="AD26" s="66">
        <v>1</v>
      </c>
      <c r="AE26" s="66"/>
      <c r="AF26" s="61"/>
      <c r="AG26" s="83"/>
    </row>
    <row r="27" spans="1:33" s="60" customFormat="1" hidden="1">
      <c r="A27" s="48"/>
      <c r="B27" s="48">
        <v>8</v>
      </c>
      <c r="C27" s="48">
        <v>49</v>
      </c>
      <c r="D27" s="4">
        <v>0</v>
      </c>
      <c r="E27" s="4">
        <v>3.2470849086939903E-2</v>
      </c>
      <c r="F27" s="4">
        <v>0</v>
      </c>
      <c r="G27" s="4">
        <v>0</v>
      </c>
      <c r="H27" s="4">
        <v>0</v>
      </c>
      <c r="I27" s="4">
        <v>4.2951497299974099E-2</v>
      </c>
      <c r="J27" s="4">
        <v>0</v>
      </c>
      <c r="K27" s="4">
        <v>4.1130411488001097E-2</v>
      </c>
      <c r="L27" s="4">
        <v>0</v>
      </c>
      <c r="M27" s="4">
        <v>0</v>
      </c>
      <c r="N27" s="4">
        <v>2.8159282040912802E-2</v>
      </c>
      <c r="O27" s="4">
        <v>0</v>
      </c>
      <c r="P27" s="4">
        <v>6.2366903802909303E-2</v>
      </c>
      <c r="Q27" s="4">
        <v>0</v>
      </c>
      <c r="R27" s="4">
        <v>-2.84203710742796E-2</v>
      </c>
      <c r="S27" s="4">
        <v>0</v>
      </c>
      <c r="T27" s="4">
        <v>0</v>
      </c>
      <c r="U27" s="4">
        <v>-0.13812940410701399</v>
      </c>
      <c r="V27" s="4">
        <v>0</v>
      </c>
      <c r="W27" s="4">
        <v>4.91644880900447E-2</v>
      </c>
      <c r="X27" s="4">
        <v>0</v>
      </c>
      <c r="Y27" s="4">
        <v>0</v>
      </c>
      <c r="Z27" s="4">
        <v>1.4184048016950301E-3</v>
      </c>
      <c r="AA27" s="4">
        <v>0</v>
      </c>
      <c r="AB27" s="4">
        <v>0</v>
      </c>
      <c r="AC27" s="4">
        <v>-1.3788145474111901E-2</v>
      </c>
      <c r="AD27" s="48">
        <v>1</v>
      </c>
      <c r="AE27" s="48"/>
      <c r="AF27"/>
      <c r="AG27" s="82"/>
    </row>
    <row r="28" spans="1:33" s="60" customFormat="1" hidden="1">
      <c r="A28" s="66"/>
      <c r="B28" s="66">
        <v>0</v>
      </c>
      <c r="C28" s="66">
        <v>59</v>
      </c>
      <c r="D28" s="62">
        <v>0</v>
      </c>
      <c r="E28" s="62">
        <v>3.1555052818074497E-2</v>
      </c>
      <c r="F28" s="62">
        <v>0</v>
      </c>
      <c r="G28" s="62">
        <v>0</v>
      </c>
      <c r="H28" s="62">
        <v>0</v>
      </c>
      <c r="I28" s="62">
        <v>3.8657685835324099E-2</v>
      </c>
      <c r="J28" s="62">
        <v>0</v>
      </c>
      <c r="K28" s="62">
        <v>3.8204806394789299E-2</v>
      </c>
      <c r="L28" s="62">
        <v>0</v>
      </c>
      <c r="M28" s="62">
        <v>0</v>
      </c>
      <c r="N28" s="62">
        <v>3.26079161596931E-2</v>
      </c>
      <c r="O28" s="62">
        <v>0</v>
      </c>
      <c r="P28" s="62">
        <v>6.07411637973512E-2</v>
      </c>
      <c r="Q28" s="62">
        <v>0</v>
      </c>
      <c r="R28" s="62">
        <v>0</v>
      </c>
      <c r="S28" s="62">
        <v>2.6773932188782799E-2</v>
      </c>
      <c r="T28" s="62">
        <v>0</v>
      </c>
      <c r="U28" s="62">
        <v>0</v>
      </c>
      <c r="V28" s="62">
        <v>0.13439364129629799</v>
      </c>
      <c r="W28" s="62">
        <v>5.5094766263609297E-2</v>
      </c>
      <c r="X28" s="62">
        <v>0</v>
      </c>
      <c r="Y28" s="62">
        <v>0</v>
      </c>
      <c r="Z28" s="62">
        <v>-7.4161828541850702E-3</v>
      </c>
      <c r="AA28" s="62">
        <v>0</v>
      </c>
      <c r="AB28" s="62">
        <v>1.69072723575092E-2</v>
      </c>
      <c r="AC28" s="62">
        <v>0</v>
      </c>
      <c r="AD28" s="66">
        <v>1</v>
      </c>
      <c r="AE28" s="66"/>
      <c r="AF28"/>
      <c r="AG28" s="82"/>
    </row>
    <row r="30" spans="1:33">
      <c r="AE30" s="68"/>
    </row>
    <row r="31" spans="1:33">
      <c r="AE31" s="68"/>
    </row>
    <row r="32" spans="1:33">
      <c r="AE32" s="68"/>
    </row>
  </sheetData>
  <autoFilter ref="A1:AG1" xr:uid="{0DC3B7E3-B985-4113-B026-BDA07A4B82DC}">
    <sortState xmlns:xlrd2="http://schemas.microsoft.com/office/spreadsheetml/2017/richdata2" ref="A2:AG26">
      <sortCondition ref="AD1"/>
    </sortState>
  </autoFilter>
  <conditionalFormatting sqref="F16:AC21 F23:AC28">
    <cfRule type="colorScale" priority="5">
      <colorScale>
        <cfvo type="num" val="-0.153"/>
        <cfvo type="num" val="0"/>
        <cfvo type="num" val="0.153"/>
        <color rgb="FFC00000"/>
        <color rgb="FFFCFCFF"/>
        <color rgb="FF006600"/>
      </colorScale>
    </cfRule>
  </conditionalFormatting>
  <conditionalFormatting sqref="D16:D21 D23:D28">
    <cfRule type="colorScale" priority="4">
      <colorScale>
        <cfvo type="num" val="-0.153"/>
        <cfvo type="num" val="0"/>
        <cfvo type="num" val="0.153"/>
        <color rgb="FFC00000"/>
        <color rgb="FFFCFCFF"/>
        <color rgb="FF006600"/>
      </colorScale>
    </cfRule>
  </conditionalFormatting>
  <conditionalFormatting sqref="D2:AC7 D9:AC15">
    <cfRule type="colorScale" priority="3">
      <colorScale>
        <cfvo type="num" val="-0.153"/>
        <cfvo type="num" val="0"/>
        <cfvo type="num" val="0.153"/>
        <color rgb="FFC00000"/>
        <color rgb="FFFCFCFF"/>
        <color rgb="FF006600"/>
      </colorScale>
    </cfRule>
  </conditionalFormatting>
  <conditionalFormatting sqref="D8:AC8">
    <cfRule type="colorScale" priority="2">
      <colorScale>
        <cfvo type="num" val="-0.153"/>
        <cfvo type="num" val="0"/>
        <cfvo type="num" val="0.153"/>
        <color rgb="FFC00000"/>
        <color rgb="FFFCFCFF"/>
        <color rgb="FF006600"/>
      </colorScale>
    </cfRule>
  </conditionalFormatting>
  <conditionalFormatting sqref="D22:AC22">
    <cfRule type="colorScale" priority="1">
      <colorScale>
        <cfvo type="num" val="-0.153"/>
        <cfvo type="num" val="0"/>
        <cfvo type="num" val="0.153"/>
        <color rgb="FFC00000"/>
        <color rgb="FFFCFCFF"/>
        <color rgb="FF00660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445A-3E7E-48A7-BFCC-40F8379C13D0}">
  <dimension ref="A1:AB26"/>
  <sheetViews>
    <sheetView workbookViewId="0">
      <selection activeCell="D2" sqref="D2"/>
    </sheetView>
  </sheetViews>
  <sheetFormatPr defaultRowHeight="14.5"/>
  <cols>
    <col min="2" max="6" width="10.54296875" customWidth="1"/>
    <col min="7" max="7" width="10.54296875" hidden="1" customWidth="1"/>
    <col min="8" max="8" width="10.54296875" customWidth="1"/>
    <col min="9" max="9" width="10.54296875" hidden="1" customWidth="1"/>
    <col min="10" max="10" width="10.54296875" customWidth="1"/>
    <col min="11" max="11" width="10.54296875" hidden="1" customWidth="1"/>
    <col min="12" max="12" width="10.54296875" customWidth="1"/>
    <col min="13" max="13" width="10.54296875" hidden="1" customWidth="1"/>
    <col min="14" max="15" width="10.54296875" customWidth="1"/>
    <col min="16" max="16" width="12.1796875" hidden="1" customWidth="1"/>
    <col min="17" max="18" width="10.54296875" customWidth="1"/>
    <col min="19" max="19" width="10.54296875" hidden="1" customWidth="1"/>
    <col min="20" max="20" width="10.54296875" customWidth="1"/>
    <col min="21" max="21" width="10.54296875" hidden="1" customWidth="1"/>
    <col min="22" max="22" width="10.54296875" customWidth="1"/>
    <col min="23" max="23" width="10.54296875" hidden="1" customWidth="1"/>
    <col min="24" max="25" width="10.54296875" customWidth="1"/>
    <col min="26" max="26" width="10.54296875" hidden="1" customWidth="1"/>
    <col min="27" max="27" width="10.54296875" customWidth="1"/>
  </cols>
  <sheetData>
    <row r="1" spans="1:28" s="7" customFormat="1" ht="61.5" customHeight="1">
      <c r="B1" s="7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26</v>
      </c>
      <c r="H1" s="7" t="s">
        <v>27</v>
      </c>
      <c r="I1" s="7" t="s">
        <v>28</v>
      </c>
      <c r="J1" s="7" t="s">
        <v>29</v>
      </c>
      <c r="K1" s="7" t="s">
        <v>30</v>
      </c>
      <c r="L1" s="7" t="s">
        <v>31</v>
      </c>
      <c r="M1" s="7" t="s">
        <v>32</v>
      </c>
      <c r="N1" s="7" t="s">
        <v>33</v>
      </c>
      <c r="O1" s="7" t="s">
        <v>34</v>
      </c>
      <c r="P1" s="7" t="s">
        <v>35</v>
      </c>
      <c r="Q1" s="7" t="s">
        <v>36</v>
      </c>
      <c r="R1" s="7" t="s">
        <v>37</v>
      </c>
      <c r="S1" s="7" t="s">
        <v>38</v>
      </c>
      <c r="T1" s="7" t="s">
        <v>39</v>
      </c>
      <c r="U1" s="7" t="s">
        <v>40</v>
      </c>
      <c r="V1" s="7" t="s">
        <v>41</v>
      </c>
      <c r="W1" s="7" t="s">
        <v>42</v>
      </c>
      <c r="X1" s="7" t="s">
        <v>43</v>
      </c>
      <c r="Y1" s="7" t="s">
        <v>44</v>
      </c>
      <c r="Z1" s="7" t="s">
        <v>45</v>
      </c>
      <c r="AA1" s="7" t="s">
        <v>46</v>
      </c>
      <c r="AB1" s="7" t="s">
        <v>47</v>
      </c>
    </row>
    <row r="2" spans="1:28">
      <c r="A2">
        <v>4</v>
      </c>
      <c r="B2" s="64">
        <v>0</v>
      </c>
      <c r="C2" s="64">
        <v>0</v>
      </c>
      <c r="D2" s="64">
        <v>3.9293758916797298E-3</v>
      </c>
      <c r="E2" s="64">
        <v>0</v>
      </c>
      <c r="F2" s="64">
        <v>0</v>
      </c>
      <c r="G2" s="64">
        <v>0</v>
      </c>
      <c r="H2" s="64">
        <v>6.1835922027923497E-3</v>
      </c>
      <c r="I2" s="64">
        <v>0</v>
      </c>
      <c r="J2" s="64">
        <v>6.3208647113420502E-3</v>
      </c>
      <c r="K2" s="64">
        <v>5.6203388038873802E-3</v>
      </c>
      <c r="L2" s="64">
        <v>0</v>
      </c>
      <c r="M2" s="64">
        <v>5.95897602557687E-3</v>
      </c>
      <c r="N2" s="64">
        <v>0</v>
      </c>
      <c r="O2" s="64">
        <v>0</v>
      </c>
      <c r="P2" s="64">
        <v>0</v>
      </c>
      <c r="Q2" s="64">
        <v>-9.79006512574126E-3</v>
      </c>
      <c r="R2" s="64">
        <v>0</v>
      </c>
      <c r="S2" s="64">
        <v>-1.65595055039242E-3</v>
      </c>
      <c r="T2" s="64">
        <v>0</v>
      </c>
      <c r="U2" s="64">
        <v>0</v>
      </c>
      <c r="V2" s="64">
        <v>6.4886762491217203E-3</v>
      </c>
      <c r="W2" s="64">
        <v>0</v>
      </c>
      <c r="X2" s="64">
        <v>1.44484157030268E-3</v>
      </c>
      <c r="Y2" s="64">
        <v>0</v>
      </c>
      <c r="Z2" s="64">
        <v>-9.7166357433595696E-3</v>
      </c>
      <c r="AA2" s="64">
        <v>0</v>
      </c>
      <c r="AB2">
        <v>0</v>
      </c>
    </row>
    <row r="3" spans="1:28">
      <c r="A3">
        <v>5</v>
      </c>
      <c r="B3" s="64">
        <v>0</v>
      </c>
      <c r="C3" s="64">
        <v>0</v>
      </c>
      <c r="D3" s="64">
        <v>5.95610461755928E-3</v>
      </c>
      <c r="E3" s="64">
        <v>0</v>
      </c>
      <c r="F3" s="64">
        <v>0</v>
      </c>
      <c r="G3" s="64">
        <v>0</v>
      </c>
      <c r="H3" s="64">
        <v>7.8590090843936103E-3</v>
      </c>
      <c r="I3" s="64">
        <v>0</v>
      </c>
      <c r="J3" s="64">
        <v>7.7764418104073604E-3</v>
      </c>
      <c r="K3" s="64">
        <v>8.4361358069899705E-3</v>
      </c>
      <c r="L3" s="64">
        <v>0</v>
      </c>
      <c r="M3" s="64">
        <v>8.2980151648031405E-3</v>
      </c>
      <c r="N3" s="64">
        <v>0</v>
      </c>
      <c r="O3" s="64">
        <v>0</v>
      </c>
      <c r="P3" s="64">
        <v>1.28748704735882E-2</v>
      </c>
      <c r="Q3" s="64">
        <v>0</v>
      </c>
      <c r="R3" s="64">
        <v>0</v>
      </c>
      <c r="S3" s="64">
        <v>5.6145200541720004E-4</v>
      </c>
      <c r="T3" s="64">
        <v>0</v>
      </c>
      <c r="U3" s="64">
        <v>0</v>
      </c>
      <c r="V3" s="64">
        <v>7.24735868464661E-3</v>
      </c>
      <c r="W3" s="64">
        <v>-7.9819342534951504E-4</v>
      </c>
      <c r="X3" s="64">
        <v>0</v>
      </c>
      <c r="Y3" s="64">
        <v>0</v>
      </c>
      <c r="Z3" s="64">
        <v>0</v>
      </c>
      <c r="AA3" s="64">
        <v>1.32742504262765E-2</v>
      </c>
      <c r="AB3">
        <v>0</v>
      </c>
    </row>
    <row r="4" spans="1:28" ht="15" thickBot="1">
      <c r="A4">
        <v>6</v>
      </c>
      <c r="B4" s="64">
        <v>0</v>
      </c>
      <c r="C4" s="64">
        <v>0</v>
      </c>
      <c r="D4" s="64">
        <v>5.6582435217121096E-3</v>
      </c>
      <c r="E4" s="64">
        <v>0</v>
      </c>
      <c r="F4" s="64">
        <v>0</v>
      </c>
      <c r="G4" s="64">
        <v>0</v>
      </c>
      <c r="H4" s="64">
        <v>4.1389567601288098E-3</v>
      </c>
      <c r="I4" s="64">
        <v>0</v>
      </c>
      <c r="J4" s="64">
        <v>5.9620059490550796E-3</v>
      </c>
      <c r="K4" s="64">
        <v>6.0690860309214698E-3</v>
      </c>
      <c r="L4" s="64">
        <v>0</v>
      </c>
      <c r="M4" s="64">
        <v>5.4202735303601297E-3</v>
      </c>
      <c r="N4" s="64">
        <v>0</v>
      </c>
      <c r="O4" s="64">
        <v>0</v>
      </c>
      <c r="P4" s="64">
        <v>0</v>
      </c>
      <c r="Q4" s="64">
        <v>-9.13750023024823E-3</v>
      </c>
      <c r="R4" s="64">
        <v>0</v>
      </c>
      <c r="S4" s="64">
        <v>0</v>
      </c>
      <c r="T4" s="64">
        <v>1.5329986914190601E-4</v>
      </c>
      <c r="U4" s="64">
        <v>0</v>
      </c>
      <c r="V4" s="64">
        <v>6.8690745304096096E-3</v>
      </c>
      <c r="W4" s="64">
        <v>0</v>
      </c>
      <c r="X4" s="64">
        <v>-2.4488715042793801E-5</v>
      </c>
      <c r="Y4" s="64">
        <v>0</v>
      </c>
      <c r="Z4" s="64">
        <v>-9.1983539280311999E-3</v>
      </c>
      <c r="AA4" s="64">
        <v>0</v>
      </c>
      <c r="AB4">
        <v>0</v>
      </c>
    </row>
    <row r="5" spans="1:28" ht="25" customHeight="1" thickBot="1">
      <c r="A5" t="s">
        <v>64</v>
      </c>
      <c r="B5" s="105">
        <f>AVERAGE(B2:B4)</f>
        <v>0</v>
      </c>
      <c r="C5" s="106">
        <f t="shared" ref="C5:AA5" si="0">AVERAGE(C2:C4)</f>
        <v>0</v>
      </c>
      <c r="D5" s="106">
        <f t="shared" si="0"/>
        <v>5.1812413436503734E-3</v>
      </c>
      <c r="E5" s="106">
        <f t="shared" si="0"/>
        <v>0</v>
      </c>
      <c r="F5" s="106">
        <f t="shared" si="0"/>
        <v>0</v>
      </c>
      <c r="G5" s="106">
        <f t="shared" si="0"/>
        <v>0</v>
      </c>
      <c r="H5" s="106">
        <f t="shared" si="0"/>
        <v>6.0605193491049232E-3</v>
      </c>
      <c r="I5" s="106">
        <f t="shared" si="0"/>
        <v>0</v>
      </c>
      <c r="J5" s="106">
        <f t="shared" si="0"/>
        <v>6.6864374902681637E-3</v>
      </c>
      <c r="K5" s="106">
        <f t="shared" si="0"/>
        <v>6.7085202139329407E-3</v>
      </c>
      <c r="L5" s="106">
        <f t="shared" si="0"/>
        <v>0</v>
      </c>
      <c r="M5" s="106">
        <f t="shared" si="0"/>
        <v>6.5590882402467134E-3</v>
      </c>
      <c r="N5" s="106">
        <f t="shared" si="0"/>
        <v>0</v>
      </c>
      <c r="O5" s="106">
        <f t="shared" si="0"/>
        <v>0</v>
      </c>
      <c r="P5" s="106">
        <f t="shared" si="0"/>
        <v>4.2916234911960669E-3</v>
      </c>
      <c r="Q5" s="106">
        <f t="shared" si="0"/>
        <v>-6.3091884519964961E-3</v>
      </c>
      <c r="R5" s="106">
        <f t="shared" si="0"/>
        <v>0</v>
      </c>
      <c r="S5" s="106">
        <f t="shared" si="0"/>
        <v>-3.6483284832507338E-4</v>
      </c>
      <c r="T5" s="106">
        <f t="shared" si="0"/>
        <v>5.1099956380635337E-5</v>
      </c>
      <c r="U5" s="106">
        <f t="shared" si="0"/>
        <v>0</v>
      </c>
      <c r="V5" s="106">
        <f t="shared" si="0"/>
        <v>6.8683698213926475E-3</v>
      </c>
      <c r="W5" s="106">
        <f t="shared" si="0"/>
        <v>-2.66064475116505E-4</v>
      </c>
      <c r="X5" s="106">
        <f t="shared" si="0"/>
        <v>4.7345095175329536E-4</v>
      </c>
      <c r="Y5" s="106">
        <f t="shared" si="0"/>
        <v>0</v>
      </c>
      <c r="Z5" s="106">
        <f t="shared" si="0"/>
        <v>-6.3049965571302562E-3</v>
      </c>
      <c r="AA5" s="107">
        <f t="shared" si="0"/>
        <v>4.4247501420921669E-3</v>
      </c>
    </row>
    <row r="6" spans="1:28">
      <c r="A6">
        <v>0</v>
      </c>
      <c r="B6" s="64">
        <v>0</v>
      </c>
      <c r="C6" s="64">
        <v>6.9273877082912799E-3</v>
      </c>
      <c r="D6" s="64">
        <v>0</v>
      </c>
      <c r="E6" s="64">
        <v>0</v>
      </c>
      <c r="F6" s="64">
        <v>0</v>
      </c>
      <c r="G6" s="64">
        <v>7.8037100351669502E-3</v>
      </c>
      <c r="H6" s="64">
        <v>0</v>
      </c>
      <c r="I6" s="64">
        <v>7.03507343050685E-3</v>
      </c>
      <c r="J6" s="64">
        <v>0</v>
      </c>
      <c r="K6" s="64">
        <v>0</v>
      </c>
      <c r="L6" s="64">
        <v>7.9375405861300992E-3</v>
      </c>
      <c r="M6" s="64">
        <v>0</v>
      </c>
      <c r="N6" s="64">
        <v>9.0660529359959403E-3</v>
      </c>
      <c r="O6" s="64">
        <v>0</v>
      </c>
      <c r="P6" s="64">
        <v>0</v>
      </c>
      <c r="Q6" s="64">
        <v>1.50140369839012E-2</v>
      </c>
      <c r="R6" s="64">
        <v>0</v>
      </c>
      <c r="S6" s="64">
        <v>3.9748265532704302E-3</v>
      </c>
      <c r="T6" s="64">
        <v>0</v>
      </c>
      <c r="U6" s="64">
        <v>8.4101652169111408E-3</v>
      </c>
      <c r="V6" s="64">
        <v>0</v>
      </c>
      <c r="W6" s="64">
        <v>0</v>
      </c>
      <c r="X6" s="64">
        <v>-4.0458806352750704E-3</v>
      </c>
      <c r="Y6" s="64">
        <v>0</v>
      </c>
      <c r="Z6" s="64">
        <v>1.48436228241905E-2</v>
      </c>
      <c r="AA6" s="64">
        <v>0</v>
      </c>
      <c r="AB6">
        <v>1</v>
      </c>
    </row>
    <row r="7" spans="1:28">
      <c r="A7">
        <v>1</v>
      </c>
      <c r="B7" s="64">
        <v>0</v>
      </c>
      <c r="C7" s="64">
        <v>0</v>
      </c>
      <c r="D7" s="64">
        <v>-5.4291549015793002E-3</v>
      </c>
      <c r="E7" s="64">
        <v>0</v>
      </c>
      <c r="F7" s="64">
        <v>0</v>
      </c>
      <c r="G7" s="64">
        <v>0</v>
      </c>
      <c r="H7" s="64">
        <v>-5.9945639671247098E-3</v>
      </c>
      <c r="I7" s="64">
        <v>0</v>
      </c>
      <c r="J7" s="64">
        <v>-5.7816210763459198E-3</v>
      </c>
      <c r="K7" s="64">
        <v>-6.2821314203192202E-3</v>
      </c>
      <c r="L7" s="64">
        <v>0</v>
      </c>
      <c r="M7" s="64">
        <v>-4.9225652119363299E-3</v>
      </c>
      <c r="N7" s="64">
        <v>0</v>
      </c>
      <c r="O7" s="64">
        <v>0</v>
      </c>
      <c r="P7" s="64">
        <v>-1.03159604806391E-2</v>
      </c>
      <c r="Q7" s="64">
        <v>0</v>
      </c>
      <c r="R7" s="64">
        <v>0</v>
      </c>
      <c r="S7" s="64">
        <v>0</v>
      </c>
      <c r="T7" s="64">
        <v>-1.0619017896394401E-3</v>
      </c>
      <c r="U7" s="64">
        <v>0</v>
      </c>
      <c r="V7" s="64">
        <v>-6.1438516811806497E-3</v>
      </c>
      <c r="W7" s="64">
        <v>1.4150484860194E-3</v>
      </c>
      <c r="X7" s="64">
        <v>0</v>
      </c>
      <c r="Y7" s="64">
        <v>0</v>
      </c>
      <c r="Z7" s="64">
        <v>0</v>
      </c>
      <c r="AA7" s="64">
        <v>-1.08710972023711E-2</v>
      </c>
      <c r="AB7">
        <v>1</v>
      </c>
    </row>
    <row r="8" spans="1:28">
      <c r="A8">
        <v>2</v>
      </c>
      <c r="B8" s="64">
        <v>0</v>
      </c>
      <c r="C8" s="64">
        <v>4.6726651408796902E-3</v>
      </c>
      <c r="D8" s="64">
        <v>0</v>
      </c>
      <c r="E8" s="64">
        <v>0</v>
      </c>
      <c r="F8" s="64">
        <v>0</v>
      </c>
      <c r="G8" s="64">
        <v>6.7911744356810499E-3</v>
      </c>
      <c r="H8" s="64">
        <v>0</v>
      </c>
      <c r="I8" s="64">
        <v>5.8552302210416697E-3</v>
      </c>
      <c r="J8" s="64">
        <v>0</v>
      </c>
      <c r="K8" s="64">
        <v>0</v>
      </c>
      <c r="L8" s="64">
        <v>6.0081955278100596E-3</v>
      </c>
      <c r="M8" s="64">
        <v>0</v>
      </c>
      <c r="N8" s="64">
        <v>6.0878806217907703E-3</v>
      </c>
      <c r="O8" s="64">
        <v>0</v>
      </c>
      <c r="P8" s="64">
        <v>0</v>
      </c>
      <c r="Q8" s="64">
        <v>1.1412725993029799E-2</v>
      </c>
      <c r="R8" s="64">
        <v>0</v>
      </c>
      <c r="S8" s="64">
        <v>0</v>
      </c>
      <c r="T8" s="64">
        <v>-3.8910086710877202E-3</v>
      </c>
      <c r="U8" s="64">
        <v>6.1158367542637204E-3</v>
      </c>
      <c r="V8" s="64">
        <v>0</v>
      </c>
      <c r="W8" s="64">
        <v>0</v>
      </c>
      <c r="X8" s="64">
        <v>-4.0762595838425E-3</v>
      </c>
      <c r="Y8" s="64">
        <v>0</v>
      </c>
      <c r="Z8" s="64">
        <v>1.1343952692026101E-2</v>
      </c>
      <c r="AA8" s="64">
        <v>0</v>
      </c>
      <c r="AB8">
        <v>1</v>
      </c>
    </row>
    <row r="9" spans="1:28">
      <c r="A9">
        <v>3</v>
      </c>
      <c r="B9" s="64">
        <v>0</v>
      </c>
      <c r="C9" s="64">
        <v>0</v>
      </c>
      <c r="D9" s="64">
        <v>-5.7530985590696204E-3</v>
      </c>
      <c r="E9" s="64">
        <v>0</v>
      </c>
      <c r="F9" s="64">
        <v>0</v>
      </c>
      <c r="G9" s="64">
        <v>0</v>
      </c>
      <c r="H9" s="64">
        <v>-6.3876679018137197E-3</v>
      </c>
      <c r="I9" s="64">
        <v>0</v>
      </c>
      <c r="J9" s="64">
        <v>-5.0152879032912502E-3</v>
      </c>
      <c r="K9" s="64">
        <v>-6.5071626070558903E-3</v>
      </c>
      <c r="L9" s="64">
        <v>0</v>
      </c>
      <c r="M9" s="64">
        <v>-5.4654468635578898E-3</v>
      </c>
      <c r="N9" s="64">
        <v>0</v>
      </c>
      <c r="O9" s="64">
        <v>0</v>
      </c>
      <c r="P9" s="64">
        <v>-9.7764347171087895E-3</v>
      </c>
      <c r="Q9" s="64">
        <v>0</v>
      </c>
      <c r="R9" s="64">
        <v>0</v>
      </c>
      <c r="S9" s="64">
        <v>0</v>
      </c>
      <c r="T9" s="64">
        <v>9.7619881526559696E-4</v>
      </c>
      <c r="U9" s="64">
        <v>0</v>
      </c>
      <c r="V9" s="64">
        <v>-4.28006071080962E-3</v>
      </c>
      <c r="W9" s="64">
        <v>0</v>
      </c>
      <c r="X9" s="64">
        <v>1.1651932097152501E-3</v>
      </c>
      <c r="Y9" s="64">
        <v>0</v>
      </c>
      <c r="Z9" s="64">
        <v>0</v>
      </c>
      <c r="AA9" s="64">
        <v>-9.8300094504485194E-3</v>
      </c>
      <c r="AB9">
        <v>1</v>
      </c>
    </row>
    <row r="10" spans="1:28">
      <c r="A10">
        <v>7</v>
      </c>
      <c r="B10" s="64">
        <v>0</v>
      </c>
      <c r="C10" s="64">
        <v>0</v>
      </c>
      <c r="D10" s="64">
        <v>-5.5537257035426398E-3</v>
      </c>
      <c r="E10" s="64">
        <v>0</v>
      </c>
      <c r="F10" s="64">
        <v>0</v>
      </c>
      <c r="G10" s="64">
        <v>0</v>
      </c>
      <c r="H10" s="64">
        <v>-6.0887247138404401E-3</v>
      </c>
      <c r="I10" s="64">
        <v>0</v>
      </c>
      <c r="J10" s="64">
        <v>-6.6689407941055399E-3</v>
      </c>
      <c r="K10" s="64">
        <v>-3.3418823363785301E-3</v>
      </c>
      <c r="L10" s="64">
        <v>0</v>
      </c>
      <c r="M10" s="64">
        <v>-8.1433142559798905E-3</v>
      </c>
      <c r="N10" s="64">
        <v>0</v>
      </c>
      <c r="O10" s="64">
        <v>0</v>
      </c>
      <c r="P10" s="64">
        <v>-1.14928616124369E-2</v>
      </c>
      <c r="Q10" s="64">
        <v>0</v>
      </c>
      <c r="R10" s="64">
        <v>0</v>
      </c>
      <c r="S10" s="64">
        <v>6.8125203951539804E-4</v>
      </c>
      <c r="T10" s="64">
        <v>0</v>
      </c>
      <c r="U10" s="64">
        <v>0</v>
      </c>
      <c r="V10" s="64">
        <v>-6.8567589602230002E-3</v>
      </c>
      <c r="W10" s="64">
        <v>0</v>
      </c>
      <c r="X10" s="64">
        <v>-1.36682424103674E-3</v>
      </c>
      <c r="Y10" s="64">
        <v>0</v>
      </c>
      <c r="Z10" s="64">
        <v>0</v>
      </c>
      <c r="AA10" s="64">
        <v>-1.1093137344777401E-2</v>
      </c>
      <c r="AB10">
        <v>1</v>
      </c>
    </row>
    <row r="11" spans="1:28">
      <c r="A11">
        <v>8</v>
      </c>
      <c r="B11" s="64">
        <v>0</v>
      </c>
      <c r="C11" s="64">
        <v>0</v>
      </c>
      <c r="D11" s="64">
        <v>-7.8760447003967202E-3</v>
      </c>
      <c r="E11" s="64">
        <v>0</v>
      </c>
      <c r="F11" s="64">
        <v>0</v>
      </c>
      <c r="G11" s="64">
        <v>0</v>
      </c>
      <c r="H11" s="64">
        <v>-6.4037438422036297E-3</v>
      </c>
      <c r="I11" s="64">
        <v>0</v>
      </c>
      <c r="J11" s="64">
        <v>-7.8015401160640404E-3</v>
      </c>
      <c r="K11" s="64">
        <v>-7.9157317205092396E-3</v>
      </c>
      <c r="L11" s="64">
        <v>0</v>
      </c>
      <c r="M11" s="64">
        <v>-7.9295020386477497E-3</v>
      </c>
      <c r="N11" s="64">
        <v>0</v>
      </c>
      <c r="O11" s="64">
        <v>0</v>
      </c>
      <c r="P11" s="64">
        <v>-1.19930115577883E-2</v>
      </c>
      <c r="Q11" s="64">
        <v>0</v>
      </c>
      <c r="R11" s="64">
        <v>0</v>
      </c>
      <c r="S11" s="64">
        <v>0</v>
      </c>
      <c r="T11" s="64">
        <v>1.7511275093724599E-3</v>
      </c>
      <c r="U11" s="64">
        <v>0</v>
      </c>
      <c r="V11" s="64">
        <v>-5.74607961413485E-3</v>
      </c>
      <c r="W11" s="64">
        <v>0</v>
      </c>
      <c r="X11" s="64">
        <v>2.5106560102385799E-3</v>
      </c>
      <c r="Y11" s="64">
        <v>0</v>
      </c>
      <c r="Z11" s="64">
        <v>0</v>
      </c>
      <c r="AA11" s="64">
        <v>-1.25884285416271E-2</v>
      </c>
      <c r="AB11">
        <v>1</v>
      </c>
    </row>
    <row r="12" spans="1:28" ht="15" thickBot="1">
      <c r="A12">
        <v>9</v>
      </c>
      <c r="B12" s="64">
        <v>0</v>
      </c>
      <c r="C12" s="64">
        <v>7.9598383055498496E-3</v>
      </c>
      <c r="D12" s="64">
        <v>0</v>
      </c>
      <c r="E12" s="64">
        <v>0</v>
      </c>
      <c r="F12" s="64">
        <v>0</v>
      </c>
      <c r="G12" s="64">
        <v>6.9596207710377099E-3</v>
      </c>
      <c r="H12" s="64">
        <v>0</v>
      </c>
      <c r="I12" s="64">
        <v>6.2843441538271202E-3</v>
      </c>
      <c r="J12" s="64">
        <v>0</v>
      </c>
      <c r="K12" s="64">
        <v>0</v>
      </c>
      <c r="L12" s="64">
        <v>6.6369003318128101E-3</v>
      </c>
      <c r="M12" s="64">
        <v>0</v>
      </c>
      <c r="N12" s="64">
        <v>6.87178975508255E-3</v>
      </c>
      <c r="O12" s="64">
        <v>0</v>
      </c>
      <c r="P12" s="64">
        <v>-1.2034689190587E-2</v>
      </c>
      <c r="Q12" s="64">
        <v>0</v>
      </c>
      <c r="R12" s="64">
        <v>0</v>
      </c>
      <c r="S12" s="64">
        <v>0</v>
      </c>
      <c r="T12" s="64">
        <v>-1.4019062511140201E-3</v>
      </c>
      <c r="U12" s="64">
        <v>7.5599835443818002E-3</v>
      </c>
      <c r="V12" s="64">
        <v>0</v>
      </c>
      <c r="W12" s="64">
        <v>1.2161167129765701E-3</v>
      </c>
      <c r="X12" s="64">
        <v>0</v>
      </c>
      <c r="Y12" s="64">
        <v>0</v>
      </c>
      <c r="Z12" s="64">
        <v>0</v>
      </c>
      <c r="AA12" s="64">
        <v>-1.25300812650509E-2</v>
      </c>
      <c r="AB12">
        <v>1</v>
      </c>
    </row>
    <row r="13" spans="1:28" ht="35.5" customHeight="1" thickBot="1">
      <c r="A13" t="s">
        <v>64</v>
      </c>
      <c r="B13" s="105">
        <f>AVERAGE(B6:B12)</f>
        <v>0</v>
      </c>
      <c r="C13" s="106">
        <f t="shared" ref="C13:AA13" si="1">AVERAGE(C6:C12)</f>
        <v>2.7942701649601169E-3</v>
      </c>
      <c r="D13" s="106">
        <f t="shared" si="1"/>
        <v>-3.5160034092268969E-3</v>
      </c>
      <c r="E13" s="106">
        <f t="shared" si="1"/>
        <v>0</v>
      </c>
      <c r="F13" s="106">
        <f t="shared" si="1"/>
        <v>0</v>
      </c>
      <c r="G13" s="106">
        <f t="shared" si="1"/>
        <v>3.0792150345551016E-3</v>
      </c>
      <c r="H13" s="106">
        <f t="shared" si="1"/>
        <v>-3.5535286321403572E-3</v>
      </c>
      <c r="I13" s="106">
        <f t="shared" si="1"/>
        <v>2.7392354007679484E-3</v>
      </c>
      <c r="J13" s="106">
        <f t="shared" si="1"/>
        <v>-3.60962712711525E-3</v>
      </c>
      <c r="K13" s="106">
        <f t="shared" si="1"/>
        <v>-3.4352725834661257E-3</v>
      </c>
      <c r="L13" s="106">
        <f t="shared" si="1"/>
        <v>2.9403766351075674E-3</v>
      </c>
      <c r="M13" s="106">
        <f t="shared" si="1"/>
        <v>-3.7801183385888374E-3</v>
      </c>
      <c r="N13" s="106">
        <f t="shared" si="1"/>
        <v>3.146531901838466E-3</v>
      </c>
      <c r="O13" s="106">
        <f t="shared" si="1"/>
        <v>0</v>
      </c>
      <c r="P13" s="106">
        <f t="shared" si="1"/>
        <v>-7.9447082226514407E-3</v>
      </c>
      <c r="Q13" s="106">
        <f t="shared" si="1"/>
        <v>3.7752518538472857E-3</v>
      </c>
      <c r="R13" s="106">
        <f t="shared" si="1"/>
        <v>0</v>
      </c>
      <c r="S13" s="106">
        <f t="shared" si="1"/>
        <v>6.651540846836898E-4</v>
      </c>
      <c r="T13" s="106">
        <f t="shared" si="1"/>
        <v>-5.1821291245758908E-4</v>
      </c>
      <c r="U13" s="106">
        <f t="shared" si="1"/>
        <v>3.1551407879366659E-3</v>
      </c>
      <c r="V13" s="106">
        <f t="shared" si="1"/>
        <v>-3.2895358523354454E-3</v>
      </c>
      <c r="W13" s="106">
        <f t="shared" si="1"/>
        <v>3.7588074271371002E-4</v>
      </c>
      <c r="X13" s="106">
        <f t="shared" si="1"/>
        <v>-8.3044503431435439E-4</v>
      </c>
      <c r="Y13" s="106">
        <f t="shared" si="1"/>
        <v>0</v>
      </c>
      <c r="Z13" s="106">
        <f t="shared" si="1"/>
        <v>3.7410822166023716E-3</v>
      </c>
      <c r="AA13" s="107">
        <f t="shared" si="1"/>
        <v>-8.1303934006107161E-3</v>
      </c>
    </row>
    <row r="16" spans="1:28">
      <c r="B16" t="s">
        <v>21</v>
      </c>
      <c r="C16" t="s">
        <v>22</v>
      </c>
      <c r="D16" t="s">
        <v>23</v>
      </c>
      <c r="E16" t="s">
        <v>24</v>
      </c>
      <c r="F16" t="s">
        <v>25</v>
      </c>
      <c r="G16" t="s">
        <v>26</v>
      </c>
      <c r="H16" t="s">
        <v>27</v>
      </c>
      <c r="I16" t="s">
        <v>28</v>
      </c>
      <c r="J16" t="s">
        <v>29</v>
      </c>
      <c r="K16" t="s">
        <v>30</v>
      </c>
      <c r="L16" t="s">
        <v>31</v>
      </c>
      <c r="M16" t="s">
        <v>32</v>
      </c>
      <c r="N16" t="s">
        <v>33</v>
      </c>
      <c r="O16" t="s">
        <v>34</v>
      </c>
      <c r="P16" t="s">
        <v>35</v>
      </c>
      <c r="Q16" t="s">
        <v>36</v>
      </c>
      <c r="R16" t="s">
        <v>37</v>
      </c>
      <c r="S16" t="s">
        <v>38</v>
      </c>
      <c r="T16" t="s">
        <v>39</v>
      </c>
      <c r="U16" t="s">
        <v>40</v>
      </c>
      <c r="V16" t="s">
        <v>41</v>
      </c>
      <c r="W16" t="s">
        <v>42</v>
      </c>
      <c r="X16" t="s">
        <v>43</v>
      </c>
      <c r="Y16" t="s">
        <v>44</v>
      </c>
      <c r="Z16" t="s">
        <v>45</v>
      </c>
      <c r="AA16" t="s">
        <v>46</v>
      </c>
      <c r="AB16" t="s">
        <v>47</v>
      </c>
    </row>
    <row r="17" spans="1:28">
      <c r="A17">
        <v>0</v>
      </c>
      <c r="B17">
        <v>0</v>
      </c>
      <c r="C17">
        <v>0</v>
      </c>
      <c r="D17">
        <v>6.8798554669680699E-3</v>
      </c>
      <c r="E17">
        <v>0</v>
      </c>
      <c r="F17">
        <v>0</v>
      </c>
      <c r="G17">
        <v>0</v>
      </c>
      <c r="H17">
        <v>6.6153115642078398E-3</v>
      </c>
      <c r="I17">
        <v>0</v>
      </c>
      <c r="J17">
        <v>8.3954505479881501E-3</v>
      </c>
      <c r="K17">
        <v>7.5743248049413899E-3</v>
      </c>
      <c r="L17">
        <v>0</v>
      </c>
      <c r="M17">
        <v>5.89034956118874E-3</v>
      </c>
      <c r="N17">
        <v>0</v>
      </c>
      <c r="O17">
        <v>0</v>
      </c>
      <c r="P17">
        <v>0</v>
      </c>
      <c r="Q17">
        <v>-1.1961863194243E-2</v>
      </c>
      <c r="R17">
        <v>0</v>
      </c>
      <c r="S17">
        <v>0</v>
      </c>
      <c r="T17">
        <v>1.9593712570796702E-3</v>
      </c>
      <c r="U17">
        <v>0</v>
      </c>
      <c r="V17">
        <v>7.8641100198071807E-3</v>
      </c>
      <c r="W17">
        <v>0</v>
      </c>
      <c r="X17">
        <v>2.72971683456367E-3</v>
      </c>
      <c r="Y17">
        <v>0</v>
      </c>
      <c r="Z17">
        <v>-1.24096181273461E-2</v>
      </c>
      <c r="AA17">
        <v>0</v>
      </c>
      <c r="AB17">
        <v>0</v>
      </c>
    </row>
    <row r="18" spans="1:28">
      <c r="A18">
        <v>1</v>
      </c>
      <c r="B18">
        <v>0</v>
      </c>
      <c r="C18">
        <v>5.19123634286841E-3</v>
      </c>
      <c r="D18">
        <v>0</v>
      </c>
      <c r="E18">
        <v>0</v>
      </c>
      <c r="F18">
        <v>0</v>
      </c>
      <c r="G18">
        <v>6.8220913527210899E-3</v>
      </c>
      <c r="H18">
        <v>0</v>
      </c>
      <c r="I18">
        <v>6.5480111662542398E-3</v>
      </c>
      <c r="J18">
        <v>0</v>
      </c>
      <c r="K18">
        <v>0</v>
      </c>
      <c r="L18">
        <v>7.8428369434969999E-3</v>
      </c>
      <c r="M18">
        <v>0</v>
      </c>
      <c r="N18">
        <v>7.8343162689181699E-3</v>
      </c>
      <c r="O18">
        <v>0</v>
      </c>
      <c r="P18">
        <v>-1.2097276261070501E-2</v>
      </c>
      <c r="Q18">
        <v>0</v>
      </c>
      <c r="R18">
        <v>0</v>
      </c>
      <c r="S18">
        <v>2.5079528621287199E-3</v>
      </c>
      <c r="T18">
        <v>0</v>
      </c>
      <c r="U18">
        <v>6.4117094537230997E-3</v>
      </c>
      <c r="V18">
        <v>0</v>
      </c>
      <c r="W18">
        <v>1.8692719552050199E-3</v>
      </c>
      <c r="X18">
        <v>0</v>
      </c>
      <c r="Y18">
        <v>0</v>
      </c>
      <c r="Z18">
        <v>0</v>
      </c>
      <c r="AA18">
        <v>-1.1882276912045599E-2</v>
      </c>
      <c r="AB18">
        <v>1</v>
      </c>
    </row>
    <row r="19" spans="1:28">
      <c r="A19">
        <v>2</v>
      </c>
      <c r="B19">
        <v>0</v>
      </c>
      <c r="C19">
        <v>7.0001132467768304E-3</v>
      </c>
      <c r="D19">
        <v>0</v>
      </c>
      <c r="E19">
        <v>0</v>
      </c>
      <c r="F19">
        <v>0</v>
      </c>
      <c r="G19">
        <v>9.0411755089466698E-3</v>
      </c>
      <c r="H19">
        <v>0</v>
      </c>
      <c r="I19">
        <v>5.4555699399747599E-3</v>
      </c>
      <c r="J19">
        <v>0</v>
      </c>
      <c r="K19">
        <v>0</v>
      </c>
      <c r="L19">
        <v>6.68616629213078E-3</v>
      </c>
      <c r="M19">
        <v>0</v>
      </c>
      <c r="N19">
        <v>8.1700984937448304E-3</v>
      </c>
      <c r="O19">
        <v>0</v>
      </c>
      <c r="P19">
        <v>0</v>
      </c>
      <c r="Q19">
        <v>1.45189365751449E-2</v>
      </c>
      <c r="R19">
        <v>0</v>
      </c>
      <c r="S19">
        <v>0</v>
      </c>
      <c r="T19">
        <v>-6.3411041742952798E-3</v>
      </c>
      <c r="U19">
        <v>8.9719891165078204E-3</v>
      </c>
      <c r="V19">
        <v>0</v>
      </c>
      <c r="W19">
        <v>6.3504830818482804E-3</v>
      </c>
      <c r="X19">
        <v>0</v>
      </c>
      <c r="Y19">
        <v>0</v>
      </c>
      <c r="Z19">
        <v>1.40342504943678E-2</v>
      </c>
      <c r="AA19">
        <v>0</v>
      </c>
      <c r="AB19">
        <v>1</v>
      </c>
    </row>
    <row r="20" spans="1:28">
      <c r="A20">
        <v>3</v>
      </c>
      <c r="B20">
        <v>0</v>
      </c>
      <c r="C20">
        <v>0</v>
      </c>
      <c r="D20">
        <v>-7.1112529877006897E-3</v>
      </c>
      <c r="E20">
        <v>0</v>
      </c>
      <c r="F20">
        <v>0</v>
      </c>
      <c r="G20">
        <v>0</v>
      </c>
      <c r="H20">
        <v>-7.3029950534845497E-3</v>
      </c>
      <c r="I20">
        <v>0</v>
      </c>
      <c r="J20">
        <v>-5.5887457839104296E-3</v>
      </c>
      <c r="K20">
        <v>-5.3436328274996297E-3</v>
      </c>
      <c r="L20">
        <v>0</v>
      </c>
      <c r="M20">
        <v>-1.01235197074638E-2</v>
      </c>
      <c r="N20">
        <v>0</v>
      </c>
      <c r="O20">
        <v>0</v>
      </c>
      <c r="P20">
        <v>-1.2002595158565599E-2</v>
      </c>
      <c r="Q20">
        <v>0</v>
      </c>
      <c r="R20">
        <v>0</v>
      </c>
      <c r="S20" s="41">
        <v>2.3854682676886201E-5</v>
      </c>
      <c r="T20">
        <v>0</v>
      </c>
      <c r="U20">
        <v>0</v>
      </c>
      <c r="V20">
        <v>-5.9990314821893398E-3</v>
      </c>
      <c r="W20">
        <v>0</v>
      </c>
      <c r="X20">
        <v>-3.2707148566231002E-4</v>
      </c>
      <c r="Y20">
        <v>0</v>
      </c>
      <c r="Z20">
        <v>0</v>
      </c>
      <c r="AA20">
        <v>-1.1614908507155601E-2</v>
      </c>
      <c r="AB20">
        <v>1</v>
      </c>
    </row>
    <row r="21" spans="1:28">
      <c r="A21">
        <v>4</v>
      </c>
      <c r="B21">
        <v>0</v>
      </c>
      <c r="C21">
        <v>8.7447899098839297E-3</v>
      </c>
      <c r="D21">
        <v>0</v>
      </c>
      <c r="E21">
        <v>0</v>
      </c>
      <c r="F21">
        <v>0</v>
      </c>
      <c r="G21">
        <v>5.3586059730653599E-3</v>
      </c>
      <c r="H21">
        <v>0</v>
      </c>
      <c r="I21">
        <v>6.6054232022152697E-3</v>
      </c>
      <c r="J21">
        <v>0</v>
      </c>
      <c r="K21">
        <v>0</v>
      </c>
      <c r="L21">
        <v>7.5786119760488701E-3</v>
      </c>
      <c r="M21">
        <v>0</v>
      </c>
      <c r="N21">
        <v>7.9946976498624801E-3</v>
      </c>
      <c r="O21">
        <v>0</v>
      </c>
      <c r="P21">
        <v>-1.3735759545682799E-2</v>
      </c>
      <c r="Q21">
        <v>0</v>
      </c>
      <c r="R21">
        <v>0</v>
      </c>
      <c r="S21">
        <v>0</v>
      </c>
      <c r="T21">
        <v>-2.2338956440057902E-3</v>
      </c>
      <c r="U21">
        <v>8.2344699224573895E-3</v>
      </c>
      <c r="V21">
        <v>0</v>
      </c>
      <c r="W21">
        <v>1.99546783258774E-3</v>
      </c>
      <c r="X21">
        <v>0</v>
      </c>
      <c r="Y21">
        <v>0</v>
      </c>
      <c r="Z21">
        <v>0</v>
      </c>
      <c r="AA21">
        <v>-1.37721671973894E-2</v>
      </c>
      <c r="AB21">
        <v>1</v>
      </c>
    </row>
    <row r="22" spans="1:28">
      <c r="A22">
        <v>5</v>
      </c>
      <c r="B22">
        <v>0</v>
      </c>
      <c r="C22">
        <v>6.2788526861514704E-3</v>
      </c>
      <c r="D22">
        <v>0</v>
      </c>
      <c r="E22">
        <v>0</v>
      </c>
      <c r="F22">
        <v>0</v>
      </c>
      <c r="G22">
        <v>5.6179103722888597E-3</v>
      </c>
      <c r="H22">
        <v>0</v>
      </c>
      <c r="I22">
        <v>6.67639315417281E-3</v>
      </c>
      <c r="J22">
        <v>0</v>
      </c>
      <c r="K22">
        <v>0</v>
      </c>
      <c r="L22">
        <v>6.6818621640679001E-3</v>
      </c>
      <c r="M22">
        <v>0</v>
      </c>
      <c r="N22">
        <v>5.5141688225584396E-3</v>
      </c>
      <c r="O22">
        <v>0</v>
      </c>
      <c r="P22">
        <v>-1.16826791458282E-2</v>
      </c>
      <c r="Q22">
        <v>0</v>
      </c>
      <c r="R22">
        <v>0</v>
      </c>
      <c r="S22">
        <v>0</v>
      </c>
      <c r="T22">
        <v>-2.9251638854846402E-3</v>
      </c>
      <c r="U22">
        <v>7.2696912423115502E-3</v>
      </c>
      <c r="V22">
        <v>0</v>
      </c>
      <c r="W22">
        <v>2.6668668855668702E-3</v>
      </c>
      <c r="X22">
        <v>0</v>
      </c>
      <c r="Y22">
        <v>0</v>
      </c>
      <c r="Z22">
        <v>0</v>
      </c>
      <c r="AA22">
        <v>-1.12728080123666E-2</v>
      </c>
      <c r="AB22">
        <v>1</v>
      </c>
    </row>
    <row r="23" spans="1:28">
      <c r="A23">
        <v>6</v>
      </c>
      <c r="B23">
        <v>0</v>
      </c>
      <c r="C23">
        <v>0</v>
      </c>
      <c r="D23">
        <v>-6.4212857859787097E-3</v>
      </c>
      <c r="E23">
        <v>0</v>
      </c>
      <c r="F23">
        <v>0</v>
      </c>
      <c r="G23">
        <v>0</v>
      </c>
      <c r="H23">
        <v>-7.9219127924298992E-3</v>
      </c>
      <c r="I23">
        <v>0</v>
      </c>
      <c r="J23">
        <v>-6.29393573583132E-3</v>
      </c>
      <c r="K23">
        <v>-6.3905723932068904E-3</v>
      </c>
      <c r="L23">
        <v>0</v>
      </c>
      <c r="M23">
        <v>-6.1877293265356001E-3</v>
      </c>
      <c r="N23">
        <v>0</v>
      </c>
      <c r="O23">
        <v>0</v>
      </c>
      <c r="P23">
        <v>-1.18438760136889E-2</v>
      </c>
      <c r="Q23">
        <v>0</v>
      </c>
      <c r="R23">
        <v>0</v>
      </c>
      <c r="S23">
        <v>0</v>
      </c>
      <c r="T23">
        <v>6.7120938793273799E-4</v>
      </c>
      <c r="U23">
        <v>0</v>
      </c>
      <c r="V23">
        <v>-4.7109136636529899E-3</v>
      </c>
      <c r="W23">
        <v>0</v>
      </c>
      <c r="X23">
        <v>3.67700812668582E-4</v>
      </c>
      <c r="Y23">
        <v>0</v>
      </c>
      <c r="Z23">
        <v>0</v>
      </c>
      <c r="AA23">
        <v>-1.1663132647185E-2</v>
      </c>
      <c r="AB23">
        <v>1</v>
      </c>
    </row>
    <row r="24" spans="1:28">
      <c r="A24">
        <v>7</v>
      </c>
      <c r="B24">
        <v>0</v>
      </c>
      <c r="C24">
        <v>0</v>
      </c>
      <c r="D24">
        <v>5.5876959339421599E-3</v>
      </c>
      <c r="E24">
        <v>0</v>
      </c>
      <c r="F24">
        <v>0</v>
      </c>
      <c r="G24">
        <v>0</v>
      </c>
      <c r="H24">
        <v>5.57793841762324E-3</v>
      </c>
      <c r="I24">
        <v>0</v>
      </c>
      <c r="J24">
        <v>6.3882901883870399E-3</v>
      </c>
      <c r="K24">
        <v>8.3159974964089906E-3</v>
      </c>
      <c r="L24">
        <v>0</v>
      </c>
      <c r="M24">
        <v>7.1558979164095598E-3</v>
      </c>
      <c r="N24">
        <v>0</v>
      </c>
      <c r="O24">
        <v>0</v>
      </c>
      <c r="P24">
        <v>0</v>
      </c>
      <c r="Q24">
        <v>-9.9687298262804095E-3</v>
      </c>
      <c r="R24">
        <v>0</v>
      </c>
      <c r="S24">
        <v>0</v>
      </c>
      <c r="T24">
        <v>2.6520207598984E-3</v>
      </c>
      <c r="U24">
        <v>0</v>
      </c>
      <c r="V24">
        <v>5.5629181439075101E-3</v>
      </c>
      <c r="W24">
        <v>-1.96678274739237E-3</v>
      </c>
      <c r="X24">
        <v>0</v>
      </c>
      <c r="Y24">
        <v>0</v>
      </c>
      <c r="Z24">
        <v>-9.7493964524198208E-3</v>
      </c>
      <c r="AA24">
        <v>0</v>
      </c>
      <c r="AB24">
        <v>0</v>
      </c>
    </row>
    <row r="25" spans="1:28">
      <c r="A25">
        <v>8</v>
      </c>
      <c r="B25">
        <v>0</v>
      </c>
      <c r="C25">
        <v>0</v>
      </c>
      <c r="D25">
        <v>7.27883197460703E-3</v>
      </c>
      <c r="E25">
        <v>0</v>
      </c>
      <c r="F25">
        <v>0</v>
      </c>
      <c r="G25">
        <v>0</v>
      </c>
      <c r="H25">
        <v>8.0463756258979998E-3</v>
      </c>
      <c r="I25">
        <v>0</v>
      </c>
      <c r="J25">
        <v>7.3470877449759902E-3</v>
      </c>
      <c r="K25">
        <v>9.2130156545423905E-3</v>
      </c>
      <c r="L25">
        <v>0</v>
      </c>
      <c r="M25">
        <v>8.2234539476840497E-3</v>
      </c>
      <c r="N25">
        <v>0</v>
      </c>
      <c r="O25">
        <v>0</v>
      </c>
      <c r="P25">
        <v>0</v>
      </c>
      <c r="Q25">
        <v>-1.34340514871847E-2</v>
      </c>
      <c r="R25">
        <v>0</v>
      </c>
      <c r="S25">
        <v>-1.9682862475759498E-3</v>
      </c>
      <c r="T25">
        <v>0</v>
      </c>
      <c r="U25">
        <v>0</v>
      </c>
      <c r="V25">
        <v>7.2163907331473801E-3</v>
      </c>
      <c r="W25">
        <v>-1.4522556347140001E-3</v>
      </c>
      <c r="X25">
        <v>0</v>
      </c>
      <c r="Y25">
        <v>0</v>
      </c>
      <c r="Z25">
        <v>-1.3133859921428801E-2</v>
      </c>
      <c r="AA25">
        <v>0</v>
      </c>
      <c r="AB25">
        <v>0</v>
      </c>
    </row>
    <row r="26" spans="1:28">
      <c r="A26">
        <v>9</v>
      </c>
      <c r="B26">
        <v>0</v>
      </c>
      <c r="C26">
        <v>3.5092568941754599E-3</v>
      </c>
      <c r="D26">
        <v>0</v>
      </c>
      <c r="E26">
        <v>0</v>
      </c>
      <c r="F26">
        <v>0</v>
      </c>
      <c r="G26">
        <v>4.6596646768754801E-3</v>
      </c>
      <c r="H26">
        <v>0</v>
      </c>
      <c r="I26">
        <v>5.9208895485992896E-3</v>
      </c>
      <c r="J26">
        <v>0</v>
      </c>
      <c r="K26">
        <v>0</v>
      </c>
      <c r="L26">
        <v>4.6978567301137102E-3</v>
      </c>
      <c r="M26">
        <v>0</v>
      </c>
      <c r="N26">
        <v>4.7538459957350001E-3</v>
      </c>
      <c r="O26">
        <v>0</v>
      </c>
      <c r="P26">
        <v>-9.2906059003551207E-3</v>
      </c>
      <c r="Q26">
        <v>0</v>
      </c>
      <c r="R26">
        <v>0</v>
      </c>
      <c r="S26">
        <v>0</v>
      </c>
      <c r="T26">
        <v>-3.18824246475331E-3</v>
      </c>
      <c r="U26">
        <v>3.5042016831537399E-3</v>
      </c>
      <c r="V26">
        <v>0</v>
      </c>
      <c r="W26">
        <v>0</v>
      </c>
      <c r="X26">
        <v>-3.0921712977449601E-3</v>
      </c>
      <c r="Y26">
        <v>0</v>
      </c>
      <c r="Z26">
        <v>0</v>
      </c>
      <c r="AA26">
        <v>-9.2230002041417108E-3</v>
      </c>
      <c r="AB26">
        <v>1</v>
      </c>
    </row>
  </sheetData>
  <autoFilter ref="A1:AB1" xr:uid="{1CD1445A-3E7E-48A7-BFCC-40F8379C13D0}">
    <sortState xmlns:xlrd2="http://schemas.microsoft.com/office/spreadsheetml/2017/richdata2" ref="A2:AB11">
      <sortCondition ref="AB1"/>
    </sortState>
  </autoFilter>
  <conditionalFormatting sqref="B2:AA12">
    <cfRule type="colorScale" priority="2">
      <colorScale>
        <cfvo type="num" val="-1.4E-2"/>
        <cfvo type="num" val="0"/>
        <cfvo type="num" val="1.4E-2"/>
        <color rgb="FFC00000"/>
        <color rgb="FFFCFCFF"/>
        <color rgb="FF006600"/>
      </colorScale>
    </cfRule>
  </conditionalFormatting>
  <conditionalFormatting sqref="B13:AA13">
    <cfRule type="colorScale" priority="1">
      <colorScale>
        <cfvo type="num" val="-1.4E-2"/>
        <cfvo type="num" val="0"/>
        <cfvo type="num" val="1.4E-2"/>
        <color rgb="FFC00000"/>
        <color rgb="FFFCFCFF"/>
        <color rgb="FF0066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2E5DE-8112-4042-A96E-B435173F494E}">
  <dimension ref="A2:AB25"/>
  <sheetViews>
    <sheetView workbookViewId="0">
      <selection activeCell="A15" sqref="A15:AB25"/>
    </sheetView>
  </sheetViews>
  <sheetFormatPr defaultRowHeight="14.5"/>
  <sheetData>
    <row r="2" spans="1:28"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35</v>
      </c>
      <c r="Q2" t="s">
        <v>36</v>
      </c>
      <c r="R2" t="s">
        <v>37</v>
      </c>
      <c r="S2" t="s">
        <v>38</v>
      </c>
      <c r="T2" t="s">
        <v>39</v>
      </c>
      <c r="U2" t="s">
        <v>40</v>
      </c>
      <c r="V2" t="s">
        <v>41</v>
      </c>
      <c r="W2" t="s">
        <v>42</v>
      </c>
      <c r="X2" t="s">
        <v>43</v>
      </c>
      <c r="Y2" t="s">
        <v>44</v>
      </c>
      <c r="Z2" t="s">
        <v>45</v>
      </c>
      <c r="AA2" t="s">
        <v>46</v>
      </c>
      <c r="AB2" t="s">
        <v>47</v>
      </c>
    </row>
    <row r="3" spans="1:28">
      <c r="A3">
        <v>0</v>
      </c>
      <c r="B3">
        <v>0</v>
      </c>
      <c r="C3">
        <v>0</v>
      </c>
      <c r="D3">
        <v>6.6853265213596804E-3</v>
      </c>
      <c r="E3">
        <v>0</v>
      </c>
      <c r="F3">
        <v>0</v>
      </c>
      <c r="G3">
        <v>0</v>
      </c>
      <c r="H3">
        <v>5.5614742575300202E-3</v>
      </c>
      <c r="I3">
        <v>0</v>
      </c>
      <c r="J3">
        <v>7.8790421356604596E-3</v>
      </c>
      <c r="K3">
        <v>8.2891832042962695E-3</v>
      </c>
      <c r="L3">
        <v>0</v>
      </c>
      <c r="M3">
        <v>6.9664744514535597E-3</v>
      </c>
      <c r="N3">
        <v>0</v>
      </c>
      <c r="O3">
        <v>0</v>
      </c>
      <c r="P3">
        <v>0</v>
      </c>
      <c r="Q3">
        <v>-1.1051297136306299E-2</v>
      </c>
      <c r="R3">
        <v>0</v>
      </c>
      <c r="S3">
        <v>-1.2240448672939999E-3</v>
      </c>
      <c r="T3">
        <v>0</v>
      </c>
      <c r="U3">
        <v>0</v>
      </c>
      <c r="V3">
        <v>7.5338646896096198E-3</v>
      </c>
      <c r="W3">
        <v>0</v>
      </c>
      <c r="X3">
        <v>2.0989037780076501E-3</v>
      </c>
      <c r="Y3">
        <v>0</v>
      </c>
      <c r="Z3">
        <v>-1.1113262705056699E-2</v>
      </c>
      <c r="AA3">
        <v>0</v>
      </c>
      <c r="AB3">
        <v>0</v>
      </c>
    </row>
    <row r="4" spans="1:28">
      <c r="A4">
        <v>1</v>
      </c>
      <c r="B4">
        <v>0</v>
      </c>
      <c r="C4">
        <v>6.6225058111139302E-3</v>
      </c>
      <c r="D4">
        <v>0</v>
      </c>
      <c r="E4">
        <v>0</v>
      </c>
      <c r="F4">
        <v>0</v>
      </c>
      <c r="G4">
        <v>7.3575865574826704E-3</v>
      </c>
      <c r="H4">
        <v>0</v>
      </c>
      <c r="I4">
        <v>5.8407755174362001E-3</v>
      </c>
      <c r="J4">
        <v>0</v>
      </c>
      <c r="K4">
        <v>0</v>
      </c>
      <c r="L4">
        <v>7.10461317305574E-3</v>
      </c>
      <c r="M4">
        <v>0</v>
      </c>
      <c r="N4">
        <v>6.4812779349474603E-3</v>
      </c>
      <c r="O4">
        <v>0</v>
      </c>
      <c r="P4">
        <v>-1.1557373005986299E-2</v>
      </c>
      <c r="Q4">
        <v>0</v>
      </c>
      <c r="R4">
        <v>0</v>
      </c>
      <c r="S4">
        <v>0</v>
      </c>
      <c r="T4">
        <v>-1.9551185836470999E-3</v>
      </c>
      <c r="U4">
        <v>5.9738453812549896E-3</v>
      </c>
      <c r="V4">
        <v>0</v>
      </c>
      <c r="W4">
        <v>2.0882742846439302E-3</v>
      </c>
      <c r="X4">
        <v>0</v>
      </c>
      <c r="Y4">
        <v>0</v>
      </c>
      <c r="Z4">
        <v>0</v>
      </c>
      <c r="AA4">
        <v>-1.1274635201472099E-2</v>
      </c>
      <c r="AB4">
        <v>1</v>
      </c>
    </row>
    <row r="5" spans="1:28">
      <c r="A5">
        <v>2</v>
      </c>
      <c r="B5">
        <v>0</v>
      </c>
      <c r="C5">
        <v>6.3509641634382297E-3</v>
      </c>
      <c r="D5">
        <v>0</v>
      </c>
      <c r="E5">
        <v>0</v>
      </c>
      <c r="F5">
        <v>0</v>
      </c>
      <c r="G5">
        <v>6.7300779925873102E-3</v>
      </c>
      <c r="H5">
        <v>0</v>
      </c>
      <c r="I5">
        <v>6.91271955597322E-3</v>
      </c>
      <c r="J5">
        <v>0</v>
      </c>
      <c r="K5">
        <v>0</v>
      </c>
      <c r="L5">
        <v>8.5212432804625295E-3</v>
      </c>
      <c r="M5">
        <v>0</v>
      </c>
      <c r="N5">
        <v>7.9895278683874207E-3</v>
      </c>
      <c r="O5">
        <v>0</v>
      </c>
      <c r="P5">
        <v>0</v>
      </c>
      <c r="Q5">
        <v>1.20373471400532E-2</v>
      </c>
      <c r="R5">
        <v>0</v>
      </c>
      <c r="S5">
        <v>3.5113580829579799E-3</v>
      </c>
      <c r="T5">
        <v>0</v>
      </c>
      <c r="U5">
        <v>6.38746021791962E-3</v>
      </c>
      <c r="V5">
        <v>0</v>
      </c>
      <c r="W5">
        <v>0</v>
      </c>
      <c r="X5">
        <v>-2.6734892305605501E-3</v>
      </c>
      <c r="Y5">
        <v>0</v>
      </c>
      <c r="Z5">
        <v>1.23120918351421E-2</v>
      </c>
      <c r="AA5">
        <v>0</v>
      </c>
      <c r="AB5">
        <v>1</v>
      </c>
    </row>
    <row r="6" spans="1:28">
      <c r="A6">
        <v>3</v>
      </c>
      <c r="B6">
        <v>0</v>
      </c>
      <c r="C6">
        <v>0</v>
      </c>
      <c r="D6">
        <v>-5.27769898851632E-3</v>
      </c>
      <c r="E6">
        <v>0</v>
      </c>
      <c r="F6">
        <v>0</v>
      </c>
      <c r="G6">
        <v>0</v>
      </c>
      <c r="H6">
        <v>-6.3734094641629303E-3</v>
      </c>
      <c r="I6">
        <v>0</v>
      </c>
      <c r="J6">
        <v>-6.1696729670741796E-3</v>
      </c>
      <c r="K6">
        <v>-4.8687041381198504E-3</v>
      </c>
      <c r="L6">
        <v>0</v>
      </c>
      <c r="M6">
        <v>-6.8751936401210204E-3</v>
      </c>
      <c r="N6">
        <v>0</v>
      </c>
      <c r="O6">
        <v>0</v>
      </c>
      <c r="P6">
        <v>-1.03527050754025E-2</v>
      </c>
      <c r="Q6">
        <v>0</v>
      </c>
      <c r="R6">
        <v>0</v>
      </c>
      <c r="S6">
        <v>0</v>
      </c>
      <c r="T6">
        <v>-1.61789835834393E-3</v>
      </c>
      <c r="U6">
        <v>0</v>
      </c>
      <c r="V6">
        <v>-5.3107607359051496E-3</v>
      </c>
      <c r="W6">
        <v>0</v>
      </c>
      <c r="X6">
        <v>-1.50546784299181E-3</v>
      </c>
      <c r="Y6">
        <v>0</v>
      </c>
      <c r="Z6">
        <v>0</v>
      </c>
      <c r="AA6">
        <v>-9.8484206008707196E-3</v>
      </c>
      <c r="AB6">
        <v>1</v>
      </c>
    </row>
    <row r="7" spans="1:28">
      <c r="A7">
        <v>4</v>
      </c>
      <c r="B7">
        <v>0</v>
      </c>
      <c r="C7">
        <v>0</v>
      </c>
      <c r="D7">
        <v>4.8848175656162601E-3</v>
      </c>
      <c r="E7">
        <v>0</v>
      </c>
      <c r="F7">
        <v>0</v>
      </c>
      <c r="G7">
        <v>0</v>
      </c>
      <c r="H7">
        <v>7.9240693267880104E-3</v>
      </c>
      <c r="I7">
        <v>0</v>
      </c>
      <c r="J7">
        <v>5.8325140947800202E-3</v>
      </c>
      <c r="K7">
        <v>7.0263314710610203E-3</v>
      </c>
      <c r="L7">
        <v>0</v>
      </c>
      <c r="M7">
        <v>6.3089539109334302E-3</v>
      </c>
      <c r="N7">
        <v>0</v>
      </c>
      <c r="O7">
        <v>0</v>
      </c>
      <c r="P7">
        <v>1.19004275883073E-2</v>
      </c>
      <c r="Q7">
        <v>0</v>
      </c>
      <c r="R7">
        <v>0</v>
      </c>
      <c r="S7">
        <v>-1.50618654147642E-3</v>
      </c>
      <c r="T7">
        <v>0</v>
      </c>
      <c r="U7">
        <v>0</v>
      </c>
      <c r="V7">
        <v>5.0477086605055597E-3</v>
      </c>
      <c r="W7">
        <v>-4.6265646148336599E-4</v>
      </c>
      <c r="X7">
        <v>0</v>
      </c>
      <c r="Y7">
        <v>0</v>
      </c>
      <c r="Z7">
        <v>0</v>
      </c>
      <c r="AA7">
        <v>1.2193973564562E-2</v>
      </c>
      <c r="AB7">
        <v>0</v>
      </c>
    </row>
    <row r="8" spans="1:28">
      <c r="A8">
        <v>5</v>
      </c>
      <c r="B8">
        <v>0</v>
      </c>
      <c r="C8">
        <v>6.9155687529563097E-3</v>
      </c>
      <c r="D8">
        <v>0</v>
      </c>
      <c r="E8">
        <v>0</v>
      </c>
      <c r="F8">
        <v>0</v>
      </c>
      <c r="G8">
        <v>4.4867931875126497E-3</v>
      </c>
      <c r="H8">
        <v>0</v>
      </c>
      <c r="I8">
        <v>7.2197244783276E-3</v>
      </c>
      <c r="J8">
        <v>0</v>
      </c>
      <c r="K8">
        <v>0</v>
      </c>
      <c r="L8">
        <v>5.5187229080731603E-3</v>
      </c>
      <c r="M8">
        <v>0</v>
      </c>
      <c r="N8">
        <v>6.2698796198705099E-3</v>
      </c>
      <c r="O8">
        <v>0</v>
      </c>
      <c r="P8">
        <v>0</v>
      </c>
      <c r="Q8">
        <v>1.0973461912366599E-2</v>
      </c>
      <c r="R8">
        <v>0</v>
      </c>
      <c r="S8">
        <v>0</v>
      </c>
      <c r="T8">
        <v>-3.67737922452701E-3</v>
      </c>
      <c r="U8">
        <v>5.6598835897129903E-3</v>
      </c>
      <c r="V8">
        <v>0</v>
      </c>
      <c r="W8">
        <v>0</v>
      </c>
      <c r="X8">
        <v>-3.1670714104231998E-3</v>
      </c>
      <c r="Y8">
        <v>0</v>
      </c>
      <c r="Z8">
        <v>1.2156423063973101E-2</v>
      </c>
      <c r="AA8">
        <v>0</v>
      </c>
      <c r="AB8">
        <v>1</v>
      </c>
    </row>
    <row r="9" spans="1:28">
      <c r="A9">
        <v>6</v>
      </c>
      <c r="B9">
        <v>0</v>
      </c>
      <c r="C9">
        <v>0</v>
      </c>
      <c r="D9">
        <v>6.8596558050171503E-3</v>
      </c>
      <c r="E9">
        <v>0</v>
      </c>
      <c r="F9">
        <v>0</v>
      </c>
      <c r="G9">
        <v>0</v>
      </c>
      <c r="H9">
        <v>5.9101026598099198E-3</v>
      </c>
      <c r="I9">
        <v>0</v>
      </c>
      <c r="J9">
        <v>7.3108865664701502E-3</v>
      </c>
      <c r="K9">
        <v>8.4739244633873501E-3</v>
      </c>
      <c r="L9">
        <v>0</v>
      </c>
      <c r="M9">
        <v>7.9229604001479995E-3</v>
      </c>
      <c r="N9">
        <v>0</v>
      </c>
      <c r="O9">
        <v>0</v>
      </c>
      <c r="P9">
        <v>0</v>
      </c>
      <c r="Q9">
        <v>-1.18645968519229E-2</v>
      </c>
      <c r="R9">
        <v>0</v>
      </c>
      <c r="S9">
        <v>0</v>
      </c>
      <c r="T9">
        <v>1.6903286087576099E-3</v>
      </c>
      <c r="U9">
        <v>0</v>
      </c>
      <c r="V9">
        <v>4.9344379395129196E-3</v>
      </c>
      <c r="W9">
        <v>0</v>
      </c>
      <c r="X9">
        <v>1.4956777747614899E-3</v>
      </c>
      <c r="Y9">
        <v>0</v>
      </c>
      <c r="Z9">
        <v>-1.17978031307489E-2</v>
      </c>
      <c r="AA9">
        <v>0</v>
      </c>
      <c r="AB9">
        <v>0</v>
      </c>
    </row>
    <row r="10" spans="1:28">
      <c r="A10">
        <v>7</v>
      </c>
      <c r="B10">
        <v>0</v>
      </c>
      <c r="C10">
        <v>0</v>
      </c>
      <c r="D10">
        <v>6.7236012008704601E-3</v>
      </c>
      <c r="E10">
        <v>0</v>
      </c>
      <c r="F10">
        <v>0</v>
      </c>
      <c r="G10">
        <v>0</v>
      </c>
      <c r="H10">
        <v>4.3326338096397101E-3</v>
      </c>
      <c r="I10">
        <v>0</v>
      </c>
      <c r="J10">
        <v>6.8599539489937501E-3</v>
      </c>
      <c r="K10">
        <v>8.6079126989996001E-3</v>
      </c>
      <c r="L10">
        <v>0</v>
      </c>
      <c r="M10">
        <v>6.6005150706611899E-3</v>
      </c>
      <c r="N10">
        <v>0</v>
      </c>
      <c r="O10">
        <v>0</v>
      </c>
      <c r="P10">
        <v>0</v>
      </c>
      <c r="Q10">
        <v>-1.3160380661492501E-2</v>
      </c>
      <c r="R10">
        <v>0</v>
      </c>
      <c r="S10">
        <v>0</v>
      </c>
      <c r="T10">
        <v>-7.6550516581424697E-4</v>
      </c>
      <c r="U10">
        <v>0</v>
      </c>
      <c r="V10">
        <v>7.9613597659974802E-3</v>
      </c>
      <c r="W10">
        <v>7.9809557342502195E-4</v>
      </c>
      <c r="X10">
        <v>0</v>
      </c>
      <c r="Y10">
        <v>0</v>
      </c>
      <c r="Z10">
        <v>-1.29897768260655E-2</v>
      </c>
      <c r="AA10">
        <v>0</v>
      </c>
      <c r="AB10">
        <v>0</v>
      </c>
    </row>
    <row r="11" spans="1:28">
      <c r="A11">
        <v>8</v>
      </c>
      <c r="B11">
        <v>0</v>
      </c>
      <c r="C11">
        <v>0</v>
      </c>
      <c r="D11">
        <v>7.57783416415987E-3</v>
      </c>
      <c r="E11">
        <v>0</v>
      </c>
      <c r="F11">
        <v>0</v>
      </c>
      <c r="G11">
        <v>0</v>
      </c>
      <c r="H11">
        <v>7.8332560510409304E-3</v>
      </c>
      <c r="I11">
        <v>0</v>
      </c>
      <c r="J11">
        <v>8.1032378217546497E-3</v>
      </c>
      <c r="K11">
        <v>6.81922657960214E-3</v>
      </c>
      <c r="L11">
        <v>0</v>
      </c>
      <c r="M11">
        <v>7.0869658589004497E-3</v>
      </c>
      <c r="N11">
        <v>0</v>
      </c>
      <c r="O11">
        <v>0</v>
      </c>
      <c r="P11">
        <v>0</v>
      </c>
      <c r="Q11">
        <v>-1.26312099394363E-2</v>
      </c>
      <c r="R11">
        <v>0</v>
      </c>
      <c r="S11">
        <v>-9.9154972837966603E-4</v>
      </c>
      <c r="T11">
        <v>0</v>
      </c>
      <c r="U11">
        <v>0</v>
      </c>
      <c r="V11">
        <v>7.7887957478374702E-3</v>
      </c>
      <c r="W11">
        <v>-1.13367274011155E-3</v>
      </c>
      <c r="X11">
        <v>0</v>
      </c>
      <c r="Y11">
        <v>0</v>
      </c>
      <c r="Z11">
        <v>-1.2920991045648301E-2</v>
      </c>
      <c r="AA11">
        <v>0</v>
      </c>
      <c r="AB11">
        <v>0</v>
      </c>
    </row>
    <row r="12" spans="1:28">
      <c r="A12">
        <v>9</v>
      </c>
      <c r="B12">
        <v>0</v>
      </c>
      <c r="C12">
        <v>4.9029754029990104E-3</v>
      </c>
      <c r="D12">
        <v>0</v>
      </c>
      <c r="E12">
        <v>0</v>
      </c>
      <c r="F12">
        <v>0</v>
      </c>
      <c r="G12">
        <v>6.5531221240004399E-3</v>
      </c>
      <c r="H12">
        <v>0</v>
      </c>
      <c r="I12">
        <v>6.4136548508726904E-3</v>
      </c>
      <c r="J12">
        <v>0</v>
      </c>
      <c r="K12">
        <v>0</v>
      </c>
      <c r="L12">
        <v>6.0986256878359704E-3</v>
      </c>
      <c r="M12">
        <v>0</v>
      </c>
      <c r="N12">
        <v>7.0475741189213702E-3</v>
      </c>
      <c r="O12">
        <v>0</v>
      </c>
      <c r="P12">
        <v>0</v>
      </c>
      <c r="Q12">
        <v>1.14130965432034E-2</v>
      </c>
      <c r="R12">
        <v>0</v>
      </c>
      <c r="S12">
        <v>0</v>
      </c>
      <c r="T12">
        <v>-2.6589145766999001E-3</v>
      </c>
      <c r="U12">
        <v>7.5713291761269697E-3</v>
      </c>
      <c r="V12">
        <v>0</v>
      </c>
      <c r="W12">
        <v>2.9884921527756399E-3</v>
      </c>
      <c r="X12">
        <v>0</v>
      </c>
      <c r="Y12">
        <v>0</v>
      </c>
      <c r="Z12">
        <v>1.08606156466764E-2</v>
      </c>
      <c r="AA12">
        <v>0</v>
      </c>
      <c r="AB12">
        <v>1</v>
      </c>
    </row>
    <row r="15" spans="1:28">
      <c r="B15" t="s">
        <v>21</v>
      </c>
      <c r="C15" t="s">
        <v>22</v>
      </c>
      <c r="D15" t="s">
        <v>23</v>
      </c>
      <c r="E15" t="s">
        <v>24</v>
      </c>
      <c r="F15" t="s">
        <v>25</v>
      </c>
      <c r="G15" t="s">
        <v>26</v>
      </c>
      <c r="H15" t="s">
        <v>27</v>
      </c>
      <c r="I15" t="s">
        <v>28</v>
      </c>
      <c r="J15" t="s">
        <v>29</v>
      </c>
      <c r="K15" t="s">
        <v>30</v>
      </c>
      <c r="L15" t="s">
        <v>31</v>
      </c>
      <c r="M15" t="s">
        <v>32</v>
      </c>
      <c r="N15" t="s">
        <v>33</v>
      </c>
      <c r="O15" t="s">
        <v>34</v>
      </c>
      <c r="P15" t="s">
        <v>35</v>
      </c>
      <c r="Q15" t="s">
        <v>36</v>
      </c>
      <c r="R15" t="s">
        <v>37</v>
      </c>
      <c r="S15" t="s">
        <v>38</v>
      </c>
      <c r="T15" t="s">
        <v>39</v>
      </c>
      <c r="U15" t="s">
        <v>40</v>
      </c>
      <c r="V15" t="s">
        <v>41</v>
      </c>
      <c r="W15" t="s">
        <v>42</v>
      </c>
      <c r="X15" t="s">
        <v>43</v>
      </c>
      <c r="Y15" t="s">
        <v>44</v>
      </c>
      <c r="Z15" t="s">
        <v>45</v>
      </c>
      <c r="AA15" t="s">
        <v>46</v>
      </c>
      <c r="AB15" t="s">
        <v>47</v>
      </c>
    </row>
    <row r="16" spans="1:28">
      <c r="A16">
        <v>0</v>
      </c>
      <c r="B16">
        <v>0</v>
      </c>
      <c r="C16">
        <v>0</v>
      </c>
      <c r="D16">
        <v>-6.6075158902620902E-3</v>
      </c>
      <c r="E16">
        <v>0</v>
      </c>
      <c r="F16">
        <v>0</v>
      </c>
      <c r="G16">
        <v>0</v>
      </c>
      <c r="H16">
        <v>-6.0315748906368902E-3</v>
      </c>
      <c r="I16">
        <v>0</v>
      </c>
      <c r="J16">
        <v>-7.9059411094097101E-3</v>
      </c>
      <c r="K16">
        <v>-7.5938277021217696E-3</v>
      </c>
      <c r="L16">
        <v>0</v>
      </c>
      <c r="M16">
        <v>-7.5623333994396203E-3</v>
      </c>
      <c r="N16">
        <v>0</v>
      </c>
      <c r="O16">
        <v>0</v>
      </c>
      <c r="P16">
        <v>-1.13877738155103E-2</v>
      </c>
      <c r="Q16">
        <v>0</v>
      </c>
      <c r="R16">
        <v>0</v>
      </c>
      <c r="S16">
        <v>0</v>
      </c>
      <c r="T16">
        <v>2.2727937491036198E-3</v>
      </c>
      <c r="U16">
        <v>0</v>
      </c>
      <c r="V16">
        <v>-6.0778750183370697E-3</v>
      </c>
      <c r="W16">
        <v>0</v>
      </c>
      <c r="X16">
        <v>1.3398893626629701E-3</v>
      </c>
      <c r="Y16">
        <v>0</v>
      </c>
      <c r="Z16">
        <v>0</v>
      </c>
      <c r="AA16">
        <v>-1.1827032137700999E-2</v>
      </c>
      <c r="AB16">
        <v>1</v>
      </c>
    </row>
    <row r="17" spans="1:28">
      <c r="A17">
        <v>1</v>
      </c>
      <c r="B17">
        <v>0</v>
      </c>
      <c r="C17">
        <v>6.0225084813502602E-3</v>
      </c>
      <c r="D17">
        <v>0</v>
      </c>
      <c r="E17">
        <v>0</v>
      </c>
      <c r="F17">
        <v>0</v>
      </c>
      <c r="G17">
        <v>6.26172360498908E-3</v>
      </c>
      <c r="H17">
        <v>0</v>
      </c>
      <c r="I17">
        <v>6.2182809644325699E-3</v>
      </c>
      <c r="J17">
        <v>0</v>
      </c>
      <c r="K17">
        <v>0</v>
      </c>
      <c r="L17">
        <v>7.6673797292377199E-3</v>
      </c>
      <c r="M17">
        <v>0</v>
      </c>
      <c r="N17">
        <v>6.0260417911425397E-3</v>
      </c>
      <c r="O17">
        <v>0</v>
      </c>
      <c r="P17">
        <v>0</v>
      </c>
      <c r="Q17">
        <v>1.17151223472015E-2</v>
      </c>
      <c r="R17">
        <v>0</v>
      </c>
      <c r="S17">
        <v>1.7130523694940899E-3</v>
      </c>
      <c r="T17">
        <v>0</v>
      </c>
      <c r="U17">
        <v>6.8265811379769996E-3</v>
      </c>
      <c r="V17">
        <v>0</v>
      </c>
      <c r="W17">
        <v>1.9171296749943699E-3</v>
      </c>
      <c r="X17">
        <v>0</v>
      </c>
      <c r="Y17">
        <v>0</v>
      </c>
      <c r="Z17">
        <v>1.18195362137052E-2</v>
      </c>
      <c r="AA17">
        <v>0</v>
      </c>
      <c r="AB17">
        <v>1</v>
      </c>
    </row>
    <row r="18" spans="1:28">
      <c r="A18">
        <v>2</v>
      </c>
      <c r="B18">
        <v>0</v>
      </c>
      <c r="C18">
        <v>0</v>
      </c>
      <c r="D18">
        <v>5.9172408067633001E-3</v>
      </c>
      <c r="E18">
        <v>0</v>
      </c>
      <c r="F18">
        <v>0</v>
      </c>
      <c r="G18">
        <v>0</v>
      </c>
      <c r="H18">
        <v>2.99974934329018E-3</v>
      </c>
      <c r="I18">
        <v>0</v>
      </c>
      <c r="J18">
        <v>6.6114712374085302E-3</v>
      </c>
      <c r="K18">
        <v>6.2865700186575304E-3</v>
      </c>
      <c r="L18">
        <v>0</v>
      </c>
      <c r="M18">
        <v>7.72734041260471E-3</v>
      </c>
      <c r="N18">
        <v>0</v>
      </c>
      <c r="O18">
        <v>0</v>
      </c>
      <c r="P18">
        <v>0</v>
      </c>
      <c r="Q18">
        <v>-1.1126245071212799E-2</v>
      </c>
      <c r="R18">
        <v>0</v>
      </c>
      <c r="S18">
        <v>0</v>
      </c>
      <c r="T18">
        <v>2.2711418365177699E-3</v>
      </c>
      <c r="U18">
        <v>0</v>
      </c>
      <c r="V18">
        <v>7.8523466550866703E-3</v>
      </c>
      <c r="W18">
        <v>0</v>
      </c>
      <c r="X18">
        <v>1.84774736964242E-3</v>
      </c>
      <c r="Y18">
        <v>0</v>
      </c>
      <c r="Z18">
        <v>-1.0708942761043699E-2</v>
      </c>
      <c r="AA18">
        <v>0</v>
      </c>
      <c r="AB18">
        <v>0</v>
      </c>
    </row>
    <row r="19" spans="1:28">
      <c r="A19">
        <v>3</v>
      </c>
      <c r="B19">
        <v>0</v>
      </c>
      <c r="C19">
        <v>4.9942915753413801E-3</v>
      </c>
      <c r="D19">
        <v>0</v>
      </c>
      <c r="E19">
        <v>0</v>
      </c>
      <c r="F19">
        <v>0</v>
      </c>
      <c r="G19">
        <v>5.2944116679114004E-3</v>
      </c>
      <c r="H19">
        <v>0</v>
      </c>
      <c r="I19">
        <v>4.2760828545845703E-3</v>
      </c>
      <c r="J19">
        <v>0</v>
      </c>
      <c r="K19">
        <v>0</v>
      </c>
      <c r="L19">
        <v>6.5928302760717497E-3</v>
      </c>
      <c r="M19">
        <v>0</v>
      </c>
      <c r="N19">
        <v>5.53017063480459E-3</v>
      </c>
      <c r="O19">
        <v>0</v>
      </c>
      <c r="P19">
        <v>-1.05637299725559E-2</v>
      </c>
      <c r="Q19">
        <v>0</v>
      </c>
      <c r="R19">
        <v>0</v>
      </c>
      <c r="S19">
        <v>0</v>
      </c>
      <c r="T19">
        <v>-3.8873370154257599E-3</v>
      </c>
      <c r="U19">
        <v>6.9419572619207398E-3</v>
      </c>
      <c r="V19">
        <v>0</v>
      </c>
      <c r="W19">
        <v>0</v>
      </c>
      <c r="X19">
        <v>-4.1483431614741098E-3</v>
      </c>
      <c r="Y19">
        <v>0</v>
      </c>
      <c r="Z19">
        <v>0</v>
      </c>
      <c r="AA19">
        <v>-1.06227187143756E-2</v>
      </c>
      <c r="AB19">
        <v>1</v>
      </c>
    </row>
    <row r="20" spans="1:28">
      <c r="A20">
        <v>4</v>
      </c>
      <c r="B20">
        <v>0</v>
      </c>
      <c r="C20">
        <v>0</v>
      </c>
      <c r="D20">
        <v>-5.6592511967622503E-3</v>
      </c>
      <c r="E20">
        <v>0</v>
      </c>
      <c r="F20">
        <v>0</v>
      </c>
      <c r="G20">
        <v>0</v>
      </c>
      <c r="H20">
        <v>-6.2507657724668198E-3</v>
      </c>
      <c r="I20">
        <v>0</v>
      </c>
      <c r="J20">
        <v>-5.48175090460088E-3</v>
      </c>
      <c r="K20">
        <v>-8.6406329509510701E-3</v>
      </c>
      <c r="L20">
        <v>0</v>
      </c>
      <c r="M20">
        <v>-7.76374637689558E-3</v>
      </c>
      <c r="N20">
        <v>0</v>
      </c>
      <c r="O20">
        <v>0</v>
      </c>
      <c r="P20">
        <v>-1.2502408884595501E-2</v>
      </c>
      <c r="Q20">
        <v>0</v>
      </c>
      <c r="R20">
        <v>0</v>
      </c>
      <c r="S20">
        <v>-5.1809788651514799E-4</v>
      </c>
      <c r="T20">
        <v>0</v>
      </c>
      <c r="U20">
        <v>0</v>
      </c>
      <c r="V20">
        <v>-7.9714843752151307E-3</v>
      </c>
      <c r="W20">
        <v>0</v>
      </c>
      <c r="X20">
        <v>6.6526277496237803E-4</v>
      </c>
      <c r="Y20">
        <v>0</v>
      </c>
      <c r="Z20">
        <v>0</v>
      </c>
      <c r="AA20">
        <v>-1.20151769554366E-2</v>
      </c>
      <c r="AB20">
        <v>1</v>
      </c>
    </row>
    <row r="21" spans="1:28">
      <c r="A21">
        <v>5</v>
      </c>
      <c r="B21">
        <v>0</v>
      </c>
      <c r="C21">
        <v>0</v>
      </c>
      <c r="D21">
        <v>6.8596391914725503E-3</v>
      </c>
      <c r="E21">
        <v>0</v>
      </c>
      <c r="F21">
        <v>0</v>
      </c>
      <c r="G21">
        <v>0</v>
      </c>
      <c r="H21">
        <v>7.6096821796005397E-3</v>
      </c>
      <c r="I21">
        <v>0</v>
      </c>
      <c r="J21">
        <v>5.82454091031519E-3</v>
      </c>
      <c r="K21">
        <v>7.7240137167151899E-3</v>
      </c>
      <c r="L21">
        <v>0</v>
      </c>
      <c r="M21">
        <v>9.32471641279768E-3</v>
      </c>
      <c r="N21">
        <v>0</v>
      </c>
      <c r="O21">
        <v>0</v>
      </c>
      <c r="P21">
        <v>0</v>
      </c>
      <c r="Q21">
        <v>-1.25048529063292E-2</v>
      </c>
      <c r="R21">
        <v>0</v>
      </c>
      <c r="S21">
        <v>0</v>
      </c>
      <c r="T21">
        <v>7.8292608721915505E-4</v>
      </c>
      <c r="U21">
        <v>0</v>
      </c>
      <c r="V21">
        <v>6.4536295745593504E-3</v>
      </c>
      <c r="W21">
        <v>-8.5314839643833504E-4</v>
      </c>
      <c r="X21">
        <v>0</v>
      </c>
      <c r="Y21">
        <v>0</v>
      </c>
      <c r="Z21">
        <v>-1.2365965338561999E-2</v>
      </c>
      <c r="AA21">
        <v>0</v>
      </c>
      <c r="AB21">
        <v>0</v>
      </c>
    </row>
    <row r="22" spans="1:28">
      <c r="A22">
        <v>6</v>
      </c>
      <c r="B22">
        <v>0</v>
      </c>
      <c r="C22">
        <v>0</v>
      </c>
      <c r="D22">
        <v>-5.7528666174137804E-3</v>
      </c>
      <c r="E22">
        <v>0</v>
      </c>
      <c r="F22">
        <v>0</v>
      </c>
      <c r="G22">
        <v>0</v>
      </c>
      <c r="H22">
        <v>-6.7121113783394698E-3</v>
      </c>
      <c r="I22">
        <v>0</v>
      </c>
      <c r="J22">
        <v>-6.2622149734746502E-3</v>
      </c>
      <c r="K22">
        <v>-7.2042695607436999E-3</v>
      </c>
      <c r="L22">
        <v>0</v>
      </c>
      <c r="M22">
        <v>-7.1837262653336601E-3</v>
      </c>
      <c r="N22">
        <v>0</v>
      </c>
      <c r="O22">
        <v>0</v>
      </c>
      <c r="P22">
        <v>-1.1709317504346299E-2</v>
      </c>
      <c r="Q22">
        <v>0</v>
      </c>
      <c r="R22">
        <v>0</v>
      </c>
      <c r="S22">
        <v>0</v>
      </c>
      <c r="T22">
        <v>4.4601680764090297E-4</v>
      </c>
      <c r="U22">
        <v>0</v>
      </c>
      <c r="V22">
        <v>-6.5730836904730099E-3</v>
      </c>
      <c r="W22">
        <v>-1.88555124375655E-3</v>
      </c>
      <c r="X22">
        <v>0</v>
      </c>
      <c r="Y22">
        <v>0</v>
      </c>
      <c r="Z22">
        <v>0</v>
      </c>
      <c r="AA22">
        <v>-1.13960679094824E-2</v>
      </c>
      <c r="AB22">
        <v>1</v>
      </c>
    </row>
    <row r="23" spans="1:28">
      <c r="A23">
        <v>7</v>
      </c>
      <c r="B23">
        <v>0</v>
      </c>
      <c r="C23">
        <v>5.7292544675384902E-3</v>
      </c>
      <c r="D23">
        <v>0</v>
      </c>
      <c r="E23">
        <v>0</v>
      </c>
      <c r="F23">
        <v>0</v>
      </c>
      <c r="G23">
        <v>6.5005392693135199E-3</v>
      </c>
      <c r="H23">
        <v>0</v>
      </c>
      <c r="I23">
        <v>6.4405563043315297E-3</v>
      </c>
      <c r="J23">
        <v>0</v>
      </c>
      <c r="K23">
        <v>0</v>
      </c>
      <c r="L23">
        <v>6.8230783765380904E-3</v>
      </c>
      <c r="M23">
        <v>0</v>
      </c>
      <c r="N23">
        <v>4.73977358103624E-3</v>
      </c>
      <c r="O23">
        <v>0</v>
      </c>
      <c r="P23">
        <v>-1.1928133795575E-2</v>
      </c>
      <c r="Q23">
        <v>0</v>
      </c>
      <c r="R23">
        <v>0</v>
      </c>
      <c r="S23">
        <v>3.7448763853774698E-3</v>
      </c>
      <c r="T23">
        <v>0</v>
      </c>
      <c r="U23">
        <v>6.3792795295041296E-3</v>
      </c>
      <c r="V23">
        <v>0</v>
      </c>
      <c r="W23">
        <v>1.90291799868091E-3</v>
      </c>
      <c r="X23">
        <v>0</v>
      </c>
      <c r="Y23">
        <v>0</v>
      </c>
      <c r="Z23">
        <v>0</v>
      </c>
      <c r="AA23">
        <v>-1.22766521465188E-2</v>
      </c>
      <c r="AB23">
        <v>1</v>
      </c>
    </row>
    <row r="24" spans="1:28">
      <c r="A24">
        <v>8</v>
      </c>
      <c r="B24">
        <v>0</v>
      </c>
      <c r="C24">
        <v>5.3398123205195096E-3</v>
      </c>
      <c r="D24">
        <v>0</v>
      </c>
      <c r="E24">
        <v>0</v>
      </c>
      <c r="F24">
        <v>0</v>
      </c>
      <c r="G24">
        <v>6.3722499027531604E-3</v>
      </c>
      <c r="H24">
        <v>0</v>
      </c>
      <c r="I24">
        <v>5.0538657417845204E-3</v>
      </c>
      <c r="J24">
        <v>0</v>
      </c>
      <c r="K24">
        <v>0</v>
      </c>
      <c r="L24">
        <v>8.4930059097365306E-3</v>
      </c>
      <c r="M24">
        <v>0</v>
      </c>
      <c r="N24">
        <v>7.3459752051782002E-3</v>
      </c>
      <c r="O24">
        <v>0</v>
      </c>
      <c r="P24">
        <v>0</v>
      </c>
      <c r="Q24">
        <v>1.1816907679005E-2</v>
      </c>
      <c r="R24">
        <v>0</v>
      </c>
      <c r="S24">
        <v>0</v>
      </c>
      <c r="T24">
        <v>-3.49545181284318E-3</v>
      </c>
      <c r="U24">
        <v>6.8770067178855598E-3</v>
      </c>
      <c r="V24">
        <v>0</v>
      </c>
      <c r="W24">
        <v>0</v>
      </c>
      <c r="X24">
        <v>-2.8539423681964299E-3</v>
      </c>
      <c r="Y24">
        <v>0</v>
      </c>
      <c r="Z24">
        <v>1.15934504074162E-2</v>
      </c>
      <c r="AA24">
        <v>0</v>
      </c>
      <c r="AB24">
        <v>1</v>
      </c>
    </row>
    <row r="25" spans="1:28">
      <c r="A25">
        <v>9</v>
      </c>
      <c r="B25">
        <v>0</v>
      </c>
      <c r="C25">
        <v>4.9059989685688197E-3</v>
      </c>
      <c r="D25">
        <v>0</v>
      </c>
      <c r="E25">
        <v>0</v>
      </c>
      <c r="F25">
        <v>0</v>
      </c>
      <c r="G25">
        <v>5.2483387335073503E-3</v>
      </c>
      <c r="H25">
        <v>0</v>
      </c>
      <c r="I25">
        <v>4.96542239253668E-3</v>
      </c>
      <c r="J25">
        <v>0</v>
      </c>
      <c r="K25">
        <v>0</v>
      </c>
      <c r="L25">
        <v>4.9321889970309497E-3</v>
      </c>
      <c r="M25">
        <v>0</v>
      </c>
      <c r="N25">
        <v>5.5782582350299998E-3</v>
      </c>
      <c r="O25">
        <v>0</v>
      </c>
      <c r="P25">
        <v>0</v>
      </c>
      <c r="Q25">
        <v>9.6760982056139592E-3</v>
      </c>
      <c r="R25">
        <v>0</v>
      </c>
      <c r="S25">
        <v>0</v>
      </c>
      <c r="T25">
        <v>-3.1676112359990002E-3</v>
      </c>
      <c r="U25">
        <v>5.99469059805039E-3</v>
      </c>
      <c r="V25">
        <v>0</v>
      </c>
      <c r="W25">
        <v>3.44414627926393E-3</v>
      </c>
      <c r="X25">
        <v>0</v>
      </c>
      <c r="Y25">
        <v>0</v>
      </c>
      <c r="Z25">
        <v>9.8698599035437502E-3</v>
      </c>
      <c r="AA25">
        <v>0</v>
      </c>
      <c r="AB2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A5E4C-2E4E-4C6A-BEB4-2B1F8BEAAF73}">
  <dimension ref="A1:R26"/>
  <sheetViews>
    <sheetView workbookViewId="0">
      <selection activeCell="F27" sqref="F27"/>
    </sheetView>
  </sheetViews>
  <sheetFormatPr defaultRowHeight="14.5"/>
  <sheetData>
    <row r="1" spans="1:18" s="42" customFormat="1" ht="72.5">
      <c r="B1" s="42" t="s">
        <v>55</v>
      </c>
      <c r="C1" s="42" t="s">
        <v>16</v>
      </c>
      <c r="D1" s="42" t="s">
        <v>4</v>
      </c>
      <c r="E1" s="42" t="s">
        <v>14</v>
      </c>
      <c r="F1" s="42" t="s">
        <v>13</v>
      </c>
      <c r="G1" s="42" t="s">
        <v>10</v>
      </c>
      <c r="H1" s="42" t="s">
        <v>5</v>
      </c>
      <c r="I1" s="42" t="s">
        <v>7</v>
      </c>
      <c r="J1" s="42" t="s">
        <v>2</v>
      </c>
      <c r="K1" s="42" t="s">
        <v>15</v>
      </c>
      <c r="L1" s="42" t="s">
        <v>6</v>
      </c>
      <c r="M1" s="42" t="s">
        <v>12</v>
      </c>
      <c r="N1" s="42" t="s">
        <v>1</v>
      </c>
      <c r="O1" s="42" t="s">
        <v>3</v>
      </c>
      <c r="P1" s="42" t="s">
        <v>8</v>
      </c>
      <c r="Q1" s="42" t="s">
        <v>11</v>
      </c>
      <c r="R1" s="42" t="s">
        <v>9</v>
      </c>
    </row>
    <row r="2" spans="1:18">
      <c r="A2">
        <v>0</v>
      </c>
      <c r="B2">
        <v>59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1</v>
      </c>
      <c r="L2">
        <v>1</v>
      </c>
      <c r="M2">
        <v>1</v>
      </c>
      <c r="N2">
        <v>0</v>
      </c>
      <c r="O2">
        <v>1</v>
      </c>
      <c r="P2">
        <v>1</v>
      </c>
      <c r="Q2">
        <v>1</v>
      </c>
      <c r="R2">
        <v>0</v>
      </c>
    </row>
    <row r="3" spans="1:18">
      <c r="A3">
        <v>1</v>
      </c>
      <c r="B3">
        <v>15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1</v>
      </c>
      <c r="L3">
        <v>0</v>
      </c>
      <c r="M3">
        <v>1</v>
      </c>
      <c r="N3">
        <v>1</v>
      </c>
      <c r="O3">
        <v>1</v>
      </c>
      <c r="P3">
        <v>0</v>
      </c>
      <c r="Q3">
        <v>1</v>
      </c>
      <c r="R3">
        <v>1</v>
      </c>
    </row>
    <row r="4" spans="1:18">
      <c r="A4">
        <v>2</v>
      </c>
      <c r="B4">
        <v>0</v>
      </c>
      <c r="C4">
        <v>1</v>
      </c>
      <c r="D4">
        <v>0</v>
      </c>
      <c r="E4">
        <v>1</v>
      </c>
      <c r="F4">
        <v>1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v>1</v>
      </c>
      <c r="Q4">
        <v>1</v>
      </c>
      <c r="R4">
        <v>0</v>
      </c>
    </row>
    <row r="5" spans="1:18">
      <c r="A5">
        <v>3</v>
      </c>
      <c r="B5">
        <v>4</v>
      </c>
      <c r="C5">
        <v>1</v>
      </c>
      <c r="D5">
        <v>0</v>
      </c>
      <c r="E5">
        <v>1</v>
      </c>
      <c r="F5">
        <v>1</v>
      </c>
      <c r="G5">
        <v>0</v>
      </c>
      <c r="H5">
        <v>0</v>
      </c>
      <c r="I5">
        <v>1</v>
      </c>
      <c r="J5">
        <v>1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1</v>
      </c>
      <c r="R5">
        <v>1</v>
      </c>
    </row>
    <row r="6" spans="1:18">
      <c r="A6">
        <v>4</v>
      </c>
      <c r="B6">
        <v>21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</row>
    <row r="7" spans="1:18">
      <c r="A7">
        <v>5</v>
      </c>
      <c r="B7">
        <v>5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0</v>
      </c>
      <c r="Q7">
        <v>1</v>
      </c>
      <c r="R7">
        <v>0</v>
      </c>
    </row>
    <row r="8" spans="1:18">
      <c r="A8">
        <v>6</v>
      </c>
      <c r="B8">
        <v>16</v>
      </c>
      <c r="C8">
        <v>1</v>
      </c>
      <c r="D8">
        <v>0</v>
      </c>
      <c r="E8">
        <v>1</v>
      </c>
      <c r="F8">
        <v>1</v>
      </c>
      <c r="G8">
        <v>0</v>
      </c>
      <c r="H8">
        <v>0</v>
      </c>
      <c r="I8">
        <v>1</v>
      </c>
      <c r="J8">
        <v>1</v>
      </c>
      <c r="K8">
        <v>1</v>
      </c>
      <c r="L8">
        <v>0</v>
      </c>
      <c r="M8">
        <v>1</v>
      </c>
      <c r="N8">
        <v>1</v>
      </c>
      <c r="O8">
        <v>0</v>
      </c>
      <c r="P8">
        <v>0</v>
      </c>
      <c r="Q8">
        <v>1</v>
      </c>
      <c r="R8">
        <v>1</v>
      </c>
    </row>
    <row r="9" spans="1:18">
      <c r="A9">
        <v>7</v>
      </c>
      <c r="B9">
        <v>13</v>
      </c>
      <c r="C9">
        <v>1</v>
      </c>
      <c r="D9">
        <v>0</v>
      </c>
      <c r="E9">
        <v>1</v>
      </c>
      <c r="F9">
        <v>1</v>
      </c>
      <c r="G9">
        <v>0</v>
      </c>
      <c r="H9">
        <v>0</v>
      </c>
      <c r="I9">
        <v>1</v>
      </c>
      <c r="J9">
        <v>1</v>
      </c>
      <c r="K9">
        <v>1</v>
      </c>
      <c r="L9">
        <v>0</v>
      </c>
      <c r="M9">
        <v>1</v>
      </c>
      <c r="N9">
        <v>1</v>
      </c>
      <c r="O9">
        <v>0</v>
      </c>
      <c r="P9">
        <v>1</v>
      </c>
      <c r="Q9">
        <v>1</v>
      </c>
      <c r="R9">
        <v>1</v>
      </c>
    </row>
    <row r="10" spans="1:18">
      <c r="A10">
        <v>8</v>
      </c>
      <c r="B10">
        <v>49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K10">
        <v>1</v>
      </c>
      <c r="L10">
        <v>0</v>
      </c>
      <c r="M10">
        <v>1</v>
      </c>
      <c r="N10">
        <v>1</v>
      </c>
      <c r="O10">
        <v>1</v>
      </c>
      <c r="P10">
        <v>0</v>
      </c>
      <c r="Q10">
        <v>1</v>
      </c>
      <c r="R10">
        <v>1</v>
      </c>
    </row>
    <row r="11" spans="1:18">
      <c r="A1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K11">
        <v>1</v>
      </c>
      <c r="L11">
        <v>1</v>
      </c>
      <c r="M11">
        <v>1</v>
      </c>
      <c r="N11">
        <v>0</v>
      </c>
      <c r="O11">
        <v>1</v>
      </c>
      <c r="P11">
        <v>1</v>
      </c>
      <c r="Q11">
        <v>1</v>
      </c>
      <c r="R11">
        <v>0</v>
      </c>
    </row>
    <row r="12" spans="1:18">
      <c r="A12">
        <v>10</v>
      </c>
      <c r="B12">
        <v>2</v>
      </c>
      <c r="C12">
        <v>1</v>
      </c>
      <c r="D12">
        <v>0</v>
      </c>
      <c r="E12">
        <v>1</v>
      </c>
      <c r="F12">
        <v>1</v>
      </c>
      <c r="G12">
        <v>0</v>
      </c>
      <c r="H12">
        <v>0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0</v>
      </c>
      <c r="P12">
        <v>1</v>
      </c>
      <c r="Q12">
        <v>1</v>
      </c>
      <c r="R12">
        <v>1</v>
      </c>
    </row>
    <row r="13" spans="1:18">
      <c r="A13">
        <v>11</v>
      </c>
      <c r="B13">
        <v>78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  <c r="J13">
        <v>0</v>
      </c>
      <c r="K13">
        <v>1</v>
      </c>
      <c r="L13">
        <v>0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</row>
    <row r="14" spans="1:18">
      <c r="A14">
        <v>12</v>
      </c>
      <c r="B14">
        <v>3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  <c r="K14">
        <v>1</v>
      </c>
      <c r="L14">
        <v>1</v>
      </c>
      <c r="M14">
        <v>1</v>
      </c>
      <c r="N14">
        <v>0</v>
      </c>
      <c r="O14">
        <v>1</v>
      </c>
      <c r="P14">
        <v>0</v>
      </c>
      <c r="Q14">
        <v>1</v>
      </c>
      <c r="R14">
        <v>0</v>
      </c>
    </row>
    <row r="15" spans="1:18">
      <c r="A15">
        <v>13</v>
      </c>
      <c r="B15">
        <v>45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0</v>
      </c>
      <c r="J15">
        <v>0</v>
      </c>
      <c r="K15">
        <v>1</v>
      </c>
      <c r="L15">
        <v>1</v>
      </c>
      <c r="M15">
        <v>1</v>
      </c>
      <c r="N15">
        <v>1</v>
      </c>
      <c r="O15">
        <v>1</v>
      </c>
      <c r="P15">
        <v>0</v>
      </c>
      <c r="Q15">
        <v>1</v>
      </c>
      <c r="R15">
        <v>0</v>
      </c>
    </row>
    <row r="16" spans="1:18">
      <c r="A16">
        <v>14</v>
      </c>
      <c r="B16">
        <v>84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0</v>
      </c>
    </row>
    <row r="17" spans="1:18">
      <c r="A17">
        <v>15</v>
      </c>
      <c r="B17">
        <v>47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K17">
        <v>1</v>
      </c>
      <c r="L17">
        <v>1</v>
      </c>
      <c r="M17">
        <v>1</v>
      </c>
      <c r="N17">
        <v>0</v>
      </c>
      <c r="O17">
        <v>1</v>
      </c>
      <c r="P17">
        <v>0</v>
      </c>
      <c r="Q17">
        <v>1</v>
      </c>
      <c r="R17">
        <v>0</v>
      </c>
    </row>
    <row r="18" spans="1:18">
      <c r="A18">
        <v>16</v>
      </c>
      <c r="B18">
        <v>24</v>
      </c>
      <c r="C18">
        <v>1</v>
      </c>
      <c r="D18">
        <v>0</v>
      </c>
      <c r="E18">
        <v>1</v>
      </c>
      <c r="F18">
        <v>1</v>
      </c>
      <c r="G18">
        <v>0</v>
      </c>
      <c r="H18">
        <v>0</v>
      </c>
      <c r="I18">
        <v>1</v>
      </c>
      <c r="J18">
        <v>1</v>
      </c>
      <c r="K18">
        <v>1</v>
      </c>
      <c r="L18">
        <v>1</v>
      </c>
      <c r="M18">
        <v>1</v>
      </c>
      <c r="N18">
        <v>0</v>
      </c>
      <c r="O18">
        <v>0</v>
      </c>
      <c r="P18">
        <v>0</v>
      </c>
      <c r="Q18">
        <v>1</v>
      </c>
      <c r="R18">
        <v>0</v>
      </c>
    </row>
    <row r="19" spans="1:18">
      <c r="A19">
        <v>17</v>
      </c>
      <c r="B19">
        <v>222</v>
      </c>
      <c r="C19">
        <v>1</v>
      </c>
      <c r="D19">
        <v>0</v>
      </c>
      <c r="E19">
        <v>1</v>
      </c>
      <c r="F19">
        <v>1</v>
      </c>
      <c r="G19">
        <v>0</v>
      </c>
      <c r="H19">
        <v>0</v>
      </c>
      <c r="I19">
        <v>1</v>
      </c>
      <c r="J19">
        <v>1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1</v>
      </c>
      <c r="R19">
        <v>1</v>
      </c>
    </row>
    <row r="20" spans="1:18">
      <c r="A20">
        <v>18</v>
      </c>
      <c r="B20">
        <v>31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  <c r="O20">
        <v>1</v>
      </c>
      <c r="P20">
        <v>0</v>
      </c>
      <c r="Q20">
        <v>1</v>
      </c>
      <c r="R20">
        <v>1</v>
      </c>
    </row>
    <row r="21" spans="1:18">
      <c r="A21">
        <v>19</v>
      </c>
      <c r="B21">
        <v>7</v>
      </c>
      <c r="C21">
        <v>1</v>
      </c>
      <c r="D21">
        <v>0</v>
      </c>
      <c r="E21">
        <v>1</v>
      </c>
      <c r="F21">
        <v>1</v>
      </c>
      <c r="G21">
        <v>0</v>
      </c>
      <c r="H21">
        <v>0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0</v>
      </c>
      <c r="P21">
        <v>0</v>
      </c>
      <c r="Q21">
        <v>1</v>
      </c>
      <c r="R21">
        <v>0</v>
      </c>
    </row>
    <row r="22" spans="1:18">
      <c r="A22">
        <v>20</v>
      </c>
      <c r="B22">
        <v>12</v>
      </c>
      <c r="C22">
        <v>1</v>
      </c>
      <c r="D22">
        <v>0</v>
      </c>
      <c r="E22">
        <v>1</v>
      </c>
      <c r="F22">
        <v>1</v>
      </c>
      <c r="G22">
        <v>0</v>
      </c>
      <c r="H22">
        <v>0</v>
      </c>
      <c r="I22">
        <v>1</v>
      </c>
      <c r="J22">
        <v>1</v>
      </c>
      <c r="K22">
        <v>1</v>
      </c>
      <c r="L22">
        <v>1</v>
      </c>
      <c r="M22">
        <v>1</v>
      </c>
      <c r="N22">
        <v>0</v>
      </c>
      <c r="O22">
        <v>0</v>
      </c>
      <c r="P22">
        <v>1</v>
      </c>
      <c r="Q22">
        <v>1</v>
      </c>
      <c r="R22">
        <v>0</v>
      </c>
    </row>
    <row r="23" spans="1:18">
      <c r="A23">
        <v>21</v>
      </c>
      <c r="B23">
        <v>18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0</v>
      </c>
      <c r="J23">
        <v>0</v>
      </c>
      <c r="K23">
        <v>1</v>
      </c>
      <c r="L23">
        <v>0</v>
      </c>
      <c r="M23">
        <v>1</v>
      </c>
      <c r="N23">
        <v>0</v>
      </c>
      <c r="O23">
        <v>1</v>
      </c>
      <c r="P23">
        <v>1</v>
      </c>
      <c r="Q23">
        <v>1</v>
      </c>
      <c r="R23">
        <v>1</v>
      </c>
    </row>
    <row r="24" spans="1:18">
      <c r="A24">
        <v>22</v>
      </c>
      <c r="B24">
        <v>116</v>
      </c>
      <c r="C24">
        <v>1</v>
      </c>
      <c r="D24">
        <v>0</v>
      </c>
      <c r="E24">
        <v>1</v>
      </c>
      <c r="F24">
        <v>1</v>
      </c>
      <c r="G24">
        <v>0</v>
      </c>
      <c r="H24">
        <v>0</v>
      </c>
      <c r="I24">
        <v>1</v>
      </c>
      <c r="J24">
        <v>1</v>
      </c>
      <c r="K24">
        <v>1</v>
      </c>
      <c r="L24">
        <v>0</v>
      </c>
      <c r="M24">
        <v>1</v>
      </c>
      <c r="N24">
        <v>1</v>
      </c>
      <c r="O24">
        <v>0</v>
      </c>
      <c r="P24">
        <v>1</v>
      </c>
      <c r="Q24">
        <v>1</v>
      </c>
      <c r="R24">
        <v>1</v>
      </c>
    </row>
    <row r="25" spans="1:18">
      <c r="A25">
        <v>23</v>
      </c>
      <c r="B25">
        <v>26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0</v>
      </c>
      <c r="J25">
        <v>0</v>
      </c>
      <c r="K25">
        <v>1</v>
      </c>
      <c r="L25">
        <v>0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</row>
    <row r="26" spans="1:18">
      <c r="A26">
        <v>24</v>
      </c>
      <c r="B26">
        <v>6</v>
      </c>
      <c r="C26">
        <v>1</v>
      </c>
      <c r="D26">
        <v>0</v>
      </c>
      <c r="E26">
        <v>1</v>
      </c>
      <c r="F26">
        <v>1</v>
      </c>
      <c r="G26">
        <v>0</v>
      </c>
      <c r="H26">
        <v>0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0</v>
      </c>
      <c r="P26">
        <v>1</v>
      </c>
      <c r="Q26">
        <v>1</v>
      </c>
      <c r="R2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CD049-DD47-4160-8831-63065A6DDE9F}">
  <dimension ref="A1:L33"/>
  <sheetViews>
    <sheetView workbookViewId="0">
      <selection activeCell="I15" sqref="I15"/>
    </sheetView>
  </sheetViews>
  <sheetFormatPr defaultRowHeight="14.5"/>
  <sheetData>
    <row r="1" spans="1:12" s="42" customFormat="1" ht="57.5" customHeight="1" thickBot="1">
      <c r="B1" s="42" t="s">
        <v>57</v>
      </c>
      <c r="C1" s="42" t="s">
        <v>4</v>
      </c>
      <c r="D1" s="42" t="s">
        <v>10</v>
      </c>
      <c r="E1" s="42" t="s">
        <v>5</v>
      </c>
      <c r="F1" s="42" t="s">
        <v>7</v>
      </c>
      <c r="G1" s="42" t="s">
        <v>2</v>
      </c>
      <c r="H1" s="42" t="s">
        <v>6</v>
      </c>
      <c r="I1" s="42" t="s">
        <v>1</v>
      </c>
      <c r="J1" s="42" t="s">
        <v>3</v>
      </c>
      <c r="K1" s="42" t="s">
        <v>8</v>
      </c>
      <c r="L1" s="42" t="s">
        <v>9</v>
      </c>
    </row>
    <row r="2" spans="1:12">
      <c r="A2" s="30">
        <v>12</v>
      </c>
      <c r="B2" s="109" t="b">
        <v>0</v>
      </c>
      <c r="C2" s="109">
        <v>1</v>
      </c>
      <c r="D2" s="109">
        <v>1</v>
      </c>
      <c r="E2" s="109">
        <v>1</v>
      </c>
      <c r="F2" s="109">
        <v>0</v>
      </c>
      <c r="G2" s="109">
        <v>0</v>
      </c>
      <c r="H2" s="109">
        <v>1</v>
      </c>
      <c r="I2" s="109">
        <v>0</v>
      </c>
      <c r="J2" s="109">
        <v>1</v>
      </c>
      <c r="K2" s="109">
        <v>0</v>
      </c>
      <c r="L2" s="110">
        <v>0</v>
      </c>
    </row>
    <row r="3" spans="1:12" ht="15" thickBot="1">
      <c r="A3" s="32">
        <v>28</v>
      </c>
      <c r="B3" s="111" t="b">
        <v>1</v>
      </c>
      <c r="C3" s="111">
        <v>1</v>
      </c>
      <c r="D3" s="111">
        <v>1</v>
      </c>
      <c r="E3" s="111">
        <v>1</v>
      </c>
      <c r="F3" s="111">
        <v>0</v>
      </c>
      <c r="G3" s="111">
        <v>0</v>
      </c>
      <c r="H3" s="111">
        <v>1</v>
      </c>
      <c r="I3" s="111">
        <v>0</v>
      </c>
      <c r="J3" s="111">
        <v>1</v>
      </c>
      <c r="K3" s="111">
        <v>0</v>
      </c>
      <c r="L3" s="112">
        <v>0</v>
      </c>
    </row>
    <row r="4" spans="1:12">
      <c r="A4" s="30">
        <v>4</v>
      </c>
      <c r="B4" s="109" t="b">
        <v>0</v>
      </c>
      <c r="C4" s="109">
        <v>0</v>
      </c>
      <c r="D4" s="109">
        <v>0</v>
      </c>
      <c r="E4" s="109">
        <v>0</v>
      </c>
      <c r="F4" s="109">
        <v>1</v>
      </c>
      <c r="G4" s="109">
        <v>1</v>
      </c>
      <c r="H4" s="109">
        <v>1</v>
      </c>
      <c r="I4" s="109">
        <v>0</v>
      </c>
      <c r="J4" s="109">
        <v>0</v>
      </c>
      <c r="K4" s="109">
        <v>0</v>
      </c>
      <c r="L4" s="110">
        <v>0</v>
      </c>
    </row>
    <row r="5" spans="1:12" ht="15" thickBot="1">
      <c r="A5" s="32">
        <v>20</v>
      </c>
      <c r="B5" s="111" t="b">
        <v>1</v>
      </c>
      <c r="C5" s="111">
        <v>0</v>
      </c>
      <c r="D5" s="111">
        <v>0</v>
      </c>
      <c r="E5" s="111">
        <v>0</v>
      </c>
      <c r="F5" s="111">
        <v>1</v>
      </c>
      <c r="G5" s="111">
        <v>1</v>
      </c>
      <c r="H5" s="111">
        <v>1</v>
      </c>
      <c r="I5" s="111">
        <v>0</v>
      </c>
      <c r="J5" s="111">
        <v>0</v>
      </c>
      <c r="K5" s="111">
        <v>0</v>
      </c>
      <c r="L5" s="112">
        <v>0</v>
      </c>
    </row>
    <row r="6" spans="1:12">
      <c r="A6" s="30">
        <v>14</v>
      </c>
      <c r="B6" s="109" t="b">
        <v>0</v>
      </c>
      <c r="C6" s="109">
        <v>1</v>
      </c>
      <c r="D6" s="109">
        <v>1</v>
      </c>
      <c r="E6" s="109">
        <v>1</v>
      </c>
      <c r="F6" s="109">
        <v>0</v>
      </c>
      <c r="G6" s="109">
        <v>0</v>
      </c>
      <c r="H6" s="109">
        <v>1</v>
      </c>
      <c r="I6" s="109">
        <v>1</v>
      </c>
      <c r="J6" s="109">
        <v>1</v>
      </c>
      <c r="K6" s="109">
        <v>0</v>
      </c>
      <c r="L6" s="110">
        <v>0</v>
      </c>
    </row>
    <row r="7" spans="1:12" ht="15" thickBot="1">
      <c r="A7" s="32">
        <v>30</v>
      </c>
      <c r="B7" s="111" t="b">
        <v>1</v>
      </c>
      <c r="C7" s="111">
        <v>1</v>
      </c>
      <c r="D7" s="111">
        <v>1</v>
      </c>
      <c r="E7" s="111">
        <v>1</v>
      </c>
      <c r="F7" s="111">
        <v>0</v>
      </c>
      <c r="G7" s="111">
        <v>0</v>
      </c>
      <c r="H7" s="111">
        <v>1</v>
      </c>
      <c r="I7" s="111">
        <v>1</v>
      </c>
      <c r="J7" s="111">
        <v>1</v>
      </c>
      <c r="K7" s="111">
        <v>0</v>
      </c>
      <c r="L7" s="112">
        <v>0</v>
      </c>
    </row>
    <row r="8" spans="1:12">
      <c r="A8" s="30">
        <v>6</v>
      </c>
      <c r="B8" s="109" t="b">
        <v>0</v>
      </c>
      <c r="C8" s="109">
        <v>0</v>
      </c>
      <c r="D8" s="109">
        <v>0</v>
      </c>
      <c r="E8" s="109">
        <v>0</v>
      </c>
      <c r="F8" s="109">
        <v>1</v>
      </c>
      <c r="G8" s="109">
        <v>1</v>
      </c>
      <c r="H8" s="109">
        <v>1</v>
      </c>
      <c r="I8" s="109">
        <v>1</v>
      </c>
      <c r="J8" s="109">
        <v>0</v>
      </c>
      <c r="K8" s="109">
        <v>0</v>
      </c>
      <c r="L8" s="110">
        <v>0</v>
      </c>
    </row>
    <row r="9" spans="1:12" ht="15" thickBot="1">
      <c r="A9" s="32">
        <v>22</v>
      </c>
      <c r="B9" s="111" t="b">
        <v>1</v>
      </c>
      <c r="C9" s="111">
        <v>0</v>
      </c>
      <c r="D9" s="111">
        <v>0</v>
      </c>
      <c r="E9" s="111">
        <v>0</v>
      </c>
      <c r="F9" s="111">
        <v>1</v>
      </c>
      <c r="G9" s="111">
        <v>1</v>
      </c>
      <c r="H9" s="111">
        <v>1</v>
      </c>
      <c r="I9" s="111">
        <v>1</v>
      </c>
      <c r="J9" s="111">
        <v>0</v>
      </c>
      <c r="K9" s="111">
        <v>0</v>
      </c>
      <c r="L9" s="112">
        <v>0</v>
      </c>
    </row>
    <row r="10" spans="1:12">
      <c r="A10" s="30">
        <v>13</v>
      </c>
      <c r="B10" s="109" t="b">
        <v>0</v>
      </c>
      <c r="C10" s="109">
        <v>1</v>
      </c>
      <c r="D10" s="109">
        <v>1</v>
      </c>
      <c r="E10" s="109">
        <v>1</v>
      </c>
      <c r="F10" s="109">
        <v>0</v>
      </c>
      <c r="G10" s="109">
        <v>0</v>
      </c>
      <c r="H10" s="109">
        <v>1</v>
      </c>
      <c r="I10" s="109">
        <v>0</v>
      </c>
      <c r="J10" s="109">
        <v>1</v>
      </c>
      <c r="K10" s="109">
        <v>1</v>
      </c>
      <c r="L10" s="110">
        <v>0</v>
      </c>
    </row>
    <row r="11" spans="1:12" ht="15" thickBot="1">
      <c r="A11" s="32">
        <v>29</v>
      </c>
      <c r="B11" s="111" t="b">
        <v>1</v>
      </c>
      <c r="C11" s="111">
        <v>1</v>
      </c>
      <c r="D11" s="111">
        <v>1</v>
      </c>
      <c r="E11" s="111">
        <v>1</v>
      </c>
      <c r="F11" s="111">
        <v>0</v>
      </c>
      <c r="G11" s="111">
        <v>0</v>
      </c>
      <c r="H11" s="111">
        <v>1</v>
      </c>
      <c r="I11" s="111">
        <v>0</v>
      </c>
      <c r="J11" s="111">
        <v>1</v>
      </c>
      <c r="K11" s="111">
        <v>1</v>
      </c>
      <c r="L11" s="112">
        <v>0</v>
      </c>
    </row>
    <row r="12" spans="1:12">
      <c r="A12" s="30">
        <v>5</v>
      </c>
      <c r="B12" s="109" t="b">
        <v>0</v>
      </c>
      <c r="C12" s="109">
        <v>0</v>
      </c>
      <c r="D12" s="109">
        <v>0</v>
      </c>
      <c r="E12" s="109">
        <v>0</v>
      </c>
      <c r="F12" s="109">
        <v>1</v>
      </c>
      <c r="G12" s="109">
        <v>1</v>
      </c>
      <c r="H12" s="109">
        <v>1</v>
      </c>
      <c r="I12" s="109">
        <v>0</v>
      </c>
      <c r="J12" s="109">
        <v>0</v>
      </c>
      <c r="K12" s="109">
        <v>1</v>
      </c>
      <c r="L12" s="110">
        <v>0</v>
      </c>
    </row>
    <row r="13" spans="1:12" ht="15" thickBot="1">
      <c r="A13" s="32">
        <v>21</v>
      </c>
      <c r="B13" s="111" t="b">
        <v>1</v>
      </c>
      <c r="C13" s="111">
        <v>0</v>
      </c>
      <c r="D13" s="111">
        <v>0</v>
      </c>
      <c r="E13" s="111">
        <v>0</v>
      </c>
      <c r="F13" s="111">
        <v>1</v>
      </c>
      <c r="G13" s="111">
        <v>1</v>
      </c>
      <c r="H13" s="111">
        <v>1</v>
      </c>
      <c r="I13" s="111">
        <v>0</v>
      </c>
      <c r="J13" s="111">
        <v>0</v>
      </c>
      <c r="K13" s="111">
        <v>1</v>
      </c>
      <c r="L13" s="112">
        <v>0</v>
      </c>
    </row>
    <row r="14" spans="1:12">
      <c r="A14" s="30">
        <v>15</v>
      </c>
      <c r="B14" s="109" t="b">
        <v>0</v>
      </c>
      <c r="C14" s="109">
        <v>1</v>
      </c>
      <c r="D14" s="109">
        <v>1</v>
      </c>
      <c r="E14" s="109">
        <v>1</v>
      </c>
      <c r="F14" s="109">
        <v>0</v>
      </c>
      <c r="G14" s="109">
        <v>0</v>
      </c>
      <c r="H14" s="109">
        <v>1</v>
      </c>
      <c r="I14" s="109">
        <v>1</v>
      </c>
      <c r="J14" s="109">
        <v>1</v>
      </c>
      <c r="K14" s="109">
        <v>1</v>
      </c>
      <c r="L14" s="110">
        <v>0</v>
      </c>
    </row>
    <row r="15" spans="1:12" ht="15" thickBot="1">
      <c r="A15" s="32">
        <v>31</v>
      </c>
      <c r="B15" s="111" t="b">
        <v>1</v>
      </c>
      <c r="C15" s="111">
        <v>1</v>
      </c>
      <c r="D15" s="111">
        <v>1</v>
      </c>
      <c r="E15" s="111">
        <v>1</v>
      </c>
      <c r="F15" s="111">
        <v>0</v>
      </c>
      <c r="G15" s="111">
        <v>0</v>
      </c>
      <c r="H15" s="111">
        <v>1</v>
      </c>
      <c r="I15" s="111">
        <v>1</v>
      </c>
      <c r="J15" s="111">
        <v>1</v>
      </c>
      <c r="K15" s="111">
        <v>1</v>
      </c>
      <c r="L15" s="112">
        <v>0</v>
      </c>
    </row>
    <row r="16" spans="1:12">
      <c r="A16" s="30">
        <v>7</v>
      </c>
      <c r="B16" s="109" t="b">
        <v>0</v>
      </c>
      <c r="C16" s="109">
        <v>0</v>
      </c>
      <c r="D16" s="109">
        <v>0</v>
      </c>
      <c r="E16" s="109">
        <v>0</v>
      </c>
      <c r="F16" s="109">
        <v>1</v>
      </c>
      <c r="G16" s="109">
        <v>1</v>
      </c>
      <c r="H16" s="109">
        <v>1</v>
      </c>
      <c r="I16" s="109">
        <v>1</v>
      </c>
      <c r="J16" s="109">
        <v>0</v>
      </c>
      <c r="K16" s="109">
        <v>1</v>
      </c>
      <c r="L16" s="110">
        <v>0</v>
      </c>
    </row>
    <row r="17" spans="1:12" ht="15" thickBot="1">
      <c r="A17" s="32">
        <v>23</v>
      </c>
      <c r="B17" s="111" t="b">
        <v>1</v>
      </c>
      <c r="C17" s="111">
        <v>0</v>
      </c>
      <c r="D17" s="111">
        <v>0</v>
      </c>
      <c r="E17" s="111">
        <v>0</v>
      </c>
      <c r="F17" s="111">
        <v>1</v>
      </c>
      <c r="G17" s="111">
        <v>1</v>
      </c>
      <c r="H17" s="111">
        <v>1</v>
      </c>
      <c r="I17" s="111">
        <v>1</v>
      </c>
      <c r="J17" s="111">
        <v>0</v>
      </c>
      <c r="K17" s="111">
        <v>1</v>
      </c>
      <c r="L17" s="112">
        <v>0</v>
      </c>
    </row>
    <row r="18" spans="1:12">
      <c r="A18" s="30">
        <v>8</v>
      </c>
      <c r="B18" s="109" t="b">
        <v>0</v>
      </c>
      <c r="C18" s="109">
        <v>1</v>
      </c>
      <c r="D18" s="109">
        <v>1</v>
      </c>
      <c r="E18" s="109">
        <v>1</v>
      </c>
      <c r="F18" s="109">
        <v>0</v>
      </c>
      <c r="G18" s="109">
        <v>0</v>
      </c>
      <c r="H18" s="109">
        <v>0</v>
      </c>
      <c r="I18" s="109">
        <v>0</v>
      </c>
      <c r="J18" s="109">
        <v>1</v>
      </c>
      <c r="K18" s="109">
        <v>0</v>
      </c>
      <c r="L18" s="110">
        <v>1</v>
      </c>
    </row>
    <row r="19" spans="1:12" ht="15" thickBot="1">
      <c r="A19" s="32">
        <v>24</v>
      </c>
      <c r="B19" s="111" t="b">
        <v>1</v>
      </c>
      <c r="C19" s="111">
        <v>1</v>
      </c>
      <c r="D19" s="111">
        <v>1</v>
      </c>
      <c r="E19" s="111">
        <v>1</v>
      </c>
      <c r="F19" s="111">
        <v>0</v>
      </c>
      <c r="G19" s="111">
        <v>0</v>
      </c>
      <c r="H19" s="111">
        <v>0</v>
      </c>
      <c r="I19" s="111">
        <v>0</v>
      </c>
      <c r="J19" s="111">
        <v>1</v>
      </c>
      <c r="K19" s="111">
        <v>0</v>
      </c>
      <c r="L19" s="112">
        <v>1</v>
      </c>
    </row>
    <row r="20" spans="1:12">
      <c r="A20" s="30">
        <v>0</v>
      </c>
      <c r="B20" s="109" t="b">
        <v>0</v>
      </c>
      <c r="C20" s="109">
        <v>0</v>
      </c>
      <c r="D20" s="109">
        <v>0</v>
      </c>
      <c r="E20" s="109">
        <v>0</v>
      </c>
      <c r="F20" s="109">
        <v>1</v>
      </c>
      <c r="G20" s="109">
        <v>1</v>
      </c>
      <c r="H20" s="109">
        <v>0</v>
      </c>
      <c r="I20" s="109">
        <v>0</v>
      </c>
      <c r="J20" s="109">
        <v>0</v>
      </c>
      <c r="K20" s="109">
        <v>0</v>
      </c>
      <c r="L20" s="110">
        <v>1</v>
      </c>
    </row>
    <row r="21" spans="1:12" ht="15" thickBot="1">
      <c r="A21" s="32">
        <v>16</v>
      </c>
      <c r="B21" s="111" t="b">
        <v>1</v>
      </c>
      <c r="C21" s="111">
        <v>0</v>
      </c>
      <c r="D21" s="111">
        <v>0</v>
      </c>
      <c r="E21" s="111">
        <v>0</v>
      </c>
      <c r="F21" s="111">
        <v>1</v>
      </c>
      <c r="G21" s="111">
        <v>1</v>
      </c>
      <c r="H21" s="111">
        <v>0</v>
      </c>
      <c r="I21" s="111">
        <v>0</v>
      </c>
      <c r="J21" s="111">
        <v>0</v>
      </c>
      <c r="K21" s="111">
        <v>0</v>
      </c>
      <c r="L21" s="112">
        <v>1</v>
      </c>
    </row>
    <row r="22" spans="1:12">
      <c r="A22" s="30">
        <v>10</v>
      </c>
      <c r="B22" s="109" t="b">
        <v>0</v>
      </c>
      <c r="C22" s="109">
        <v>1</v>
      </c>
      <c r="D22" s="109">
        <v>1</v>
      </c>
      <c r="E22" s="109">
        <v>1</v>
      </c>
      <c r="F22" s="109">
        <v>0</v>
      </c>
      <c r="G22" s="109">
        <v>0</v>
      </c>
      <c r="H22" s="109">
        <v>0</v>
      </c>
      <c r="I22" s="109">
        <v>1</v>
      </c>
      <c r="J22" s="109">
        <v>1</v>
      </c>
      <c r="K22" s="109">
        <v>0</v>
      </c>
      <c r="L22" s="110">
        <v>1</v>
      </c>
    </row>
    <row r="23" spans="1:12" ht="15" thickBot="1">
      <c r="A23" s="32">
        <v>26</v>
      </c>
      <c r="B23" s="111" t="b">
        <v>1</v>
      </c>
      <c r="C23" s="111">
        <v>1</v>
      </c>
      <c r="D23" s="111">
        <v>1</v>
      </c>
      <c r="E23" s="111">
        <v>1</v>
      </c>
      <c r="F23" s="111">
        <v>0</v>
      </c>
      <c r="G23" s="111">
        <v>0</v>
      </c>
      <c r="H23" s="111">
        <v>0</v>
      </c>
      <c r="I23" s="111">
        <v>1</v>
      </c>
      <c r="J23" s="111">
        <v>1</v>
      </c>
      <c r="K23" s="111">
        <v>0</v>
      </c>
      <c r="L23" s="112">
        <v>1</v>
      </c>
    </row>
    <row r="24" spans="1:12">
      <c r="A24" s="30">
        <v>2</v>
      </c>
      <c r="B24" s="109" t="b">
        <v>0</v>
      </c>
      <c r="C24" s="109">
        <v>0</v>
      </c>
      <c r="D24" s="109">
        <v>0</v>
      </c>
      <c r="E24" s="109">
        <v>0</v>
      </c>
      <c r="F24" s="109">
        <v>1</v>
      </c>
      <c r="G24" s="109">
        <v>1</v>
      </c>
      <c r="H24" s="109">
        <v>0</v>
      </c>
      <c r="I24" s="109">
        <v>1</v>
      </c>
      <c r="J24" s="109">
        <v>0</v>
      </c>
      <c r="K24" s="109">
        <v>0</v>
      </c>
      <c r="L24" s="110">
        <v>1</v>
      </c>
    </row>
    <row r="25" spans="1:12" ht="15" thickBot="1">
      <c r="A25" s="32">
        <v>18</v>
      </c>
      <c r="B25" s="111" t="b">
        <v>1</v>
      </c>
      <c r="C25" s="111">
        <v>0</v>
      </c>
      <c r="D25" s="111">
        <v>0</v>
      </c>
      <c r="E25" s="111">
        <v>0</v>
      </c>
      <c r="F25" s="111">
        <v>1</v>
      </c>
      <c r="G25" s="111">
        <v>1</v>
      </c>
      <c r="H25" s="111">
        <v>0</v>
      </c>
      <c r="I25" s="111">
        <v>1</v>
      </c>
      <c r="J25" s="111">
        <v>0</v>
      </c>
      <c r="K25" s="111">
        <v>0</v>
      </c>
      <c r="L25" s="112">
        <v>1</v>
      </c>
    </row>
    <row r="26" spans="1:12">
      <c r="A26" s="30">
        <v>9</v>
      </c>
      <c r="B26" s="109" t="b">
        <v>0</v>
      </c>
      <c r="C26" s="109">
        <v>1</v>
      </c>
      <c r="D26" s="109">
        <v>1</v>
      </c>
      <c r="E26" s="109">
        <v>1</v>
      </c>
      <c r="F26" s="109">
        <v>0</v>
      </c>
      <c r="G26" s="109">
        <v>0</v>
      </c>
      <c r="H26" s="109">
        <v>0</v>
      </c>
      <c r="I26" s="109">
        <v>0</v>
      </c>
      <c r="J26" s="109">
        <v>1</v>
      </c>
      <c r="K26" s="109">
        <v>1</v>
      </c>
      <c r="L26" s="110">
        <v>1</v>
      </c>
    </row>
    <row r="27" spans="1:12" ht="15" thickBot="1">
      <c r="A27" s="32">
        <v>25</v>
      </c>
      <c r="B27" s="111" t="b">
        <v>1</v>
      </c>
      <c r="C27" s="111">
        <v>1</v>
      </c>
      <c r="D27" s="111">
        <v>1</v>
      </c>
      <c r="E27" s="111">
        <v>1</v>
      </c>
      <c r="F27" s="111">
        <v>0</v>
      </c>
      <c r="G27" s="111">
        <v>0</v>
      </c>
      <c r="H27" s="111">
        <v>0</v>
      </c>
      <c r="I27" s="111">
        <v>0</v>
      </c>
      <c r="J27" s="111">
        <v>1</v>
      </c>
      <c r="K27" s="111">
        <v>1</v>
      </c>
      <c r="L27" s="112">
        <v>1</v>
      </c>
    </row>
    <row r="28" spans="1:12" s="108" customFormat="1">
      <c r="A28" s="30">
        <v>1</v>
      </c>
      <c r="B28" s="109" t="b">
        <v>0</v>
      </c>
      <c r="C28" s="109">
        <v>0</v>
      </c>
      <c r="D28" s="109">
        <v>0</v>
      </c>
      <c r="E28" s="109">
        <v>0</v>
      </c>
      <c r="F28" s="109">
        <v>1</v>
      </c>
      <c r="G28" s="109">
        <v>1</v>
      </c>
      <c r="H28" s="109">
        <v>0</v>
      </c>
      <c r="I28" s="109">
        <v>0</v>
      </c>
      <c r="J28" s="109">
        <v>0</v>
      </c>
      <c r="K28" s="109">
        <v>1</v>
      </c>
      <c r="L28" s="110">
        <v>1</v>
      </c>
    </row>
    <row r="29" spans="1:12" ht="15" thickBot="1">
      <c r="A29" s="32">
        <v>17</v>
      </c>
      <c r="B29" s="111" t="b">
        <v>1</v>
      </c>
      <c r="C29" s="111">
        <v>0</v>
      </c>
      <c r="D29" s="111">
        <v>0</v>
      </c>
      <c r="E29" s="111">
        <v>0</v>
      </c>
      <c r="F29" s="111">
        <v>1</v>
      </c>
      <c r="G29" s="111">
        <v>1</v>
      </c>
      <c r="H29" s="111">
        <v>0</v>
      </c>
      <c r="I29" s="111">
        <v>0</v>
      </c>
      <c r="J29" s="111">
        <v>0</v>
      </c>
      <c r="K29" s="111">
        <v>1</v>
      </c>
      <c r="L29" s="112">
        <v>1</v>
      </c>
    </row>
    <row r="30" spans="1:12">
      <c r="A30" s="30">
        <v>11</v>
      </c>
      <c r="B30" s="109" t="b">
        <v>0</v>
      </c>
      <c r="C30" s="109">
        <v>1</v>
      </c>
      <c r="D30" s="109">
        <v>1</v>
      </c>
      <c r="E30" s="109">
        <v>1</v>
      </c>
      <c r="F30" s="109">
        <v>0</v>
      </c>
      <c r="G30" s="109">
        <v>0</v>
      </c>
      <c r="H30" s="109">
        <v>0</v>
      </c>
      <c r="I30" s="109">
        <v>1</v>
      </c>
      <c r="J30" s="109">
        <v>1</v>
      </c>
      <c r="K30" s="109">
        <v>1</v>
      </c>
      <c r="L30" s="110">
        <v>1</v>
      </c>
    </row>
    <row r="31" spans="1:12" ht="15" thickBot="1">
      <c r="A31" s="32">
        <v>27</v>
      </c>
      <c r="B31" s="111" t="b">
        <v>1</v>
      </c>
      <c r="C31" s="111">
        <v>1</v>
      </c>
      <c r="D31" s="111">
        <v>1</v>
      </c>
      <c r="E31" s="111">
        <v>1</v>
      </c>
      <c r="F31" s="111">
        <v>0</v>
      </c>
      <c r="G31" s="111">
        <v>0</v>
      </c>
      <c r="H31" s="111">
        <v>0</v>
      </c>
      <c r="I31" s="111">
        <v>1</v>
      </c>
      <c r="J31" s="111">
        <v>1</v>
      </c>
      <c r="K31" s="111">
        <v>1</v>
      </c>
      <c r="L31" s="112">
        <v>1</v>
      </c>
    </row>
    <row r="32" spans="1:12">
      <c r="A32" s="30">
        <v>3</v>
      </c>
      <c r="B32" s="109" t="b">
        <v>0</v>
      </c>
      <c r="C32" s="109">
        <v>0</v>
      </c>
      <c r="D32" s="109">
        <v>0</v>
      </c>
      <c r="E32" s="109">
        <v>0</v>
      </c>
      <c r="F32" s="109">
        <v>1</v>
      </c>
      <c r="G32" s="109">
        <v>1</v>
      </c>
      <c r="H32" s="109">
        <v>0</v>
      </c>
      <c r="I32" s="109">
        <v>1</v>
      </c>
      <c r="J32" s="109">
        <v>0</v>
      </c>
      <c r="K32" s="109">
        <v>1</v>
      </c>
      <c r="L32" s="110">
        <v>1</v>
      </c>
    </row>
    <row r="33" spans="1:12" ht="15" thickBot="1">
      <c r="A33" s="32">
        <v>19</v>
      </c>
      <c r="B33" s="111" t="b">
        <v>1</v>
      </c>
      <c r="C33" s="111">
        <v>0</v>
      </c>
      <c r="D33" s="111">
        <v>0</v>
      </c>
      <c r="E33" s="111">
        <v>0</v>
      </c>
      <c r="F33" s="111">
        <v>1</v>
      </c>
      <c r="G33" s="111">
        <v>1</v>
      </c>
      <c r="H33" s="111">
        <v>0</v>
      </c>
      <c r="I33" s="111">
        <v>1</v>
      </c>
      <c r="J33" s="111">
        <v>0</v>
      </c>
      <c r="K33" s="111">
        <v>1</v>
      </c>
      <c r="L33" s="112">
        <v>1</v>
      </c>
    </row>
  </sheetData>
  <autoFilter ref="A1:S1" xr:uid="{0B2CD049-DD47-4160-8831-63065A6DDE9F}">
    <sortState xmlns:xlrd2="http://schemas.microsoft.com/office/spreadsheetml/2017/richdata2" ref="A2:S33">
      <sortCondition ref="L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analise_10</vt:lpstr>
      <vt:lpstr>analise_todo</vt:lpstr>
      <vt:lpstr>analise_12</vt:lpstr>
      <vt:lpstr>analise_with_duplicates</vt:lpstr>
      <vt:lpstr>Lime Full results</vt:lpstr>
      <vt:lpstr>SP;Lime + KNN</vt:lpstr>
      <vt:lpstr>Sheet5</vt:lpstr>
      <vt:lpstr>X_train</vt:lpstr>
      <vt:lpstr>Sheet4</vt:lpstr>
      <vt:lpstr>trainMarcelo16</vt:lpstr>
      <vt:lpstr>1 e 2 16 full</vt:lpstr>
      <vt:lpstr>Sheet9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Rocío Cárdenas Maita</dc:creator>
  <cp:lastModifiedBy>Ana Rocío Cárdenas Maita</cp:lastModifiedBy>
  <cp:lastPrinted>2022-09-29T21:27:30Z</cp:lastPrinted>
  <dcterms:created xsi:type="dcterms:W3CDTF">2022-09-26T21:14:15Z</dcterms:created>
  <dcterms:modified xsi:type="dcterms:W3CDTF">2022-10-31T07:42:42Z</dcterms:modified>
</cp:coreProperties>
</file>