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filterPrivacy="1" defaultThemeVersion="124226"/>
  <xr:revisionPtr revIDLastSave="0" documentId="13_ncr:1_{D53E9986-7BB4-A741-A87B-5D4FED2D43AB}" xr6:coauthVersionLast="47" xr6:coauthVersionMax="47" xr10:uidLastSave="{00000000-0000-0000-0000-000000000000}"/>
  <bookViews>
    <workbookView xWindow="8560" yWindow="1800" windowWidth="34400" windowHeight="23400" activeTab="1" xr2:uid="{00000000-000D-0000-FFFF-FFFF00000000}"/>
  </bookViews>
  <sheets>
    <sheet name="BOM" sheetId="1" r:id="rId1"/>
    <sheet name="AcrylicSheet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A8" i="1"/>
  <c r="A9" i="1" s="1"/>
  <c r="F8" i="1"/>
  <c r="F46" i="1"/>
  <c r="F47" i="1"/>
  <c r="F48" i="1"/>
  <c r="F49" i="1"/>
  <c r="F50" i="1"/>
  <c r="F51" i="1"/>
  <c r="F52" i="1"/>
  <c r="F53" i="1"/>
  <c r="F45" i="1"/>
  <c r="F33" i="1"/>
  <c r="F34" i="1"/>
  <c r="F35" i="1"/>
  <c r="F36" i="1"/>
  <c r="F37" i="1"/>
  <c r="F38" i="1"/>
  <c r="F39" i="1"/>
  <c r="F40" i="1"/>
  <c r="F41" i="1"/>
  <c r="F32" i="1"/>
  <c r="F27" i="1"/>
  <c r="F22" i="1"/>
  <c r="F23" i="1"/>
  <c r="F21" i="1"/>
  <c r="A28" i="1"/>
  <c r="F14" i="1"/>
  <c r="F15" i="1"/>
  <c r="F13" i="1"/>
  <c r="F16" i="1"/>
  <c r="F4" i="1"/>
  <c r="F5" i="1"/>
  <c r="F6" i="1"/>
  <c r="F7" i="1"/>
  <c r="F3" i="1"/>
  <c r="A22" i="1"/>
  <c r="A23" i="1" s="1"/>
  <c r="A14" i="1"/>
  <c r="A15" i="1" s="1"/>
  <c r="A16" i="1" s="1"/>
  <c r="A4" i="1"/>
  <c r="A5" i="1" s="1"/>
  <c r="A6" i="1" s="1"/>
  <c r="A7" i="1" s="1"/>
  <c r="F56" i="1" l="1"/>
</calcChain>
</file>

<file path=xl/sharedStrings.xml><?xml version="1.0" encoding="utf-8"?>
<sst xmlns="http://schemas.openxmlformats.org/spreadsheetml/2006/main" count="270" uniqueCount="156">
  <si>
    <t>Mechnical</t>
  </si>
  <si>
    <t>Item</t>
  </si>
  <si>
    <t>Description</t>
  </si>
  <si>
    <t>Qty</t>
  </si>
  <si>
    <t>Unit Price</t>
  </si>
  <si>
    <t>Part Number</t>
  </si>
  <si>
    <t>Cost</t>
  </si>
  <si>
    <t>Supplier</t>
  </si>
  <si>
    <t>Link</t>
  </si>
  <si>
    <t>https://www.mcmaster.com/97783A250/</t>
  </si>
  <si>
    <t>McMaster</t>
  </si>
  <si>
    <t>97783A250</t>
  </si>
  <si>
    <t>Flange Nut with M4 x 1.25 mm Thread for Fast-Travel Ultra-Precision Lead Screw</t>
  </si>
  <si>
    <t>https://www.mcmaster.com/97783A140/</t>
  </si>
  <si>
    <t>97783A140</t>
  </si>
  <si>
    <t>Fast-Travel Ultra-Precision Lead Screw
303 Stainless Steel, M4 x 1.25 mm Thread, 150 mm Long</t>
  </si>
  <si>
    <t>Electronics</t>
  </si>
  <si>
    <t>https://www.digikey.com/en/products/detail/adafruit-industries-llc/4411/11497509</t>
  </si>
  <si>
    <t>Bipolar Stepper Motor Hybrid Frame Size 8 200 Step 600 mA 3.9VDC</t>
  </si>
  <si>
    <t>Misumi</t>
  </si>
  <si>
    <t>CPJC14-RD-4-4</t>
  </si>
  <si>
    <t>https://us.misumi-ec.com/vona2/detail/110300125940/?PNSearch=CPJC14-RD-4-4&amp;HissuCode=CPJC14-RD-4-4&amp;searchFlow=suggest2products&amp;Keyword=CPJC14-RD-4-4</t>
  </si>
  <si>
    <t>https://www.digikey.com/en/products/detail/adafruit-industries-llc/4540/12323569</t>
  </si>
  <si>
    <t>STRAIN GAUGE LOAD CELL - 4 WIRES - 1KG</t>
  </si>
  <si>
    <t>Breadboard, General Purpose Plated Through Hole (PTH) Pad Per Hole (Round) 0.100" (2.54mm) 9.00" L x 6.00" W (228.6mm x 152.4mm)</t>
  </si>
  <si>
    <t>https://www.digikey.com/en/products/detail/vector-electronics/8016/416000</t>
  </si>
  <si>
    <t>Total</t>
  </si>
  <si>
    <t>https://www.mcmaster.com/8505K755-8505K927/</t>
  </si>
  <si>
    <t>Cast Acrylic Sheet, 12"x24"x1/4" White</t>
  </si>
  <si>
    <t>8505K755</t>
  </si>
  <si>
    <t>3D Printed Parts (3xSyringe Pump, Circular Entrance)</t>
  </si>
  <si>
    <t>Custom</t>
  </si>
  <si>
    <t>FrontPanel</t>
  </si>
  <si>
    <t>Name</t>
  </si>
  <si>
    <t>Quantity</t>
  </si>
  <si>
    <t>LeftPanel</t>
  </si>
  <si>
    <t>FrontWindow</t>
  </si>
  <si>
    <t>RightPanel</t>
  </si>
  <si>
    <t>TopCover</t>
  </si>
  <si>
    <t>TopWindow</t>
  </si>
  <si>
    <t>BackPanel</t>
  </si>
  <si>
    <t>EBoxCover</t>
  </si>
  <si>
    <t>EBoxFrontPanel</t>
  </si>
  <si>
    <t>EBoxTopPanel</t>
  </si>
  <si>
    <t>EBoxBottomPanel</t>
  </si>
  <si>
    <t>WeightFloor</t>
  </si>
  <si>
    <t>BottomPanelA</t>
  </si>
  <si>
    <t>BottomPanelB</t>
  </si>
  <si>
    <t>BottomPanelConnector</t>
  </si>
  <si>
    <t>BottomGuide</t>
  </si>
  <si>
    <t>JuiceTrayBottom</t>
  </si>
  <si>
    <t>JuiceTraySideA</t>
  </si>
  <si>
    <t>JuiceTraySideB</t>
  </si>
  <si>
    <t>GuardPanel</t>
  </si>
  <si>
    <t>EBoxSepA</t>
  </si>
  <si>
    <t>EBocSepB</t>
  </si>
  <si>
    <t>EBoxSepC</t>
  </si>
  <si>
    <t>GuageSpacer</t>
  </si>
  <si>
    <t>Thickness (inch)</t>
  </si>
  <si>
    <t>1/4</t>
  </si>
  <si>
    <t>1/8</t>
  </si>
  <si>
    <t>https://www.mcmaster.com/8589K11/</t>
  </si>
  <si>
    <t>Clear Scratch- and UV-Resistant Acrylic Sheet, 12" x 12" x 1/16"</t>
  </si>
  <si>
    <t>8589K11</t>
  </si>
  <si>
    <t>Syringe Pump</t>
  </si>
  <si>
    <t>https://www.digikey.com/en/products/detail/adafruit-industries-llc/2927/5810891</t>
  </si>
  <si>
    <t>TB6612FNG Motor Controller/Driver Power Management Feather Platform Evaluation Expansion Board</t>
  </si>
  <si>
    <t>1528-1548-ND</t>
  </si>
  <si>
    <t>Digikey</t>
  </si>
  <si>
    <t>1528-4411-ND</t>
  </si>
  <si>
    <t>https://www.digikey.com/en/products/detail/arduino/A000005/2638989</t>
  </si>
  <si>
    <t>ARDUINO NANO ATMEGA328 EVAL BRD</t>
  </si>
  <si>
    <t>1050-1001-ND</t>
  </si>
  <si>
    <t>https://www.digikey.com/en/products/detail/e-switch/100SP3T1B1M1QEH/378844</t>
  </si>
  <si>
    <t>Toggle Switch SPDT Panel Mount</t>
  </si>
  <si>
    <t>EG2375-ND</t>
  </si>
  <si>
    <t>https://www.digikey.com/en/products/detail/raspberry-pi/RASPBERRY-PI-4B-4GB/10258781</t>
  </si>
  <si>
    <t>2648-SC0194(9)-ND</t>
  </si>
  <si>
    <t>V2011-ND</t>
  </si>
  <si>
    <t>RASPBERRY PI 4 B 4GB</t>
  </si>
  <si>
    <t>Scale</t>
  </si>
  <si>
    <t>Capacitive Sensor</t>
  </si>
  <si>
    <t>https://www.digikey.com/en/products/detail/seeed-technology-co-ltd/102010328/11506471</t>
  </si>
  <si>
    <t>SEEEDSTUDIO XIAO SAMD21 NO HDRS</t>
  </si>
  <si>
    <t>1597-102010328-ND</t>
  </si>
  <si>
    <t>https://www.sparkfun.com/products/14048</t>
  </si>
  <si>
    <t>https://www.digikey.com/en/products/detail/sparkfun-electronics/DEV-13736/5721426</t>
  </si>
  <si>
    <t>1568-1231-ND</t>
  </si>
  <si>
    <t>1568-1527-ND</t>
  </si>
  <si>
    <t>K20 Teensy 3.2 Kinetis ARM® Cortex®-M4 MCU 32-Bit Embedded Evaluation Board (Discontinued)</t>
  </si>
  <si>
    <t>SSD1306 OLED Display Teensy Platform Evaluation Expansion Board (Discontinued)</t>
  </si>
  <si>
    <t>1528-4540-ND</t>
  </si>
  <si>
    <t>Controller and Power</t>
  </si>
  <si>
    <t>https://www.amazon.com/gp/product/B0CS6FMXH5</t>
  </si>
  <si>
    <t>5 Ft Small Power Strip with 3 Outlets and 3 USB Ports(2 USB C)</t>
  </si>
  <si>
    <t>Amazon</t>
  </si>
  <si>
    <t>B0CS6FMXH5</t>
  </si>
  <si>
    <t>https://www.amazon.com/Charging-Braided-iPhone-Samsung-Galaxy/dp/B0DPF8TFC9?th=1</t>
  </si>
  <si>
    <t>B0DPF8TFC9</t>
  </si>
  <si>
    <t>https://www.amazon.com/StarTech-com-6in-Mini-USB-Cable/dp/B003WV5DME</t>
  </si>
  <si>
    <t>0.5ft USB A to USB C Cable (For Power Raspberry pi and Teensy)</t>
  </si>
  <si>
    <t>USB to Mini USB Cable (for Arduino NANO)</t>
  </si>
  <si>
    <t>B003WV5DME</t>
  </si>
  <si>
    <t>Custom made PCB (use gerber file from the SOURCE folder)</t>
  </si>
  <si>
    <t>B09TP2S2WY</t>
  </si>
  <si>
    <t>https://www.amazon.com/Bracket-Brackets-Furniture-Cabinet-20mmx20mm/dp/B09TP2S2WY</t>
  </si>
  <si>
    <t>Spring hasp Toolbox Toggle latches Lock (6 pcs)</t>
  </si>
  <si>
    <t>L Bracket Corner Brace (40 pcs)</t>
  </si>
  <si>
    <t>B0CNZSB7JR</t>
  </si>
  <si>
    <t>https://www.amazon.com/Toolbox-latches-Lock%EF%BC%8CStainless-SteelToolbox-Compression/dp/B0CNZSB7JR</t>
  </si>
  <si>
    <t>Door Hinges</t>
  </si>
  <si>
    <t>B0882STR1H</t>
  </si>
  <si>
    <t>https://www.amazon.com/Commercial-Residential-Stainless-Steel-Bearing-2pack/dp/B0882STR1H</t>
  </si>
  <si>
    <t>ShrewBox</t>
  </si>
  <si>
    <t>SyringePump</t>
  </si>
  <si>
    <t>Cast Acrylic Sheet, 12" x 12" x 1/8", Green</t>
  </si>
  <si>
    <t>Cast Acrylic Sheet, 12" x 12" x 1/8", White</t>
  </si>
  <si>
    <t>8505K741</t>
  </si>
  <si>
    <t>https://www.mcmaster.com/8505K741-8505K115/</t>
  </si>
  <si>
    <t>https://www.mcmaster.com/8505K741-8505K117/</t>
  </si>
  <si>
    <t>https://www.mcmaster.com/91772A108/</t>
  </si>
  <si>
    <t>https://www.mcmaster.com/91772A110/</t>
  </si>
  <si>
    <t>Passivated 18-8 Stainless Steel Pan Head Phillips Screw4-40 Thread, 3/8" Long (100 pcs)</t>
  </si>
  <si>
    <t>Passivated 18-8 Stainless Steel Pan Head Phillips Screw4-40 Thread, 1/2" Long (100 pcs)</t>
  </si>
  <si>
    <t>91772A110</t>
  </si>
  <si>
    <t>91772A108</t>
  </si>
  <si>
    <t>https://www.mcmaster.com/91841A005/</t>
  </si>
  <si>
    <t>18-8 Stainless Steel Hex Nut 4-40 Thread Size (100 pcs)</t>
  </si>
  <si>
    <t>91841A005</t>
  </si>
  <si>
    <t>https://www.mcmaster.com/91828A211/</t>
  </si>
  <si>
    <t>91828A211</t>
  </si>
  <si>
    <t>18-8 Stainless Steel Hex Nut, M3 x 0.5 mm Thread (100 pcs)</t>
  </si>
  <si>
    <t>https://www.mcmaster.com/92000A127/</t>
  </si>
  <si>
    <t>92000A127</t>
  </si>
  <si>
    <t>Passivated 18-8 Stainless Steel Pan Head Phillips Screws, M3 x 0.5mm Thread, 18mm Long (100 pcs)</t>
  </si>
  <si>
    <t>https://www.mcmaster.com/91292A335/</t>
  </si>
  <si>
    <t>91292A335</t>
  </si>
  <si>
    <t>https://www.amazon.com/uxcell-Thread-Knurled-Clamping-Knobs/dp/B07KPGBXFC/?th=1</t>
  </si>
  <si>
    <t>B07KPGBXFC</t>
  </si>
  <si>
    <t>https://www.mcmaster.com/91828A241/</t>
  </si>
  <si>
    <t>91828A241</t>
  </si>
  <si>
    <t>M5 x 20mm Metric Male Thread Knurled Clamping Knobs (8 pcs) (For secure syringe)</t>
  </si>
  <si>
    <t>18-8 Stainless Steel Hex Nut M5 x 0.8 mm Thread (100 pcs) (For secure syringe)</t>
  </si>
  <si>
    <t>Coupler, CPJC14-RD-4-4, 4mm to 4mm, Length 15mm (For motor shaft and lead screw)</t>
  </si>
  <si>
    <t>18-8 Stainless Steel Socket Head Screw M2 x 0.4 mm Thread, 15 mm Long (5 pcs) (For Stepper motor)</t>
  </si>
  <si>
    <t>https://www.amazon.com/AiFeelife-Portable-Universal-Expandable-Adjustable/dp/B0CTCNC1P1</t>
  </si>
  <si>
    <t>B0CTCNC1P1</t>
  </si>
  <si>
    <t>Screen Desk Holder Metal Stand 16 Inch</t>
  </si>
  <si>
    <t>https://www.amazon.com/AOPEN-Business-Portable-External-Speakers/dp/B0CJQ841VW?th=1</t>
  </si>
  <si>
    <t xml:space="preserve">Acer 16PM1Q Bbmiuux 15.6" Full HD 1920 x 1080 IPS Portable Monitor </t>
  </si>
  <si>
    <t>B0CJQ841VW</t>
  </si>
  <si>
    <t>Color</t>
  </si>
  <si>
    <t>White</t>
  </si>
  <si>
    <t>Clear</t>
  </si>
  <si>
    <t>1/8 or 1/4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</si>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</sst>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1" applyBorder="1"/>
    <xf numFmtId="0" fontId="0" fillId="0" borderId="1" xfId="0" applyBorder="1" applyAlignment="1">
      <alignment horizontal="right"/>
    </xf>
    <xf numFmtId="0" fontId="1" fillId="0" borderId="1" xfId="1" applyFill="1" applyBorder="1"/>
    <xf numFmtId="0" fontId="1" fillId="0" borderId="0" xfId="1" applyFill="1" applyBorder="1"/>
    <xf numFmtId="49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4" xfId="0" applyFont="1" applyBorder="1"/>
    <xf numFmtId="0" fontId="1" fillId="0" borderId="4" xfId="1" applyBorder="1"/>
    <xf numFmtId="0" fontId="3" fillId="0" borderId="1" xfId="0" applyFont="1" applyBorder="1"/>
    <xf numFmtId="0" fontId="0" fillId="0" borderId="5" xfId="0" applyBorder="1"/>
    <xf numFmtId="0" fontId="0" fillId="0" borderId="5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gp/product/B0CS6FMXH5" TargetMode="External"/><Relationship Id="rId18" Type="http://schemas.openxmlformats.org/officeDocument/2006/relationships/hyperlink" Target="https://www.amazon.com/Toolbox-latches-Lock%EF%BC%8CStainless-SteelToolbox-Compression/dp/B0CNZSB7JR" TargetMode="External"/><Relationship Id="rId26" Type="http://schemas.openxmlformats.org/officeDocument/2006/relationships/hyperlink" Target="https://www.mcmaster.com/91828A211/" TargetMode="External"/><Relationship Id="rId3" Type="http://schemas.openxmlformats.org/officeDocument/2006/relationships/hyperlink" Target="https://www.mcmaster.com/97783A250/" TargetMode="External"/><Relationship Id="rId21" Type="http://schemas.openxmlformats.org/officeDocument/2006/relationships/hyperlink" Target="https://www.mcmaster.com/8505K741-8505K117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en/products/detail/arduino/A000005/2638989" TargetMode="External"/><Relationship Id="rId12" Type="http://schemas.openxmlformats.org/officeDocument/2006/relationships/hyperlink" Target="https://www.sparkfun.com/products/14048" TargetMode="External"/><Relationship Id="rId17" Type="http://schemas.openxmlformats.org/officeDocument/2006/relationships/hyperlink" Target="https://www.amazon.com/Bracket-Brackets-Furniture-Cabinet-20mmx20mm/dp/B09TP2S2WY" TargetMode="External"/><Relationship Id="rId25" Type="http://schemas.openxmlformats.org/officeDocument/2006/relationships/hyperlink" Target="https://www.mcmaster.com/91841A005/" TargetMode="External"/><Relationship Id="rId33" Type="http://schemas.openxmlformats.org/officeDocument/2006/relationships/hyperlink" Target="https://www.amazon.com/AOPEN-Business-Portable-External-Speakers/dp/B0CJQ841VW?th=1" TargetMode="External"/><Relationship Id="rId2" Type="http://schemas.openxmlformats.org/officeDocument/2006/relationships/hyperlink" Target="https://www.mcmaster.com/8589K11/" TargetMode="External"/><Relationship Id="rId16" Type="http://schemas.openxmlformats.org/officeDocument/2006/relationships/hyperlink" Target="https://www.digikey.com/en/products/detail/vector-electronics/8016/416000" TargetMode="External"/><Relationship Id="rId20" Type="http://schemas.openxmlformats.org/officeDocument/2006/relationships/hyperlink" Target="https://www.mcmaster.com/8505K755-8505K927/" TargetMode="External"/><Relationship Id="rId29" Type="http://schemas.openxmlformats.org/officeDocument/2006/relationships/hyperlink" Target="https://us.misumi-ec.com/vona2/detail/110300125940/?PNSearch=CPJC14-RD-4-4&amp;HissuCode=CPJC14-RD-4-4&amp;searchFlow=suggest2products&amp;Keyword=CPJC14-RD-4-4" TargetMode="External"/><Relationship Id="rId1" Type="http://schemas.openxmlformats.org/officeDocument/2006/relationships/hyperlink" Target="https://www.digikey.com/en/products/detail/adafruit-industries-llc/4411/11497509" TargetMode="External"/><Relationship Id="rId6" Type="http://schemas.openxmlformats.org/officeDocument/2006/relationships/hyperlink" Target="https://www.digikey.com/en/products/detail/adafruit-industries-llc/2927/5810891" TargetMode="External"/><Relationship Id="rId11" Type="http://schemas.openxmlformats.org/officeDocument/2006/relationships/hyperlink" Target="https://www.digikey.com/en/products/detail/sparkfun-electronics/DEV-13736/5721426" TargetMode="External"/><Relationship Id="rId24" Type="http://schemas.openxmlformats.org/officeDocument/2006/relationships/hyperlink" Target="https://www.mcmaster.com/91772A110/" TargetMode="External"/><Relationship Id="rId32" Type="http://schemas.openxmlformats.org/officeDocument/2006/relationships/hyperlink" Target="https://www.amazon.com/AiFeelife-Portable-Universal-Expandable-Adjustable/dp/B0CTCNC1P1" TargetMode="External"/><Relationship Id="rId5" Type="http://schemas.openxmlformats.org/officeDocument/2006/relationships/hyperlink" Target="https://www.digikey.com/en/products/detail/adafruit-industries-llc/4540/12323569" TargetMode="External"/><Relationship Id="rId15" Type="http://schemas.openxmlformats.org/officeDocument/2006/relationships/hyperlink" Target="https://www.amazon.com/StarTech-com-6in-Mini-USB-Cable/dp/B003WV5DME" TargetMode="External"/><Relationship Id="rId23" Type="http://schemas.openxmlformats.org/officeDocument/2006/relationships/hyperlink" Target="https://www.mcmaster.com/91772A108/" TargetMode="External"/><Relationship Id="rId28" Type="http://schemas.openxmlformats.org/officeDocument/2006/relationships/hyperlink" Target="https://www.mcmaster.com/91292A335/" TargetMode="External"/><Relationship Id="rId10" Type="http://schemas.openxmlformats.org/officeDocument/2006/relationships/hyperlink" Target="https://www.digikey.com/en/products/detail/seeed-technology-co-ltd/102010328/11506471" TargetMode="External"/><Relationship Id="rId19" Type="http://schemas.openxmlformats.org/officeDocument/2006/relationships/hyperlink" Target="https://www.amazon.com/Commercial-Residential-Stainless-Steel-Bearing-2pack/dp/B0882STR1H" TargetMode="External"/><Relationship Id="rId31" Type="http://schemas.openxmlformats.org/officeDocument/2006/relationships/hyperlink" Target="https://www.mcmaster.com/91828A241/" TargetMode="External"/><Relationship Id="rId4" Type="http://schemas.openxmlformats.org/officeDocument/2006/relationships/hyperlink" Target="https://www.mcmaster.com/97783A140/" TargetMode="External"/><Relationship Id="rId9" Type="http://schemas.openxmlformats.org/officeDocument/2006/relationships/hyperlink" Target="https://www.digikey.com/en/products/detail/raspberry-pi/RASPBERRY-PI-4B-4GB/10258781" TargetMode="External"/><Relationship Id="rId14" Type="http://schemas.openxmlformats.org/officeDocument/2006/relationships/hyperlink" Target="https://www.amazon.com/Charging-Braided-iPhone-Samsung-Galaxy/dp/B0DPF8TFC9?th=1" TargetMode="External"/><Relationship Id="rId22" Type="http://schemas.openxmlformats.org/officeDocument/2006/relationships/hyperlink" Target="https://www.mcmaster.com/8505K741-8505K115/" TargetMode="External"/><Relationship Id="rId27" Type="http://schemas.openxmlformats.org/officeDocument/2006/relationships/hyperlink" Target="https://www.mcmaster.com/92000A127/" TargetMode="External"/><Relationship Id="rId30" Type="http://schemas.openxmlformats.org/officeDocument/2006/relationships/hyperlink" Target="https://www.amazon.com/uxcell-Thread-Knurled-Clamping-Knobs/dp/B07KPGBXFC/?th=1" TargetMode="External"/><Relationship Id="rId8" Type="http://schemas.openxmlformats.org/officeDocument/2006/relationships/hyperlink" Target="https://www.digikey.com/en/products/detail/e-switch/100SP3T1B1M1QEH/37884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workbookViewId="0">
      <selection activeCell="F34" sqref="F34"/>
    </sheetView>
  </sheetViews>
  <sheetFormatPr baseColWidth="10" defaultColWidth="8.83203125" defaultRowHeight="15" x14ac:dyDescent="0.2"/>
  <cols>
    <col min="1" max="1" width="9.5" bestFit="1" customWidth="1"/>
    <col min="2" max="2" width="76.6640625" customWidth="1"/>
    <col min="5" max="5" width="14.1640625" bestFit="1" customWidth="1"/>
    <col min="7" max="7" width="20.83203125" bestFit="1" customWidth="1"/>
    <col min="8" max="8" width="83.5" customWidth="1"/>
  </cols>
  <sheetData>
    <row r="1" spans="1:8" x14ac:dyDescent="0.2">
      <c r="A1" t="s">
        <v>16</v>
      </c>
      <c r="B1" t="s">
        <v>92</v>
      </c>
    </row>
    <row r="2" spans="1:8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">
      <c r="A3" s="2">
        <v>1</v>
      </c>
      <c r="B3" s="2" t="s">
        <v>79</v>
      </c>
      <c r="C3" s="2">
        <v>1</v>
      </c>
      <c r="D3" s="2">
        <v>55</v>
      </c>
      <c r="E3" s="2" t="s">
        <v>77</v>
      </c>
      <c r="F3" s="2">
        <f>C3*D3</f>
        <v>55</v>
      </c>
      <c r="G3" s="2" t="s">
        <v>68</v>
      </c>
      <c r="H3" s="3" t="s">
        <v>76</v>
      </c>
    </row>
    <row r="4" spans="1:8" x14ac:dyDescent="0.2">
      <c r="A4" s="2">
        <f>A3+1</f>
        <v>2</v>
      </c>
      <c r="B4" s="2" t="s">
        <v>71</v>
      </c>
      <c r="C4" s="2">
        <v>1</v>
      </c>
      <c r="D4" s="2">
        <v>24.9</v>
      </c>
      <c r="E4" s="7" t="s">
        <v>72</v>
      </c>
      <c r="F4" s="2">
        <f t="shared" ref="F4:F9" si="0">C4*D4</f>
        <v>24.9</v>
      </c>
      <c r="G4" s="2" t="s">
        <v>68</v>
      </c>
      <c r="H4" s="8" t="s">
        <v>70</v>
      </c>
    </row>
    <row r="5" spans="1:8" x14ac:dyDescent="0.2">
      <c r="A5" s="2">
        <f t="shared" ref="A5:A9" si="1">A4+1</f>
        <v>3</v>
      </c>
      <c r="B5" s="2" t="s">
        <v>94</v>
      </c>
      <c r="C5" s="2">
        <v>1</v>
      </c>
      <c r="D5" s="2">
        <v>11.99</v>
      </c>
      <c r="E5" s="7" t="s">
        <v>96</v>
      </c>
      <c r="F5" s="2">
        <f t="shared" si="0"/>
        <v>11.99</v>
      </c>
      <c r="G5" s="2" t="s">
        <v>95</v>
      </c>
      <c r="H5" s="9" t="s">
        <v>93</v>
      </c>
    </row>
    <row r="6" spans="1:8" x14ac:dyDescent="0.2">
      <c r="A6" s="2">
        <f t="shared" si="1"/>
        <v>4</v>
      </c>
      <c r="B6" s="2" t="s">
        <v>101</v>
      </c>
      <c r="C6" s="2">
        <v>1</v>
      </c>
      <c r="D6" s="2">
        <v>7.99</v>
      </c>
      <c r="E6" s="7" t="s">
        <v>102</v>
      </c>
      <c r="F6" s="2">
        <f t="shared" si="0"/>
        <v>7.99</v>
      </c>
      <c r="G6" s="2" t="s">
        <v>95</v>
      </c>
      <c r="H6" s="9" t="s">
        <v>99</v>
      </c>
    </row>
    <row r="7" spans="1:8" x14ac:dyDescent="0.2">
      <c r="A7" s="18">
        <f t="shared" si="1"/>
        <v>5</v>
      </c>
      <c r="B7" s="18" t="s">
        <v>100</v>
      </c>
      <c r="C7" s="18">
        <v>1</v>
      </c>
      <c r="D7" s="18">
        <v>6.99</v>
      </c>
      <c r="E7" s="19" t="s">
        <v>98</v>
      </c>
      <c r="F7" s="18">
        <f t="shared" si="0"/>
        <v>6.99</v>
      </c>
      <c r="G7" s="18" t="s">
        <v>95</v>
      </c>
      <c r="H7" s="1" t="s">
        <v>97</v>
      </c>
    </row>
    <row r="8" spans="1:8" x14ac:dyDescent="0.2">
      <c r="A8" s="2">
        <f t="shared" si="1"/>
        <v>6</v>
      </c>
      <c r="B8" s="2" t="s">
        <v>147</v>
      </c>
      <c r="C8" s="2">
        <v>1</v>
      </c>
      <c r="D8" s="2">
        <v>31.99</v>
      </c>
      <c r="E8" s="7" t="s">
        <v>146</v>
      </c>
      <c r="F8" s="2">
        <f t="shared" si="0"/>
        <v>31.99</v>
      </c>
      <c r="G8" s="2" t="s">
        <v>95</v>
      </c>
      <c r="H8" s="3" t="s">
        <v>145</v>
      </c>
    </row>
    <row r="9" spans="1:8" x14ac:dyDescent="0.2">
      <c r="A9" s="2">
        <f t="shared" si="1"/>
        <v>7</v>
      </c>
      <c r="B9" s="2" t="s">
        <v>149</v>
      </c>
      <c r="C9" s="2">
        <v>1</v>
      </c>
      <c r="D9" s="2">
        <v>89.99</v>
      </c>
      <c r="E9" s="7" t="s">
        <v>150</v>
      </c>
      <c r="F9" s="2">
        <f t="shared" si="0"/>
        <v>89.99</v>
      </c>
      <c r="G9" s="2" t="s">
        <v>95</v>
      </c>
      <c r="H9" s="3" t="s">
        <v>148</v>
      </c>
    </row>
    <row r="11" spans="1:8" x14ac:dyDescent="0.2">
      <c r="A11" t="s">
        <v>16</v>
      </c>
      <c r="B11" t="s">
        <v>64</v>
      </c>
    </row>
    <row r="12" spans="1:8" x14ac:dyDescent="0.2">
      <c r="A12" s="2" t="s">
        <v>1</v>
      </c>
      <c r="B12" s="2" t="s">
        <v>2</v>
      </c>
      <c r="C12" s="2" t="s">
        <v>3</v>
      </c>
      <c r="D12" s="2" t="s">
        <v>4</v>
      </c>
      <c r="E12" s="2" t="s">
        <v>5</v>
      </c>
      <c r="F12" s="2" t="s">
        <v>6</v>
      </c>
      <c r="G12" s="2" t="s">
        <v>7</v>
      </c>
      <c r="H12" s="2" t="s">
        <v>8</v>
      </c>
    </row>
    <row r="13" spans="1:8" x14ac:dyDescent="0.2">
      <c r="A13" s="2">
        <v>1</v>
      </c>
      <c r="B13" s="2" t="s">
        <v>18</v>
      </c>
      <c r="C13" s="2">
        <v>3</v>
      </c>
      <c r="D13" s="2">
        <v>19.95</v>
      </c>
      <c r="E13" s="2" t="s">
        <v>69</v>
      </c>
      <c r="F13" s="2">
        <f>C13*D13</f>
        <v>59.849999999999994</v>
      </c>
      <c r="G13" s="2" t="s">
        <v>68</v>
      </c>
      <c r="H13" s="3" t="s">
        <v>17</v>
      </c>
    </row>
    <row r="14" spans="1:8" x14ac:dyDescent="0.2">
      <c r="A14" s="2">
        <f>A13+1</f>
        <v>2</v>
      </c>
      <c r="B14" s="2" t="s">
        <v>66</v>
      </c>
      <c r="C14" s="2">
        <v>2</v>
      </c>
      <c r="D14" s="2">
        <v>19.95</v>
      </c>
      <c r="E14" s="2" t="s">
        <v>67</v>
      </c>
      <c r="F14" s="2">
        <f t="shared" ref="F14:F15" si="2">C14*D14</f>
        <v>39.9</v>
      </c>
      <c r="G14" s="2" t="s">
        <v>68</v>
      </c>
      <c r="H14" s="3" t="s">
        <v>65</v>
      </c>
    </row>
    <row r="15" spans="1:8" ht="16" x14ac:dyDescent="0.2">
      <c r="A15" s="2">
        <f>A14+1</f>
        <v>3</v>
      </c>
      <c r="B15" s="4" t="s">
        <v>74</v>
      </c>
      <c r="C15" s="2">
        <v>3</v>
      </c>
      <c r="D15" s="2">
        <v>3.31</v>
      </c>
      <c r="E15" s="2" t="s">
        <v>75</v>
      </c>
      <c r="F15" s="2">
        <f t="shared" si="2"/>
        <v>9.93</v>
      </c>
      <c r="G15" s="2" t="s">
        <v>68</v>
      </c>
      <c r="H15" s="3" t="s">
        <v>73</v>
      </c>
    </row>
    <row r="16" spans="1:8" x14ac:dyDescent="0.2">
      <c r="A16" s="2">
        <f t="shared" ref="A16" si="3">A15+1</f>
        <v>4</v>
      </c>
      <c r="B16" s="2" t="s">
        <v>24</v>
      </c>
      <c r="C16" s="2">
        <v>1</v>
      </c>
      <c r="D16" s="2">
        <v>19.059999999999999</v>
      </c>
      <c r="E16" s="7" t="s">
        <v>78</v>
      </c>
      <c r="F16" s="2">
        <f t="shared" ref="F16" si="4">C16*D16</f>
        <v>19.059999999999999</v>
      </c>
      <c r="G16" s="2" t="s">
        <v>68</v>
      </c>
      <c r="H16" s="8" t="s">
        <v>25</v>
      </c>
    </row>
    <row r="17" spans="1:8" x14ac:dyDescent="0.2">
      <c r="A17" s="2"/>
      <c r="B17" s="4"/>
      <c r="C17" s="2"/>
      <c r="D17" s="2"/>
      <c r="E17" s="2"/>
      <c r="F17" s="2"/>
      <c r="G17" s="2"/>
      <c r="H17" s="3"/>
    </row>
    <row r="18" spans="1:8" x14ac:dyDescent="0.2">
      <c r="B18" s="5"/>
      <c r="H18" s="6"/>
    </row>
    <row r="19" spans="1:8" x14ac:dyDescent="0.2">
      <c r="A19" t="s">
        <v>16</v>
      </c>
      <c r="B19" t="s">
        <v>80</v>
      </c>
    </row>
    <row r="20" spans="1:8" x14ac:dyDescent="0.2">
      <c r="A20" s="2" t="s">
        <v>1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8</v>
      </c>
    </row>
    <row r="21" spans="1:8" x14ac:dyDescent="0.2">
      <c r="A21">
        <v>1</v>
      </c>
      <c r="B21" s="17" t="s">
        <v>89</v>
      </c>
      <c r="C21" s="2">
        <v>1</v>
      </c>
      <c r="D21" s="2">
        <v>21.88</v>
      </c>
      <c r="E21" s="2" t="s">
        <v>88</v>
      </c>
      <c r="F21" s="2">
        <f>C21*D21</f>
        <v>21.88</v>
      </c>
      <c r="G21" s="2" t="s">
        <v>68</v>
      </c>
      <c r="H21" s="3" t="s">
        <v>86</v>
      </c>
    </row>
    <row r="22" spans="1:8" x14ac:dyDescent="0.2">
      <c r="A22">
        <f>A21+1</f>
        <v>2</v>
      </c>
      <c r="B22" s="17" t="s">
        <v>90</v>
      </c>
      <c r="C22" s="2">
        <v>1</v>
      </c>
      <c r="D22" s="2">
        <v>17.95</v>
      </c>
      <c r="E22" s="2" t="s">
        <v>87</v>
      </c>
      <c r="F22" s="2">
        <f t="shared" ref="F22:F23" si="5">C22*D22</f>
        <v>17.95</v>
      </c>
      <c r="G22" s="2" t="s">
        <v>68</v>
      </c>
      <c r="H22" s="3" t="s">
        <v>85</v>
      </c>
    </row>
    <row r="23" spans="1:8" ht="16" x14ac:dyDescent="0.2">
      <c r="A23">
        <f>A22+1</f>
        <v>3</v>
      </c>
      <c r="B23" s="4" t="s">
        <v>23</v>
      </c>
      <c r="C23" s="2">
        <v>1</v>
      </c>
      <c r="D23" s="2">
        <v>3.95</v>
      </c>
      <c r="E23" s="2" t="s">
        <v>91</v>
      </c>
      <c r="F23" s="2">
        <f t="shared" si="5"/>
        <v>3.95</v>
      </c>
      <c r="G23" s="2" t="s">
        <v>68</v>
      </c>
      <c r="H23" s="3" t="s">
        <v>22</v>
      </c>
    </row>
    <row r="24" spans="1:8" x14ac:dyDescent="0.2">
      <c r="B24" s="5"/>
      <c r="H24" s="6"/>
    </row>
    <row r="25" spans="1:8" x14ac:dyDescent="0.2">
      <c r="A25" s="11" t="s">
        <v>16</v>
      </c>
      <c r="B25" s="11" t="s">
        <v>81</v>
      </c>
      <c r="C25" s="11"/>
      <c r="D25" s="11"/>
      <c r="E25" s="11"/>
      <c r="F25" s="11"/>
      <c r="G25" s="11"/>
      <c r="H25" s="11"/>
    </row>
    <row r="26" spans="1:8" x14ac:dyDescent="0.2">
      <c r="A26" s="12" t="s">
        <v>1</v>
      </c>
      <c r="B26" s="13" t="s">
        <v>2</v>
      </c>
      <c r="C26" s="13" t="s">
        <v>3</v>
      </c>
      <c r="D26" s="13" t="s">
        <v>4</v>
      </c>
      <c r="E26" s="13" t="s">
        <v>5</v>
      </c>
      <c r="F26" s="13" t="s">
        <v>6</v>
      </c>
      <c r="G26" s="13" t="s">
        <v>7</v>
      </c>
      <c r="H26" s="13" t="s">
        <v>8</v>
      </c>
    </row>
    <row r="27" spans="1:8" x14ac:dyDescent="0.2">
      <c r="A27" s="14">
        <v>1</v>
      </c>
      <c r="B27" s="15" t="s">
        <v>83</v>
      </c>
      <c r="C27" s="15">
        <v>1</v>
      </c>
      <c r="D27" s="15">
        <v>5.4</v>
      </c>
      <c r="E27" s="15" t="s">
        <v>84</v>
      </c>
      <c r="F27" s="15">
        <f>C27*D27</f>
        <v>5.4</v>
      </c>
      <c r="G27" s="2" t="s">
        <v>68</v>
      </c>
      <c r="H27" s="16" t="s">
        <v>82</v>
      </c>
    </row>
    <row r="28" spans="1:8" ht="16" x14ac:dyDescent="0.2">
      <c r="A28" s="2">
        <f>A27+1</f>
        <v>2</v>
      </c>
      <c r="B28" s="4" t="s">
        <v>103</v>
      </c>
      <c r="C28" s="2">
        <v>1</v>
      </c>
      <c r="D28" s="2"/>
      <c r="E28" s="2" t="s">
        <v>31</v>
      </c>
      <c r="F28" s="2"/>
      <c r="G28" s="2"/>
      <c r="H28" s="3"/>
    </row>
    <row r="30" spans="1:8" x14ac:dyDescent="0.2">
      <c r="A30" t="s">
        <v>0</v>
      </c>
      <c r="B30" t="s">
        <v>113</v>
      </c>
    </row>
    <row r="31" spans="1:8" x14ac:dyDescent="0.2">
      <c r="A31" s="2" t="s">
        <v>1</v>
      </c>
      <c r="B31" s="2" t="s">
        <v>2</v>
      </c>
      <c r="C31" s="2" t="s">
        <v>3</v>
      </c>
      <c r="D31" s="2" t="s">
        <v>4</v>
      </c>
      <c r="E31" s="2" t="s">
        <v>5</v>
      </c>
      <c r="F31" s="2"/>
      <c r="G31" s="2" t="s">
        <v>7</v>
      </c>
      <c r="H31" s="2" t="s">
        <v>8</v>
      </c>
    </row>
    <row r="32" spans="1:8" x14ac:dyDescent="0.2">
      <c r="A32" s="2"/>
      <c r="B32" s="2" t="s">
        <v>28</v>
      </c>
      <c r="C32" s="2">
        <v>7</v>
      </c>
      <c r="D32" s="2">
        <v>21.13</v>
      </c>
      <c r="E32" s="2" t="s">
        <v>29</v>
      </c>
      <c r="F32" s="2">
        <f>C32*D32</f>
        <v>147.91</v>
      </c>
      <c r="G32" s="2" t="s">
        <v>10</v>
      </c>
      <c r="H32" s="8" t="s">
        <v>27</v>
      </c>
    </row>
    <row r="33" spans="1:8" x14ac:dyDescent="0.2">
      <c r="A33" s="2"/>
      <c r="B33" s="2" t="s">
        <v>62</v>
      </c>
      <c r="C33" s="2">
        <v>1</v>
      </c>
      <c r="D33" s="2">
        <v>5.14</v>
      </c>
      <c r="E33" s="2" t="s">
        <v>63</v>
      </c>
      <c r="F33" s="2">
        <f t="shared" ref="F33:F41" si="6">C33*D33</f>
        <v>5.14</v>
      </c>
      <c r="G33" s="2" t="s">
        <v>10</v>
      </c>
      <c r="H33" s="3" t="s">
        <v>61</v>
      </c>
    </row>
    <row r="34" spans="1:8" ht="16" x14ac:dyDescent="0.2">
      <c r="A34" s="2"/>
      <c r="B34" s="4" t="s">
        <v>116</v>
      </c>
      <c r="C34" s="2">
        <v>1</v>
      </c>
      <c r="D34" s="2">
        <v>9.65</v>
      </c>
      <c r="E34" s="2"/>
      <c r="F34" s="2">
        <f t="shared" si="6"/>
        <v>9.65</v>
      </c>
      <c r="G34" s="2" t="s">
        <v>10</v>
      </c>
      <c r="H34" s="3" t="s">
        <v>119</v>
      </c>
    </row>
    <row r="35" spans="1:8" ht="16" x14ac:dyDescent="0.2">
      <c r="A35" s="2"/>
      <c r="B35" s="4" t="s">
        <v>115</v>
      </c>
      <c r="C35" s="2">
        <v>1</v>
      </c>
      <c r="D35" s="2">
        <v>9.65</v>
      </c>
      <c r="E35" s="2" t="s">
        <v>117</v>
      </c>
      <c r="F35" s="2">
        <f t="shared" si="6"/>
        <v>9.65</v>
      </c>
      <c r="G35" s="2" t="s">
        <v>10</v>
      </c>
      <c r="H35" s="3" t="s">
        <v>118</v>
      </c>
    </row>
    <row r="36" spans="1:8" ht="16" x14ac:dyDescent="0.2">
      <c r="A36" s="2"/>
      <c r="B36" s="4" t="s">
        <v>107</v>
      </c>
      <c r="C36" s="2">
        <v>1</v>
      </c>
      <c r="D36" s="2">
        <v>9.99</v>
      </c>
      <c r="E36" s="2" t="s">
        <v>104</v>
      </c>
      <c r="F36" s="2">
        <f t="shared" si="6"/>
        <v>9.99</v>
      </c>
      <c r="G36" s="2" t="s">
        <v>95</v>
      </c>
      <c r="H36" s="3" t="s">
        <v>105</v>
      </c>
    </row>
    <row r="37" spans="1:8" x14ac:dyDescent="0.2">
      <c r="A37" s="2"/>
      <c r="B37" s="2" t="s">
        <v>106</v>
      </c>
      <c r="C37" s="2">
        <v>1</v>
      </c>
      <c r="D37" s="2">
        <v>15.99</v>
      </c>
      <c r="E37" s="2" t="s">
        <v>108</v>
      </c>
      <c r="F37" s="2">
        <f t="shared" si="6"/>
        <v>15.99</v>
      </c>
      <c r="G37" s="2" t="s">
        <v>95</v>
      </c>
      <c r="H37" s="3" t="s">
        <v>109</v>
      </c>
    </row>
    <row r="38" spans="1:8" ht="16" x14ac:dyDescent="0.2">
      <c r="A38" s="2"/>
      <c r="B38" s="4" t="s">
        <v>110</v>
      </c>
      <c r="C38" s="2">
        <v>2</v>
      </c>
      <c r="D38" s="2">
        <v>14.99</v>
      </c>
      <c r="E38" s="2" t="s">
        <v>111</v>
      </c>
      <c r="F38" s="2">
        <f t="shared" si="6"/>
        <v>29.98</v>
      </c>
      <c r="G38" s="2" t="s">
        <v>95</v>
      </c>
      <c r="H38" s="3" t="s">
        <v>112</v>
      </c>
    </row>
    <row r="39" spans="1:8" ht="16" x14ac:dyDescent="0.2">
      <c r="A39" s="2"/>
      <c r="B39" s="4" t="s">
        <v>122</v>
      </c>
      <c r="C39" s="2">
        <v>1</v>
      </c>
      <c r="D39" s="2">
        <v>6.2</v>
      </c>
      <c r="E39" s="2" t="s">
        <v>125</v>
      </c>
      <c r="F39" s="2">
        <f t="shared" si="6"/>
        <v>6.2</v>
      </c>
      <c r="G39" s="2" t="s">
        <v>10</v>
      </c>
      <c r="H39" s="3" t="s">
        <v>120</v>
      </c>
    </row>
    <row r="40" spans="1:8" ht="16" x14ac:dyDescent="0.2">
      <c r="A40" s="2"/>
      <c r="B40" s="4" t="s">
        <v>123</v>
      </c>
      <c r="C40" s="2">
        <v>1</v>
      </c>
      <c r="D40" s="2">
        <v>6.41</v>
      </c>
      <c r="E40" s="2" t="s">
        <v>124</v>
      </c>
      <c r="F40" s="2">
        <f t="shared" si="6"/>
        <v>6.41</v>
      </c>
      <c r="G40" s="2" t="s">
        <v>10</v>
      </c>
      <c r="H40" s="3" t="s">
        <v>121</v>
      </c>
    </row>
    <row r="41" spans="1:8" ht="16" x14ac:dyDescent="0.2">
      <c r="A41" s="2"/>
      <c r="B41" s="4" t="s">
        <v>127</v>
      </c>
      <c r="C41" s="2">
        <v>1</v>
      </c>
      <c r="D41" s="2">
        <v>3.69</v>
      </c>
      <c r="E41" s="2" t="s">
        <v>128</v>
      </c>
      <c r="F41" s="2">
        <f t="shared" si="6"/>
        <v>3.69</v>
      </c>
      <c r="G41" s="2" t="s">
        <v>10</v>
      </c>
      <c r="H41" s="3" t="s">
        <v>126</v>
      </c>
    </row>
    <row r="42" spans="1:8" x14ac:dyDescent="0.2">
      <c r="B42" s="5"/>
      <c r="H42" s="1"/>
    </row>
    <row r="43" spans="1:8" x14ac:dyDescent="0.2">
      <c r="A43" t="s">
        <v>0</v>
      </c>
      <c r="B43" t="s">
        <v>114</v>
      </c>
    </row>
    <row r="44" spans="1:8" x14ac:dyDescent="0.2">
      <c r="A44" s="2" t="s">
        <v>1</v>
      </c>
      <c r="B44" s="2" t="s">
        <v>2</v>
      </c>
      <c r="C44" s="2" t="s">
        <v>3</v>
      </c>
      <c r="D44" s="2" t="s">
        <v>4</v>
      </c>
      <c r="E44" s="2" t="s">
        <v>5</v>
      </c>
      <c r="F44" s="2"/>
      <c r="G44" s="2" t="s">
        <v>7</v>
      </c>
      <c r="H44" s="2" t="s">
        <v>8</v>
      </c>
    </row>
    <row r="45" spans="1:8" x14ac:dyDescent="0.2">
      <c r="A45" s="2"/>
      <c r="B45" s="2" t="s">
        <v>12</v>
      </c>
      <c r="C45" s="2">
        <v>3</v>
      </c>
      <c r="D45" s="2">
        <v>24.57</v>
      </c>
      <c r="E45" s="2" t="s">
        <v>11</v>
      </c>
      <c r="F45" s="2">
        <f>C45*D45</f>
        <v>73.710000000000008</v>
      </c>
      <c r="G45" s="2" t="s">
        <v>10</v>
      </c>
      <c r="H45" s="3" t="s">
        <v>9</v>
      </c>
    </row>
    <row r="46" spans="1:8" ht="32" x14ac:dyDescent="0.2">
      <c r="A46" s="2"/>
      <c r="B46" s="4" t="s">
        <v>15</v>
      </c>
      <c r="C46" s="2">
        <v>3</v>
      </c>
      <c r="D46" s="2">
        <v>31.33</v>
      </c>
      <c r="E46" s="2" t="s">
        <v>14</v>
      </c>
      <c r="F46" s="2">
        <f t="shared" ref="F46:F53" si="7">C46*D46</f>
        <v>93.99</v>
      </c>
      <c r="G46" s="2" t="s">
        <v>10</v>
      </c>
      <c r="H46" s="3" t="s">
        <v>13</v>
      </c>
    </row>
    <row r="47" spans="1:8" x14ac:dyDescent="0.2">
      <c r="A47" s="2"/>
      <c r="B47" s="2" t="s">
        <v>134</v>
      </c>
      <c r="C47" s="2">
        <v>1</v>
      </c>
      <c r="D47" s="2">
        <v>11.28</v>
      </c>
      <c r="E47" s="2" t="s">
        <v>133</v>
      </c>
      <c r="F47" s="2">
        <f t="shared" si="7"/>
        <v>11.28</v>
      </c>
      <c r="G47" s="2" t="s">
        <v>10</v>
      </c>
      <c r="H47" s="8" t="s">
        <v>132</v>
      </c>
    </row>
    <row r="48" spans="1:8" ht="16" x14ac:dyDescent="0.2">
      <c r="A48" s="2"/>
      <c r="B48" s="4" t="s">
        <v>131</v>
      </c>
      <c r="C48" s="2">
        <v>1</v>
      </c>
      <c r="D48" s="2">
        <v>4.7300000000000004</v>
      </c>
      <c r="E48" s="2" t="s">
        <v>130</v>
      </c>
      <c r="F48" s="2">
        <f t="shared" si="7"/>
        <v>4.7300000000000004</v>
      </c>
      <c r="G48" s="2" t="s">
        <v>10</v>
      </c>
      <c r="H48" s="3" t="s">
        <v>129</v>
      </c>
    </row>
    <row r="49" spans="1:8" x14ac:dyDescent="0.2">
      <c r="A49" s="2"/>
      <c r="B49" s="2" t="s">
        <v>144</v>
      </c>
      <c r="C49" s="2">
        <v>1</v>
      </c>
      <c r="D49" s="2">
        <v>13.34</v>
      </c>
      <c r="E49" s="2" t="s">
        <v>136</v>
      </c>
      <c r="F49" s="2">
        <f t="shared" si="7"/>
        <v>13.34</v>
      </c>
      <c r="G49" s="2" t="s">
        <v>10</v>
      </c>
      <c r="H49" s="3" t="s">
        <v>135</v>
      </c>
    </row>
    <row r="50" spans="1:8" x14ac:dyDescent="0.2">
      <c r="A50" s="2"/>
      <c r="B50" s="2" t="s">
        <v>143</v>
      </c>
      <c r="C50" s="2">
        <v>3</v>
      </c>
      <c r="D50" s="2">
        <v>34.869999999999997</v>
      </c>
      <c r="E50" s="2" t="s">
        <v>20</v>
      </c>
      <c r="F50" s="2">
        <f t="shared" si="7"/>
        <v>104.60999999999999</v>
      </c>
      <c r="G50" s="2" t="s">
        <v>19</v>
      </c>
      <c r="H50" s="3" t="s">
        <v>21</v>
      </c>
    </row>
    <row r="51" spans="1:8" x14ac:dyDescent="0.2">
      <c r="A51" s="2"/>
      <c r="B51" s="2" t="s">
        <v>141</v>
      </c>
      <c r="C51" s="2">
        <v>1</v>
      </c>
      <c r="D51" s="2">
        <v>12.29</v>
      </c>
      <c r="E51" s="2" t="s">
        <v>138</v>
      </c>
      <c r="F51" s="2">
        <f t="shared" si="7"/>
        <v>12.29</v>
      </c>
      <c r="G51" s="2" t="s">
        <v>95</v>
      </c>
      <c r="H51" s="3" t="s">
        <v>137</v>
      </c>
    </row>
    <row r="52" spans="1:8" x14ac:dyDescent="0.2">
      <c r="A52" s="2"/>
      <c r="B52" s="2" t="s">
        <v>142</v>
      </c>
      <c r="C52" s="2">
        <v>1</v>
      </c>
      <c r="D52" s="2">
        <v>9.77</v>
      </c>
      <c r="E52" s="2" t="s">
        <v>140</v>
      </c>
      <c r="F52" s="2">
        <f t="shared" si="7"/>
        <v>9.77</v>
      </c>
      <c r="G52" s="2" t="s">
        <v>10</v>
      </c>
      <c r="H52" s="3" t="s">
        <v>139</v>
      </c>
    </row>
    <row r="53" spans="1:8" x14ac:dyDescent="0.2">
      <c r="A53" s="2"/>
      <c r="B53" s="2" t="s">
        <v>30</v>
      </c>
      <c r="C53" s="2">
        <v>1</v>
      </c>
      <c r="D53" s="2"/>
      <c r="E53" s="2" t="s">
        <v>31</v>
      </c>
      <c r="F53" s="2">
        <f t="shared" si="7"/>
        <v>0</v>
      </c>
      <c r="G53" s="2"/>
      <c r="H53" s="3"/>
    </row>
    <row r="56" spans="1:8" x14ac:dyDescent="0.2">
      <c r="E56" t="s">
        <v>26</v>
      </c>
      <c r="F56">
        <f>SUM(F3:F54)</f>
        <v>975.09999999999991</v>
      </c>
    </row>
  </sheetData>
  <hyperlinks>
    <hyperlink ref="H13" r:id="rId1" xr:uid="{FEF5615D-8A80-254C-96B5-521D56C9C153}"/>
    <hyperlink ref="H33" r:id="rId2" xr:uid="{835118DB-F794-7941-BEB3-A50BB95D1701}"/>
    <hyperlink ref="H45" r:id="rId3" xr:uid="{18E06393-C4BC-054E-BB5B-1BB0E66A0A09}"/>
    <hyperlink ref="H46" r:id="rId4" xr:uid="{F731556C-B5F4-0C40-8A56-AB8C3312A20E}"/>
    <hyperlink ref="H23" r:id="rId5" xr:uid="{7A6F4A79-4DA6-564D-B998-55552CEB6B08}"/>
    <hyperlink ref="H14" r:id="rId6" xr:uid="{8F4ABF8A-53CD-A240-BE28-4D88731D25C1}"/>
    <hyperlink ref="H4" r:id="rId7" xr:uid="{FAAD29BA-34B7-1D41-9E69-586E54E14FC8}"/>
    <hyperlink ref="H15" r:id="rId8" xr:uid="{F3F18084-BA4C-7B47-A91F-91D01DF65A5D}"/>
    <hyperlink ref="H3" r:id="rId9" xr:uid="{C59E9856-CCEE-1245-8754-8A2367785095}"/>
    <hyperlink ref="H27" r:id="rId10" xr:uid="{536D0B01-0066-BB40-9024-F8F75FC760C3}"/>
    <hyperlink ref="H21" r:id="rId11" xr:uid="{CD8889CA-470A-5B45-A584-53E59D730888}"/>
    <hyperlink ref="H22" r:id="rId12" xr:uid="{3332DC8B-1836-AA43-B12D-47AF1A9ADB45}"/>
    <hyperlink ref="H5" r:id="rId13" xr:uid="{9CC180F9-0823-CD48-8BEC-34FFF6BFBE2A}"/>
    <hyperlink ref="H7" r:id="rId14" xr:uid="{6F1804AA-010E-BA47-BB2C-4DB9787A096B}"/>
    <hyperlink ref="H6" r:id="rId15" xr:uid="{605067D0-36AC-FC4C-BF2C-93238E3DE100}"/>
    <hyperlink ref="H16" r:id="rId16" xr:uid="{4836611E-4651-674D-A220-3E5A775E8B3C}"/>
    <hyperlink ref="H36" r:id="rId17" xr:uid="{1DFBFFDB-35F2-8840-8291-DFFE5BCD9751}"/>
    <hyperlink ref="H37" r:id="rId18" xr:uid="{FDBDEC55-434F-054E-9041-3DA3E9C46C88}"/>
    <hyperlink ref="H38" r:id="rId19" xr:uid="{AF1CE6D5-3B0B-E74D-9187-069B5E71026E}"/>
    <hyperlink ref="H32" r:id="rId20" xr:uid="{16BF5847-7290-8548-8454-1DE58EABE1CA}"/>
    <hyperlink ref="H34" r:id="rId21" xr:uid="{D5F1188A-1192-E641-9888-AB87C35F378E}"/>
    <hyperlink ref="H35" r:id="rId22" xr:uid="{73C42B54-A324-1E4D-94C1-055C0436FA47}"/>
    <hyperlink ref="H39" r:id="rId23" xr:uid="{3BB8C3DC-0C02-E546-B957-BD7A12CE07D9}"/>
    <hyperlink ref="H40" r:id="rId24" xr:uid="{7D4E5FE4-4319-244A-9E63-79D89E552C18}"/>
    <hyperlink ref="H41" r:id="rId25" xr:uid="{D0C117C6-81E6-1E4D-A199-72530F46095D}"/>
    <hyperlink ref="H48" r:id="rId26" xr:uid="{835AF97D-D112-D947-BFFF-3822D52D5084}"/>
    <hyperlink ref="H47" r:id="rId27" xr:uid="{A8693E18-15F3-CE4B-B839-206F60641FD5}"/>
    <hyperlink ref="H49" r:id="rId28" xr:uid="{DDF873B5-5AD4-3843-B1AE-7F5F718160DF}"/>
    <hyperlink ref="H50" r:id="rId29" xr:uid="{60A2AB78-BED1-BD4B-96F4-46A9A9752638}"/>
    <hyperlink ref="H51" r:id="rId30" xr:uid="{42783436-6A9D-BF4D-88B4-20E09E01B323}"/>
    <hyperlink ref="H52" r:id="rId31" xr:uid="{ABBB72BE-0DD0-D84C-A2E5-78EB8E18731C}"/>
    <hyperlink ref="H8" r:id="rId32" xr:uid="{97840DF5-C32F-D446-B016-C507F24F3DDF}"/>
    <hyperlink ref="H9" r:id="rId33" xr:uid="{5932D35D-59E1-1E45-B840-1B4006055868}"/>
  </hyperlinks>
  <pageMargins left="0.7" right="0.7" top="0.75" bottom="0.75" header="0.3" footer="0.3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abSelected="1" workbookViewId="0">
      <selection activeCell="G36" sqref="G36"/>
    </sheetView>
  </sheetViews>
  <sheetFormatPr baseColWidth="10" defaultColWidth="8.83203125" defaultRowHeight="15" x14ac:dyDescent="0.2"/>
  <cols>
    <col min="1" max="1" width="19.33203125" bestFit="1" customWidth="1"/>
    <col min="2" max="2" width="13" style="10" bestFit="1" customWidth="1"/>
    <col min="3" max="3" width="13" style="10" customWidth="1"/>
  </cols>
  <sheetData>
    <row r="1" spans="1:4" x14ac:dyDescent="0.2">
      <c r="A1" t="s">
        <v>33</v>
      </c>
      <c r="B1" s="10" t="s">
        <v>58</v>
      </c>
      <c r="C1" s="10" t="s">
        <v>151</v>
      </c>
      <c r="D1" t="s">
        <v>34</v>
      </c>
    </row>
    <row r="2" spans="1:4" x14ac:dyDescent="0.2">
      <c r="A2" t="s">
        <v>32</v>
      </c>
      <c r="B2" s="10" t="s">
        <v>59</v>
      </c>
      <c r="C2" s="10" t="s">
        <v>152</v>
      </c>
      <c r="D2">
        <v>1</v>
      </c>
    </row>
    <row r="3" spans="1:4" x14ac:dyDescent="0.2">
      <c r="A3" t="s">
        <v>35</v>
      </c>
      <c r="B3" s="10" t="s">
        <v>59</v>
      </c>
      <c r="C3" s="10" t="s">
        <v>152</v>
      </c>
      <c r="D3">
        <v>1</v>
      </c>
    </row>
    <row r="4" spans="1:4" x14ac:dyDescent="0.2">
      <c r="A4" t="s">
        <v>36</v>
      </c>
      <c r="B4" s="10" t="s">
        <v>154</v>
      </c>
      <c r="C4" s="10" t="s">
        <v>153</v>
      </c>
      <c r="D4">
        <v>1</v>
      </c>
    </row>
    <row r="5" spans="1:4" x14ac:dyDescent="0.2">
      <c r="A5" t="s">
        <v>37</v>
      </c>
      <c r="B5" s="10" t="s">
        <v>59</v>
      </c>
      <c r="C5" s="10" t="s">
        <v>152</v>
      </c>
      <c r="D5">
        <v>1</v>
      </c>
    </row>
    <row r="6" spans="1:4" x14ac:dyDescent="0.2">
      <c r="A6" t="s">
        <v>38</v>
      </c>
      <c r="B6" s="10" t="s">
        <v>59</v>
      </c>
      <c r="C6" s="10" t="s">
        <v>152</v>
      </c>
      <c r="D6">
        <v>1</v>
      </c>
    </row>
    <row r="7" spans="1:4" x14ac:dyDescent="0.2">
      <c r="A7" t="s">
        <v>39</v>
      </c>
      <c r="B7" s="10" t="s">
        <v>154</v>
      </c>
      <c r="C7" s="10" t="s">
        <v>153</v>
      </c>
      <c r="D7">
        <v>1</v>
      </c>
    </row>
    <row r="8" spans="1:4" x14ac:dyDescent="0.2">
      <c r="A8" t="s">
        <v>40</v>
      </c>
      <c r="B8" s="10" t="s">
        <v>59</v>
      </c>
      <c r="C8" s="10" t="s">
        <v>152</v>
      </c>
      <c r="D8">
        <v>1</v>
      </c>
    </row>
    <row r="9" spans="1:4" x14ac:dyDescent="0.2">
      <c r="A9" t="s">
        <v>41</v>
      </c>
      <c r="B9" s="10" t="s">
        <v>59</v>
      </c>
      <c r="C9" s="10" t="s">
        <v>152</v>
      </c>
      <c r="D9">
        <v>1</v>
      </c>
    </row>
    <row r="10" spans="1:4" x14ac:dyDescent="0.2">
      <c r="A10" t="s">
        <v>42</v>
      </c>
      <c r="B10" s="10" t="s">
        <v>59</v>
      </c>
      <c r="C10" s="10" t="s">
        <v>152</v>
      </c>
      <c r="D10">
        <v>1</v>
      </c>
    </row>
    <row r="11" spans="1:4" x14ac:dyDescent="0.2">
      <c r="A11" t="s">
        <v>43</v>
      </c>
      <c r="B11" s="10" t="s">
        <v>59</v>
      </c>
      <c r="C11" s="10" t="s">
        <v>152</v>
      </c>
      <c r="D11">
        <v>1</v>
      </c>
    </row>
    <row r="12" spans="1:4" x14ac:dyDescent="0.2">
      <c r="A12" t="s">
        <v>44</v>
      </c>
      <c r="B12" s="10" t="s">
        <v>59</v>
      </c>
      <c r="C12" s="10" t="s">
        <v>152</v>
      </c>
      <c r="D12">
        <v>1</v>
      </c>
    </row>
    <row r="13" spans="1:4" x14ac:dyDescent="0.2">
      <c r="A13" t="s">
        <v>45</v>
      </c>
      <c r="B13" s="10" t="s">
        <v>60</v>
      </c>
      <c r="C13" s="10" t="s">
        <v>155</v>
      </c>
      <c r="D13">
        <v>1</v>
      </c>
    </row>
    <row r="14" spans="1:4" x14ac:dyDescent="0.2">
      <c r="A14" t="s">
        <v>46</v>
      </c>
      <c r="B14" s="10" t="s">
        <v>59</v>
      </c>
      <c r="C14" s="10" t="s">
        <v>152</v>
      </c>
      <c r="D14">
        <v>1</v>
      </c>
    </row>
    <row r="15" spans="1:4" x14ac:dyDescent="0.2">
      <c r="A15" t="s">
        <v>47</v>
      </c>
      <c r="B15" s="10" t="s">
        <v>60</v>
      </c>
      <c r="C15" s="10" t="s">
        <v>152</v>
      </c>
      <c r="D15">
        <v>1</v>
      </c>
    </row>
    <row r="16" spans="1:4" x14ac:dyDescent="0.2">
      <c r="A16" t="s">
        <v>48</v>
      </c>
      <c r="B16" s="10" t="s">
        <v>59</v>
      </c>
      <c r="C16" s="10" t="s">
        <v>152</v>
      </c>
      <c r="D16">
        <v>1</v>
      </c>
    </row>
    <row r="17" spans="1:4" x14ac:dyDescent="0.2">
      <c r="A17" t="s">
        <v>49</v>
      </c>
      <c r="B17" s="10" t="s">
        <v>59</v>
      </c>
      <c r="C17" s="10" t="s">
        <v>152</v>
      </c>
      <c r="D17">
        <v>1</v>
      </c>
    </row>
    <row r="18" spans="1:4" x14ac:dyDescent="0.2">
      <c r="A18" t="s">
        <v>54</v>
      </c>
      <c r="B18" s="10" t="s">
        <v>59</v>
      </c>
      <c r="C18" s="10" t="s">
        <v>152</v>
      </c>
      <c r="D18">
        <v>1</v>
      </c>
    </row>
    <row r="19" spans="1:4" x14ac:dyDescent="0.2">
      <c r="A19" t="s">
        <v>55</v>
      </c>
      <c r="B19" s="10" t="s">
        <v>59</v>
      </c>
      <c r="C19" s="10" t="s">
        <v>152</v>
      </c>
      <c r="D19">
        <v>1</v>
      </c>
    </row>
    <row r="20" spans="1:4" x14ac:dyDescent="0.2">
      <c r="A20" t="s">
        <v>56</v>
      </c>
      <c r="B20" s="10" t="s">
        <v>59</v>
      </c>
      <c r="C20" s="10" t="s">
        <v>152</v>
      </c>
      <c r="D20">
        <v>1</v>
      </c>
    </row>
    <row r="21" spans="1:4" x14ac:dyDescent="0.2">
      <c r="A21" t="s">
        <v>53</v>
      </c>
      <c r="B21" s="10" t="s">
        <v>60</v>
      </c>
      <c r="C21" s="10" t="s">
        <v>152</v>
      </c>
      <c r="D21">
        <v>1</v>
      </c>
    </row>
    <row r="22" spans="1:4" x14ac:dyDescent="0.2">
      <c r="A22" t="s">
        <v>57</v>
      </c>
      <c r="B22" s="10" t="s">
        <v>59</v>
      </c>
      <c r="C22" s="10" t="s">
        <v>152</v>
      </c>
      <c r="D22">
        <v>1</v>
      </c>
    </row>
    <row r="25" spans="1:4" x14ac:dyDescent="0.2">
      <c r="A25" t="s">
        <v>50</v>
      </c>
      <c r="B25" s="10" t="s">
        <v>60</v>
      </c>
      <c r="C25" s="10" t="s">
        <v>153</v>
      </c>
      <c r="D25">
        <v>1</v>
      </c>
    </row>
    <row r="26" spans="1:4" x14ac:dyDescent="0.2">
      <c r="A26" t="s">
        <v>51</v>
      </c>
      <c r="B26" s="10" t="s">
        <v>60</v>
      </c>
      <c r="C26" s="10" t="s">
        <v>153</v>
      </c>
      <c r="D26">
        <v>2</v>
      </c>
    </row>
    <row r="27" spans="1:4" x14ac:dyDescent="0.2">
      <c r="A27" t="s">
        <v>52</v>
      </c>
      <c r="B27" s="10" t="s">
        <v>60</v>
      </c>
      <c r="C27" s="10" t="s">
        <v>153</v>
      </c>
      <c r="D27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AcrylicSheet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2025-09-16T17:03:51Z</dcterms:modified>
  <cp:category/>
  <cp:contentStatus/>
</cp:coreProperties>
</file>