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633C110A-F621-459E-B3DC-39749FA04570}" xr6:coauthVersionLast="47" xr6:coauthVersionMax="47" xr10:uidLastSave="{00000000-0000-0000-0000-000000000000}"/>
  <bookViews>
    <workbookView xWindow="-120" yWindow="-120" windowWidth="20730" windowHeight="11160" firstSheet="33" activeTab="40" xr2:uid="{00000000-000D-0000-FFFF-FFFF00000000}"/>
  </bookViews>
  <sheets>
    <sheet name="Hoja1" sheetId="1" r:id="rId1"/>
    <sheet name="05-08" sheetId="4" r:id="rId2"/>
    <sheet name="01-11" sheetId="5" r:id="rId3"/>
    <sheet name="17-12" sheetId="6" r:id="rId4"/>
    <sheet name="22-03-16" sheetId="7" r:id="rId5"/>
    <sheet name="12-04-16" sheetId="8" r:id="rId6"/>
    <sheet name="29-09-16" sheetId="9" r:id="rId7"/>
    <sheet name="19-12-16" sheetId="10" r:id="rId8"/>
    <sheet name="28-04-17" sheetId="11" r:id="rId9"/>
    <sheet name="16-06-17" sheetId="12" r:id="rId10"/>
    <sheet name="19-10-17" sheetId="13" r:id="rId11"/>
    <sheet name="18-01-18" sheetId="14" r:id="rId12"/>
    <sheet name="11-04-18" sheetId="15" r:id="rId13"/>
    <sheet name="06-07-18" sheetId="16" r:id="rId14"/>
    <sheet name="14-07-18" sheetId="17" r:id="rId15"/>
    <sheet name="14-08-18" sheetId="18" r:id="rId16"/>
    <sheet name="05-09-18" sheetId="19" r:id="rId17"/>
    <sheet name="22-10-18" sheetId="20" r:id="rId18"/>
    <sheet name="01-02-19" sheetId="21" r:id="rId19"/>
    <sheet name="12-02-19" sheetId="22" r:id="rId20"/>
    <sheet name="25-02-19" sheetId="23" r:id="rId21"/>
    <sheet name="18-03-19" sheetId="24" r:id="rId22"/>
    <sheet name="05-06-19" sheetId="25" r:id="rId23"/>
    <sheet name="29-06-19" sheetId="26" r:id="rId24"/>
    <sheet name="20-08-19" sheetId="27" r:id="rId25"/>
    <sheet name="29-08-19" sheetId="28" r:id="rId26"/>
    <sheet name="12-09-19" sheetId="29" r:id="rId27"/>
    <sheet name="19-11-19" sheetId="30" r:id="rId28"/>
    <sheet name="24-01-20" sheetId="31" r:id="rId29"/>
    <sheet name="15-05-20" sheetId="32" r:id="rId30"/>
    <sheet name="1-06-20" sheetId="33" r:id="rId31"/>
    <sheet name="05-06-20" sheetId="34" r:id="rId32"/>
    <sheet name="9-9-20" sheetId="35" r:id="rId33"/>
    <sheet name="12-11-20" sheetId="36" r:id="rId34"/>
    <sheet name="16-12-20" sheetId="37" r:id="rId35"/>
    <sheet name="12-01-21" sheetId="38" r:id="rId36"/>
    <sheet name="11-02-20" sheetId="39" r:id="rId37"/>
    <sheet name="23-03-21" sheetId="40" r:id="rId38"/>
    <sheet name="14-4-21" sheetId="41" r:id="rId39"/>
    <sheet name="4-5-21" sheetId="42" r:id="rId40"/>
    <sheet name="8-07-21" sheetId="43" r:id="rId41"/>
  </sheets>
  <calcPr calcId="181029"/>
</workbook>
</file>

<file path=xl/calcChain.xml><?xml version="1.0" encoding="utf-8"?>
<calcChain xmlns="http://schemas.openxmlformats.org/spreadsheetml/2006/main">
  <c r="J35" i="43" l="1"/>
  <c r="E35" i="43"/>
  <c r="C35" i="43"/>
  <c r="K35" i="43" s="1"/>
  <c r="C34" i="43"/>
  <c r="J34" i="43" s="1"/>
  <c r="K33" i="43"/>
  <c r="J33" i="43"/>
  <c r="I33" i="43"/>
  <c r="C32" i="43"/>
  <c r="J32" i="43" s="1"/>
  <c r="J31" i="43"/>
  <c r="E31" i="43"/>
  <c r="C31" i="43"/>
  <c r="K31" i="43" s="1"/>
  <c r="C30" i="43"/>
  <c r="J30" i="43" s="1"/>
  <c r="J29" i="43"/>
  <c r="E29" i="43"/>
  <c r="C29" i="43"/>
  <c r="K29" i="43" s="1"/>
  <c r="C28" i="43"/>
  <c r="J28" i="43" s="1"/>
  <c r="J27" i="43"/>
  <c r="E27" i="43"/>
  <c r="C27" i="43"/>
  <c r="K27" i="43" s="1"/>
  <c r="C26" i="43"/>
  <c r="J26" i="43" s="1"/>
  <c r="J25" i="43"/>
  <c r="E25" i="43"/>
  <c r="C25" i="43"/>
  <c r="K25" i="43" s="1"/>
  <c r="C24" i="43"/>
  <c r="J24" i="43" s="1"/>
  <c r="J23" i="43"/>
  <c r="E23" i="43"/>
  <c r="C23" i="43"/>
  <c r="K23" i="43" s="1"/>
  <c r="C20" i="43"/>
  <c r="J20" i="43" s="1"/>
  <c r="J19" i="43"/>
  <c r="E19" i="43"/>
  <c r="C19" i="43"/>
  <c r="K19" i="43" s="1"/>
  <c r="C18" i="43"/>
  <c r="J18" i="43" s="1"/>
  <c r="J17" i="43"/>
  <c r="E17" i="43"/>
  <c r="C17" i="43"/>
  <c r="K17" i="43" s="1"/>
  <c r="C15" i="43"/>
  <c r="J15" i="43" s="1"/>
  <c r="J14" i="43"/>
  <c r="E14" i="43"/>
  <c r="C14" i="43"/>
  <c r="K14" i="43" s="1"/>
  <c r="C13" i="43"/>
  <c r="J13" i="43" s="1"/>
  <c r="C12" i="43"/>
  <c r="K12" i="43" s="1"/>
  <c r="C11" i="43"/>
  <c r="J11" i="43" s="1"/>
  <c r="C10" i="43"/>
  <c r="K10" i="43" s="1"/>
  <c r="C9" i="43"/>
  <c r="J9" i="43" s="1"/>
  <c r="E8" i="43"/>
  <c r="C8" i="43"/>
  <c r="K8" i="43" s="1"/>
  <c r="C7" i="43"/>
  <c r="J7" i="43" s="1"/>
  <c r="C6" i="43"/>
  <c r="K6" i="43" s="1"/>
  <c r="C5" i="43"/>
  <c r="J5" i="43" s="1"/>
  <c r="C4" i="43"/>
  <c r="K4" i="43" s="1"/>
  <c r="C35" i="42"/>
  <c r="K35" i="42" s="1"/>
  <c r="J34" i="42"/>
  <c r="E34" i="42"/>
  <c r="C34" i="42"/>
  <c r="K34" i="42" s="1"/>
  <c r="K33" i="42"/>
  <c r="J33" i="42"/>
  <c r="I33" i="42"/>
  <c r="J32" i="42"/>
  <c r="E32" i="42"/>
  <c r="C32" i="42"/>
  <c r="K32" i="42" s="1"/>
  <c r="C31" i="42"/>
  <c r="J31" i="42" s="1"/>
  <c r="J30" i="42"/>
  <c r="E30" i="42"/>
  <c r="C30" i="42"/>
  <c r="K30" i="42" s="1"/>
  <c r="C29" i="42"/>
  <c r="J29" i="42" s="1"/>
  <c r="J28" i="42"/>
  <c r="E28" i="42"/>
  <c r="C28" i="42"/>
  <c r="K28" i="42" s="1"/>
  <c r="C27" i="42"/>
  <c r="J27" i="42" s="1"/>
  <c r="J26" i="42"/>
  <c r="E26" i="42"/>
  <c r="C26" i="42"/>
  <c r="K26" i="42" s="1"/>
  <c r="C25" i="42"/>
  <c r="J25" i="42" s="1"/>
  <c r="J24" i="42"/>
  <c r="E24" i="42"/>
  <c r="C24" i="42"/>
  <c r="K24" i="42" s="1"/>
  <c r="C23" i="42"/>
  <c r="J23" i="42" s="1"/>
  <c r="J20" i="42"/>
  <c r="E20" i="42"/>
  <c r="C20" i="42"/>
  <c r="K20" i="42" s="1"/>
  <c r="C19" i="42"/>
  <c r="J19" i="42" s="1"/>
  <c r="J18" i="42"/>
  <c r="E18" i="42"/>
  <c r="C18" i="42"/>
  <c r="K18" i="42" s="1"/>
  <c r="C17" i="42"/>
  <c r="J17" i="42" s="1"/>
  <c r="J15" i="42"/>
  <c r="E15" i="42"/>
  <c r="C15" i="42"/>
  <c r="K15" i="42" s="1"/>
  <c r="C14" i="42"/>
  <c r="J14" i="42" s="1"/>
  <c r="J13" i="42"/>
  <c r="E13" i="42"/>
  <c r="C13" i="42"/>
  <c r="K13" i="42" s="1"/>
  <c r="C12" i="42"/>
  <c r="J12" i="42" s="1"/>
  <c r="E11" i="42"/>
  <c r="C11" i="42"/>
  <c r="K11" i="42" s="1"/>
  <c r="C10" i="42"/>
  <c r="J10" i="42" s="1"/>
  <c r="E9" i="42"/>
  <c r="C9" i="42"/>
  <c r="K9" i="42" s="1"/>
  <c r="C8" i="42"/>
  <c r="J8" i="42" s="1"/>
  <c r="C7" i="42"/>
  <c r="K7" i="42" s="1"/>
  <c r="C6" i="42"/>
  <c r="J6" i="42" s="1"/>
  <c r="E5" i="42"/>
  <c r="C5" i="42"/>
  <c r="K5" i="42" s="1"/>
  <c r="C4" i="42"/>
  <c r="J4" i="42" s="1"/>
  <c r="J35" i="41"/>
  <c r="E35" i="41"/>
  <c r="C35" i="41"/>
  <c r="K35" i="41" s="1"/>
  <c r="C34" i="41"/>
  <c r="J34" i="41" s="1"/>
  <c r="K33" i="41"/>
  <c r="J33" i="41"/>
  <c r="I33" i="41"/>
  <c r="C32" i="41"/>
  <c r="J32" i="41" s="1"/>
  <c r="C31" i="41"/>
  <c r="K31" i="41" s="1"/>
  <c r="C30" i="41"/>
  <c r="J30" i="41" s="1"/>
  <c r="C29" i="41"/>
  <c r="K29" i="41" s="1"/>
  <c r="C28" i="41"/>
  <c r="J28" i="41" s="1"/>
  <c r="C27" i="41"/>
  <c r="K27" i="41" s="1"/>
  <c r="C26" i="41"/>
  <c r="J26" i="41" s="1"/>
  <c r="C25" i="41"/>
  <c r="K25" i="41" s="1"/>
  <c r="C24" i="41"/>
  <c r="J24" i="41" s="1"/>
  <c r="C23" i="41"/>
  <c r="K23" i="41" s="1"/>
  <c r="C20" i="41"/>
  <c r="J20" i="41" s="1"/>
  <c r="J19" i="41"/>
  <c r="E19" i="41"/>
  <c r="C19" i="41"/>
  <c r="K19" i="41" s="1"/>
  <c r="C18" i="41"/>
  <c r="J18" i="41" s="1"/>
  <c r="J17" i="41"/>
  <c r="E17" i="41"/>
  <c r="C17" i="41"/>
  <c r="K17" i="41" s="1"/>
  <c r="C15" i="41"/>
  <c r="J15" i="41" s="1"/>
  <c r="J14" i="41"/>
  <c r="E14" i="41"/>
  <c r="C14" i="41"/>
  <c r="K14" i="41" s="1"/>
  <c r="C13" i="41"/>
  <c r="J13" i="41" s="1"/>
  <c r="C12" i="41"/>
  <c r="K12" i="41" s="1"/>
  <c r="C11" i="41"/>
  <c r="J11" i="41" s="1"/>
  <c r="C10" i="41"/>
  <c r="K10" i="41" s="1"/>
  <c r="C9" i="41"/>
  <c r="J9" i="41" s="1"/>
  <c r="E8" i="41"/>
  <c r="C8" i="41"/>
  <c r="K8" i="41" s="1"/>
  <c r="C7" i="41"/>
  <c r="J7" i="41" s="1"/>
  <c r="C6" i="41"/>
  <c r="K6" i="41" s="1"/>
  <c r="C5" i="41"/>
  <c r="J5" i="41" s="1"/>
  <c r="C4" i="41"/>
  <c r="K4" i="41" s="1"/>
  <c r="C35" i="40"/>
  <c r="K35" i="40" s="1"/>
  <c r="J34" i="40"/>
  <c r="E34" i="40"/>
  <c r="C34" i="40"/>
  <c r="K34" i="40" s="1"/>
  <c r="K33" i="40"/>
  <c r="J33" i="40"/>
  <c r="I33" i="40"/>
  <c r="J32" i="40"/>
  <c r="E32" i="40"/>
  <c r="C32" i="40"/>
  <c r="K32" i="40" s="1"/>
  <c r="C31" i="40"/>
  <c r="K31" i="40" s="1"/>
  <c r="J30" i="40"/>
  <c r="E30" i="40"/>
  <c r="C30" i="40"/>
  <c r="K30" i="40" s="1"/>
  <c r="C29" i="40"/>
  <c r="J29" i="40" s="1"/>
  <c r="J28" i="40"/>
  <c r="E28" i="40"/>
  <c r="C28" i="40"/>
  <c r="K28" i="40" s="1"/>
  <c r="C27" i="40"/>
  <c r="J27" i="40" s="1"/>
  <c r="J26" i="40"/>
  <c r="E26" i="40"/>
  <c r="C26" i="40"/>
  <c r="K26" i="40" s="1"/>
  <c r="C25" i="40"/>
  <c r="I25" i="40" s="1"/>
  <c r="J24" i="40"/>
  <c r="E24" i="40"/>
  <c r="C24" i="40"/>
  <c r="K24" i="40" s="1"/>
  <c r="C23" i="40"/>
  <c r="I23" i="40" s="1"/>
  <c r="J20" i="40"/>
  <c r="E20" i="40"/>
  <c r="C20" i="40"/>
  <c r="K20" i="40" s="1"/>
  <c r="C19" i="40"/>
  <c r="I19" i="40" s="1"/>
  <c r="J18" i="40"/>
  <c r="E18" i="40"/>
  <c r="C18" i="40"/>
  <c r="K18" i="40" s="1"/>
  <c r="C17" i="40"/>
  <c r="I17" i="40" s="1"/>
  <c r="J15" i="40"/>
  <c r="E15" i="40"/>
  <c r="C15" i="40"/>
  <c r="K15" i="40" s="1"/>
  <c r="C14" i="40"/>
  <c r="I14" i="40" s="1"/>
  <c r="J13" i="40"/>
  <c r="E13" i="40"/>
  <c r="C13" i="40"/>
  <c r="K13" i="40" s="1"/>
  <c r="C12" i="40"/>
  <c r="J12" i="40" s="1"/>
  <c r="E11" i="40"/>
  <c r="C11" i="40"/>
  <c r="K11" i="40" s="1"/>
  <c r="C10" i="40"/>
  <c r="J10" i="40" s="1"/>
  <c r="C9" i="40"/>
  <c r="K9" i="40" s="1"/>
  <c r="C8" i="40"/>
  <c r="J8" i="40" s="1"/>
  <c r="E7" i="40"/>
  <c r="C7" i="40"/>
  <c r="K7" i="40" s="1"/>
  <c r="C6" i="40"/>
  <c r="K6" i="40" s="1"/>
  <c r="E5" i="40"/>
  <c r="C5" i="40"/>
  <c r="K5" i="40" s="1"/>
  <c r="C4" i="40"/>
  <c r="I4" i="40" s="1"/>
  <c r="C7" i="39"/>
  <c r="E7" i="39" s="1"/>
  <c r="K7" i="39"/>
  <c r="C5" i="39"/>
  <c r="E5" i="39"/>
  <c r="I5" i="39"/>
  <c r="J5" i="39"/>
  <c r="K5" i="39"/>
  <c r="J12" i="43" l="1"/>
  <c r="E12" i="43"/>
  <c r="J10" i="43"/>
  <c r="E10" i="43"/>
  <c r="J8" i="43"/>
  <c r="J6" i="43"/>
  <c r="E6" i="43"/>
  <c r="J4" i="43"/>
  <c r="E4" i="43"/>
  <c r="I5" i="43"/>
  <c r="K5" i="43"/>
  <c r="I7" i="43"/>
  <c r="K7" i="43"/>
  <c r="I9" i="43"/>
  <c r="K9" i="43"/>
  <c r="I11" i="43"/>
  <c r="K11" i="43"/>
  <c r="I13" i="43"/>
  <c r="K13" i="43"/>
  <c r="I15" i="43"/>
  <c r="K15" i="43"/>
  <c r="I18" i="43"/>
  <c r="K18" i="43"/>
  <c r="I20" i="43"/>
  <c r="K20" i="43"/>
  <c r="I24" i="43"/>
  <c r="K24" i="43"/>
  <c r="I26" i="43"/>
  <c r="K26" i="43"/>
  <c r="I28" i="43"/>
  <c r="K28" i="43"/>
  <c r="I30" i="43"/>
  <c r="K30" i="43"/>
  <c r="I32" i="43"/>
  <c r="K32" i="43"/>
  <c r="I34" i="43"/>
  <c r="K34" i="43"/>
  <c r="I4" i="43"/>
  <c r="E5" i="43"/>
  <c r="I6" i="43"/>
  <c r="E7" i="43"/>
  <c r="I8" i="43"/>
  <c r="E9" i="43"/>
  <c r="I10" i="43"/>
  <c r="E11" i="43"/>
  <c r="I12" i="43"/>
  <c r="E13" i="43"/>
  <c r="I14" i="43"/>
  <c r="E15" i="43"/>
  <c r="I17" i="43"/>
  <c r="E18" i="43"/>
  <c r="I19" i="43"/>
  <c r="E20" i="43"/>
  <c r="I23" i="43"/>
  <c r="E24" i="43"/>
  <c r="I25" i="43"/>
  <c r="E26" i="43"/>
  <c r="I27" i="43"/>
  <c r="E28" i="43"/>
  <c r="I29" i="43"/>
  <c r="E30" i="43"/>
  <c r="I31" i="43"/>
  <c r="E32" i="43"/>
  <c r="E34" i="43"/>
  <c r="I35" i="43"/>
  <c r="J11" i="42"/>
  <c r="J9" i="42"/>
  <c r="J7" i="42"/>
  <c r="E7" i="42"/>
  <c r="J5" i="42"/>
  <c r="I4" i="42"/>
  <c r="K4" i="42"/>
  <c r="I6" i="42"/>
  <c r="K6" i="42"/>
  <c r="I8" i="42"/>
  <c r="K8" i="42"/>
  <c r="I10" i="42"/>
  <c r="K10" i="42"/>
  <c r="I12" i="42"/>
  <c r="K12" i="42"/>
  <c r="I14" i="42"/>
  <c r="K14" i="42"/>
  <c r="I17" i="42"/>
  <c r="K17" i="42"/>
  <c r="I19" i="42"/>
  <c r="K19" i="42"/>
  <c r="I23" i="42"/>
  <c r="K23" i="42"/>
  <c r="I25" i="42"/>
  <c r="K25" i="42"/>
  <c r="I27" i="42"/>
  <c r="K27" i="42"/>
  <c r="I29" i="42"/>
  <c r="K29" i="42"/>
  <c r="I31" i="42"/>
  <c r="K31" i="42"/>
  <c r="I35" i="42"/>
  <c r="E4" i="42"/>
  <c r="I5" i="42"/>
  <c r="E6" i="42"/>
  <c r="I7" i="42"/>
  <c r="E8" i="42"/>
  <c r="I9" i="42"/>
  <c r="E10" i="42"/>
  <c r="I11" i="42"/>
  <c r="E12" i="42"/>
  <c r="I13" i="42"/>
  <c r="E14" i="42"/>
  <c r="I15" i="42"/>
  <c r="E17" i="42"/>
  <c r="I18" i="42"/>
  <c r="E19" i="42"/>
  <c r="I20" i="42"/>
  <c r="E23" i="42"/>
  <c r="I24" i="42"/>
  <c r="E25" i="42"/>
  <c r="I26" i="42"/>
  <c r="E27" i="42"/>
  <c r="I28" i="42"/>
  <c r="E29" i="42"/>
  <c r="I30" i="42"/>
  <c r="E31" i="42"/>
  <c r="I32" i="42"/>
  <c r="I34" i="42"/>
  <c r="E35" i="42"/>
  <c r="J35" i="42"/>
  <c r="E31" i="41"/>
  <c r="J31" i="41"/>
  <c r="E29" i="41"/>
  <c r="J29" i="41"/>
  <c r="E27" i="41"/>
  <c r="J27" i="41"/>
  <c r="E25" i="41"/>
  <c r="J25" i="41"/>
  <c r="J23" i="41"/>
  <c r="E23" i="41"/>
  <c r="J12" i="41"/>
  <c r="E12" i="41"/>
  <c r="J10" i="41"/>
  <c r="E10" i="41"/>
  <c r="J8" i="41"/>
  <c r="J6" i="41"/>
  <c r="E6" i="41"/>
  <c r="J4" i="41"/>
  <c r="E4" i="41"/>
  <c r="I5" i="41"/>
  <c r="K5" i="41"/>
  <c r="I7" i="41"/>
  <c r="K7" i="41"/>
  <c r="I9" i="41"/>
  <c r="K9" i="41"/>
  <c r="I11" i="41"/>
  <c r="K11" i="41"/>
  <c r="I13" i="41"/>
  <c r="K13" i="41"/>
  <c r="I15" i="41"/>
  <c r="K15" i="41"/>
  <c r="I18" i="41"/>
  <c r="K18" i="41"/>
  <c r="I20" i="41"/>
  <c r="K20" i="41"/>
  <c r="I24" i="41"/>
  <c r="K24" i="41"/>
  <c r="I26" i="41"/>
  <c r="K26" i="41"/>
  <c r="I28" i="41"/>
  <c r="K28" i="41"/>
  <c r="I30" i="41"/>
  <c r="K30" i="41"/>
  <c r="I32" i="41"/>
  <c r="K32" i="41"/>
  <c r="I34" i="41"/>
  <c r="K34" i="41"/>
  <c r="I4" i="41"/>
  <c r="E5" i="41"/>
  <c r="I6" i="41"/>
  <c r="E7" i="41"/>
  <c r="I8" i="41"/>
  <c r="E9" i="41"/>
  <c r="I10" i="41"/>
  <c r="E11" i="41"/>
  <c r="I12" i="41"/>
  <c r="E13" i="41"/>
  <c r="I14" i="41"/>
  <c r="E15" i="41"/>
  <c r="I17" i="41"/>
  <c r="E18" i="41"/>
  <c r="I19" i="41"/>
  <c r="E20" i="41"/>
  <c r="I23" i="41"/>
  <c r="E24" i="41"/>
  <c r="I25" i="41"/>
  <c r="E26" i="41"/>
  <c r="I27" i="41"/>
  <c r="E28" i="41"/>
  <c r="I29" i="41"/>
  <c r="E30" i="41"/>
  <c r="I31" i="41"/>
  <c r="E32" i="41"/>
  <c r="E34" i="41"/>
  <c r="I35" i="41"/>
  <c r="J11" i="40"/>
  <c r="J9" i="40"/>
  <c r="E9" i="40"/>
  <c r="J7" i="40"/>
  <c r="J5" i="40"/>
  <c r="K4" i="40"/>
  <c r="I6" i="40"/>
  <c r="I8" i="40"/>
  <c r="K8" i="40"/>
  <c r="I10" i="40"/>
  <c r="K10" i="40"/>
  <c r="I12" i="40"/>
  <c r="K12" i="40"/>
  <c r="K14" i="40"/>
  <c r="K17" i="40"/>
  <c r="K19" i="40"/>
  <c r="K23" i="40"/>
  <c r="K25" i="40"/>
  <c r="I27" i="40"/>
  <c r="K27" i="40"/>
  <c r="I29" i="40"/>
  <c r="K29" i="40"/>
  <c r="E4" i="40"/>
  <c r="J4" i="40"/>
  <c r="I5" i="40"/>
  <c r="E6" i="40"/>
  <c r="J6" i="40"/>
  <c r="I7" i="40"/>
  <c r="E8" i="40"/>
  <c r="I9" i="40"/>
  <c r="E10" i="40"/>
  <c r="I11" i="40"/>
  <c r="E12" i="40"/>
  <c r="I13" i="40"/>
  <c r="E14" i="40"/>
  <c r="J14" i="40"/>
  <c r="I15" i="40"/>
  <c r="E17" i="40"/>
  <c r="J17" i="40"/>
  <c r="I18" i="40"/>
  <c r="E19" i="40"/>
  <c r="J19" i="40"/>
  <c r="I20" i="40"/>
  <c r="E23" i="40"/>
  <c r="J23" i="40"/>
  <c r="I24" i="40"/>
  <c r="E25" i="40"/>
  <c r="J25" i="40"/>
  <c r="I26" i="40"/>
  <c r="E27" i="40"/>
  <c r="I28" i="40"/>
  <c r="E29" i="40"/>
  <c r="I30" i="40"/>
  <c r="E31" i="40"/>
  <c r="J31" i="40"/>
  <c r="I32" i="40"/>
  <c r="I34" i="40"/>
  <c r="E35" i="40"/>
  <c r="J35" i="40"/>
  <c r="I31" i="40"/>
  <c r="I35" i="40"/>
  <c r="I7" i="39"/>
  <c r="J7" i="39"/>
  <c r="C35" i="39"/>
  <c r="K35" i="39" s="1"/>
  <c r="C34" i="39"/>
  <c r="J34" i="39" s="1"/>
  <c r="K33" i="39"/>
  <c r="J33" i="39"/>
  <c r="I33" i="39"/>
  <c r="C32" i="39"/>
  <c r="J32" i="39" s="1"/>
  <c r="C31" i="39"/>
  <c r="K31" i="39" s="1"/>
  <c r="C30" i="39"/>
  <c r="J30" i="39" s="1"/>
  <c r="C29" i="39"/>
  <c r="K29" i="39" s="1"/>
  <c r="C28" i="39"/>
  <c r="J28" i="39" s="1"/>
  <c r="C27" i="39"/>
  <c r="K27" i="39" s="1"/>
  <c r="C26" i="39"/>
  <c r="J26" i="39" s="1"/>
  <c r="C25" i="39"/>
  <c r="K25" i="39" s="1"/>
  <c r="C24" i="39"/>
  <c r="J24" i="39" s="1"/>
  <c r="C23" i="39"/>
  <c r="K23" i="39" s="1"/>
  <c r="C20" i="39"/>
  <c r="J20" i="39" s="1"/>
  <c r="C19" i="39"/>
  <c r="K19" i="39" s="1"/>
  <c r="C18" i="39"/>
  <c r="J18" i="39" s="1"/>
  <c r="C17" i="39"/>
  <c r="K17" i="39" s="1"/>
  <c r="C15" i="39"/>
  <c r="J15" i="39" s="1"/>
  <c r="C14" i="39"/>
  <c r="K14" i="39" s="1"/>
  <c r="C13" i="39"/>
  <c r="J13" i="39" s="1"/>
  <c r="C12" i="39"/>
  <c r="K12" i="39" s="1"/>
  <c r="C11" i="39"/>
  <c r="J11" i="39" s="1"/>
  <c r="C10" i="39"/>
  <c r="K10" i="39" s="1"/>
  <c r="C9" i="39"/>
  <c r="J9" i="39" s="1"/>
  <c r="C8" i="39"/>
  <c r="K8" i="39" s="1"/>
  <c r="C6" i="39"/>
  <c r="J6" i="39" s="1"/>
  <c r="C4" i="39"/>
  <c r="K4" i="39" s="1"/>
  <c r="E8" i="39" l="1"/>
  <c r="J29" i="39"/>
  <c r="J17" i="39"/>
  <c r="J19" i="39"/>
  <c r="J23" i="39"/>
  <c r="J25" i="39"/>
  <c r="J27" i="39"/>
  <c r="J31" i="39"/>
  <c r="E17" i="39"/>
  <c r="E19" i="39"/>
  <c r="E23" i="39"/>
  <c r="E25" i="39"/>
  <c r="E27" i="39"/>
  <c r="E29" i="39"/>
  <c r="E31" i="39"/>
  <c r="E35" i="39"/>
  <c r="J35" i="39"/>
  <c r="J14" i="39"/>
  <c r="E14" i="39"/>
  <c r="J12" i="39"/>
  <c r="E12" i="39"/>
  <c r="J10" i="39"/>
  <c r="E10" i="39"/>
  <c r="J8" i="39"/>
  <c r="J4" i="39"/>
  <c r="E4" i="39"/>
  <c r="I6" i="39"/>
  <c r="K6" i="39"/>
  <c r="I9" i="39"/>
  <c r="K9" i="39"/>
  <c r="I11" i="39"/>
  <c r="K11" i="39"/>
  <c r="I13" i="39"/>
  <c r="K13" i="39"/>
  <c r="I15" i="39"/>
  <c r="K15" i="39"/>
  <c r="I18" i="39"/>
  <c r="K18" i="39"/>
  <c r="I20" i="39"/>
  <c r="K20" i="39"/>
  <c r="I24" i="39"/>
  <c r="K24" i="39"/>
  <c r="I26" i="39"/>
  <c r="K26" i="39"/>
  <c r="I28" i="39"/>
  <c r="K28" i="39"/>
  <c r="I30" i="39"/>
  <c r="K30" i="39"/>
  <c r="I32" i="39"/>
  <c r="K32" i="39"/>
  <c r="I34" i="39"/>
  <c r="K34" i="39"/>
  <c r="I4" i="39"/>
  <c r="E6" i="39"/>
  <c r="I8" i="39"/>
  <c r="E9" i="39"/>
  <c r="I10" i="39"/>
  <c r="E11" i="39"/>
  <c r="I12" i="39"/>
  <c r="E13" i="39"/>
  <c r="I14" i="39"/>
  <c r="E15" i="39"/>
  <c r="I17" i="39"/>
  <c r="E18" i="39"/>
  <c r="I19" i="39"/>
  <c r="E20" i="39"/>
  <c r="I23" i="39"/>
  <c r="E24" i="39"/>
  <c r="I25" i="39"/>
  <c r="E26" i="39"/>
  <c r="I27" i="39"/>
  <c r="E28" i="39"/>
  <c r="I29" i="39"/>
  <c r="E30" i="39"/>
  <c r="I31" i="39"/>
  <c r="E32" i="39"/>
  <c r="E34" i="39"/>
  <c r="I35" i="39"/>
  <c r="J33" i="38" l="1"/>
  <c r="E33" i="38"/>
  <c r="C33" i="38"/>
  <c r="K33" i="38" s="1"/>
  <c r="C32" i="38"/>
  <c r="J32" i="38" s="1"/>
  <c r="K31" i="38"/>
  <c r="J31" i="38"/>
  <c r="I31" i="38"/>
  <c r="C30" i="38"/>
  <c r="J30" i="38" s="1"/>
  <c r="J29" i="38"/>
  <c r="E29" i="38"/>
  <c r="C29" i="38"/>
  <c r="K29" i="38" s="1"/>
  <c r="C28" i="38"/>
  <c r="J28" i="38" s="1"/>
  <c r="J27" i="38"/>
  <c r="E27" i="38"/>
  <c r="C27" i="38"/>
  <c r="K27" i="38" s="1"/>
  <c r="C26" i="38"/>
  <c r="J26" i="38" s="1"/>
  <c r="J25" i="38"/>
  <c r="E25" i="38"/>
  <c r="C25" i="38"/>
  <c r="K25" i="38" s="1"/>
  <c r="C24" i="38"/>
  <c r="J24" i="38" s="1"/>
  <c r="J23" i="38"/>
  <c r="E23" i="38"/>
  <c r="C23" i="38"/>
  <c r="K23" i="38" s="1"/>
  <c r="C22" i="38"/>
  <c r="J22" i="38" s="1"/>
  <c r="J21" i="38"/>
  <c r="E21" i="38"/>
  <c r="C21" i="38"/>
  <c r="K21" i="38" s="1"/>
  <c r="C18" i="38"/>
  <c r="J18" i="38" s="1"/>
  <c r="J17" i="38"/>
  <c r="E17" i="38"/>
  <c r="C17" i="38"/>
  <c r="K17" i="38" s="1"/>
  <c r="C16" i="38"/>
  <c r="J16" i="38" s="1"/>
  <c r="J15" i="38"/>
  <c r="E15" i="38"/>
  <c r="C15" i="38"/>
  <c r="K15" i="38" s="1"/>
  <c r="C13" i="38"/>
  <c r="J13" i="38" s="1"/>
  <c r="C12" i="38"/>
  <c r="K12" i="38" s="1"/>
  <c r="C11" i="38"/>
  <c r="J11" i="38" s="1"/>
  <c r="C10" i="38"/>
  <c r="K10" i="38" s="1"/>
  <c r="C9" i="38"/>
  <c r="J9" i="38" s="1"/>
  <c r="C8" i="38"/>
  <c r="K8" i="38" s="1"/>
  <c r="C7" i="38"/>
  <c r="J7" i="38" s="1"/>
  <c r="C6" i="38"/>
  <c r="K6" i="38" s="1"/>
  <c r="C5" i="38"/>
  <c r="J5" i="38" s="1"/>
  <c r="E4" i="38"/>
  <c r="C4" i="38"/>
  <c r="K4" i="38" s="1"/>
  <c r="J33" i="37"/>
  <c r="E33" i="37"/>
  <c r="C33" i="37"/>
  <c r="K33" i="37" s="1"/>
  <c r="C32" i="37"/>
  <c r="J32" i="37" s="1"/>
  <c r="K31" i="37"/>
  <c r="J31" i="37"/>
  <c r="I31" i="37"/>
  <c r="C30" i="37"/>
  <c r="J30" i="37" s="1"/>
  <c r="J29" i="37"/>
  <c r="E29" i="37"/>
  <c r="C29" i="37"/>
  <c r="K29" i="37" s="1"/>
  <c r="C28" i="37"/>
  <c r="J28" i="37" s="1"/>
  <c r="J27" i="37"/>
  <c r="E27" i="37"/>
  <c r="C27" i="37"/>
  <c r="K27" i="37" s="1"/>
  <c r="C26" i="37"/>
  <c r="J26" i="37" s="1"/>
  <c r="J25" i="37"/>
  <c r="E25" i="37"/>
  <c r="C25" i="37"/>
  <c r="K25" i="37" s="1"/>
  <c r="C24" i="37"/>
  <c r="J24" i="37" s="1"/>
  <c r="J23" i="37"/>
  <c r="E23" i="37"/>
  <c r="C23" i="37"/>
  <c r="K23" i="37" s="1"/>
  <c r="C22" i="37"/>
  <c r="J22" i="37" s="1"/>
  <c r="J21" i="37"/>
  <c r="E21" i="37"/>
  <c r="C21" i="37"/>
  <c r="K21" i="37" s="1"/>
  <c r="C18" i="37"/>
  <c r="J18" i="37" s="1"/>
  <c r="J17" i="37"/>
  <c r="E17" i="37"/>
  <c r="C17" i="37"/>
  <c r="K17" i="37" s="1"/>
  <c r="C16" i="37"/>
  <c r="J16" i="37" s="1"/>
  <c r="J15" i="37"/>
  <c r="E15" i="37"/>
  <c r="C15" i="37"/>
  <c r="K15" i="37" s="1"/>
  <c r="C13" i="37"/>
  <c r="J13" i="37" s="1"/>
  <c r="E12" i="37"/>
  <c r="C12" i="37"/>
  <c r="K12" i="37" s="1"/>
  <c r="C11" i="37"/>
  <c r="J11" i="37" s="1"/>
  <c r="C10" i="37"/>
  <c r="K10" i="37" s="1"/>
  <c r="C9" i="37"/>
  <c r="J9" i="37" s="1"/>
  <c r="C8" i="37"/>
  <c r="K8" i="37" s="1"/>
  <c r="C7" i="37"/>
  <c r="J7" i="37" s="1"/>
  <c r="C6" i="37"/>
  <c r="K6" i="37" s="1"/>
  <c r="C5" i="37"/>
  <c r="J5" i="37" s="1"/>
  <c r="C4" i="37"/>
  <c r="K4" i="37" s="1"/>
  <c r="E12" i="38" l="1"/>
  <c r="J12" i="38"/>
  <c r="E10" i="38"/>
  <c r="J10" i="38"/>
  <c r="E8" i="38"/>
  <c r="J8" i="38"/>
  <c r="E6" i="38"/>
  <c r="J6" i="38"/>
  <c r="J4" i="38"/>
  <c r="I5" i="38"/>
  <c r="K5" i="38"/>
  <c r="I7" i="38"/>
  <c r="K7" i="38"/>
  <c r="I9" i="38"/>
  <c r="K9" i="38"/>
  <c r="I11" i="38"/>
  <c r="K11" i="38"/>
  <c r="I13" i="38"/>
  <c r="K13" i="38"/>
  <c r="I16" i="38"/>
  <c r="K16" i="38"/>
  <c r="I18" i="38"/>
  <c r="K18" i="38"/>
  <c r="I22" i="38"/>
  <c r="K22" i="38"/>
  <c r="I24" i="38"/>
  <c r="K24" i="38"/>
  <c r="I26" i="38"/>
  <c r="K26" i="38"/>
  <c r="I28" i="38"/>
  <c r="K28" i="38"/>
  <c r="I30" i="38"/>
  <c r="K30" i="38"/>
  <c r="I32" i="38"/>
  <c r="K32" i="38"/>
  <c r="I4" i="38"/>
  <c r="E5" i="38"/>
  <c r="I6" i="38"/>
  <c r="E7" i="38"/>
  <c r="I8" i="38"/>
  <c r="E9" i="38"/>
  <c r="I10" i="38"/>
  <c r="E11" i="38"/>
  <c r="I12" i="38"/>
  <c r="E13" i="38"/>
  <c r="I15" i="38"/>
  <c r="E16" i="38"/>
  <c r="I17" i="38"/>
  <c r="E18" i="38"/>
  <c r="I21" i="38"/>
  <c r="E22" i="38"/>
  <c r="I23" i="38"/>
  <c r="E24" i="38"/>
  <c r="I25" i="38"/>
  <c r="E26" i="38"/>
  <c r="I27" i="38"/>
  <c r="E28" i="38"/>
  <c r="I29" i="38"/>
  <c r="E30" i="38"/>
  <c r="E32" i="38"/>
  <c r="I33" i="38"/>
  <c r="J12" i="37"/>
  <c r="E10" i="37"/>
  <c r="J10" i="37"/>
  <c r="E8" i="37"/>
  <c r="J8" i="37"/>
  <c r="E6" i="37"/>
  <c r="J6" i="37"/>
  <c r="J4" i="37"/>
  <c r="E4" i="37"/>
  <c r="I5" i="37"/>
  <c r="K5" i="37"/>
  <c r="I7" i="37"/>
  <c r="K7" i="37"/>
  <c r="I9" i="37"/>
  <c r="K9" i="37"/>
  <c r="I11" i="37"/>
  <c r="K11" i="37"/>
  <c r="I13" i="37"/>
  <c r="K13" i="37"/>
  <c r="I16" i="37"/>
  <c r="K16" i="37"/>
  <c r="I18" i="37"/>
  <c r="K18" i="37"/>
  <c r="I22" i="37"/>
  <c r="K22" i="37"/>
  <c r="I24" i="37"/>
  <c r="K24" i="37"/>
  <c r="I26" i="37"/>
  <c r="K26" i="37"/>
  <c r="I28" i="37"/>
  <c r="K28" i="37"/>
  <c r="I30" i="37"/>
  <c r="K30" i="37"/>
  <c r="I32" i="37"/>
  <c r="K32" i="37"/>
  <c r="I4" i="37"/>
  <c r="E5" i="37"/>
  <c r="I6" i="37"/>
  <c r="E7" i="37"/>
  <c r="I8" i="37"/>
  <c r="E9" i="37"/>
  <c r="I10" i="37"/>
  <c r="E11" i="37"/>
  <c r="I12" i="37"/>
  <c r="E13" i="37"/>
  <c r="I15" i="37"/>
  <c r="E16" i="37"/>
  <c r="I17" i="37"/>
  <c r="E18" i="37"/>
  <c r="I21" i="37"/>
  <c r="E22" i="37"/>
  <c r="I23" i="37"/>
  <c r="E24" i="37"/>
  <c r="I25" i="37"/>
  <c r="E26" i="37"/>
  <c r="I27" i="37"/>
  <c r="E28" i="37"/>
  <c r="I29" i="37"/>
  <c r="E30" i="37"/>
  <c r="E32" i="37"/>
  <c r="I33" i="37"/>
  <c r="C33" i="36"/>
  <c r="K33" i="36" s="1"/>
  <c r="C32" i="36"/>
  <c r="J32" i="36" s="1"/>
  <c r="K31" i="36"/>
  <c r="J31" i="36"/>
  <c r="I31" i="36"/>
  <c r="C30" i="36"/>
  <c r="J30" i="36" s="1"/>
  <c r="C29" i="36"/>
  <c r="K29" i="36" s="1"/>
  <c r="C28" i="36"/>
  <c r="J28" i="36" s="1"/>
  <c r="E27" i="36"/>
  <c r="C27" i="36"/>
  <c r="K27" i="36" s="1"/>
  <c r="C26" i="36"/>
  <c r="J26" i="36" s="1"/>
  <c r="J25" i="36"/>
  <c r="E25" i="36"/>
  <c r="C25" i="36"/>
  <c r="K25" i="36" s="1"/>
  <c r="C24" i="36"/>
  <c r="J24" i="36" s="1"/>
  <c r="C23" i="36"/>
  <c r="K23" i="36" s="1"/>
  <c r="C22" i="36"/>
  <c r="J22" i="36" s="1"/>
  <c r="C21" i="36"/>
  <c r="K21" i="36" s="1"/>
  <c r="C18" i="36"/>
  <c r="J18" i="36" s="1"/>
  <c r="C17" i="36"/>
  <c r="K17" i="36" s="1"/>
  <c r="C16" i="36"/>
  <c r="J16" i="36" s="1"/>
  <c r="C15" i="36"/>
  <c r="K15" i="36" s="1"/>
  <c r="C13" i="36"/>
  <c r="J13" i="36" s="1"/>
  <c r="C12" i="36"/>
  <c r="K12" i="36" s="1"/>
  <c r="C11" i="36"/>
  <c r="J11" i="36" s="1"/>
  <c r="C10" i="36"/>
  <c r="K10" i="36" s="1"/>
  <c r="C9" i="36"/>
  <c r="J9" i="36" s="1"/>
  <c r="E8" i="36"/>
  <c r="C8" i="36"/>
  <c r="K8" i="36" s="1"/>
  <c r="C7" i="36"/>
  <c r="J7" i="36" s="1"/>
  <c r="C6" i="36"/>
  <c r="K6" i="36" s="1"/>
  <c r="C5" i="36"/>
  <c r="J5" i="36" s="1"/>
  <c r="C4" i="36"/>
  <c r="K4" i="36" s="1"/>
  <c r="E33" i="36" l="1"/>
  <c r="J33" i="36"/>
  <c r="J29" i="36"/>
  <c r="E29" i="36"/>
  <c r="J27" i="36"/>
  <c r="J23" i="36"/>
  <c r="E23" i="36"/>
  <c r="J21" i="36"/>
  <c r="E21" i="36"/>
  <c r="E17" i="36"/>
  <c r="J17" i="36"/>
  <c r="E15" i="36"/>
  <c r="J15" i="36"/>
  <c r="J12" i="36"/>
  <c r="E12" i="36"/>
  <c r="E10" i="36"/>
  <c r="J10" i="36"/>
  <c r="J8" i="36"/>
  <c r="J6" i="36"/>
  <c r="E6" i="36"/>
  <c r="J4" i="36"/>
  <c r="E4" i="36"/>
  <c r="I5" i="36"/>
  <c r="K5" i="36"/>
  <c r="I7" i="36"/>
  <c r="K7" i="36"/>
  <c r="I9" i="36"/>
  <c r="K9" i="36"/>
  <c r="I11" i="36"/>
  <c r="K11" i="36"/>
  <c r="I13" i="36"/>
  <c r="K13" i="36"/>
  <c r="I16" i="36"/>
  <c r="K16" i="36"/>
  <c r="I18" i="36"/>
  <c r="K18" i="36"/>
  <c r="I22" i="36"/>
  <c r="K22" i="36"/>
  <c r="I24" i="36"/>
  <c r="K24" i="36"/>
  <c r="I26" i="36"/>
  <c r="K26" i="36"/>
  <c r="I28" i="36"/>
  <c r="K28" i="36"/>
  <c r="I30" i="36"/>
  <c r="K30" i="36"/>
  <c r="I32" i="36"/>
  <c r="K32" i="36"/>
  <c r="I4" i="36"/>
  <c r="E5" i="36"/>
  <c r="I6" i="36"/>
  <c r="E7" i="36"/>
  <c r="I8" i="36"/>
  <c r="E9" i="36"/>
  <c r="I10" i="36"/>
  <c r="E11" i="36"/>
  <c r="I12" i="36"/>
  <c r="E13" i="36"/>
  <c r="I15" i="36"/>
  <c r="E16" i="36"/>
  <c r="I17" i="36"/>
  <c r="E18" i="36"/>
  <c r="I21" i="36"/>
  <c r="E22" i="36"/>
  <c r="I23" i="36"/>
  <c r="E24" i="36"/>
  <c r="I25" i="36"/>
  <c r="E26" i="36"/>
  <c r="I27" i="36"/>
  <c r="E28" i="36"/>
  <c r="I29" i="36"/>
  <c r="E30" i="36"/>
  <c r="E32" i="36"/>
  <c r="I33" i="36"/>
  <c r="K8" i="35"/>
  <c r="K5" i="35" l="1"/>
  <c r="K6" i="35"/>
  <c r="K7" i="35"/>
  <c r="K9" i="35"/>
  <c r="K10" i="35"/>
  <c r="K11" i="35"/>
  <c r="K12" i="35"/>
  <c r="K13" i="35"/>
  <c r="K15" i="35"/>
  <c r="K16" i="35"/>
  <c r="K17" i="35"/>
  <c r="K18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4" i="35"/>
  <c r="I31" i="35" l="1"/>
  <c r="J31" i="35"/>
  <c r="C33" i="35" l="1"/>
  <c r="I33" i="35" s="1"/>
  <c r="C32" i="35"/>
  <c r="I32" i="35" s="1"/>
  <c r="C30" i="35"/>
  <c r="I30" i="35" s="1"/>
  <c r="C29" i="35"/>
  <c r="I29" i="35" s="1"/>
  <c r="C28" i="35"/>
  <c r="I28" i="35" s="1"/>
  <c r="C27" i="35"/>
  <c r="I27" i="35" s="1"/>
  <c r="C26" i="35"/>
  <c r="I26" i="35" s="1"/>
  <c r="C25" i="35"/>
  <c r="I25" i="35" s="1"/>
  <c r="C24" i="35"/>
  <c r="I24" i="35" s="1"/>
  <c r="C23" i="35"/>
  <c r="I23" i="35" s="1"/>
  <c r="C22" i="35"/>
  <c r="I22" i="35" s="1"/>
  <c r="C21" i="35"/>
  <c r="I21" i="35" s="1"/>
  <c r="C18" i="35"/>
  <c r="I18" i="35" s="1"/>
  <c r="C17" i="35"/>
  <c r="I17" i="35" s="1"/>
  <c r="C16" i="35"/>
  <c r="C15" i="35"/>
  <c r="C13" i="35"/>
  <c r="C12" i="35"/>
  <c r="C11" i="35"/>
  <c r="C10" i="35"/>
  <c r="C9" i="35"/>
  <c r="C8" i="35"/>
  <c r="C7" i="35"/>
  <c r="C6" i="35"/>
  <c r="C5" i="35"/>
  <c r="C4" i="35"/>
  <c r="J15" i="35" l="1"/>
  <c r="I15" i="35"/>
  <c r="I16" i="35"/>
  <c r="J16" i="35"/>
  <c r="J4" i="35"/>
  <c r="I4" i="35"/>
  <c r="E4" i="35"/>
  <c r="E6" i="35"/>
  <c r="I6" i="35"/>
  <c r="J6" i="35"/>
  <c r="E8" i="35"/>
  <c r="I8" i="35"/>
  <c r="J8" i="35"/>
  <c r="E10" i="35"/>
  <c r="I10" i="35"/>
  <c r="J10" i="35"/>
  <c r="E12" i="35"/>
  <c r="I12" i="35"/>
  <c r="J12" i="35"/>
  <c r="E15" i="35"/>
  <c r="E17" i="35"/>
  <c r="J17" i="35"/>
  <c r="E21" i="35"/>
  <c r="J21" i="35"/>
  <c r="E23" i="35"/>
  <c r="J23" i="35"/>
  <c r="E25" i="35"/>
  <c r="J25" i="35"/>
  <c r="E27" i="35"/>
  <c r="J27" i="35"/>
  <c r="E29" i="35"/>
  <c r="J29" i="35"/>
  <c r="E32" i="35"/>
  <c r="J32" i="35"/>
  <c r="E5" i="35"/>
  <c r="J5" i="35"/>
  <c r="I5" i="35"/>
  <c r="E7" i="35"/>
  <c r="J7" i="35"/>
  <c r="I7" i="35"/>
  <c r="E9" i="35"/>
  <c r="J9" i="35"/>
  <c r="I9" i="35"/>
  <c r="E11" i="35"/>
  <c r="J11" i="35"/>
  <c r="I11" i="35"/>
  <c r="E13" i="35"/>
  <c r="J13" i="35"/>
  <c r="I13" i="35"/>
  <c r="E16" i="35"/>
  <c r="E18" i="35"/>
  <c r="J18" i="35"/>
  <c r="E22" i="35"/>
  <c r="J22" i="35"/>
  <c r="E24" i="35"/>
  <c r="J24" i="35"/>
  <c r="E26" i="35"/>
  <c r="J26" i="35"/>
  <c r="E28" i="35"/>
  <c r="J28" i="35"/>
  <c r="E30" i="35"/>
  <c r="J30" i="35"/>
  <c r="E33" i="35"/>
  <c r="J33" i="35"/>
  <c r="E16" i="34"/>
  <c r="H16" i="34"/>
  <c r="I16" i="34" s="1"/>
  <c r="J16" i="34" s="1"/>
  <c r="C16" i="34"/>
  <c r="K16" i="34" l="1"/>
  <c r="E18" i="34" l="1"/>
  <c r="H18" i="34"/>
  <c r="I18" i="34"/>
  <c r="J18" i="34" s="1"/>
  <c r="K18" i="34"/>
  <c r="C18" i="34"/>
  <c r="C33" i="34" l="1"/>
  <c r="E33" i="34" s="1"/>
  <c r="C32" i="34"/>
  <c r="E32" i="34" s="1"/>
  <c r="C30" i="34"/>
  <c r="E30" i="34" s="1"/>
  <c r="C29" i="34"/>
  <c r="E29" i="34" s="1"/>
  <c r="C28" i="34"/>
  <c r="E28" i="34" s="1"/>
  <c r="C27" i="34"/>
  <c r="E27" i="34" s="1"/>
  <c r="C26" i="34"/>
  <c r="E26" i="34" s="1"/>
  <c r="H25" i="34"/>
  <c r="C25" i="34"/>
  <c r="E25" i="34" s="1"/>
  <c r="C24" i="34"/>
  <c r="E24" i="34" s="1"/>
  <c r="H23" i="34"/>
  <c r="C23" i="34"/>
  <c r="E23" i="34" s="1"/>
  <c r="C22" i="34"/>
  <c r="E22" i="34" s="1"/>
  <c r="H21" i="34"/>
  <c r="C21" i="34"/>
  <c r="E21" i="34" s="1"/>
  <c r="C17" i="34"/>
  <c r="E17" i="34" s="1"/>
  <c r="C15" i="34"/>
  <c r="E15" i="34" s="1"/>
  <c r="C13" i="34"/>
  <c r="E13" i="34" s="1"/>
  <c r="C12" i="34"/>
  <c r="E12" i="34" s="1"/>
  <c r="C11" i="34"/>
  <c r="E11" i="34" s="1"/>
  <c r="H10" i="34"/>
  <c r="C10" i="34"/>
  <c r="E10" i="34" s="1"/>
  <c r="C9" i="34"/>
  <c r="E9" i="34" s="1"/>
  <c r="C8" i="34"/>
  <c r="E8" i="34" s="1"/>
  <c r="C7" i="34"/>
  <c r="E7" i="34" s="1"/>
  <c r="H6" i="34"/>
  <c r="C6" i="34"/>
  <c r="E6" i="34" s="1"/>
  <c r="C5" i="34"/>
  <c r="E5" i="34" s="1"/>
  <c r="C4" i="34"/>
  <c r="E4" i="34" s="1"/>
  <c r="H15" i="34" l="1"/>
  <c r="I15" i="34" s="1"/>
  <c r="J15" i="34" s="1"/>
  <c r="H12" i="34"/>
  <c r="H8" i="34"/>
  <c r="H4" i="34"/>
  <c r="K4" i="34"/>
  <c r="I4" i="34"/>
  <c r="J4" i="34" s="1"/>
  <c r="K6" i="34"/>
  <c r="I6" i="34"/>
  <c r="J6" i="34" s="1"/>
  <c r="K8" i="34"/>
  <c r="I8" i="34"/>
  <c r="J8" i="34" s="1"/>
  <c r="K10" i="34"/>
  <c r="I10" i="34"/>
  <c r="J10" i="34" s="1"/>
  <c r="K12" i="34"/>
  <c r="I12" i="34"/>
  <c r="J12" i="34" s="1"/>
  <c r="K15" i="34"/>
  <c r="K21" i="34"/>
  <c r="I21" i="34"/>
  <c r="J21" i="34" s="1"/>
  <c r="K23" i="34"/>
  <c r="I23" i="34"/>
  <c r="J23" i="34" s="1"/>
  <c r="K25" i="34"/>
  <c r="I25" i="34"/>
  <c r="J25" i="34" s="1"/>
  <c r="H5" i="34"/>
  <c r="H7" i="34"/>
  <c r="H9" i="34"/>
  <c r="H11" i="34"/>
  <c r="H13" i="34"/>
  <c r="H17" i="34"/>
  <c r="H22" i="34"/>
  <c r="H24" i="34"/>
  <c r="H26" i="34"/>
  <c r="H27" i="34"/>
  <c r="H28" i="34"/>
  <c r="H29" i="34"/>
  <c r="H30" i="34"/>
  <c r="H32" i="34"/>
  <c r="H33" i="34"/>
  <c r="K32" i="34" l="1"/>
  <c r="I32" i="34"/>
  <c r="J32" i="34" s="1"/>
  <c r="K29" i="34"/>
  <c r="I29" i="34"/>
  <c r="J29" i="34" s="1"/>
  <c r="K27" i="34"/>
  <c r="I27" i="34"/>
  <c r="J27" i="34" s="1"/>
  <c r="K24" i="34"/>
  <c r="I24" i="34"/>
  <c r="J24" i="34" s="1"/>
  <c r="K17" i="34"/>
  <c r="I17" i="34"/>
  <c r="J17" i="34" s="1"/>
  <c r="K11" i="34"/>
  <c r="I11" i="34"/>
  <c r="J11" i="34" s="1"/>
  <c r="K7" i="34"/>
  <c r="I7" i="34"/>
  <c r="J7" i="34" s="1"/>
  <c r="K33" i="34"/>
  <c r="I33" i="34"/>
  <c r="J33" i="34" s="1"/>
  <c r="K30" i="34"/>
  <c r="I30" i="34"/>
  <c r="J30" i="34" s="1"/>
  <c r="K28" i="34"/>
  <c r="I28" i="34"/>
  <c r="J28" i="34" s="1"/>
  <c r="K26" i="34"/>
  <c r="I26" i="34"/>
  <c r="J26" i="34" s="1"/>
  <c r="K22" i="34"/>
  <c r="I22" i="34"/>
  <c r="J22" i="34" s="1"/>
  <c r="K13" i="34"/>
  <c r="I13" i="34"/>
  <c r="J13" i="34" s="1"/>
  <c r="K9" i="34"/>
  <c r="I9" i="34"/>
  <c r="J9" i="34" s="1"/>
  <c r="K5" i="34"/>
  <c r="I5" i="34"/>
  <c r="J5" i="34" s="1"/>
  <c r="K16" i="33" l="1"/>
  <c r="E16" i="33"/>
  <c r="H16" i="33"/>
  <c r="I16" i="33"/>
  <c r="J16" i="33" s="1"/>
  <c r="C16" i="33"/>
  <c r="C15" i="33" l="1"/>
  <c r="E15" i="33"/>
  <c r="H15" i="33"/>
  <c r="I15" i="33" s="1"/>
  <c r="J15" i="33" s="1"/>
  <c r="K15" i="33"/>
  <c r="C31" i="33"/>
  <c r="E31" i="33" s="1"/>
  <c r="C30" i="33"/>
  <c r="E30" i="33" s="1"/>
  <c r="C28" i="33"/>
  <c r="E28" i="33" s="1"/>
  <c r="C27" i="33"/>
  <c r="E27" i="33" s="1"/>
  <c r="C26" i="33"/>
  <c r="E26" i="33" s="1"/>
  <c r="C25" i="33"/>
  <c r="E25" i="33" s="1"/>
  <c r="C24" i="33"/>
  <c r="E24" i="33" s="1"/>
  <c r="C23" i="33"/>
  <c r="E23" i="33" s="1"/>
  <c r="C22" i="33"/>
  <c r="E22" i="33" s="1"/>
  <c r="H21" i="33"/>
  <c r="C21" i="33"/>
  <c r="E21" i="33" s="1"/>
  <c r="C20" i="33"/>
  <c r="E20" i="33" s="1"/>
  <c r="H19" i="33"/>
  <c r="C19" i="33"/>
  <c r="E19" i="33" s="1"/>
  <c r="C13" i="33"/>
  <c r="E13" i="33" s="1"/>
  <c r="C12" i="33"/>
  <c r="E12" i="33" s="1"/>
  <c r="C11" i="33"/>
  <c r="E11" i="33" s="1"/>
  <c r="H10" i="33"/>
  <c r="C10" i="33"/>
  <c r="E10" i="33" s="1"/>
  <c r="C9" i="33"/>
  <c r="E9" i="33" s="1"/>
  <c r="C8" i="33"/>
  <c r="E8" i="33" s="1"/>
  <c r="C7" i="33"/>
  <c r="E7" i="33" s="1"/>
  <c r="C6" i="33"/>
  <c r="E6" i="33" s="1"/>
  <c r="C5" i="33"/>
  <c r="E5" i="33" s="1"/>
  <c r="C4" i="33"/>
  <c r="E4" i="33" s="1"/>
  <c r="H12" i="33" l="1"/>
  <c r="H8" i="33"/>
  <c r="H6" i="33"/>
  <c r="H4" i="33"/>
  <c r="K4" i="33"/>
  <c r="I4" i="33"/>
  <c r="J4" i="33" s="1"/>
  <c r="K6" i="33"/>
  <c r="I6" i="33"/>
  <c r="J6" i="33" s="1"/>
  <c r="K8" i="33"/>
  <c r="I8" i="33"/>
  <c r="J8" i="33" s="1"/>
  <c r="K10" i="33"/>
  <c r="I10" i="33"/>
  <c r="J10" i="33" s="1"/>
  <c r="K12" i="33"/>
  <c r="I12" i="33"/>
  <c r="J12" i="33" s="1"/>
  <c r="K19" i="33"/>
  <c r="I19" i="33"/>
  <c r="J19" i="33" s="1"/>
  <c r="K21" i="33"/>
  <c r="I21" i="33"/>
  <c r="J21" i="33" s="1"/>
  <c r="H5" i="33"/>
  <c r="H7" i="33"/>
  <c r="H9" i="33"/>
  <c r="H11" i="33"/>
  <c r="H13" i="33"/>
  <c r="H20" i="33"/>
  <c r="H22" i="33"/>
  <c r="H23" i="33"/>
  <c r="H24" i="33"/>
  <c r="H25" i="33"/>
  <c r="H26" i="33"/>
  <c r="H27" i="33"/>
  <c r="H28" i="33"/>
  <c r="H30" i="33"/>
  <c r="H31" i="33"/>
  <c r="C28" i="32"/>
  <c r="E28" i="32" s="1"/>
  <c r="C27" i="32"/>
  <c r="E27" i="32" s="1"/>
  <c r="C25" i="32"/>
  <c r="E25" i="32" s="1"/>
  <c r="C24" i="32"/>
  <c r="E24" i="32" s="1"/>
  <c r="C23" i="32"/>
  <c r="E23" i="32" s="1"/>
  <c r="C22" i="32"/>
  <c r="E22" i="32" s="1"/>
  <c r="C21" i="32"/>
  <c r="E21" i="32" s="1"/>
  <c r="C20" i="32"/>
  <c r="C19" i="32"/>
  <c r="E19" i="32" s="1"/>
  <c r="C18" i="32"/>
  <c r="E18" i="32" s="1"/>
  <c r="H17" i="32"/>
  <c r="C17" i="32"/>
  <c r="E17" i="32" s="1"/>
  <c r="C16" i="32"/>
  <c r="E16" i="32" s="1"/>
  <c r="C13" i="32"/>
  <c r="E13" i="32" s="1"/>
  <c r="C12" i="32"/>
  <c r="E12" i="32" s="1"/>
  <c r="C11" i="32"/>
  <c r="E11" i="32" s="1"/>
  <c r="C10" i="32"/>
  <c r="E10" i="32" s="1"/>
  <c r="C9" i="32"/>
  <c r="E9" i="32" s="1"/>
  <c r="C8" i="32"/>
  <c r="E8" i="32" s="1"/>
  <c r="C7" i="32"/>
  <c r="E7" i="32" s="1"/>
  <c r="C6" i="32"/>
  <c r="E6" i="32" s="1"/>
  <c r="C5" i="32"/>
  <c r="E5" i="32" s="1"/>
  <c r="H4" i="32"/>
  <c r="C4" i="32"/>
  <c r="E4" i="32" s="1"/>
  <c r="K30" i="33" l="1"/>
  <c r="I30" i="33"/>
  <c r="J30" i="33" s="1"/>
  <c r="K27" i="33"/>
  <c r="I27" i="33"/>
  <c r="J27" i="33" s="1"/>
  <c r="K25" i="33"/>
  <c r="I25" i="33"/>
  <c r="J25" i="33" s="1"/>
  <c r="K23" i="33"/>
  <c r="I23" i="33"/>
  <c r="J23" i="33" s="1"/>
  <c r="K20" i="33"/>
  <c r="I20" i="33"/>
  <c r="J20" i="33" s="1"/>
  <c r="K11" i="33"/>
  <c r="I11" i="33"/>
  <c r="J11" i="33" s="1"/>
  <c r="K7" i="33"/>
  <c r="I7" i="33"/>
  <c r="J7" i="33" s="1"/>
  <c r="K31" i="33"/>
  <c r="I31" i="33"/>
  <c r="J31" i="33" s="1"/>
  <c r="K28" i="33"/>
  <c r="I28" i="33"/>
  <c r="J28" i="33" s="1"/>
  <c r="K26" i="33"/>
  <c r="I26" i="33"/>
  <c r="J26" i="33" s="1"/>
  <c r="K24" i="33"/>
  <c r="I24" i="33"/>
  <c r="J24" i="33" s="1"/>
  <c r="K22" i="33"/>
  <c r="I22" i="33"/>
  <c r="J22" i="33" s="1"/>
  <c r="K13" i="33"/>
  <c r="I13" i="33"/>
  <c r="J13" i="33" s="1"/>
  <c r="K9" i="33"/>
  <c r="I9" i="33"/>
  <c r="J9" i="33" s="1"/>
  <c r="K5" i="33"/>
  <c r="I5" i="33"/>
  <c r="J5" i="33" s="1"/>
  <c r="H8" i="32"/>
  <c r="H13" i="32"/>
  <c r="I13" i="32" s="1"/>
  <c r="J13" i="32" s="1"/>
  <c r="H19" i="32"/>
  <c r="H10" i="32"/>
  <c r="I10" i="32" s="1"/>
  <c r="J10" i="32" s="1"/>
  <c r="H6" i="32"/>
  <c r="K4" i="32"/>
  <c r="I4" i="32"/>
  <c r="J4" i="32" s="1"/>
  <c r="K6" i="32"/>
  <c r="I6" i="32"/>
  <c r="J6" i="32" s="1"/>
  <c r="K8" i="32"/>
  <c r="I8" i="32"/>
  <c r="J8" i="32" s="1"/>
  <c r="K10" i="32"/>
  <c r="K17" i="32"/>
  <c r="I17" i="32"/>
  <c r="J17" i="32" s="1"/>
  <c r="K19" i="32"/>
  <c r="I19" i="32"/>
  <c r="J19" i="32" s="1"/>
  <c r="E20" i="32"/>
  <c r="H20" i="32"/>
  <c r="H5" i="32"/>
  <c r="H7" i="32"/>
  <c r="H9" i="32"/>
  <c r="H11" i="32"/>
  <c r="H12" i="32"/>
  <c r="H16" i="32"/>
  <c r="H18" i="32"/>
  <c r="H21" i="32"/>
  <c r="H22" i="32"/>
  <c r="H23" i="32"/>
  <c r="H24" i="32"/>
  <c r="H25" i="32"/>
  <c r="H27" i="32"/>
  <c r="H28" i="32"/>
  <c r="C19" i="31"/>
  <c r="E19" i="31"/>
  <c r="H19" i="31"/>
  <c r="I19" i="31"/>
  <c r="J19" i="31" s="1"/>
  <c r="K19" i="31"/>
  <c r="K13" i="32" l="1"/>
  <c r="K28" i="32"/>
  <c r="I28" i="32"/>
  <c r="J28" i="32" s="1"/>
  <c r="K25" i="32"/>
  <c r="I25" i="32"/>
  <c r="J25" i="32" s="1"/>
  <c r="K23" i="32"/>
  <c r="I23" i="32"/>
  <c r="J23" i="32" s="1"/>
  <c r="K21" i="32"/>
  <c r="I21" i="32"/>
  <c r="J21" i="32" s="1"/>
  <c r="K16" i="32"/>
  <c r="I16" i="32"/>
  <c r="J16" i="32" s="1"/>
  <c r="K11" i="32"/>
  <c r="I11" i="32"/>
  <c r="J11" i="32" s="1"/>
  <c r="K7" i="32"/>
  <c r="I7" i="32"/>
  <c r="J7" i="32" s="1"/>
  <c r="K20" i="32"/>
  <c r="I20" i="32"/>
  <c r="J20" i="32" s="1"/>
  <c r="K27" i="32"/>
  <c r="I27" i="32"/>
  <c r="J27" i="32" s="1"/>
  <c r="K24" i="32"/>
  <c r="I24" i="32"/>
  <c r="J24" i="32" s="1"/>
  <c r="K22" i="32"/>
  <c r="I22" i="32"/>
  <c r="J22" i="32" s="1"/>
  <c r="K18" i="32"/>
  <c r="I18" i="32"/>
  <c r="J18" i="32" s="1"/>
  <c r="K12" i="32"/>
  <c r="I12" i="32"/>
  <c r="J12" i="32" s="1"/>
  <c r="K9" i="32"/>
  <c r="I9" i="32"/>
  <c r="J9" i="32" s="1"/>
  <c r="K5" i="32"/>
  <c r="I5" i="32"/>
  <c r="J5" i="32" s="1"/>
  <c r="C29" i="31"/>
  <c r="E29" i="31" s="1"/>
  <c r="C28" i="31"/>
  <c r="E28" i="31" s="1"/>
  <c r="C26" i="31"/>
  <c r="E26" i="31" s="1"/>
  <c r="C25" i="31"/>
  <c r="E25" i="31" s="1"/>
  <c r="C24" i="31"/>
  <c r="E24" i="31" s="1"/>
  <c r="C23" i="31"/>
  <c r="E23" i="31" s="1"/>
  <c r="C22" i="31"/>
  <c r="E22" i="31" s="1"/>
  <c r="C21" i="31"/>
  <c r="E21" i="31" s="1"/>
  <c r="C20" i="31"/>
  <c r="E20" i="31" s="1"/>
  <c r="C18" i="31"/>
  <c r="E18" i="31" s="1"/>
  <c r="C17" i="31"/>
  <c r="E17" i="31" s="1"/>
  <c r="C14" i="31"/>
  <c r="E14" i="31" s="1"/>
  <c r="C13" i="31"/>
  <c r="E13" i="31" s="1"/>
  <c r="C12" i="31"/>
  <c r="E12" i="31" s="1"/>
  <c r="C11" i="31"/>
  <c r="E11" i="31" s="1"/>
  <c r="C10" i="31"/>
  <c r="E10" i="31" s="1"/>
  <c r="C9" i="31"/>
  <c r="E9" i="31" s="1"/>
  <c r="C8" i="31"/>
  <c r="E8" i="31" s="1"/>
  <c r="C7" i="31"/>
  <c r="E7" i="31" s="1"/>
  <c r="C6" i="31"/>
  <c r="E6" i="31" s="1"/>
  <c r="C5" i="31"/>
  <c r="E5" i="31" s="1"/>
  <c r="C4" i="31"/>
  <c r="E4" i="31" s="1"/>
  <c r="E30" i="30"/>
  <c r="H30" i="30"/>
  <c r="I30" i="30" s="1"/>
  <c r="J30" i="30" s="1"/>
  <c r="C30" i="30"/>
  <c r="H6" i="31" l="1"/>
  <c r="H10" i="31"/>
  <c r="H17" i="31"/>
  <c r="K17" i="31" s="1"/>
  <c r="H22" i="31"/>
  <c r="H20" i="31"/>
  <c r="K20" i="31" s="1"/>
  <c r="H14" i="31"/>
  <c r="H12" i="31"/>
  <c r="K12" i="31" s="1"/>
  <c r="H8" i="31"/>
  <c r="H4" i="31"/>
  <c r="K4" i="31" s="1"/>
  <c r="K6" i="31"/>
  <c r="I6" i="31"/>
  <c r="J6" i="31" s="1"/>
  <c r="K8" i="31"/>
  <c r="I8" i="31"/>
  <c r="J8" i="31" s="1"/>
  <c r="K10" i="31"/>
  <c r="I10" i="31"/>
  <c r="J10" i="31" s="1"/>
  <c r="I12" i="31"/>
  <c r="J12" i="31" s="1"/>
  <c r="K14" i="31"/>
  <c r="I14" i="31"/>
  <c r="J14" i="31" s="1"/>
  <c r="I20" i="31"/>
  <c r="J20" i="31" s="1"/>
  <c r="K22" i="31"/>
  <c r="I22" i="31"/>
  <c r="J22" i="31" s="1"/>
  <c r="H5" i="31"/>
  <c r="H7" i="31"/>
  <c r="H9" i="31"/>
  <c r="H11" i="31"/>
  <c r="H13" i="31"/>
  <c r="H18" i="31"/>
  <c r="H21" i="31"/>
  <c r="H23" i="31"/>
  <c r="H24" i="31"/>
  <c r="H25" i="31"/>
  <c r="H26" i="31"/>
  <c r="H28" i="31"/>
  <c r="H29" i="31"/>
  <c r="K30" i="30"/>
  <c r="E9" i="30"/>
  <c r="H9" i="30"/>
  <c r="I9" i="30" s="1"/>
  <c r="J9" i="30" s="1"/>
  <c r="C9" i="30"/>
  <c r="I4" i="31" l="1"/>
  <c r="J4" i="31" s="1"/>
  <c r="I17" i="31"/>
  <c r="J17" i="31" s="1"/>
  <c r="K26" i="31"/>
  <c r="I26" i="31"/>
  <c r="J26" i="31" s="1"/>
  <c r="K24" i="31"/>
  <c r="I24" i="31"/>
  <c r="J24" i="31" s="1"/>
  <c r="K21" i="31"/>
  <c r="I21" i="31"/>
  <c r="J21" i="31" s="1"/>
  <c r="K11" i="31"/>
  <c r="I11" i="31"/>
  <c r="J11" i="31" s="1"/>
  <c r="K7" i="31"/>
  <c r="I7" i="31"/>
  <c r="J7" i="31" s="1"/>
  <c r="K29" i="31"/>
  <c r="I29" i="31"/>
  <c r="J29" i="31" s="1"/>
  <c r="K28" i="31"/>
  <c r="I28" i="31"/>
  <c r="J28" i="31" s="1"/>
  <c r="K25" i="31"/>
  <c r="I25" i="31"/>
  <c r="J25" i="31" s="1"/>
  <c r="K23" i="31"/>
  <c r="I23" i="31"/>
  <c r="J23" i="31" s="1"/>
  <c r="K18" i="31"/>
  <c r="I18" i="31"/>
  <c r="J18" i="31" s="1"/>
  <c r="K13" i="31"/>
  <c r="I13" i="31"/>
  <c r="J13" i="31" s="1"/>
  <c r="K9" i="31"/>
  <c r="I9" i="31"/>
  <c r="J9" i="31" s="1"/>
  <c r="K5" i="31"/>
  <c r="I5" i="31"/>
  <c r="J5" i="31" s="1"/>
  <c r="K9" i="30"/>
  <c r="C29" i="30"/>
  <c r="E29" i="30" s="1"/>
  <c r="C28" i="30"/>
  <c r="E28" i="30" s="1"/>
  <c r="C26" i="30"/>
  <c r="E26" i="30" s="1"/>
  <c r="C25" i="30"/>
  <c r="E25" i="30" s="1"/>
  <c r="C24" i="30"/>
  <c r="E24" i="30" s="1"/>
  <c r="C23" i="30"/>
  <c r="E23" i="30" s="1"/>
  <c r="C22" i="30"/>
  <c r="E22" i="30" s="1"/>
  <c r="C21" i="30"/>
  <c r="C20" i="30"/>
  <c r="E20" i="30" s="1"/>
  <c r="C19" i="30"/>
  <c r="E19" i="30" s="1"/>
  <c r="C18" i="30"/>
  <c r="E18" i="30" s="1"/>
  <c r="C16" i="30"/>
  <c r="E16" i="30" s="1"/>
  <c r="C14" i="30"/>
  <c r="E14" i="30" s="1"/>
  <c r="C13" i="30"/>
  <c r="E13" i="30" s="1"/>
  <c r="H12" i="30"/>
  <c r="C12" i="30"/>
  <c r="E12" i="30" s="1"/>
  <c r="C11" i="30"/>
  <c r="E11" i="30" s="1"/>
  <c r="C10" i="30"/>
  <c r="E10" i="30" s="1"/>
  <c r="C8" i="30"/>
  <c r="E8" i="30" s="1"/>
  <c r="C7" i="30"/>
  <c r="E7" i="30" s="1"/>
  <c r="C6" i="30"/>
  <c r="E6" i="30" s="1"/>
  <c r="C5" i="30"/>
  <c r="E5" i="30" s="1"/>
  <c r="C4" i="30"/>
  <c r="E4" i="30" s="1"/>
  <c r="H18" i="30" l="1"/>
  <c r="H8" i="30"/>
  <c r="I8" i="30" s="1"/>
  <c r="J8" i="30" s="1"/>
  <c r="H10" i="30"/>
  <c r="H14" i="30"/>
  <c r="I14" i="30" s="1"/>
  <c r="J14" i="30" s="1"/>
  <c r="H20" i="30"/>
  <c r="H6" i="30"/>
  <c r="I6" i="30" s="1"/>
  <c r="J6" i="30" s="1"/>
  <c r="H4" i="30"/>
  <c r="K4" i="30" s="1"/>
  <c r="K6" i="30"/>
  <c r="K8" i="30"/>
  <c r="K10" i="30"/>
  <c r="I10" i="30"/>
  <c r="J10" i="30" s="1"/>
  <c r="K12" i="30"/>
  <c r="I12" i="30"/>
  <c r="J12" i="30" s="1"/>
  <c r="K14" i="30"/>
  <c r="K18" i="30"/>
  <c r="I18" i="30"/>
  <c r="J18" i="30" s="1"/>
  <c r="K20" i="30"/>
  <c r="I20" i="30"/>
  <c r="J20" i="30" s="1"/>
  <c r="E21" i="30"/>
  <c r="H21" i="30"/>
  <c r="H5" i="30"/>
  <c r="H7" i="30"/>
  <c r="H11" i="30"/>
  <c r="H13" i="30"/>
  <c r="H16" i="30"/>
  <c r="H19" i="30"/>
  <c r="H22" i="30"/>
  <c r="H23" i="30"/>
  <c r="H24" i="30"/>
  <c r="H25" i="30"/>
  <c r="H26" i="30"/>
  <c r="H28" i="30"/>
  <c r="H29" i="30"/>
  <c r="C29" i="29"/>
  <c r="H29" i="29" s="1"/>
  <c r="I29" i="29" s="1"/>
  <c r="J29" i="29" s="1"/>
  <c r="E29" i="29" l="1"/>
  <c r="I4" i="30"/>
  <c r="J4" i="30" s="1"/>
  <c r="K29" i="30"/>
  <c r="I29" i="30"/>
  <c r="J29" i="30" s="1"/>
  <c r="K26" i="30"/>
  <c r="I26" i="30"/>
  <c r="J26" i="30" s="1"/>
  <c r="K24" i="30"/>
  <c r="I24" i="30"/>
  <c r="J24" i="30" s="1"/>
  <c r="K22" i="30"/>
  <c r="I22" i="30"/>
  <c r="J22" i="30" s="1"/>
  <c r="K16" i="30"/>
  <c r="I16" i="30"/>
  <c r="J16" i="30" s="1"/>
  <c r="K11" i="30"/>
  <c r="I11" i="30"/>
  <c r="J11" i="30" s="1"/>
  <c r="K7" i="30"/>
  <c r="I7" i="30"/>
  <c r="J7" i="30" s="1"/>
  <c r="K21" i="30"/>
  <c r="I21" i="30"/>
  <c r="J21" i="30" s="1"/>
  <c r="K28" i="30"/>
  <c r="I28" i="30"/>
  <c r="J28" i="30" s="1"/>
  <c r="K25" i="30"/>
  <c r="I25" i="30"/>
  <c r="J25" i="30" s="1"/>
  <c r="K23" i="30"/>
  <c r="I23" i="30"/>
  <c r="J23" i="30" s="1"/>
  <c r="K19" i="30"/>
  <c r="I19" i="30"/>
  <c r="J19" i="30" s="1"/>
  <c r="K13" i="30"/>
  <c r="I13" i="30"/>
  <c r="J13" i="30" s="1"/>
  <c r="K5" i="30"/>
  <c r="I5" i="30"/>
  <c r="J5" i="30" s="1"/>
  <c r="K29" i="29"/>
  <c r="C28" i="29"/>
  <c r="E28" i="29" s="1"/>
  <c r="C26" i="29"/>
  <c r="E26" i="29" s="1"/>
  <c r="C25" i="29"/>
  <c r="E25" i="29" s="1"/>
  <c r="C24" i="29"/>
  <c r="E24" i="29" s="1"/>
  <c r="C23" i="29"/>
  <c r="E23" i="29" s="1"/>
  <c r="C22" i="29"/>
  <c r="E22" i="29" s="1"/>
  <c r="C21" i="29"/>
  <c r="E21" i="29" s="1"/>
  <c r="C20" i="29"/>
  <c r="E20" i="29" s="1"/>
  <c r="C19" i="29"/>
  <c r="E19" i="29" s="1"/>
  <c r="C18" i="29"/>
  <c r="E18" i="29" s="1"/>
  <c r="H16" i="29"/>
  <c r="C16" i="29"/>
  <c r="E16" i="29" s="1"/>
  <c r="C14" i="29"/>
  <c r="E14" i="29" s="1"/>
  <c r="C13" i="29"/>
  <c r="E13" i="29" s="1"/>
  <c r="C12" i="29"/>
  <c r="E12" i="29" s="1"/>
  <c r="H11" i="29"/>
  <c r="C11" i="29"/>
  <c r="E11" i="29" s="1"/>
  <c r="C10" i="29"/>
  <c r="E10" i="29" s="1"/>
  <c r="C9" i="29"/>
  <c r="E9" i="29" s="1"/>
  <c r="C8" i="29"/>
  <c r="E8" i="29" s="1"/>
  <c r="C7" i="29"/>
  <c r="E7" i="29" s="1"/>
  <c r="C6" i="29"/>
  <c r="E6" i="29" s="1"/>
  <c r="H5" i="29"/>
  <c r="C5" i="29"/>
  <c r="E5" i="29" s="1"/>
  <c r="C4" i="29"/>
  <c r="E4" i="29" s="1"/>
  <c r="H9" i="29" l="1"/>
  <c r="H13" i="29"/>
  <c r="K13" i="29" s="1"/>
  <c r="H7" i="29"/>
  <c r="K7" i="29" s="1"/>
  <c r="K5" i="29"/>
  <c r="I5" i="29"/>
  <c r="J5" i="29" s="1"/>
  <c r="I7" i="29"/>
  <c r="J7" i="29" s="1"/>
  <c r="K9" i="29"/>
  <c r="I9" i="29"/>
  <c r="J9" i="29" s="1"/>
  <c r="K11" i="29"/>
  <c r="I11" i="29"/>
  <c r="J11" i="29" s="1"/>
  <c r="I13" i="29"/>
  <c r="J13" i="29" s="1"/>
  <c r="K16" i="29"/>
  <c r="I16" i="29"/>
  <c r="J16" i="29" s="1"/>
  <c r="H4" i="29"/>
  <c r="H6" i="29"/>
  <c r="H8" i="29"/>
  <c r="H10" i="29"/>
  <c r="H12" i="29"/>
  <c r="H14" i="29"/>
  <c r="H18" i="29"/>
  <c r="H19" i="29"/>
  <c r="H20" i="29"/>
  <c r="H21" i="29"/>
  <c r="H22" i="29"/>
  <c r="H23" i="29"/>
  <c r="H24" i="29"/>
  <c r="H25" i="29"/>
  <c r="H26" i="29"/>
  <c r="H28" i="29"/>
  <c r="H14" i="28"/>
  <c r="I14" i="28" s="1"/>
  <c r="J14" i="28" s="1"/>
  <c r="C14" i="28"/>
  <c r="E14" i="28" s="1"/>
  <c r="K26" i="29" l="1"/>
  <c r="I26" i="29"/>
  <c r="J26" i="29" s="1"/>
  <c r="K24" i="29"/>
  <c r="I24" i="29"/>
  <c r="J24" i="29" s="1"/>
  <c r="K22" i="29"/>
  <c r="I22" i="29"/>
  <c r="J22" i="29" s="1"/>
  <c r="K20" i="29"/>
  <c r="I20" i="29"/>
  <c r="J20" i="29" s="1"/>
  <c r="K18" i="29"/>
  <c r="I18" i="29"/>
  <c r="J18" i="29" s="1"/>
  <c r="K12" i="29"/>
  <c r="I12" i="29"/>
  <c r="J12" i="29" s="1"/>
  <c r="K8" i="29"/>
  <c r="I8" i="29"/>
  <c r="J8" i="29" s="1"/>
  <c r="K4" i="29"/>
  <c r="I4" i="29"/>
  <c r="J4" i="29" s="1"/>
  <c r="K28" i="29"/>
  <c r="I28" i="29"/>
  <c r="J28" i="29" s="1"/>
  <c r="K25" i="29"/>
  <c r="I25" i="29"/>
  <c r="J25" i="29" s="1"/>
  <c r="K23" i="29"/>
  <c r="I23" i="29"/>
  <c r="J23" i="29" s="1"/>
  <c r="K21" i="29"/>
  <c r="I21" i="29"/>
  <c r="J21" i="29" s="1"/>
  <c r="K19" i="29"/>
  <c r="I19" i="29"/>
  <c r="J19" i="29" s="1"/>
  <c r="K14" i="29"/>
  <c r="I14" i="29"/>
  <c r="J14" i="29" s="1"/>
  <c r="K10" i="29"/>
  <c r="I10" i="29"/>
  <c r="J10" i="29" s="1"/>
  <c r="K6" i="29"/>
  <c r="I6" i="29"/>
  <c r="J6" i="29" s="1"/>
  <c r="K14" i="28"/>
  <c r="C28" i="28" l="1"/>
  <c r="H28" i="28" s="1"/>
  <c r="C26" i="28"/>
  <c r="H26" i="28" s="1"/>
  <c r="C25" i="28"/>
  <c r="H25" i="28" s="1"/>
  <c r="C24" i="28"/>
  <c r="H24" i="28" s="1"/>
  <c r="C23" i="28"/>
  <c r="H23" i="28" s="1"/>
  <c r="C22" i="28"/>
  <c r="H22" i="28" s="1"/>
  <c r="C21" i="28"/>
  <c r="H21" i="28" s="1"/>
  <c r="C20" i="28"/>
  <c r="H20" i="28" s="1"/>
  <c r="C19" i="28"/>
  <c r="H19" i="28" s="1"/>
  <c r="C18" i="28"/>
  <c r="H18" i="28" s="1"/>
  <c r="C16" i="28"/>
  <c r="H16" i="28" s="1"/>
  <c r="C13" i="28"/>
  <c r="H13" i="28" s="1"/>
  <c r="C12" i="28"/>
  <c r="H12" i="28" s="1"/>
  <c r="C11" i="28"/>
  <c r="H11" i="28" s="1"/>
  <c r="C10" i="28"/>
  <c r="H10" i="28" s="1"/>
  <c r="C9" i="28"/>
  <c r="H9" i="28" s="1"/>
  <c r="C8" i="28"/>
  <c r="H8" i="28" s="1"/>
  <c r="C7" i="28"/>
  <c r="H7" i="28" s="1"/>
  <c r="C6" i="28"/>
  <c r="H6" i="28" s="1"/>
  <c r="C5" i="28"/>
  <c r="H5" i="28" s="1"/>
  <c r="K5" i="28" s="1"/>
  <c r="C4" i="28"/>
  <c r="H4" i="28" s="1"/>
  <c r="K4" i="28" s="1"/>
  <c r="E6" i="28" l="1"/>
  <c r="E7" i="28"/>
  <c r="E8" i="28"/>
  <c r="E9" i="28"/>
  <c r="E10" i="28"/>
  <c r="E11" i="28"/>
  <c r="E12" i="28"/>
  <c r="E13" i="28"/>
  <c r="E16" i="28"/>
  <c r="E18" i="28"/>
  <c r="E19" i="28"/>
  <c r="E20" i="28"/>
  <c r="E21" i="28"/>
  <c r="E22" i="28"/>
  <c r="E23" i="28"/>
  <c r="E24" i="28"/>
  <c r="E25" i="28"/>
  <c r="E26" i="28"/>
  <c r="E28" i="28"/>
  <c r="E5" i="28"/>
  <c r="E4" i="28"/>
  <c r="I4" i="28"/>
  <c r="J4" i="28" s="1"/>
  <c r="I5" i="28"/>
  <c r="J5" i="28" s="1"/>
  <c r="K6" i="28"/>
  <c r="I6" i="28"/>
  <c r="J6" i="28" s="1"/>
  <c r="K7" i="28"/>
  <c r="I7" i="28"/>
  <c r="J7" i="28" s="1"/>
  <c r="K8" i="28"/>
  <c r="I8" i="28"/>
  <c r="J8" i="28" s="1"/>
  <c r="K9" i="28"/>
  <c r="I9" i="28"/>
  <c r="J9" i="28" s="1"/>
  <c r="K10" i="28"/>
  <c r="I10" i="28"/>
  <c r="J10" i="28" s="1"/>
  <c r="K11" i="28"/>
  <c r="I11" i="28"/>
  <c r="J11" i="28" s="1"/>
  <c r="K12" i="28"/>
  <c r="I12" i="28"/>
  <c r="J12" i="28" s="1"/>
  <c r="K13" i="28"/>
  <c r="I13" i="28"/>
  <c r="J13" i="28" s="1"/>
  <c r="K16" i="28"/>
  <c r="I16" i="28"/>
  <c r="J16" i="28" s="1"/>
  <c r="K18" i="28"/>
  <c r="I18" i="28"/>
  <c r="J18" i="28" s="1"/>
  <c r="K19" i="28"/>
  <c r="I19" i="28"/>
  <c r="J19" i="28" s="1"/>
  <c r="K20" i="28"/>
  <c r="I20" i="28"/>
  <c r="J20" i="28" s="1"/>
  <c r="K21" i="28"/>
  <c r="I21" i="28"/>
  <c r="J21" i="28" s="1"/>
  <c r="K22" i="28"/>
  <c r="I22" i="28"/>
  <c r="J22" i="28" s="1"/>
  <c r="K23" i="28"/>
  <c r="I23" i="28"/>
  <c r="J23" i="28" s="1"/>
  <c r="K24" i="28"/>
  <c r="I24" i="28"/>
  <c r="J24" i="28" s="1"/>
  <c r="K25" i="28"/>
  <c r="I25" i="28"/>
  <c r="J25" i="28" s="1"/>
  <c r="K26" i="28"/>
  <c r="I26" i="28"/>
  <c r="J26" i="28" s="1"/>
  <c r="K28" i="28"/>
  <c r="I28" i="28"/>
  <c r="J28" i="28" s="1"/>
  <c r="C28" i="27"/>
  <c r="E28" i="27" s="1"/>
  <c r="C26" i="27"/>
  <c r="E26" i="27" s="1"/>
  <c r="C25" i="27"/>
  <c r="E25" i="27" s="1"/>
  <c r="C24" i="27"/>
  <c r="E24" i="27" s="1"/>
  <c r="C23" i="27"/>
  <c r="E23" i="27" s="1"/>
  <c r="C22" i="27"/>
  <c r="E22" i="27" s="1"/>
  <c r="C21" i="27"/>
  <c r="E21" i="27" s="1"/>
  <c r="C20" i="27"/>
  <c r="E20" i="27" s="1"/>
  <c r="C19" i="27"/>
  <c r="E19" i="27" s="1"/>
  <c r="C18" i="27"/>
  <c r="E18" i="27" s="1"/>
  <c r="C16" i="27"/>
  <c r="E16" i="27" s="1"/>
  <c r="C14" i="27"/>
  <c r="E14" i="27" s="1"/>
  <c r="C13" i="27"/>
  <c r="E13" i="27" s="1"/>
  <c r="C12" i="27"/>
  <c r="E12" i="27" s="1"/>
  <c r="C11" i="27"/>
  <c r="E11" i="27" s="1"/>
  <c r="C10" i="27"/>
  <c r="E10" i="27" s="1"/>
  <c r="C9" i="27"/>
  <c r="E9" i="27" s="1"/>
  <c r="C8" i="27"/>
  <c r="E8" i="27" s="1"/>
  <c r="C7" i="27"/>
  <c r="E7" i="27" s="1"/>
  <c r="C6" i="27"/>
  <c r="E6" i="27" s="1"/>
  <c r="C5" i="27"/>
  <c r="E5" i="27" s="1"/>
  <c r="C4" i="27"/>
  <c r="E4" i="27" s="1"/>
  <c r="H21" i="27" l="1"/>
  <c r="I21" i="27" s="1"/>
  <c r="J21" i="27" s="1"/>
  <c r="H28" i="27"/>
  <c r="I28" i="27" s="1"/>
  <c r="J28" i="27" s="1"/>
  <c r="H10" i="27"/>
  <c r="I10" i="27" s="1"/>
  <c r="J10" i="27" s="1"/>
  <c r="H16" i="27"/>
  <c r="I16" i="27" s="1"/>
  <c r="J16" i="27" s="1"/>
  <c r="H24" i="27"/>
  <c r="K24" i="27" s="1"/>
  <c r="H6" i="27"/>
  <c r="K6" i="27" s="1"/>
  <c r="H14" i="27"/>
  <c r="K14" i="27" s="1"/>
  <c r="H19" i="27"/>
  <c r="I19" i="27" s="1"/>
  <c r="J19" i="27" s="1"/>
  <c r="H22" i="27"/>
  <c r="K22" i="27" s="1"/>
  <c r="H26" i="27"/>
  <c r="I26" i="27" s="1"/>
  <c r="J26" i="27" s="1"/>
  <c r="H12" i="27"/>
  <c r="I12" i="27" s="1"/>
  <c r="J12" i="27" s="1"/>
  <c r="H8" i="27"/>
  <c r="I8" i="27" s="1"/>
  <c r="J8" i="27" s="1"/>
  <c r="H4" i="27"/>
  <c r="K4" i="27" s="1"/>
  <c r="K10" i="27"/>
  <c r="K12" i="27"/>
  <c r="K16" i="27"/>
  <c r="K21" i="27"/>
  <c r="I22" i="27"/>
  <c r="J22" i="27" s="1"/>
  <c r="I24" i="27"/>
  <c r="J24" i="27" s="1"/>
  <c r="K28" i="27"/>
  <c r="H5" i="27"/>
  <c r="H7" i="27"/>
  <c r="H9" i="27"/>
  <c r="H11" i="27"/>
  <c r="H13" i="27"/>
  <c r="H18" i="27"/>
  <c r="H20" i="27"/>
  <c r="H23" i="27"/>
  <c r="H25" i="27"/>
  <c r="C6" i="26"/>
  <c r="E6" i="26" s="1"/>
  <c r="H6" i="26"/>
  <c r="I6" i="26" s="1"/>
  <c r="J6" i="26" s="1"/>
  <c r="K6" i="26"/>
  <c r="K26" i="27" l="1"/>
  <c r="K19" i="27"/>
  <c r="I14" i="27"/>
  <c r="J14" i="27" s="1"/>
  <c r="I4" i="27"/>
  <c r="J4" i="27" s="1"/>
  <c r="I6" i="27"/>
  <c r="J6" i="27" s="1"/>
  <c r="K8" i="27"/>
  <c r="K25" i="27"/>
  <c r="I25" i="27"/>
  <c r="J25" i="27" s="1"/>
  <c r="K18" i="27"/>
  <c r="I18" i="27"/>
  <c r="J18" i="27" s="1"/>
  <c r="K11" i="27"/>
  <c r="I11" i="27"/>
  <c r="J11" i="27" s="1"/>
  <c r="K7" i="27"/>
  <c r="I7" i="27"/>
  <c r="J7" i="27" s="1"/>
  <c r="K23" i="27"/>
  <c r="I23" i="27"/>
  <c r="J23" i="27" s="1"/>
  <c r="K20" i="27"/>
  <c r="I20" i="27"/>
  <c r="J20" i="27" s="1"/>
  <c r="K13" i="27"/>
  <c r="I13" i="27"/>
  <c r="J13" i="27" s="1"/>
  <c r="K9" i="27"/>
  <c r="I9" i="27"/>
  <c r="J9" i="27" s="1"/>
  <c r="K5" i="27"/>
  <c r="I5" i="27"/>
  <c r="J5" i="27" s="1"/>
  <c r="C5" i="26"/>
  <c r="E5" i="26"/>
  <c r="H5" i="26"/>
  <c r="I5" i="26"/>
  <c r="J5" i="26" s="1"/>
  <c r="K5" i="26"/>
  <c r="C19" i="26" l="1"/>
  <c r="E19" i="26" s="1"/>
  <c r="H19" i="26"/>
  <c r="I19" i="26" s="1"/>
  <c r="J19" i="26" s="1"/>
  <c r="C34" i="26"/>
  <c r="H34" i="26" s="1"/>
  <c r="C33" i="26"/>
  <c r="H33" i="26" s="1"/>
  <c r="C31" i="26"/>
  <c r="H31" i="26" s="1"/>
  <c r="C30" i="26"/>
  <c r="H30" i="26" s="1"/>
  <c r="C29" i="26"/>
  <c r="H29" i="26" s="1"/>
  <c r="C28" i="26"/>
  <c r="H28" i="26" s="1"/>
  <c r="C27" i="26"/>
  <c r="H27" i="26" s="1"/>
  <c r="C26" i="26"/>
  <c r="H26" i="26" s="1"/>
  <c r="C25" i="26"/>
  <c r="H25" i="26" s="1"/>
  <c r="C24" i="26"/>
  <c r="H24" i="26" s="1"/>
  <c r="C23" i="26"/>
  <c r="H23" i="26" s="1"/>
  <c r="C22" i="26"/>
  <c r="H22" i="26" s="1"/>
  <c r="C21" i="26"/>
  <c r="H21" i="26" s="1"/>
  <c r="C17" i="26"/>
  <c r="H17" i="26" s="1"/>
  <c r="C16" i="26"/>
  <c r="H16" i="26" s="1"/>
  <c r="C15" i="26"/>
  <c r="H15" i="26" s="1"/>
  <c r="C14" i="26"/>
  <c r="H14" i="26" s="1"/>
  <c r="C13" i="26"/>
  <c r="H13" i="26" s="1"/>
  <c r="K13" i="26" s="1"/>
  <c r="C12" i="26"/>
  <c r="H12" i="26" s="1"/>
  <c r="I12" i="26" s="1"/>
  <c r="J12" i="26" s="1"/>
  <c r="C11" i="26"/>
  <c r="H11" i="26" s="1"/>
  <c r="I11" i="26" s="1"/>
  <c r="J11" i="26" s="1"/>
  <c r="C10" i="26"/>
  <c r="H10" i="26" s="1"/>
  <c r="I10" i="26" s="1"/>
  <c r="J10" i="26" s="1"/>
  <c r="C9" i="26"/>
  <c r="H9" i="26" s="1"/>
  <c r="I9" i="26" s="1"/>
  <c r="J9" i="26" s="1"/>
  <c r="C8" i="26"/>
  <c r="H8" i="26" s="1"/>
  <c r="I8" i="26" s="1"/>
  <c r="J8" i="26" s="1"/>
  <c r="C7" i="26"/>
  <c r="H7" i="26" s="1"/>
  <c r="I7" i="26" s="1"/>
  <c r="J7" i="26" s="1"/>
  <c r="C4" i="26"/>
  <c r="H4" i="26" s="1"/>
  <c r="I4" i="26" s="1"/>
  <c r="J4" i="26" s="1"/>
  <c r="E8" i="26" l="1"/>
  <c r="E13" i="26"/>
  <c r="E14" i="26"/>
  <c r="E15" i="26"/>
  <c r="E16" i="26"/>
  <c r="E17" i="26"/>
  <c r="E21" i="26"/>
  <c r="E22" i="26"/>
  <c r="E23" i="26"/>
  <c r="E24" i="26"/>
  <c r="E25" i="26"/>
  <c r="E26" i="26"/>
  <c r="E27" i="26"/>
  <c r="E28" i="26"/>
  <c r="E29" i="26"/>
  <c r="E30" i="26"/>
  <c r="E31" i="26"/>
  <c r="E33" i="26"/>
  <c r="E34" i="26"/>
  <c r="K19" i="26"/>
  <c r="K10" i="26"/>
  <c r="E10" i="26"/>
  <c r="E12" i="26"/>
  <c r="K12" i="26"/>
  <c r="K11" i="26"/>
  <c r="E11" i="26"/>
  <c r="K9" i="26"/>
  <c r="E9" i="26"/>
  <c r="K8" i="26"/>
  <c r="K7" i="26"/>
  <c r="E7" i="26"/>
  <c r="E4" i="26"/>
  <c r="K4" i="26"/>
  <c r="K14" i="26"/>
  <c r="I14" i="26"/>
  <c r="J14" i="26" s="1"/>
  <c r="K15" i="26"/>
  <c r="I15" i="26"/>
  <c r="J15" i="26" s="1"/>
  <c r="K16" i="26"/>
  <c r="I16" i="26"/>
  <c r="J16" i="26" s="1"/>
  <c r="K17" i="26"/>
  <c r="I17" i="26"/>
  <c r="J17" i="26" s="1"/>
  <c r="K21" i="26"/>
  <c r="I21" i="26"/>
  <c r="J21" i="26" s="1"/>
  <c r="K22" i="26"/>
  <c r="I22" i="26"/>
  <c r="J22" i="26" s="1"/>
  <c r="K23" i="26"/>
  <c r="I23" i="26"/>
  <c r="J23" i="26" s="1"/>
  <c r="K24" i="26"/>
  <c r="I24" i="26"/>
  <c r="J24" i="26" s="1"/>
  <c r="K25" i="26"/>
  <c r="I25" i="26"/>
  <c r="J25" i="26" s="1"/>
  <c r="K26" i="26"/>
  <c r="I26" i="26"/>
  <c r="J26" i="26" s="1"/>
  <c r="K27" i="26"/>
  <c r="I27" i="26"/>
  <c r="J27" i="26" s="1"/>
  <c r="K28" i="26"/>
  <c r="I28" i="26"/>
  <c r="J28" i="26" s="1"/>
  <c r="K29" i="26"/>
  <c r="I29" i="26"/>
  <c r="J29" i="26" s="1"/>
  <c r="K30" i="26"/>
  <c r="I30" i="26"/>
  <c r="J30" i="26" s="1"/>
  <c r="K31" i="26"/>
  <c r="I31" i="26"/>
  <c r="J31" i="26" s="1"/>
  <c r="K33" i="26"/>
  <c r="I33" i="26"/>
  <c r="J33" i="26" s="1"/>
  <c r="K34" i="26"/>
  <c r="I34" i="26"/>
  <c r="J34" i="26" s="1"/>
  <c r="I13" i="26"/>
  <c r="J13" i="26" s="1"/>
  <c r="C32" i="25" l="1"/>
  <c r="E32" i="25" s="1"/>
  <c r="C31" i="25"/>
  <c r="E31" i="25" s="1"/>
  <c r="C29" i="25"/>
  <c r="E29" i="25" s="1"/>
  <c r="C28" i="25"/>
  <c r="E28" i="25" s="1"/>
  <c r="C27" i="25"/>
  <c r="C26" i="25"/>
  <c r="E26" i="25" s="1"/>
  <c r="C25" i="25"/>
  <c r="E25" i="25" s="1"/>
  <c r="C24" i="25"/>
  <c r="E24" i="25" s="1"/>
  <c r="H23" i="25"/>
  <c r="C23" i="25"/>
  <c r="E23" i="25" s="1"/>
  <c r="C22" i="25"/>
  <c r="E22" i="25" s="1"/>
  <c r="C21" i="25"/>
  <c r="E21" i="25" s="1"/>
  <c r="C20" i="25"/>
  <c r="E20" i="25" s="1"/>
  <c r="H19" i="25"/>
  <c r="C19" i="25"/>
  <c r="E19" i="25" s="1"/>
  <c r="C15" i="25"/>
  <c r="E15" i="25" s="1"/>
  <c r="C14" i="25"/>
  <c r="E14" i="25" s="1"/>
  <c r="C13" i="25"/>
  <c r="E13" i="25" s="1"/>
  <c r="H12" i="25"/>
  <c r="C12" i="25"/>
  <c r="E12" i="25" s="1"/>
  <c r="C11" i="25"/>
  <c r="E11" i="25" s="1"/>
  <c r="C10" i="25"/>
  <c r="E10" i="25" s="1"/>
  <c r="C9" i="25"/>
  <c r="E9" i="25" s="1"/>
  <c r="H8" i="25"/>
  <c r="C8" i="25"/>
  <c r="E8" i="25" s="1"/>
  <c r="C7" i="25"/>
  <c r="E7" i="25" s="1"/>
  <c r="C6" i="25"/>
  <c r="E6" i="25" s="1"/>
  <c r="C5" i="25"/>
  <c r="E5" i="25" s="1"/>
  <c r="H4" i="25"/>
  <c r="C4" i="25"/>
  <c r="E4" i="25" s="1"/>
  <c r="C11" i="24"/>
  <c r="H11" i="24" s="1"/>
  <c r="I11" i="24" s="1"/>
  <c r="J11" i="24" s="1"/>
  <c r="H22" i="24"/>
  <c r="I22" i="24" s="1"/>
  <c r="J22" i="24" s="1"/>
  <c r="C22" i="24"/>
  <c r="E22" i="24" s="1"/>
  <c r="E11" i="24" l="1"/>
  <c r="H6" i="25"/>
  <c r="K6" i="25" s="1"/>
  <c r="H10" i="25"/>
  <c r="H14" i="25"/>
  <c r="K14" i="25" s="1"/>
  <c r="H21" i="25"/>
  <c r="H25" i="25"/>
  <c r="K25" i="25" s="1"/>
  <c r="K4" i="25"/>
  <c r="I4" i="25"/>
  <c r="J4" i="25" s="1"/>
  <c r="I6" i="25"/>
  <c r="J6" i="25" s="1"/>
  <c r="K8" i="25"/>
  <c r="I8" i="25"/>
  <c r="J8" i="25" s="1"/>
  <c r="K10" i="25"/>
  <c r="I10" i="25"/>
  <c r="J10" i="25" s="1"/>
  <c r="K12" i="25"/>
  <c r="I12" i="25"/>
  <c r="J12" i="25" s="1"/>
  <c r="I14" i="25"/>
  <c r="J14" i="25" s="1"/>
  <c r="K19" i="25"/>
  <c r="I19" i="25"/>
  <c r="J19" i="25" s="1"/>
  <c r="K21" i="25"/>
  <c r="I21" i="25"/>
  <c r="J21" i="25" s="1"/>
  <c r="K23" i="25"/>
  <c r="I23" i="25"/>
  <c r="J23" i="25" s="1"/>
  <c r="I25" i="25"/>
  <c r="J25" i="25" s="1"/>
  <c r="H5" i="25"/>
  <c r="H7" i="25"/>
  <c r="H9" i="25"/>
  <c r="H11" i="25"/>
  <c r="H13" i="25"/>
  <c r="H15" i="25"/>
  <c r="H20" i="25"/>
  <c r="H22" i="25"/>
  <c r="H24" i="25"/>
  <c r="H26" i="25"/>
  <c r="E27" i="25"/>
  <c r="H27" i="25"/>
  <c r="H28" i="25"/>
  <c r="H29" i="25"/>
  <c r="H31" i="25"/>
  <c r="H32" i="25"/>
  <c r="K11" i="24"/>
  <c r="K22" i="24"/>
  <c r="H27" i="24"/>
  <c r="I27" i="24" s="1"/>
  <c r="J27" i="24" s="1"/>
  <c r="C27" i="24"/>
  <c r="E27" i="24" s="1"/>
  <c r="K32" i="25" l="1"/>
  <c r="I32" i="25"/>
  <c r="J32" i="25" s="1"/>
  <c r="K29" i="25"/>
  <c r="I29" i="25"/>
  <c r="J29" i="25" s="1"/>
  <c r="K27" i="25"/>
  <c r="I27" i="25"/>
  <c r="J27" i="25" s="1"/>
  <c r="K26" i="25"/>
  <c r="I26" i="25"/>
  <c r="J26" i="25" s="1"/>
  <c r="K22" i="25"/>
  <c r="I22" i="25"/>
  <c r="J22" i="25" s="1"/>
  <c r="K15" i="25"/>
  <c r="I15" i="25"/>
  <c r="J15" i="25" s="1"/>
  <c r="K11" i="25"/>
  <c r="I11" i="25"/>
  <c r="J11" i="25" s="1"/>
  <c r="K7" i="25"/>
  <c r="I7" i="25"/>
  <c r="J7" i="25" s="1"/>
  <c r="K31" i="25"/>
  <c r="I31" i="25"/>
  <c r="J31" i="25" s="1"/>
  <c r="K28" i="25"/>
  <c r="I28" i="25"/>
  <c r="J28" i="25" s="1"/>
  <c r="K24" i="25"/>
  <c r="I24" i="25"/>
  <c r="J24" i="25" s="1"/>
  <c r="K20" i="25"/>
  <c r="I20" i="25"/>
  <c r="J20" i="25" s="1"/>
  <c r="K13" i="25"/>
  <c r="I13" i="25"/>
  <c r="J13" i="25" s="1"/>
  <c r="K9" i="25"/>
  <c r="I9" i="25"/>
  <c r="J9" i="25" s="1"/>
  <c r="K5" i="25"/>
  <c r="I5" i="25"/>
  <c r="J5" i="25" s="1"/>
  <c r="K27" i="24"/>
  <c r="C10" i="24"/>
  <c r="H10" i="24" s="1"/>
  <c r="I10" i="24" s="1"/>
  <c r="J10" i="24" s="1"/>
  <c r="E10" i="24" l="1"/>
  <c r="K10" i="24"/>
  <c r="C30" i="24"/>
  <c r="E30" i="24" s="1"/>
  <c r="C29" i="24"/>
  <c r="E29" i="24" s="1"/>
  <c r="C26" i="24"/>
  <c r="E26" i="24" s="1"/>
  <c r="C25" i="24"/>
  <c r="E25" i="24" s="1"/>
  <c r="C24" i="24"/>
  <c r="E24" i="24" s="1"/>
  <c r="C23" i="24"/>
  <c r="E23" i="24" s="1"/>
  <c r="C21" i="24"/>
  <c r="E21" i="24" s="1"/>
  <c r="C20" i="24"/>
  <c r="E20" i="24" s="1"/>
  <c r="C19" i="24"/>
  <c r="E19" i="24" s="1"/>
  <c r="C18" i="24"/>
  <c r="E18" i="24" s="1"/>
  <c r="C17" i="24"/>
  <c r="C15" i="24"/>
  <c r="E15" i="24" s="1"/>
  <c r="C14" i="24"/>
  <c r="E14" i="24" s="1"/>
  <c r="H13" i="24"/>
  <c r="C13" i="24"/>
  <c r="E13" i="24" s="1"/>
  <c r="C12" i="24"/>
  <c r="E12" i="24" s="1"/>
  <c r="C9" i="24"/>
  <c r="E9" i="24" s="1"/>
  <c r="C8" i="24"/>
  <c r="E8" i="24" s="1"/>
  <c r="C7" i="24"/>
  <c r="E7" i="24" s="1"/>
  <c r="C6" i="24"/>
  <c r="E6" i="24" s="1"/>
  <c r="C5" i="24"/>
  <c r="E5" i="24" s="1"/>
  <c r="C4" i="24"/>
  <c r="E4" i="24" s="1"/>
  <c r="H7" i="24" l="1"/>
  <c r="H5" i="24"/>
  <c r="K5" i="24" s="1"/>
  <c r="H15" i="24"/>
  <c r="I15" i="24" s="1"/>
  <c r="J15" i="24" s="1"/>
  <c r="H9" i="24"/>
  <c r="K9" i="24" s="1"/>
  <c r="I5" i="24"/>
  <c r="J5" i="24" s="1"/>
  <c r="K7" i="24"/>
  <c r="I7" i="24"/>
  <c r="J7" i="24" s="1"/>
  <c r="I9" i="24"/>
  <c r="J9" i="24" s="1"/>
  <c r="K13" i="24"/>
  <c r="I13" i="24"/>
  <c r="J13" i="24" s="1"/>
  <c r="K15" i="24"/>
  <c r="E17" i="24"/>
  <c r="H17" i="24"/>
  <c r="H4" i="24"/>
  <c r="H6" i="24"/>
  <c r="H8" i="24"/>
  <c r="H12" i="24"/>
  <c r="H14" i="24"/>
  <c r="H18" i="24"/>
  <c r="H19" i="24"/>
  <c r="H20" i="24"/>
  <c r="H21" i="24"/>
  <c r="H23" i="24"/>
  <c r="H24" i="24"/>
  <c r="H25" i="24"/>
  <c r="H26" i="24"/>
  <c r="H29" i="24"/>
  <c r="H30" i="24"/>
  <c r="C25" i="23"/>
  <c r="E25" i="23" s="1"/>
  <c r="C24" i="23"/>
  <c r="E24" i="23" s="1"/>
  <c r="C23" i="23"/>
  <c r="E23" i="23" s="1"/>
  <c r="C22" i="23"/>
  <c r="E22" i="23" s="1"/>
  <c r="C21" i="23"/>
  <c r="E21" i="23" s="1"/>
  <c r="C20" i="23"/>
  <c r="E20" i="23" s="1"/>
  <c r="C19" i="23"/>
  <c r="E19" i="23" s="1"/>
  <c r="C18" i="23"/>
  <c r="E18" i="23" s="1"/>
  <c r="C17" i="23"/>
  <c r="E17" i="23" s="1"/>
  <c r="C16" i="23"/>
  <c r="E16" i="23" s="1"/>
  <c r="C15" i="23"/>
  <c r="E15" i="23" s="1"/>
  <c r="H13" i="23"/>
  <c r="C13" i="23"/>
  <c r="E13" i="23" s="1"/>
  <c r="C12" i="23"/>
  <c r="E12" i="23" s="1"/>
  <c r="C11" i="23"/>
  <c r="E11" i="23" s="1"/>
  <c r="C10" i="23"/>
  <c r="E10" i="23" s="1"/>
  <c r="C9" i="23"/>
  <c r="E9" i="23" s="1"/>
  <c r="C8" i="23"/>
  <c r="E8" i="23" s="1"/>
  <c r="C7" i="23"/>
  <c r="E7" i="23" s="1"/>
  <c r="C6" i="23"/>
  <c r="E6" i="23" s="1"/>
  <c r="C5" i="23"/>
  <c r="E5" i="23" s="1"/>
  <c r="C4" i="23"/>
  <c r="E4" i="23" s="1"/>
  <c r="K30" i="24" l="1"/>
  <c r="I30" i="24"/>
  <c r="J30" i="24" s="1"/>
  <c r="K26" i="24"/>
  <c r="I26" i="24"/>
  <c r="J26" i="24" s="1"/>
  <c r="K24" i="24"/>
  <c r="I24" i="24"/>
  <c r="J24" i="24" s="1"/>
  <c r="K21" i="24"/>
  <c r="I21" i="24"/>
  <c r="J21" i="24" s="1"/>
  <c r="K19" i="24"/>
  <c r="I19" i="24"/>
  <c r="J19" i="24" s="1"/>
  <c r="K14" i="24"/>
  <c r="I14" i="24"/>
  <c r="J14" i="24" s="1"/>
  <c r="K8" i="24"/>
  <c r="I8" i="24"/>
  <c r="J8" i="24" s="1"/>
  <c r="K4" i="24"/>
  <c r="I4" i="24"/>
  <c r="J4" i="24" s="1"/>
  <c r="K29" i="24"/>
  <c r="I29" i="24"/>
  <c r="J29" i="24" s="1"/>
  <c r="K25" i="24"/>
  <c r="I25" i="24"/>
  <c r="J25" i="24" s="1"/>
  <c r="K23" i="24"/>
  <c r="I23" i="24"/>
  <c r="J23" i="24" s="1"/>
  <c r="K20" i="24"/>
  <c r="I20" i="24"/>
  <c r="J20" i="24" s="1"/>
  <c r="K18" i="24"/>
  <c r="I18" i="24"/>
  <c r="J18" i="24" s="1"/>
  <c r="K12" i="24"/>
  <c r="I12" i="24"/>
  <c r="J12" i="24" s="1"/>
  <c r="K6" i="24"/>
  <c r="I6" i="24"/>
  <c r="J6" i="24" s="1"/>
  <c r="K17" i="24"/>
  <c r="I17" i="24"/>
  <c r="J17" i="24" s="1"/>
  <c r="H8" i="23"/>
  <c r="H11" i="23"/>
  <c r="K11" i="23" s="1"/>
  <c r="H16" i="23"/>
  <c r="H6" i="23"/>
  <c r="I6" i="23" s="1"/>
  <c r="J6" i="23" s="1"/>
  <c r="H4" i="23"/>
  <c r="K4" i="23"/>
  <c r="I4" i="23"/>
  <c r="J4" i="23" s="1"/>
  <c r="K6" i="23"/>
  <c r="K8" i="23"/>
  <c r="I8" i="23"/>
  <c r="J8" i="23" s="1"/>
  <c r="K13" i="23"/>
  <c r="I13" i="23"/>
  <c r="J13" i="23" s="1"/>
  <c r="K16" i="23"/>
  <c r="I16" i="23"/>
  <c r="J16" i="23" s="1"/>
  <c r="H5" i="23"/>
  <c r="H7" i="23"/>
  <c r="H9" i="23"/>
  <c r="H10" i="23"/>
  <c r="H12" i="23"/>
  <c r="H15" i="23"/>
  <c r="H17" i="23"/>
  <c r="H18" i="23"/>
  <c r="H19" i="23"/>
  <c r="H20" i="23"/>
  <c r="H21" i="23"/>
  <c r="H22" i="23"/>
  <c r="H23" i="23"/>
  <c r="H24" i="23"/>
  <c r="H25" i="23"/>
  <c r="I11" i="23" l="1"/>
  <c r="J11" i="23" s="1"/>
  <c r="K24" i="23"/>
  <c r="I24" i="23"/>
  <c r="J24" i="23" s="1"/>
  <c r="K22" i="23"/>
  <c r="I22" i="23"/>
  <c r="J22" i="23" s="1"/>
  <c r="K20" i="23"/>
  <c r="I20" i="23"/>
  <c r="J20" i="23" s="1"/>
  <c r="K18" i="23"/>
  <c r="I18" i="23"/>
  <c r="J18" i="23" s="1"/>
  <c r="K15" i="23"/>
  <c r="I15" i="23"/>
  <c r="J15" i="23" s="1"/>
  <c r="K10" i="23"/>
  <c r="I10" i="23"/>
  <c r="J10" i="23" s="1"/>
  <c r="K7" i="23"/>
  <c r="I7" i="23"/>
  <c r="J7" i="23" s="1"/>
  <c r="K25" i="23"/>
  <c r="I25" i="23"/>
  <c r="J25" i="23" s="1"/>
  <c r="K23" i="23"/>
  <c r="I23" i="23"/>
  <c r="J23" i="23" s="1"/>
  <c r="K21" i="23"/>
  <c r="I21" i="23"/>
  <c r="J21" i="23" s="1"/>
  <c r="K19" i="23"/>
  <c r="I19" i="23"/>
  <c r="J19" i="23" s="1"/>
  <c r="K17" i="23"/>
  <c r="I17" i="23"/>
  <c r="J17" i="23" s="1"/>
  <c r="K12" i="23"/>
  <c r="I12" i="23"/>
  <c r="J12" i="23" s="1"/>
  <c r="K9" i="23"/>
  <c r="I9" i="23"/>
  <c r="J9" i="23" s="1"/>
  <c r="K5" i="23"/>
  <c r="I5" i="23"/>
  <c r="J5" i="23" s="1"/>
  <c r="C26" i="22" l="1"/>
  <c r="E26" i="22" s="1"/>
  <c r="C25" i="22"/>
  <c r="E25" i="22" s="1"/>
  <c r="C24" i="22"/>
  <c r="E24" i="22" s="1"/>
  <c r="C23" i="22"/>
  <c r="E23" i="22" s="1"/>
  <c r="C22" i="22"/>
  <c r="E22" i="22" s="1"/>
  <c r="C21" i="22"/>
  <c r="E21" i="22" s="1"/>
  <c r="C20" i="22"/>
  <c r="E20" i="22" s="1"/>
  <c r="C19" i="22"/>
  <c r="E19" i="22" s="1"/>
  <c r="C18" i="22"/>
  <c r="E18" i="22" s="1"/>
  <c r="C17" i="22"/>
  <c r="E17" i="22" s="1"/>
  <c r="C16" i="22"/>
  <c r="E16" i="22" s="1"/>
  <c r="C14" i="22"/>
  <c r="E14" i="22" s="1"/>
  <c r="C13" i="22"/>
  <c r="E13" i="22" s="1"/>
  <c r="C12" i="22"/>
  <c r="E12" i="22" s="1"/>
  <c r="C11" i="22"/>
  <c r="E11" i="22" s="1"/>
  <c r="C10" i="22"/>
  <c r="E10" i="22" s="1"/>
  <c r="C9" i="22"/>
  <c r="E9" i="22" s="1"/>
  <c r="C8" i="22"/>
  <c r="E8" i="22" s="1"/>
  <c r="C7" i="22"/>
  <c r="E7" i="22" s="1"/>
  <c r="C6" i="22"/>
  <c r="E6" i="22" s="1"/>
  <c r="C5" i="22"/>
  <c r="E5" i="22" s="1"/>
  <c r="C4" i="22"/>
  <c r="E4" i="22" s="1"/>
  <c r="H9" i="22" l="1"/>
  <c r="I9" i="22" s="1"/>
  <c r="J9" i="22" s="1"/>
  <c r="H5" i="22"/>
  <c r="K5" i="22" s="1"/>
  <c r="H13" i="22"/>
  <c r="I13" i="22" s="1"/>
  <c r="J13" i="22" s="1"/>
  <c r="H7" i="22"/>
  <c r="K7" i="22" s="1"/>
  <c r="H11" i="22"/>
  <c r="I11" i="22" s="1"/>
  <c r="J11" i="22" s="1"/>
  <c r="H16" i="22"/>
  <c r="K16" i="22" s="1"/>
  <c r="K9" i="22"/>
  <c r="H4" i="22"/>
  <c r="H6" i="22"/>
  <c r="H8" i="22"/>
  <c r="H10" i="22"/>
  <c r="H12" i="22"/>
  <c r="H14" i="22"/>
  <c r="H17" i="22"/>
  <c r="H18" i="22"/>
  <c r="H19" i="22"/>
  <c r="H20" i="22"/>
  <c r="H21" i="22"/>
  <c r="H22" i="22"/>
  <c r="H23" i="22"/>
  <c r="H24" i="22"/>
  <c r="H25" i="22"/>
  <c r="H26" i="22"/>
  <c r="C26" i="21"/>
  <c r="H26" i="21" s="1"/>
  <c r="C25" i="21"/>
  <c r="E25" i="21" s="1"/>
  <c r="C24" i="21"/>
  <c r="H24" i="21" s="1"/>
  <c r="C23" i="21"/>
  <c r="E23" i="21" s="1"/>
  <c r="C22" i="21"/>
  <c r="H22" i="21" s="1"/>
  <c r="C21" i="21"/>
  <c r="E21" i="21" s="1"/>
  <c r="C20" i="21"/>
  <c r="H20" i="21" s="1"/>
  <c r="C19" i="21"/>
  <c r="E19" i="21" s="1"/>
  <c r="C18" i="21"/>
  <c r="H18" i="21" s="1"/>
  <c r="C17" i="21"/>
  <c r="E17" i="21" s="1"/>
  <c r="C16" i="21"/>
  <c r="H16" i="21" s="1"/>
  <c r="C14" i="21"/>
  <c r="E14" i="21" s="1"/>
  <c r="C13" i="21"/>
  <c r="H13" i="21" s="1"/>
  <c r="C12" i="21"/>
  <c r="E12" i="21" s="1"/>
  <c r="C11" i="21"/>
  <c r="H11" i="21" s="1"/>
  <c r="C10" i="21"/>
  <c r="E10" i="21" s="1"/>
  <c r="C9" i="21"/>
  <c r="H9" i="21" s="1"/>
  <c r="C8" i="21"/>
  <c r="E8" i="21" s="1"/>
  <c r="C7" i="21"/>
  <c r="H7" i="21" s="1"/>
  <c r="C6" i="21"/>
  <c r="E6" i="21" s="1"/>
  <c r="C5" i="21"/>
  <c r="H5" i="21" s="1"/>
  <c r="C4" i="21"/>
  <c r="E4" i="21" s="1"/>
  <c r="I16" i="22" l="1"/>
  <c r="J16" i="22" s="1"/>
  <c r="I5" i="22"/>
  <c r="J5" i="22" s="1"/>
  <c r="K11" i="22"/>
  <c r="K13" i="22"/>
  <c r="I7" i="22"/>
  <c r="J7" i="22" s="1"/>
  <c r="K25" i="22"/>
  <c r="I25" i="22"/>
  <c r="J25" i="22" s="1"/>
  <c r="K23" i="22"/>
  <c r="I23" i="22"/>
  <c r="J23" i="22" s="1"/>
  <c r="K21" i="22"/>
  <c r="I21" i="22"/>
  <c r="J21" i="22" s="1"/>
  <c r="K19" i="22"/>
  <c r="I19" i="22"/>
  <c r="J19" i="22" s="1"/>
  <c r="K17" i="22"/>
  <c r="I17" i="22"/>
  <c r="J17" i="22" s="1"/>
  <c r="K12" i="22"/>
  <c r="I12" i="22"/>
  <c r="J12" i="22" s="1"/>
  <c r="K8" i="22"/>
  <c r="I8" i="22"/>
  <c r="J8" i="22" s="1"/>
  <c r="K4" i="22"/>
  <c r="I4" i="22"/>
  <c r="J4" i="22" s="1"/>
  <c r="K26" i="22"/>
  <c r="I26" i="22"/>
  <c r="J26" i="22" s="1"/>
  <c r="K24" i="22"/>
  <c r="I24" i="22"/>
  <c r="J24" i="22" s="1"/>
  <c r="K22" i="22"/>
  <c r="I22" i="22"/>
  <c r="J22" i="22" s="1"/>
  <c r="K20" i="22"/>
  <c r="I20" i="22"/>
  <c r="J20" i="22" s="1"/>
  <c r="K18" i="22"/>
  <c r="I18" i="22"/>
  <c r="J18" i="22" s="1"/>
  <c r="K14" i="22"/>
  <c r="I14" i="22"/>
  <c r="J14" i="22" s="1"/>
  <c r="K10" i="22"/>
  <c r="I10" i="22"/>
  <c r="J10" i="22" s="1"/>
  <c r="K6" i="22"/>
  <c r="I6" i="22"/>
  <c r="J6" i="22" s="1"/>
  <c r="E20" i="21"/>
  <c r="E11" i="21"/>
  <c r="E7" i="21"/>
  <c r="E16" i="21"/>
  <c r="E24" i="21"/>
  <c r="E5" i="21"/>
  <c r="E9" i="21"/>
  <c r="E13" i="21"/>
  <c r="E18" i="21"/>
  <c r="E22" i="21"/>
  <c r="E26" i="21"/>
  <c r="K5" i="21"/>
  <c r="I5" i="21"/>
  <c r="J5" i="21" s="1"/>
  <c r="K9" i="21"/>
  <c r="I9" i="21"/>
  <c r="J9" i="21" s="1"/>
  <c r="K13" i="21"/>
  <c r="I13" i="21"/>
  <c r="J13" i="21" s="1"/>
  <c r="K18" i="21"/>
  <c r="I18" i="21"/>
  <c r="J18" i="21" s="1"/>
  <c r="K22" i="21"/>
  <c r="I22" i="21"/>
  <c r="J22" i="21" s="1"/>
  <c r="K26" i="21"/>
  <c r="I26" i="21"/>
  <c r="J26" i="21" s="1"/>
  <c r="K7" i="21"/>
  <c r="I7" i="21"/>
  <c r="J7" i="21" s="1"/>
  <c r="K11" i="21"/>
  <c r="I11" i="21"/>
  <c r="J11" i="21" s="1"/>
  <c r="K16" i="21"/>
  <c r="I16" i="21"/>
  <c r="J16" i="21" s="1"/>
  <c r="K20" i="21"/>
  <c r="I20" i="21"/>
  <c r="J20" i="21" s="1"/>
  <c r="K24" i="21"/>
  <c r="I24" i="21"/>
  <c r="J24" i="21" s="1"/>
  <c r="H10" i="21"/>
  <c r="H19" i="21"/>
  <c r="H21" i="21"/>
  <c r="H23" i="21"/>
  <c r="H25" i="21"/>
  <c r="H4" i="21"/>
  <c r="H6" i="21"/>
  <c r="H8" i="21"/>
  <c r="H12" i="21"/>
  <c r="H14" i="21"/>
  <c r="H17" i="21"/>
  <c r="C26" i="20"/>
  <c r="H26" i="20" s="1"/>
  <c r="C25" i="20"/>
  <c r="E25" i="20" s="1"/>
  <c r="C24" i="20"/>
  <c r="H24" i="20" s="1"/>
  <c r="C23" i="20"/>
  <c r="E23" i="20" s="1"/>
  <c r="E22" i="20"/>
  <c r="C22" i="20"/>
  <c r="H22" i="20" s="1"/>
  <c r="C21" i="20"/>
  <c r="E21" i="20" s="1"/>
  <c r="C20" i="20"/>
  <c r="H20" i="20" s="1"/>
  <c r="C19" i="20"/>
  <c r="E19" i="20" s="1"/>
  <c r="C18" i="20"/>
  <c r="H18" i="20" s="1"/>
  <c r="J18" i="20" s="1"/>
  <c r="C17" i="20"/>
  <c r="E17" i="20" s="1"/>
  <c r="C16" i="20"/>
  <c r="H16" i="20" s="1"/>
  <c r="J16" i="20" s="1"/>
  <c r="C14" i="20"/>
  <c r="E14" i="20" s="1"/>
  <c r="C13" i="20"/>
  <c r="H13" i="20" s="1"/>
  <c r="C12" i="20"/>
  <c r="E12" i="20" s="1"/>
  <c r="C11" i="20"/>
  <c r="H11" i="20" s="1"/>
  <c r="C10" i="20"/>
  <c r="E10" i="20" s="1"/>
  <c r="C9" i="20"/>
  <c r="H9" i="20" s="1"/>
  <c r="C8" i="20"/>
  <c r="E8" i="20" s="1"/>
  <c r="C7" i="20"/>
  <c r="H7" i="20" s="1"/>
  <c r="C6" i="20"/>
  <c r="E6" i="20" s="1"/>
  <c r="E5" i="20"/>
  <c r="C5" i="20"/>
  <c r="H5" i="20" s="1"/>
  <c r="C4" i="20"/>
  <c r="E4" i="20" s="1"/>
  <c r="C16" i="19"/>
  <c r="E16" i="19" s="1"/>
  <c r="C17" i="19"/>
  <c r="E17" i="19" s="1"/>
  <c r="C25" i="19"/>
  <c r="H25" i="19" s="1"/>
  <c r="C26" i="19"/>
  <c r="E26" i="19" s="1"/>
  <c r="E13" i="20" l="1"/>
  <c r="I14" i="21"/>
  <c r="J14" i="21" s="1"/>
  <c r="K14" i="21"/>
  <c r="I8" i="21"/>
  <c r="J8" i="21" s="1"/>
  <c r="K8" i="21"/>
  <c r="I4" i="21"/>
  <c r="J4" i="21" s="1"/>
  <c r="K4" i="21"/>
  <c r="I23" i="21"/>
  <c r="J23" i="21" s="1"/>
  <c r="K23" i="21"/>
  <c r="I19" i="21"/>
  <c r="J19" i="21" s="1"/>
  <c r="K19" i="21"/>
  <c r="I17" i="21"/>
  <c r="J17" i="21" s="1"/>
  <c r="K17" i="21"/>
  <c r="I12" i="21"/>
  <c r="J12" i="21" s="1"/>
  <c r="K12" i="21"/>
  <c r="I6" i="21"/>
  <c r="J6" i="21" s="1"/>
  <c r="K6" i="21"/>
  <c r="I25" i="21"/>
  <c r="J25" i="21" s="1"/>
  <c r="K25" i="21"/>
  <c r="I21" i="21"/>
  <c r="J21" i="21" s="1"/>
  <c r="K21" i="21"/>
  <c r="I10" i="21"/>
  <c r="J10" i="21" s="1"/>
  <c r="K10" i="21"/>
  <c r="E9" i="20"/>
  <c r="E18" i="20"/>
  <c r="E26" i="20"/>
  <c r="E7" i="20"/>
  <c r="E11" i="20"/>
  <c r="E16" i="20"/>
  <c r="E20" i="20"/>
  <c r="E24" i="20"/>
  <c r="J7" i="20"/>
  <c r="I7" i="20"/>
  <c r="J11" i="20"/>
  <c r="I11" i="20"/>
  <c r="J5" i="20"/>
  <c r="I5" i="20"/>
  <c r="J9" i="20"/>
  <c r="I9" i="20"/>
  <c r="J13" i="20"/>
  <c r="I13" i="20"/>
  <c r="I18" i="20"/>
  <c r="J22" i="20"/>
  <c r="I22" i="20"/>
  <c r="J26" i="20"/>
  <c r="I26" i="20"/>
  <c r="I16" i="20"/>
  <c r="J20" i="20"/>
  <c r="I20" i="20"/>
  <c r="J24" i="20"/>
  <c r="I24" i="20"/>
  <c r="H4" i="20"/>
  <c r="H6" i="20"/>
  <c r="H8" i="20"/>
  <c r="H10" i="20"/>
  <c r="H12" i="20"/>
  <c r="H14" i="20"/>
  <c r="H17" i="20"/>
  <c r="J17" i="20" s="1"/>
  <c r="H19" i="20"/>
  <c r="H21" i="20"/>
  <c r="J21" i="20" s="1"/>
  <c r="H23" i="20"/>
  <c r="H25" i="20"/>
  <c r="H17" i="19"/>
  <c r="J17" i="19" s="1"/>
  <c r="H26" i="19"/>
  <c r="I26" i="19" s="1"/>
  <c r="I25" i="19"/>
  <c r="J25" i="19"/>
  <c r="H16" i="19"/>
  <c r="E25" i="19"/>
  <c r="I17" i="19"/>
  <c r="C21" i="19"/>
  <c r="I25" i="20" l="1"/>
  <c r="J25" i="20"/>
  <c r="I17" i="20"/>
  <c r="I23" i="20"/>
  <c r="J23" i="20"/>
  <c r="I19" i="20"/>
  <c r="J19" i="20"/>
  <c r="I14" i="20"/>
  <c r="J14" i="20"/>
  <c r="I10" i="20"/>
  <c r="J10" i="20"/>
  <c r="I6" i="20"/>
  <c r="J6" i="20"/>
  <c r="I21" i="20"/>
  <c r="I12" i="20"/>
  <c r="J12" i="20"/>
  <c r="I8" i="20"/>
  <c r="J8" i="20"/>
  <c r="I4" i="20"/>
  <c r="J4" i="20"/>
  <c r="J26" i="19"/>
  <c r="H21" i="19"/>
  <c r="E21" i="19"/>
  <c r="I16" i="19"/>
  <c r="J16" i="19"/>
  <c r="C14" i="19"/>
  <c r="H14" i="19" s="1"/>
  <c r="C13" i="19"/>
  <c r="E13" i="19" s="1"/>
  <c r="C10" i="19"/>
  <c r="H10" i="19" s="1"/>
  <c r="I10" i="19" s="1"/>
  <c r="I21" i="19" l="1"/>
  <c r="J21" i="19"/>
  <c r="J14" i="19"/>
  <c r="I14" i="19"/>
  <c r="E10" i="19"/>
  <c r="E14" i="19"/>
  <c r="H13" i="19"/>
  <c r="J10" i="19"/>
  <c r="C18" i="19"/>
  <c r="H18" i="19" s="1"/>
  <c r="C19" i="19"/>
  <c r="E19" i="19" s="1"/>
  <c r="C23" i="19"/>
  <c r="H23" i="19" s="1"/>
  <c r="C20" i="19"/>
  <c r="E20" i="19" s="1"/>
  <c r="C24" i="19"/>
  <c r="H24" i="19" s="1"/>
  <c r="C22" i="19"/>
  <c r="E22" i="19" s="1"/>
  <c r="C12" i="19"/>
  <c r="H12" i="19" s="1"/>
  <c r="C11" i="19"/>
  <c r="E11" i="19" s="1"/>
  <c r="C9" i="19"/>
  <c r="H9" i="19" s="1"/>
  <c r="C8" i="19"/>
  <c r="E8" i="19" s="1"/>
  <c r="C7" i="19"/>
  <c r="H7" i="19" s="1"/>
  <c r="C6" i="19"/>
  <c r="E6" i="19" s="1"/>
  <c r="C5" i="19"/>
  <c r="H5" i="19" s="1"/>
  <c r="C4" i="19"/>
  <c r="E4" i="19" s="1"/>
  <c r="I13" i="19" l="1"/>
  <c r="J13" i="19"/>
  <c r="E12" i="19"/>
  <c r="E7" i="19"/>
  <c r="E23" i="19"/>
  <c r="E5" i="19"/>
  <c r="E9" i="19"/>
  <c r="E24" i="19"/>
  <c r="E18" i="19"/>
  <c r="J5" i="19"/>
  <c r="I5" i="19"/>
  <c r="J9" i="19"/>
  <c r="I9" i="19"/>
  <c r="J24" i="19"/>
  <c r="I24" i="19"/>
  <c r="J18" i="19"/>
  <c r="I18" i="19"/>
  <c r="J7" i="19"/>
  <c r="I7" i="19"/>
  <c r="J12" i="19"/>
  <c r="I12" i="19"/>
  <c r="J23" i="19"/>
  <c r="I23" i="19"/>
  <c r="H4" i="19"/>
  <c r="H6" i="19"/>
  <c r="H8" i="19"/>
  <c r="H11" i="19"/>
  <c r="H22" i="19"/>
  <c r="H20" i="19"/>
  <c r="H19" i="19"/>
  <c r="C11" i="18"/>
  <c r="E11" i="18" s="1"/>
  <c r="H11" i="18" l="1"/>
  <c r="I11" i="18" s="1"/>
  <c r="I11" i="19"/>
  <c r="J11" i="19"/>
  <c r="I20" i="19"/>
  <c r="J20" i="19"/>
  <c r="I6" i="19"/>
  <c r="J6" i="19"/>
  <c r="I19" i="19"/>
  <c r="J19" i="19"/>
  <c r="I22" i="19"/>
  <c r="J22" i="19"/>
  <c r="I8" i="19"/>
  <c r="J8" i="19"/>
  <c r="I4" i="19"/>
  <c r="J4" i="19"/>
  <c r="J11" i="18"/>
  <c r="C10" i="18"/>
  <c r="H10" i="18" s="1"/>
  <c r="I10" i="18" s="1"/>
  <c r="C8" i="18"/>
  <c r="H8" i="18" s="1"/>
  <c r="I8" i="18" s="1"/>
  <c r="E10" i="18" l="1"/>
  <c r="E8" i="18"/>
  <c r="J10" i="18"/>
  <c r="J8" i="18"/>
  <c r="C17" i="18"/>
  <c r="H17" i="18" s="1"/>
  <c r="C16" i="18"/>
  <c r="E16" i="18" s="1"/>
  <c r="C15" i="18"/>
  <c r="H15" i="18" s="1"/>
  <c r="C14" i="18"/>
  <c r="E14" i="18" s="1"/>
  <c r="C13" i="18"/>
  <c r="H13" i="18" s="1"/>
  <c r="C12" i="18"/>
  <c r="E12" i="18" s="1"/>
  <c r="C9" i="18"/>
  <c r="H9" i="18" s="1"/>
  <c r="C7" i="18"/>
  <c r="H7" i="18" s="1"/>
  <c r="C6" i="18"/>
  <c r="E6" i="18" s="1"/>
  <c r="C5" i="18"/>
  <c r="H5" i="18" s="1"/>
  <c r="C4" i="18"/>
  <c r="E4" i="18" s="1"/>
  <c r="E15" i="18" l="1"/>
  <c r="E5" i="18"/>
  <c r="E9" i="18"/>
  <c r="E13" i="18"/>
  <c r="E17" i="18"/>
  <c r="E7" i="18"/>
  <c r="J7" i="18"/>
  <c r="I7" i="18"/>
  <c r="J13" i="18"/>
  <c r="I13" i="18"/>
  <c r="J17" i="18"/>
  <c r="I17" i="18"/>
  <c r="J5" i="18"/>
  <c r="I5" i="18"/>
  <c r="J9" i="18"/>
  <c r="I9" i="18"/>
  <c r="J15" i="18"/>
  <c r="I15" i="18"/>
  <c r="H4" i="18"/>
  <c r="H6" i="18"/>
  <c r="H12" i="18"/>
  <c r="H14" i="18"/>
  <c r="H16" i="18"/>
  <c r="C15" i="17"/>
  <c r="H15" i="17" s="1"/>
  <c r="C14" i="17"/>
  <c r="E14" i="17" s="1"/>
  <c r="E13" i="17"/>
  <c r="C13" i="17"/>
  <c r="H13" i="17" s="1"/>
  <c r="C12" i="17"/>
  <c r="E12" i="17" s="1"/>
  <c r="C11" i="17"/>
  <c r="H11" i="17" s="1"/>
  <c r="C10" i="17"/>
  <c r="E10" i="17" s="1"/>
  <c r="C9" i="17"/>
  <c r="E9" i="17" s="1"/>
  <c r="C8" i="17"/>
  <c r="H8" i="17" s="1"/>
  <c r="C7" i="17"/>
  <c r="E7" i="17" s="1"/>
  <c r="C6" i="17"/>
  <c r="H6" i="17" s="1"/>
  <c r="C5" i="17"/>
  <c r="E5" i="17" s="1"/>
  <c r="C4" i="17"/>
  <c r="H4" i="17" s="1"/>
  <c r="I14" i="18" l="1"/>
  <c r="J14" i="18"/>
  <c r="I4" i="18"/>
  <c r="J4" i="18"/>
  <c r="I16" i="18"/>
  <c r="J16" i="18"/>
  <c r="I12" i="18"/>
  <c r="J12" i="18"/>
  <c r="I6" i="18"/>
  <c r="J6" i="18"/>
  <c r="E11" i="17"/>
  <c r="E15" i="17"/>
  <c r="E8" i="17"/>
  <c r="E6" i="17"/>
  <c r="E4" i="17"/>
  <c r="J4" i="17"/>
  <c r="I4" i="17"/>
  <c r="J8" i="17"/>
  <c r="I8" i="17"/>
  <c r="J11" i="17"/>
  <c r="I11" i="17"/>
  <c r="J15" i="17"/>
  <c r="I15" i="17"/>
  <c r="J6" i="17"/>
  <c r="I6" i="17"/>
  <c r="J13" i="17"/>
  <c r="I13" i="17"/>
  <c r="H5" i="17"/>
  <c r="H7" i="17"/>
  <c r="H9" i="17"/>
  <c r="H10" i="17"/>
  <c r="H12" i="17"/>
  <c r="H14" i="17"/>
  <c r="C9" i="16"/>
  <c r="H9" i="16" s="1"/>
  <c r="I9" i="16" s="1"/>
  <c r="C16" i="16"/>
  <c r="E16" i="16" s="1"/>
  <c r="C15" i="16"/>
  <c r="H15" i="16" s="1"/>
  <c r="C14" i="16"/>
  <c r="E14" i="16" s="1"/>
  <c r="C13" i="16"/>
  <c r="H13" i="16" s="1"/>
  <c r="C12" i="16"/>
  <c r="E12" i="16" s="1"/>
  <c r="C11" i="16"/>
  <c r="H11" i="16" s="1"/>
  <c r="C10" i="16"/>
  <c r="E10" i="16" s="1"/>
  <c r="C8" i="16"/>
  <c r="H8" i="16" s="1"/>
  <c r="C7" i="16"/>
  <c r="E7" i="16" s="1"/>
  <c r="C6" i="16"/>
  <c r="E6" i="16" s="1"/>
  <c r="C5" i="16"/>
  <c r="H5" i="16" s="1"/>
  <c r="C4" i="16"/>
  <c r="E4" i="16" s="1"/>
  <c r="E9" i="16" l="1"/>
  <c r="E5" i="16"/>
  <c r="I14" i="17"/>
  <c r="J14" i="17"/>
  <c r="I10" i="17"/>
  <c r="J10" i="17"/>
  <c r="I7" i="17"/>
  <c r="J7" i="17"/>
  <c r="I12" i="17"/>
  <c r="J12" i="17"/>
  <c r="I9" i="17"/>
  <c r="J9" i="17"/>
  <c r="I5" i="17"/>
  <c r="J5" i="17"/>
  <c r="J9" i="16"/>
  <c r="E8" i="16"/>
  <c r="E13" i="16"/>
  <c r="E11" i="16"/>
  <c r="E15" i="16"/>
  <c r="J5" i="16"/>
  <c r="I5" i="16"/>
  <c r="J8" i="16"/>
  <c r="I8" i="16"/>
  <c r="J13" i="16"/>
  <c r="I13" i="16"/>
  <c r="J11" i="16"/>
  <c r="I11" i="16"/>
  <c r="J15" i="16"/>
  <c r="I15" i="16"/>
  <c r="H4" i="16"/>
  <c r="H6" i="16"/>
  <c r="H7" i="16"/>
  <c r="H10" i="16"/>
  <c r="H12" i="16"/>
  <c r="H14" i="16"/>
  <c r="H16" i="16"/>
  <c r="C18" i="15"/>
  <c r="H18" i="15" s="1"/>
  <c r="C17" i="15"/>
  <c r="E17" i="15" s="1"/>
  <c r="C16" i="15"/>
  <c r="H16" i="15" s="1"/>
  <c r="C15" i="15"/>
  <c r="E15" i="15" s="1"/>
  <c r="C14" i="15"/>
  <c r="H14" i="15" s="1"/>
  <c r="C13" i="15"/>
  <c r="E13" i="15" s="1"/>
  <c r="C12" i="15"/>
  <c r="E12" i="15" s="1"/>
  <c r="C11" i="15"/>
  <c r="H11" i="15" s="1"/>
  <c r="C10" i="15"/>
  <c r="H10" i="15" s="1"/>
  <c r="C9" i="15"/>
  <c r="E9" i="15" s="1"/>
  <c r="C8" i="15"/>
  <c r="H8" i="15" s="1"/>
  <c r="C7" i="15"/>
  <c r="E7" i="15" s="1"/>
  <c r="C6" i="15"/>
  <c r="H6" i="15" s="1"/>
  <c r="C5" i="15"/>
  <c r="E5" i="15" s="1"/>
  <c r="C4" i="15"/>
  <c r="H4" i="15" s="1"/>
  <c r="I16" i="16" l="1"/>
  <c r="J16" i="16"/>
  <c r="I12" i="16"/>
  <c r="J12" i="16"/>
  <c r="I7" i="16"/>
  <c r="J7" i="16"/>
  <c r="I14" i="16"/>
  <c r="J14" i="16"/>
  <c r="I10" i="16"/>
  <c r="J10" i="16"/>
  <c r="I6" i="16"/>
  <c r="J6" i="16"/>
  <c r="I4" i="16"/>
  <c r="J4" i="16"/>
  <c r="E16" i="15"/>
  <c r="E6" i="15"/>
  <c r="E11" i="15"/>
  <c r="E14" i="15"/>
  <c r="E18" i="15"/>
  <c r="E10" i="15"/>
  <c r="E8" i="15"/>
  <c r="E4" i="15"/>
  <c r="J4" i="15"/>
  <c r="I4" i="15"/>
  <c r="J8" i="15"/>
  <c r="I8" i="15"/>
  <c r="J11" i="15"/>
  <c r="I11" i="15"/>
  <c r="J14" i="15"/>
  <c r="I14" i="15"/>
  <c r="J18" i="15"/>
  <c r="I18" i="15"/>
  <c r="J6" i="15"/>
  <c r="I6" i="15"/>
  <c r="J10" i="15"/>
  <c r="I10" i="15"/>
  <c r="J16" i="15"/>
  <c r="I16" i="15"/>
  <c r="H5" i="15"/>
  <c r="H7" i="15"/>
  <c r="H9" i="15"/>
  <c r="H12" i="15"/>
  <c r="H13" i="15"/>
  <c r="H15" i="15"/>
  <c r="H17" i="15"/>
  <c r="I17" i="15" l="1"/>
  <c r="J17" i="15"/>
  <c r="I13" i="15"/>
  <c r="J13" i="15"/>
  <c r="I7" i="15"/>
  <c r="J7" i="15"/>
  <c r="I15" i="15"/>
  <c r="J15" i="15"/>
  <c r="I12" i="15"/>
  <c r="J12" i="15"/>
  <c r="I9" i="15"/>
  <c r="J9" i="15"/>
  <c r="I5" i="15"/>
  <c r="J5" i="15"/>
  <c r="H20" i="14" l="1"/>
  <c r="I20" i="14" s="1"/>
  <c r="C20" i="14"/>
  <c r="E20" i="14" s="1"/>
  <c r="J20" i="14" l="1"/>
  <c r="C19" i="14"/>
  <c r="H19" i="14" s="1"/>
  <c r="I19" i="14" s="1"/>
  <c r="E19" i="14" l="1"/>
  <c r="J19" i="14"/>
  <c r="H18" i="14"/>
  <c r="I18" i="14" s="1"/>
  <c r="J18" i="14"/>
  <c r="C18" i="14"/>
  <c r="E18" i="14" s="1"/>
  <c r="C17" i="14" l="1"/>
  <c r="H17" i="14" s="1"/>
  <c r="C16" i="14"/>
  <c r="E16" i="14" s="1"/>
  <c r="E15" i="14"/>
  <c r="C15" i="14"/>
  <c r="H15" i="14" s="1"/>
  <c r="C14" i="14"/>
  <c r="E14" i="14" s="1"/>
  <c r="C13" i="14"/>
  <c r="H13" i="14" s="1"/>
  <c r="C12" i="14"/>
  <c r="E12" i="14" s="1"/>
  <c r="C11" i="14"/>
  <c r="H11" i="14" s="1"/>
  <c r="C10" i="14"/>
  <c r="E10" i="14" s="1"/>
  <c r="C9" i="14"/>
  <c r="H9" i="14" s="1"/>
  <c r="C8" i="14"/>
  <c r="E8" i="14" s="1"/>
  <c r="C7" i="14"/>
  <c r="H7" i="14" s="1"/>
  <c r="C6" i="14"/>
  <c r="E6" i="14" s="1"/>
  <c r="C5" i="14"/>
  <c r="H5" i="14" s="1"/>
  <c r="C4" i="14"/>
  <c r="E4" i="14" s="1"/>
  <c r="E17" i="14" l="1"/>
  <c r="E13" i="14"/>
  <c r="E11" i="14"/>
  <c r="E9" i="14"/>
  <c r="E7" i="14"/>
  <c r="E5" i="14"/>
  <c r="J17" i="14"/>
  <c r="I17" i="14"/>
  <c r="J5" i="14"/>
  <c r="I5" i="14"/>
  <c r="J9" i="14"/>
  <c r="I9" i="14"/>
  <c r="J13" i="14"/>
  <c r="I13" i="14"/>
  <c r="J7" i="14"/>
  <c r="I7" i="14"/>
  <c r="J11" i="14"/>
  <c r="I11" i="14"/>
  <c r="J15" i="14"/>
  <c r="I15" i="14"/>
  <c r="H4" i="14"/>
  <c r="H6" i="14"/>
  <c r="H8" i="14"/>
  <c r="H10" i="14"/>
  <c r="H12" i="14"/>
  <c r="H14" i="14"/>
  <c r="H16" i="14"/>
  <c r="C17" i="13"/>
  <c r="H17" i="13" s="1"/>
  <c r="I17" i="13" s="1"/>
  <c r="E17" i="13" l="1"/>
  <c r="I10" i="14"/>
  <c r="J10" i="14"/>
  <c r="I6" i="14"/>
  <c r="J6" i="14"/>
  <c r="I14" i="14"/>
  <c r="J14" i="14"/>
  <c r="I16" i="14"/>
  <c r="J16" i="14"/>
  <c r="I12" i="14"/>
  <c r="J12" i="14"/>
  <c r="I8" i="14"/>
  <c r="J8" i="14"/>
  <c r="I4" i="14"/>
  <c r="J4" i="14"/>
  <c r="J17" i="13"/>
  <c r="C16" i="13"/>
  <c r="E16" i="13" s="1"/>
  <c r="E15" i="13"/>
  <c r="C15" i="13"/>
  <c r="H15" i="13" s="1"/>
  <c r="C14" i="13"/>
  <c r="E14" i="13" s="1"/>
  <c r="C13" i="13"/>
  <c r="H13" i="13" s="1"/>
  <c r="C12" i="13"/>
  <c r="E12" i="13" s="1"/>
  <c r="C11" i="13"/>
  <c r="H11" i="13" s="1"/>
  <c r="C10" i="13"/>
  <c r="E10" i="13" s="1"/>
  <c r="C9" i="13"/>
  <c r="H9" i="13" s="1"/>
  <c r="C8" i="13"/>
  <c r="E8" i="13" s="1"/>
  <c r="E7" i="13"/>
  <c r="C7" i="13"/>
  <c r="H7" i="13" s="1"/>
  <c r="C6" i="13"/>
  <c r="E6" i="13" s="1"/>
  <c r="C5" i="13"/>
  <c r="H5" i="13" s="1"/>
  <c r="C4" i="13"/>
  <c r="E4" i="13" s="1"/>
  <c r="E11" i="13" l="1"/>
  <c r="E13" i="13"/>
  <c r="E9" i="13"/>
  <c r="E5" i="13"/>
  <c r="J5" i="13"/>
  <c r="I5" i="13"/>
  <c r="J9" i="13"/>
  <c r="I9" i="13"/>
  <c r="J13" i="13"/>
  <c r="I13" i="13"/>
  <c r="J7" i="13"/>
  <c r="I7" i="13"/>
  <c r="J11" i="13"/>
  <c r="I11" i="13"/>
  <c r="J15" i="13"/>
  <c r="I15" i="13"/>
  <c r="H4" i="13"/>
  <c r="H6" i="13"/>
  <c r="H8" i="13"/>
  <c r="H10" i="13"/>
  <c r="H12" i="13"/>
  <c r="H14" i="13"/>
  <c r="H16" i="13"/>
  <c r="E15" i="12"/>
  <c r="C16" i="12"/>
  <c r="H16" i="12" s="1"/>
  <c r="I16" i="12" s="1"/>
  <c r="C15" i="12"/>
  <c r="H15" i="12" s="1"/>
  <c r="I15" i="12" s="1"/>
  <c r="E16" i="12" l="1"/>
  <c r="I14" i="13"/>
  <c r="J14" i="13"/>
  <c r="I10" i="13"/>
  <c r="J10" i="13"/>
  <c r="I6" i="13"/>
  <c r="J6" i="13"/>
  <c r="I16" i="13"/>
  <c r="J16" i="13"/>
  <c r="I12" i="13"/>
  <c r="J12" i="13"/>
  <c r="I8" i="13"/>
  <c r="J8" i="13"/>
  <c r="I4" i="13"/>
  <c r="J4" i="13"/>
  <c r="J16" i="12"/>
  <c r="J15" i="12"/>
  <c r="C14" i="12"/>
  <c r="H14" i="12" s="1"/>
  <c r="I14" i="12" s="1"/>
  <c r="E14" i="12" l="1"/>
  <c r="J14" i="12"/>
  <c r="C12" i="12"/>
  <c r="E12" i="12"/>
  <c r="H12" i="12"/>
  <c r="I12" i="12" s="1"/>
  <c r="C13" i="12"/>
  <c r="E13" i="12" s="1"/>
  <c r="H13" i="12" l="1"/>
  <c r="I13" i="12" s="1"/>
  <c r="J12" i="12"/>
  <c r="J13" i="12"/>
  <c r="C11" i="12"/>
  <c r="H11" i="12" s="1"/>
  <c r="I11" i="12" s="1"/>
  <c r="C10" i="12"/>
  <c r="H10" i="12" s="1"/>
  <c r="C9" i="12"/>
  <c r="E9" i="12" s="1"/>
  <c r="C8" i="12"/>
  <c r="H8" i="12" s="1"/>
  <c r="C7" i="12"/>
  <c r="E7" i="12" s="1"/>
  <c r="C6" i="12"/>
  <c r="H6" i="12" s="1"/>
  <c r="C5" i="12"/>
  <c r="E5" i="12" s="1"/>
  <c r="C4" i="12"/>
  <c r="E4" i="12" s="1"/>
  <c r="E11" i="12" l="1"/>
  <c r="J11" i="12"/>
  <c r="E8" i="12"/>
  <c r="E6" i="12"/>
  <c r="E10" i="12"/>
  <c r="J6" i="12"/>
  <c r="I6" i="12"/>
  <c r="J10" i="12"/>
  <c r="I10" i="12"/>
  <c r="J8" i="12"/>
  <c r="I8" i="12"/>
  <c r="H4" i="12"/>
  <c r="H5" i="12"/>
  <c r="H7" i="12"/>
  <c r="H9" i="12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I9" i="12" l="1"/>
  <c r="J9" i="12"/>
  <c r="I5" i="12"/>
  <c r="J5" i="12"/>
  <c r="I7" i="12"/>
  <c r="J7" i="12"/>
  <c r="I4" i="12"/>
  <c r="J4" i="12"/>
  <c r="H4" i="11"/>
  <c r="H5" i="11"/>
  <c r="H6" i="11"/>
  <c r="H7" i="11"/>
  <c r="H8" i="11"/>
  <c r="H9" i="11"/>
  <c r="H10" i="11"/>
  <c r="H11" i="11"/>
  <c r="C15" i="10"/>
  <c r="H15" i="10" s="1"/>
  <c r="I15" i="10" s="1"/>
  <c r="C14" i="10"/>
  <c r="E14" i="10" s="1"/>
  <c r="C13" i="10"/>
  <c r="E13" i="10" s="1"/>
  <c r="C12" i="10"/>
  <c r="E12" i="10" s="1"/>
  <c r="C11" i="10"/>
  <c r="E11" i="10" s="1"/>
  <c r="C10" i="10"/>
  <c r="E10" i="10" s="1"/>
  <c r="C9" i="10"/>
  <c r="E9" i="10" s="1"/>
  <c r="C8" i="10"/>
  <c r="E8" i="10" s="1"/>
  <c r="C7" i="10"/>
  <c r="E7" i="10" s="1"/>
  <c r="C6" i="10"/>
  <c r="E6" i="10" s="1"/>
  <c r="C5" i="10"/>
  <c r="E5" i="10" s="1"/>
  <c r="C4" i="10"/>
  <c r="E4" i="10" s="1"/>
  <c r="I11" i="11" l="1"/>
  <c r="J11" i="11"/>
  <c r="I9" i="11"/>
  <c r="J9" i="11"/>
  <c r="I7" i="11"/>
  <c r="J7" i="11"/>
  <c r="I5" i="11"/>
  <c r="J5" i="11"/>
  <c r="I10" i="11"/>
  <c r="J10" i="11"/>
  <c r="I8" i="11"/>
  <c r="J8" i="11"/>
  <c r="I6" i="11"/>
  <c r="J6" i="11"/>
  <c r="I4" i="11"/>
  <c r="J4" i="11"/>
  <c r="E15" i="10"/>
  <c r="H5" i="10"/>
  <c r="I5" i="10" s="1"/>
  <c r="H8" i="10"/>
  <c r="I8" i="10" s="1"/>
  <c r="H4" i="10"/>
  <c r="I4" i="10" s="1"/>
  <c r="H6" i="10"/>
  <c r="I6" i="10" s="1"/>
  <c r="H7" i="10"/>
  <c r="I7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C14" i="9"/>
  <c r="E14" i="9" s="1"/>
  <c r="C13" i="9"/>
  <c r="E13" i="9" s="1"/>
  <c r="C12" i="9"/>
  <c r="E12" i="9" s="1"/>
  <c r="H11" i="9"/>
  <c r="I11" i="9" s="1"/>
  <c r="C11" i="9"/>
  <c r="E11" i="9" s="1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H4" i="9" l="1"/>
  <c r="I4" i="9" s="1"/>
  <c r="H5" i="9"/>
  <c r="I5" i="9" s="1"/>
  <c r="H7" i="9"/>
  <c r="I7" i="9" s="1"/>
  <c r="H6" i="9"/>
  <c r="I6" i="9" s="1"/>
  <c r="H8" i="9"/>
  <c r="I8" i="9" s="1"/>
  <c r="H9" i="9"/>
  <c r="I9" i="9" s="1"/>
  <c r="H10" i="9"/>
  <c r="I10" i="9" s="1"/>
  <c r="H12" i="9"/>
  <c r="I12" i="9" s="1"/>
  <c r="H13" i="9"/>
  <c r="I13" i="9" s="1"/>
  <c r="H14" i="9"/>
  <c r="I14" i="9" s="1"/>
  <c r="C6" i="8"/>
  <c r="H6" i="8" s="1"/>
  <c r="I6" i="8" s="1"/>
  <c r="E6" i="8" l="1"/>
  <c r="E5" i="8"/>
  <c r="C5" i="8"/>
  <c r="H5" i="8" s="1"/>
  <c r="I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4" i="8"/>
  <c r="E4" i="8" s="1"/>
  <c r="H4" i="8" l="1"/>
  <c r="I4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E11" i="7"/>
  <c r="C11" i="7"/>
  <c r="H11" i="7" s="1"/>
  <c r="I11" i="7" s="1"/>
  <c r="C13" i="7"/>
  <c r="E13" i="7" s="1"/>
  <c r="C12" i="7"/>
  <c r="E12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H5" i="7" l="1"/>
  <c r="I5" i="7" s="1"/>
  <c r="H4" i="7"/>
  <c r="I4" i="7" s="1"/>
  <c r="H6" i="7"/>
  <c r="I6" i="7" s="1"/>
  <c r="H7" i="7"/>
  <c r="I7" i="7" s="1"/>
  <c r="H12" i="7"/>
  <c r="I12" i="7" s="1"/>
  <c r="H13" i="7"/>
  <c r="I13" i="7" s="1"/>
  <c r="H8" i="7"/>
  <c r="I8" i="7" s="1"/>
  <c r="H9" i="7"/>
  <c r="I9" i="7" s="1"/>
  <c r="H10" i="7"/>
  <c r="I10" i="7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14" i="5"/>
  <c r="C13" i="5"/>
  <c r="E13" i="5" s="1"/>
  <c r="C12" i="5"/>
  <c r="C11" i="5"/>
  <c r="E11" i="5" s="1"/>
  <c r="C10" i="5"/>
  <c r="C9" i="5"/>
  <c r="H9" i="5" s="1"/>
  <c r="I9" i="5" s="1"/>
  <c r="C8" i="5"/>
  <c r="H8" i="5" s="1"/>
  <c r="I8" i="5" s="1"/>
  <c r="C7" i="5"/>
  <c r="H7" i="5" s="1"/>
  <c r="I7" i="5" s="1"/>
  <c r="H10" i="5"/>
  <c r="I10" i="5" s="1"/>
  <c r="H11" i="5"/>
  <c r="I11" i="5" s="1"/>
  <c r="H12" i="5"/>
  <c r="I12" i="5" s="1"/>
  <c r="H13" i="5"/>
  <c r="I13" i="5" s="1"/>
  <c r="H14" i="5"/>
  <c r="I14" i="5" s="1"/>
  <c r="E8" i="5"/>
  <c r="E10" i="5"/>
  <c r="E12" i="5"/>
  <c r="E14" i="5"/>
  <c r="C6" i="5"/>
  <c r="H6" i="5" s="1"/>
  <c r="I6" i="5" s="1"/>
  <c r="C5" i="5"/>
  <c r="H5" i="5" s="1"/>
  <c r="I5" i="5" s="1"/>
  <c r="C4" i="5"/>
  <c r="H4" i="5" s="1"/>
  <c r="I4" i="5" s="1"/>
  <c r="G4" i="4"/>
  <c r="G5" i="4"/>
  <c r="G6" i="4"/>
  <c r="G7" i="4"/>
  <c r="G8" i="4"/>
  <c r="G9" i="4"/>
  <c r="G10" i="4"/>
  <c r="G11" i="4"/>
  <c r="G12" i="4"/>
  <c r="G13" i="4"/>
  <c r="G14" i="4"/>
  <c r="G3" i="4"/>
  <c r="F4" i="4"/>
  <c r="F3" i="4"/>
  <c r="F5" i="4"/>
  <c r="F6" i="4"/>
  <c r="F7" i="4"/>
  <c r="F8" i="4"/>
  <c r="F9" i="4"/>
  <c r="F10" i="4"/>
  <c r="F11" i="4"/>
  <c r="F12" i="4"/>
  <c r="F13" i="4"/>
  <c r="F14" i="4"/>
  <c r="D4" i="4"/>
  <c r="D5" i="4"/>
  <c r="D6" i="4"/>
  <c r="D7" i="4"/>
  <c r="D8" i="4"/>
  <c r="D9" i="4"/>
  <c r="D10" i="4"/>
  <c r="D11" i="4"/>
  <c r="D12" i="4"/>
  <c r="D13" i="4"/>
  <c r="D14" i="4"/>
  <c r="D3" i="4"/>
  <c r="H6" i="6" l="1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4" i="6"/>
  <c r="I4" i="6" s="1"/>
  <c r="H5" i="6"/>
  <c r="I5" i="6" s="1"/>
  <c r="E6" i="5"/>
  <c r="E9" i="5"/>
  <c r="E7" i="5"/>
  <c r="E5" i="5"/>
  <c r="E4" i="5"/>
  <c r="E4" i="1"/>
  <c r="E5" i="1"/>
  <c r="E6" i="1"/>
  <c r="E7" i="1"/>
  <c r="E8" i="1"/>
  <c r="E9" i="1"/>
  <c r="E10" i="1"/>
  <c r="E11" i="1"/>
  <c r="E12" i="1"/>
  <c r="E13" i="1"/>
  <c r="E14" i="1"/>
  <c r="E3" i="1"/>
  <c r="G14" i="1" s="1"/>
  <c r="C14" i="1"/>
  <c r="G4" i="1"/>
  <c r="G8" i="1"/>
  <c r="G12" i="1"/>
  <c r="C8" i="1"/>
  <c r="C9" i="1"/>
  <c r="F9" i="1"/>
  <c r="C4" i="1"/>
  <c r="C5" i="1"/>
  <c r="C6" i="1"/>
  <c r="C7" i="1"/>
  <c r="C10" i="1"/>
  <c r="C11" i="1"/>
  <c r="C12" i="1"/>
  <c r="C13" i="1"/>
  <c r="C3" i="1"/>
  <c r="D4" i="1" s="1"/>
  <c r="F5" i="1" l="1"/>
  <c r="G3" i="1"/>
  <c r="G10" i="1"/>
  <c r="G6" i="1"/>
  <c r="F8" i="1"/>
  <c r="F14" i="1"/>
  <c r="G13" i="1"/>
  <c r="G11" i="1"/>
  <c r="G9" i="1"/>
  <c r="G7" i="1"/>
  <c r="G5" i="1"/>
  <c r="D8" i="1"/>
  <c r="D9" i="1"/>
  <c r="D14" i="1"/>
  <c r="D13" i="1"/>
  <c r="D11" i="1"/>
  <c r="D7" i="1"/>
  <c r="D5" i="1"/>
  <c r="F3" i="1"/>
  <c r="F12" i="1"/>
  <c r="F10" i="1"/>
  <c r="F6" i="1"/>
  <c r="F4" i="1"/>
  <c r="D3" i="1"/>
  <c r="D12" i="1"/>
  <c r="D10" i="1"/>
  <c r="D6" i="1"/>
  <c r="F13" i="1"/>
  <c r="F11" i="1"/>
  <c r="F7" i="1"/>
</calcChain>
</file>

<file path=xl/sharedStrings.xml><?xml version="1.0" encoding="utf-8"?>
<sst xmlns="http://schemas.openxmlformats.org/spreadsheetml/2006/main" count="1279" uniqueCount="97">
  <si>
    <t>ALLADIO</t>
  </si>
  <si>
    <t>PRODUCTO</t>
  </si>
  <si>
    <t>COSTO C/ IMPUESTOS</t>
  </si>
  <si>
    <t>COEFICI.MAYORISTA</t>
  </si>
  <si>
    <t>PRECIO VTA MAYORISTA</t>
  </si>
  <si>
    <t>COEFIC.MINORISTA</t>
  </si>
  <si>
    <t>PRECIO VTA MINORISTA</t>
  </si>
  <si>
    <t>EXCELLENT BLUE!6,06 G</t>
  </si>
  <si>
    <t>CONCEPT 5,05 V1</t>
  </si>
  <si>
    <t>FAMILY 066 B</t>
  </si>
  <si>
    <t>6306 AURORA</t>
  </si>
  <si>
    <t>6309 AURORA</t>
  </si>
  <si>
    <t>56 RB</t>
  </si>
  <si>
    <t>54 CS</t>
  </si>
  <si>
    <t>54 CB</t>
  </si>
  <si>
    <t>515,1 PATRIOT</t>
  </si>
  <si>
    <t>12 CUOTAS DE:</t>
  </si>
  <si>
    <t>QV 5,5</t>
  </si>
  <si>
    <t>QV 6,5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</si>
  <si>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</si>
  <si>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066S DREAM</t>
  </si>
  <si>
    <t xml:space="preserve">    </t>
  </si>
  <si>
    <t>+</t>
  </si>
  <si>
    <t>COSTO s/imp</t>
  </si>
  <si>
    <t>costo C/imp</t>
  </si>
  <si>
    <t>COEFIC.MAYOR.</t>
  </si>
  <si>
    <t>COEFICIENTE</t>
  </si>
  <si>
    <t>COEF.TARJETA</t>
  </si>
  <si>
    <t>PRECIO VTA PUBLICO</t>
  </si>
  <si>
    <t>Alladio: RI</t>
  </si>
  <si>
    <t>CONCEPT 5.05 V1</t>
  </si>
  <si>
    <t>515.1 PATRIOT</t>
  </si>
  <si>
    <t>57 RT</t>
  </si>
  <si>
    <t>EXCELLENT BLUE!6,08 G</t>
  </si>
  <si>
    <t>EXCELLENT BLUE! 7 KG</t>
  </si>
  <si>
    <t>Next 6.06</t>
  </si>
  <si>
    <t>LAVARROPA A PALETA 57 RT</t>
  </si>
  <si>
    <t>EFECTIVO</t>
  </si>
  <si>
    <t>Lavarropa Aurora 6306</t>
  </si>
  <si>
    <t xml:space="preserve">EXCELLENT Next 6,06 </t>
  </si>
  <si>
    <t xml:space="preserve">EXCELLENT Next 6,08 </t>
  </si>
  <si>
    <t>Lavarropa Drean Concept 5.05</t>
  </si>
  <si>
    <t>Lavarropa Aurora 6309</t>
  </si>
  <si>
    <t>Lavarropa Drean 6Kg. Gold Blue 8.6 ECO</t>
  </si>
  <si>
    <t>Licuadora de Mano Aurora PIXTUY X</t>
  </si>
  <si>
    <t>Licuadora Vaso Aurora Vidrio KUTAY X</t>
  </si>
  <si>
    <t>Horno Eléctrico Aurora Kankay M30</t>
  </si>
  <si>
    <t xml:space="preserve"> Next 6,06 </t>
  </si>
  <si>
    <t>Licuadora Kutay N</t>
  </si>
  <si>
    <t xml:space="preserve">Hornillo Eléctrico Aurora Kankay M70 (70 litros) </t>
  </si>
  <si>
    <t>Cafetera Aurora UJYANA CM</t>
  </si>
  <si>
    <t>Lavarropa Aurora 6406</t>
  </si>
  <si>
    <t>Lavarropa Drean Next 8.12</t>
  </si>
  <si>
    <t>Lavarropa Aurora 6506</t>
  </si>
  <si>
    <t xml:space="preserve"> Next 6,06  ECO</t>
  </si>
  <si>
    <t>LAVARROPA A PALETA 56 RB</t>
  </si>
  <si>
    <t>Lavarropa Drean Next 8 KG 8,14 WCR</t>
  </si>
  <si>
    <t>Lavarropa Drean Gold Blue 8.6 ECO</t>
  </si>
  <si>
    <t>Lavarropa Aurora 8 KG 8512</t>
  </si>
  <si>
    <t>Lavarropa Concept Fuzzi Logic</t>
  </si>
  <si>
    <t>Lavarropa Semiautomático 54 CS</t>
  </si>
  <si>
    <t>Licuadora de Mano Aurora PIXTUY N</t>
  </si>
  <si>
    <t>Pava eléctrica Aurora T'INPUY X</t>
  </si>
  <si>
    <t>Pava eléctrica Aurora T'INPUY N</t>
  </si>
  <si>
    <t>Batidora de Mano TINKUCHIY X</t>
  </si>
  <si>
    <t>Batidora de Mano TINKUCHIY N</t>
  </si>
  <si>
    <t>Licuadora Vaso  Kutay N</t>
  </si>
  <si>
    <t>Licuadora Vaso Vidrio KUTAY X</t>
  </si>
  <si>
    <t>12 CUOTAS (Lun, Mar, Mie)</t>
  </si>
  <si>
    <t>12 CUOTAS Ahora 12 y Naranja (Jue, Vier, Sáb, Dom)</t>
  </si>
  <si>
    <t>Ahora 12 (Jue, Vier, Sáb, Dom) Y Naranja</t>
  </si>
  <si>
    <t>Lavarropa Drean Next 8 KG 8.14 ECO</t>
  </si>
  <si>
    <t>Lavarropa Aurora 7510</t>
  </si>
  <si>
    <t>Microondas Rupha 25L.</t>
  </si>
  <si>
    <t>Horno Eléctrico Aurora Kankay M52</t>
  </si>
  <si>
    <t>Lavarropa Aurora 8512</t>
  </si>
  <si>
    <t>Cocina Aurora Argenta N.2</t>
  </si>
  <si>
    <t>Next 8,12 ECO</t>
  </si>
  <si>
    <t>Lavarropa Concept 5,05 V1</t>
  </si>
  <si>
    <t>Next 10.12 ECO</t>
  </si>
  <si>
    <t>Ahora 12  Y 12 Naranja</t>
  </si>
  <si>
    <t>Lavarropa Concept Fuzzi logic</t>
  </si>
  <si>
    <t>Licuadora de Mano Pixtuy N</t>
  </si>
  <si>
    <t>Exprimidor Aurora Wiru</t>
  </si>
  <si>
    <t>Batidora de Mano TINKUCHIY B</t>
  </si>
  <si>
    <t>Cocina Argenta L3</t>
  </si>
  <si>
    <t>Cocina Argenta N3</t>
  </si>
  <si>
    <t>Cocina Argenta LEN3</t>
  </si>
  <si>
    <t>Cocina Argenta LEN 3</t>
  </si>
  <si>
    <t>Cocina Argenta LE 3</t>
  </si>
  <si>
    <t>Cocina Argenta 3</t>
  </si>
  <si>
    <t>Ahora 6  Y 6 Naranja</t>
  </si>
  <si>
    <t>COEF.TARJETA 12 CUOTAS</t>
  </si>
  <si>
    <t>COEF. TARJETA 6 CUOTAS</t>
  </si>
  <si>
    <t>COEFICIENTE EFECTIVO</t>
  </si>
  <si>
    <t xml:space="preserve"> Next 6,08  ECO</t>
  </si>
  <si>
    <t>Next 10,12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</si>
</sst>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1" fontId="0" fillId="0" borderId="1" xfId="0" applyNumberFormat="1" applyBorder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1" fontId="0" fillId="3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C18" sqref="C18"/>
    </sheetView>
  </sheetViews>
  <sheetFormatPr baseColWidth="10" defaultRowHeight="15" x14ac:dyDescent="0.25"/>
  <cols>
    <col min="1" max="1" width="22.7109375" customWidth="1"/>
    <col min="2" max="2" width="20" customWidth="1"/>
    <col min="3" max="3" width="19.140625" customWidth="1"/>
    <col min="4" max="4" width="22.140625" customWidth="1"/>
    <col min="5" max="5" width="21.140625" customWidth="1"/>
    <col min="6" max="6" width="23.28515625" customWidth="1"/>
    <col min="7" max="7" width="22.8554687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16</v>
      </c>
    </row>
    <row r="3" spans="1:7" x14ac:dyDescent="0.25">
      <c r="A3" s="1" t="s">
        <v>7</v>
      </c>
      <c r="B3" s="10">
        <v>3886.47</v>
      </c>
      <c r="C3" s="5">
        <f>1.35</f>
        <v>1.35</v>
      </c>
      <c r="D3" s="6">
        <f>B3*$C$3</f>
        <v>5246.7345000000005</v>
      </c>
      <c r="E3" s="5">
        <f>2</f>
        <v>2</v>
      </c>
      <c r="F3" s="2">
        <f>B3*$E$3</f>
        <v>7772.94</v>
      </c>
      <c r="G3" s="7">
        <f>B3*$E$3/12</f>
        <v>647.745</v>
      </c>
    </row>
    <row r="4" spans="1:7" x14ac:dyDescent="0.25">
      <c r="A4" s="1" t="s">
        <v>8</v>
      </c>
      <c r="B4" s="10">
        <v>3052.27</v>
      </c>
      <c r="C4" s="5">
        <f t="shared" ref="C4:C14" si="0">1.35</f>
        <v>1.35</v>
      </c>
      <c r="D4" s="6">
        <f t="shared" ref="D4:D9" si="1">B4*$C$3</f>
        <v>4120.5645000000004</v>
      </c>
      <c r="E4" s="5">
        <f>2</f>
        <v>2</v>
      </c>
      <c r="F4" s="2">
        <f t="shared" ref="F4:F9" si="2">B4*$E$3</f>
        <v>6104.54</v>
      </c>
      <c r="G4" s="7">
        <f t="shared" ref="G4:G14" si="3">B4*$E$3/12</f>
        <v>508.71166666666664</v>
      </c>
    </row>
    <row r="5" spans="1:7" x14ac:dyDescent="0.25">
      <c r="A5" s="1" t="s">
        <v>9</v>
      </c>
      <c r="B5" s="10">
        <v>1614.62</v>
      </c>
      <c r="C5" s="5">
        <f t="shared" si="0"/>
        <v>1.35</v>
      </c>
      <c r="D5" s="6">
        <f t="shared" si="1"/>
        <v>2179.7370000000001</v>
      </c>
      <c r="E5" s="5">
        <f>2</f>
        <v>2</v>
      </c>
      <c r="F5" s="2">
        <f t="shared" si="2"/>
        <v>3229.24</v>
      </c>
      <c r="G5" s="7">
        <f t="shared" si="3"/>
        <v>269.1033333333333</v>
      </c>
    </row>
    <row r="6" spans="1:7" x14ac:dyDescent="0.25">
      <c r="A6" s="1" t="s">
        <v>10</v>
      </c>
      <c r="B6" s="10">
        <v>3638.35</v>
      </c>
      <c r="C6" s="5">
        <f t="shared" si="0"/>
        <v>1.35</v>
      </c>
      <c r="D6" s="6">
        <f t="shared" si="1"/>
        <v>4911.7725</v>
      </c>
      <c r="E6" s="5">
        <f>2</f>
        <v>2</v>
      </c>
      <c r="F6" s="2">
        <f t="shared" si="2"/>
        <v>7276.7</v>
      </c>
      <c r="G6" s="7">
        <f t="shared" si="3"/>
        <v>606.39166666666665</v>
      </c>
    </row>
    <row r="7" spans="1:7" x14ac:dyDescent="0.25">
      <c r="A7" s="1" t="s">
        <v>11</v>
      </c>
      <c r="B7" s="10">
        <v>3878.95</v>
      </c>
      <c r="C7" s="5">
        <f t="shared" si="0"/>
        <v>1.35</v>
      </c>
      <c r="D7" s="6">
        <f t="shared" si="1"/>
        <v>5236.5825000000004</v>
      </c>
      <c r="E7" s="5">
        <f>2</f>
        <v>2</v>
      </c>
      <c r="F7" s="2">
        <f t="shared" si="2"/>
        <v>7757.9</v>
      </c>
      <c r="G7" s="7">
        <f t="shared" si="3"/>
        <v>646.49166666666667</v>
      </c>
    </row>
    <row r="8" spans="1:7" x14ac:dyDescent="0.25">
      <c r="A8" s="9" t="s">
        <v>17</v>
      </c>
      <c r="B8" s="6">
        <v>934.67</v>
      </c>
      <c r="C8" s="5">
        <f t="shared" si="0"/>
        <v>1.35</v>
      </c>
      <c r="D8" s="6">
        <f t="shared" si="1"/>
        <v>1261.8045</v>
      </c>
      <c r="E8" s="5">
        <f>2</f>
        <v>2</v>
      </c>
      <c r="F8" s="2">
        <f t="shared" si="2"/>
        <v>1869.34</v>
      </c>
      <c r="G8" s="7">
        <f t="shared" si="3"/>
        <v>155.77833333333334</v>
      </c>
    </row>
    <row r="9" spans="1:7" x14ac:dyDescent="0.25">
      <c r="A9" s="9" t="s">
        <v>18</v>
      </c>
      <c r="B9" s="6">
        <v>1110</v>
      </c>
      <c r="C9" s="5">
        <f t="shared" si="0"/>
        <v>1.35</v>
      </c>
      <c r="D9" s="6">
        <f t="shared" si="1"/>
        <v>1498.5</v>
      </c>
      <c r="E9" s="5">
        <f>2</f>
        <v>2</v>
      </c>
      <c r="F9" s="2">
        <f t="shared" si="2"/>
        <v>2220</v>
      </c>
      <c r="G9" s="7">
        <f t="shared" si="3"/>
        <v>185</v>
      </c>
    </row>
    <row r="10" spans="1:7" x14ac:dyDescent="0.25">
      <c r="A10" s="9" t="s">
        <v>15</v>
      </c>
      <c r="B10" s="6">
        <v>3453.79</v>
      </c>
      <c r="C10" s="5">
        <f t="shared" si="0"/>
        <v>1.35</v>
      </c>
      <c r="D10" s="6">
        <f>B10*$C$3</f>
        <v>4662.6165000000001</v>
      </c>
      <c r="E10" s="5">
        <f>2</f>
        <v>2</v>
      </c>
      <c r="F10" s="2">
        <f>B10*$E$3</f>
        <v>6907.58</v>
      </c>
      <c r="G10" s="7">
        <f t="shared" si="3"/>
        <v>575.63166666666666</v>
      </c>
    </row>
    <row r="11" spans="1:7" x14ac:dyDescent="0.25">
      <c r="A11" s="9" t="s">
        <v>12</v>
      </c>
      <c r="B11" s="6">
        <v>968.46</v>
      </c>
      <c r="C11" s="5">
        <f t="shared" si="0"/>
        <v>1.35</v>
      </c>
      <c r="D11" s="6">
        <f>B11*$C$3</f>
        <v>1307.421</v>
      </c>
      <c r="E11" s="5">
        <f>2</f>
        <v>2</v>
      </c>
      <c r="F11" s="2">
        <f>B11*$E$3</f>
        <v>1936.92</v>
      </c>
      <c r="G11" s="7">
        <f t="shared" si="3"/>
        <v>161.41</v>
      </c>
    </row>
    <row r="12" spans="1:7" x14ac:dyDescent="0.25">
      <c r="A12" s="1" t="s">
        <v>13</v>
      </c>
      <c r="B12" s="10">
        <v>1250</v>
      </c>
      <c r="C12" s="5">
        <f t="shared" si="0"/>
        <v>1.35</v>
      </c>
      <c r="D12" s="6">
        <f>B12*$C$3</f>
        <v>1687.5</v>
      </c>
      <c r="E12" s="5">
        <f>2</f>
        <v>2</v>
      </c>
      <c r="F12" s="2">
        <f>B12*$E$3</f>
        <v>2500</v>
      </c>
      <c r="G12" s="7">
        <f t="shared" si="3"/>
        <v>208.33333333333334</v>
      </c>
    </row>
    <row r="13" spans="1:7" x14ac:dyDescent="0.25">
      <c r="A13" s="1" t="s">
        <v>14</v>
      </c>
      <c r="B13" s="10">
        <v>1396.15</v>
      </c>
      <c r="C13" s="5">
        <f t="shared" si="0"/>
        <v>1.35</v>
      </c>
      <c r="D13" s="6">
        <f>B13*$C$3</f>
        <v>1884.8025000000002</v>
      </c>
      <c r="E13" s="5">
        <f>2</f>
        <v>2</v>
      </c>
      <c r="F13" s="2">
        <f>B13*$E$3</f>
        <v>2792.3</v>
      </c>
      <c r="G13" s="7">
        <f t="shared" si="3"/>
        <v>232.69166666666669</v>
      </c>
    </row>
    <row r="14" spans="1:7" x14ac:dyDescent="0.25">
      <c r="A14" s="4" t="s">
        <v>20</v>
      </c>
      <c r="B14" s="10">
        <v>1452</v>
      </c>
      <c r="C14" s="5">
        <f t="shared" si="0"/>
        <v>1.35</v>
      </c>
      <c r="D14" s="6">
        <f>B14*$C$3</f>
        <v>1960.2</v>
      </c>
      <c r="E14" s="5">
        <f>2</f>
        <v>2</v>
      </c>
      <c r="F14" s="8">
        <f>B14*$E$3</f>
        <v>2904</v>
      </c>
      <c r="G14" s="7">
        <f t="shared" si="3"/>
        <v>242</v>
      </c>
    </row>
    <row r="19" spans="4:8" x14ac:dyDescent="0.25">
      <c r="D19" t="s">
        <v>19</v>
      </c>
      <c r="H19" t="s">
        <v>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36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4" t="s">
        <v>1</v>
      </c>
      <c r="B2" s="34" t="s">
        <v>23</v>
      </c>
      <c r="C2" s="34" t="s">
        <v>24</v>
      </c>
      <c r="D2" s="34" t="s">
        <v>25</v>
      </c>
      <c r="E2" s="15" t="s">
        <v>4</v>
      </c>
      <c r="F2" s="34" t="s">
        <v>26</v>
      </c>
      <c r="G2" s="34" t="s">
        <v>27</v>
      </c>
      <c r="H2" s="34" t="s">
        <v>28</v>
      </c>
      <c r="I2" s="34" t="s">
        <v>16</v>
      </c>
      <c r="J2" s="15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39</v>
      </c>
      <c r="B4" s="35">
        <v>5281</v>
      </c>
      <c r="C4" s="35">
        <f t="shared" ref="C4:C11" si="0">B4*$C$3</f>
        <v>6390.01</v>
      </c>
      <c r="D4" s="35">
        <v>1.3</v>
      </c>
      <c r="E4" s="21">
        <f t="shared" ref="E4:E16" si="1">C4*D4</f>
        <v>8307.0130000000008</v>
      </c>
      <c r="F4" s="35">
        <v>1.46</v>
      </c>
      <c r="G4" s="35">
        <v>1.28</v>
      </c>
      <c r="H4" s="36">
        <f t="shared" ref="H4:H16" si="2">C4*F4*G4</f>
        <v>11941.650688</v>
      </c>
      <c r="I4" s="37">
        <f t="shared" ref="I4:I16" si="3">H4/$I$3</f>
        <v>995.13755733333335</v>
      </c>
      <c r="J4" s="30">
        <f>H4*$J$3</f>
        <v>9553.3205503999998</v>
      </c>
    </row>
    <row r="5" spans="1:10" x14ac:dyDescent="0.25">
      <c r="A5" s="35" t="s">
        <v>40</v>
      </c>
      <c r="B5" s="35">
        <v>5281</v>
      </c>
      <c r="C5" s="35">
        <f t="shared" si="0"/>
        <v>6390.01</v>
      </c>
      <c r="D5" s="35">
        <v>1.3</v>
      </c>
      <c r="E5" s="21">
        <f t="shared" si="1"/>
        <v>8307.0130000000008</v>
      </c>
      <c r="F5" s="35">
        <v>1.4650000000000001</v>
      </c>
      <c r="G5" s="35">
        <v>1.28</v>
      </c>
      <c r="H5" s="36">
        <f t="shared" si="2"/>
        <v>11982.546752000002</v>
      </c>
      <c r="I5" s="37">
        <f t="shared" si="3"/>
        <v>998.5455626666668</v>
      </c>
      <c r="J5" s="30">
        <f t="shared" ref="J5:J10" si="4">H5*$J$3</f>
        <v>9586.0374016000023</v>
      </c>
    </row>
    <row r="6" spans="1:10" ht="15.75" customHeight="1" x14ac:dyDescent="0.25">
      <c r="A6" s="35" t="s">
        <v>9</v>
      </c>
      <c r="B6" s="32">
        <v>2253</v>
      </c>
      <c r="C6" s="35">
        <f t="shared" si="0"/>
        <v>2726.13</v>
      </c>
      <c r="D6" s="35">
        <v>1.3</v>
      </c>
      <c r="E6" s="21">
        <f t="shared" si="1"/>
        <v>3543.9690000000001</v>
      </c>
      <c r="F6" s="35">
        <v>1.7</v>
      </c>
      <c r="G6" s="35">
        <v>1.28</v>
      </c>
      <c r="H6" s="36">
        <f t="shared" si="2"/>
        <v>5932.0588800000005</v>
      </c>
      <c r="I6" s="37">
        <f t="shared" si="3"/>
        <v>494.33824000000004</v>
      </c>
      <c r="J6" s="30">
        <f t="shared" si="4"/>
        <v>4745.6471040000006</v>
      </c>
    </row>
    <row r="7" spans="1:10" x14ac:dyDescent="0.25">
      <c r="A7" s="35" t="s">
        <v>17</v>
      </c>
      <c r="B7" s="32">
        <v>1334</v>
      </c>
      <c r="C7" s="32">
        <f t="shared" si="0"/>
        <v>1614.1399999999999</v>
      </c>
      <c r="D7" s="35">
        <v>1.3</v>
      </c>
      <c r="E7" s="21">
        <f t="shared" si="1"/>
        <v>2098.3820000000001</v>
      </c>
      <c r="F7" s="35">
        <v>1.7</v>
      </c>
      <c r="G7" s="35">
        <v>1.28</v>
      </c>
      <c r="H7" s="36">
        <f t="shared" si="2"/>
        <v>3512.3686399999997</v>
      </c>
      <c r="I7" s="37">
        <f t="shared" si="3"/>
        <v>292.69738666666666</v>
      </c>
      <c r="J7" s="30">
        <f t="shared" si="4"/>
        <v>2809.8949119999997</v>
      </c>
    </row>
    <row r="8" spans="1:10" x14ac:dyDescent="0.25">
      <c r="A8" s="35" t="s">
        <v>18</v>
      </c>
      <c r="B8" s="32">
        <v>1600</v>
      </c>
      <c r="C8" s="32">
        <f t="shared" si="0"/>
        <v>1936</v>
      </c>
      <c r="D8" s="35">
        <v>1.3</v>
      </c>
      <c r="E8" s="21">
        <f t="shared" si="1"/>
        <v>2516.8000000000002</v>
      </c>
      <c r="F8" s="35">
        <v>1.7</v>
      </c>
      <c r="G8" s="35">
        <v>1.28</v>
      </c>
      <c r="H8" s="36">
        <f t="shared" si="2"/>
        <v>4212.7359999999999</v>
      </c>
      <c r="I8" s="37">
        <f t="shared" si="3"/>
        <v>351.06133333333332</v>
      </c>
      <c r="J8" s="30">
        <f t="shared" si="4"/>
        <v>3370.1887999999999</v>
      </c>
    </row>
    <row r="9" spans="1:10" x14ac:dyDescent="0.25">
      <c r="A9" s="35" t="s">
        <v>31</v>
      </c>
      <c r="B9" s="32">
        <v>4767</v>
      </c>
      <c r="C9" s="32">
        <f t="shared" si="0"/>
        <v>5768.07</v>
      </c>
      <c r="D9" s="35">
        <v>1.3</v>
      </c>
      <c r="E9" s="21">
        <f t="shared" si="1"/>
        <v>7498.491</v>
      </c>
      <c r="F9" s="35">
        <v>1.5</v>
      </c>
      <c r="G9" s="35">
        <v>1.28</v>
      </c>
      <c r="H9" s="36">
        <f t="shared" si="2"/>
        <v>11074.6944</v>
      </c>
      <c r="I9" s="37">
        <f t="shared" si="3"/>
        <v>922.89120000000003</v>
      </c>
      <c r="J9" s="30">
        <f t="shared" si="4"/>
        <v>8859.7555200000006</v>
      </c>
    </row>
    <row r="10" spans="1:10" x14ac:dyDescent="0.25">
      <c r="A10" s="35" t="s">
        <v>36</v>
      </c>
      <c r="B10" s="32">
        <v>1556.39</v>
      </c>
      <c r="C10" s="32">
        <f t="shared" si="0"/>
        <v>1883.2319</v>
      </c>
      <c r="D10" s="35">
        <v>1.3</v>
      </c>
      <c r="E10" s="21">
        <f t="shared" si="1"/>
        <v>2448.20147</v>
      </c>
      <c r="F10" s="35">
        <v>1.55</v>
      </c>
      <c r="G10" s="35">
        <v>1.28</v>
      </c>
      <c r="H10" s="36">
        <f t="shared" si="2"/>
        <v>3736.3320896000005</v>
      </c>
      <c r="I10" s="37">
        <f t="shared" si="3"/>
        <v>311.36100746666671</v>
      </c>
      <c r="J10" s="30">
        <f t="shared" si="4"/>
        <v>2989.0656716800004</v>
      </c>
    </row>
    <row r="11" spans="1:10" x14ac:dyDescent="0.25">
      <c r="A11" s="32" t="s">
        <v>38</v>
      </c>
      <c r="B11" s="32">
        <v>4930</v>
      </c>
      <c r="C11" s="32">
        <f t="shared" si="0"/>
        <v>5965.3</v>
      </c>
      <c r="D11" s="35">
        <v>1.3</v>
      </c>
      <c r="E11" s="21">
        <f t="shared" si="1"/>
        <v>7754.89</v>
      </c>
      <c r="F11" s="35">
        <v>1.5</v>
      </c>
      <c r="G11" s="35">
        <v>1.28</v>
      </c>
      <c r="H11" s="36">
        <f t="shared" si="2"/>
        <v>11453.376000000002</v>
      </c>
      <c r="I11" s="37">
        <f t="shared" si="3"/>
        <v>954.44800000000021</v>
      </c>
      <c r="J11" s="30">
        <f t="shared" ref="J11:J16" si="5">H11*$J$3</f>
        <v>9162.7008000000023</v>
      </c>
    </row>
    <row r="12" spans="1:10" x14ac:dyDescent="0.25">
      <c r="A12" s="32" t="s">
        <v>42</v>
      </c>
      <c r="B12" s="32">
        <v>4981</v>
      </c>
      <c r="C12" s="32">
        <f>B12*$C$3</f>
        <v>6027.01</v>
      </c>
      <c r="D12" s="35">
        <v>1.3</v>
      </c>
      <c r="E12" s="21">
        <f t="shared" si="1"/>
        <v>7835.1130000000003</v>
      </c>
      <c r="F12" s="35">
        <v>1.53</v>
      </c>
      <c r="G12" s="35">
        <v>1.28</v>
      </c>
      <c r="H12" s="36">
        <f t="shared" si="2"/>
        <v>11803.296384000001</v>
      </c>
      <c r="I12" s="37">
        <f t="shared" si="3"/>
        <v>983.60803200000009</v>
      </c>
      <c r="J12" s="30">
        <f t="shared" si="5"/>
        <v>9442.637107200002</v>
      </c>
    </row>
    <row r="13" spans="1:10" x14ac:dyDescent="0.25">
      <c r="A13" s="32" t="s">
        <v>41</v>
      </c>
      <c r="B13" s="32">
        <v>3926</v>
      </c>
      <c r="C13" s="32">
        <f>B13*$C$3</f>
        <v>4750.46</v>
      </c>
      <c r="D13" s="35">
        <v>1.3</v>
      </c>
      <c r="E13" s="21">
        <f t="shared" si="1"/>
        <v>6175.598</v>
      </c>
      <c r="F13" s="35">
        <v>1.56</v>
      </c>
      <c r="G13" s="35">
        <v>1.28</v>
      </c>
      <c r="H13" s="36">
        <f t="shared" si="2"/>
        <v>9485.7185279999994</v>
      </c>
      <c r="I13" s="37">
        <f t="shared" si="3"/>
        <v>790.47654399999999</v>
      </c>
      <c r="J13" s="30">
        <f t="shared" si="5"/>
        <v>7588.5748223999999</v>
      </c>
    </row>
    <row r="14" spans="1:10" x14ac:dyDescent="0.25">
      <c r="A14" s="38" t="s">
        <v>43</v>
      </c>
      <c r="B14" s="32">
        <v>6256</v>
      </c>
      <c r="C14" s="32">
        <f>B14*$C$3</f>
        <v>7569.76</v>
      </c>
      <c r="D14" s="35">
        <v>1.3</v>
      </c>
      <c r="E14" s="21">
        <f t="shared" si="1"/>
        <v>9840.6880000000001</v>
      </c>
      <c r="F14" s="35">
        <v>1.4</v>
      </c>
      <c r="G14" s="35">
        <v>1.28</v>
      </c>
      <c r="H14" s="36">
        <f t="shared" si="2"/>
        <v>13565.009919999999</v>
      </c>
      <c r="I14" s="37">
        <f t="shared" si="3"/>
        <v>1130.4174933333331</v>
      </c>
      <c r="J14" s="30">
        <f t="shared" si="5"/>
        <v>10852.007936</v>
      </c>
    </row>
    <row r="15" spans="1:10" x14ac:dyDescent="0.25">
      <c r="A15" s="32" t="s">
        <v>44</v>
      </c>
      <c r="B15" s="32">
        <v>815</v>
      </c>
      <c r="C15" s="32">
        <f>B15*$C$3</f>
        <v>986.15</v>
      </c>
      <c r="D15" s="35">
        <v>1.3</v>
      </c>
      <c r="E15" s="21">
        <f t="shared" si="1"/>
        <v>1281.9950000000001</v>
      </c>
      <c r="F15" s="35">
        <v>1.7</v>
      </c>
      <c r="G15" s="35">
        <v>1.28</v>
      </c>
      <c r="H15" s="36">
        <f t="shared" si="2"/>
        <v>2145.8624</v>
      </c>
      <c r="I15" s="37">
        <f t="shared" si="3"/>
        <v>178.82186666666666</v>
      </c>
      <c r="J15" s="30">
        <f t="shared" si="5"/>
        <v>1716.68992</v>
      </c>
    </row>
    <row r="16" spans="1:10" x14ac:dyDescent="0.25">
      <c r="A16" s="32" t="s">
        <v>45</v>
      </c>
      <c r="B16" s="32">
        <v>509</v>
      </c>
      <c r="C16" s="32">
        <f>B16*$C$3</f>
        <v>615.89</v>
      </c>
      <c r="D16" s="35">
        <v>1.3</v>
      </c>
      <c r="E16" s="21">
        <f t="shared" si="1"/>
        <v>800.65700000000004</v>
      </c>
      <c r="F16" s="35">
        <v>1.7</v>
      </c>
      <c r="G16" s="35">
        <v>1.28</v>
      </c>
      <c r="H16" s="36">
        <f t="shared" si="2"/>
        <v>1340.1766399999999</v>
      </c>
      <c r="I16" s="37">
        <f t="shared" si="3"/>
        <v>111.68138666666665</v>
      </c>
      <c r="J16" s="30">
        <f t="shared" si="5"/>
        <v>1072.141312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workbookViewId="0">
      <selection activeCell="C10" sqref="C10"/>
    </sheetView>
  </sheetViews>
  <sheetFormatPr baseColWidth="10" defaultColWidth="11.42578125" defaultRowHeight="15" x14ac:dyDescent="0.25"/>
  <cols>
    <col min="1" max="1" width="36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4" t="s">
        <v>1</v>
      </c>
      <c r="B2" s="34" t="s">
        <v>23</v>
      </c>
      <c r="C2" s="34" t="s">
        <v>24</v>
      </c>
      <c r="D2" s="34" t="s">
        <v>25</v>
      </c>
      <c r="E2" s="15" t="s">
        <v>4</v>
      </c>
      <c r="F2" s="34" t="s">
        <v>26</v>
      </c>
      <c r="G2" s="34" t="s">
        <v>27</v>
      </c>
      <c r="H2" s="34" t="s">
        <v>28</v>
      </c>
      <c r="I2" s="34" t="s">
        <v>16</v>
      </c>
      <c r="J2" s="15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39</v>
      </c>
      <c r="B4" s="35">
        <v>5430</v>
      </c>
      <c r="C4" s="35">
        <f t="shared" ref="C4:C17" si="0">B4*$C$3</f>
        <v>6570.3</v>
      </c>
      <c r="D4" s="35">
        <v>1.3</v>
      </c>
      <c r="E4" s="21">
        <f>C4*D4</f>
        <v>8541.3900000000012</v>
      </c>
      <c r="F4" s="35">
        <v>1.46</v>
      </c>
      <c r="G4" s="35">
        <v>1.28</v>
      </c>
      <c r="H4" s="36">
        <f>C4*F4*G4</f>
        <v>12278.576640000001</v>
      </c>
      <c r="I4" s="37">
        <f>H4/$I$3</f>
        <v>1023.2147200000001</v>
      </c>
      <c r="J4" s="30">
        <f>H4*$J$3</f>
        <v>9822.8613120000009</v>
      </c>
    </row>
    <row r="5" spans="1:10" x14ac:dyDescent="0.25">
      <c r="A5" s="35" t="s">
        <v>40</v>
      </c>
      <c r="B5" s="35">
        <v>5650</v>
      </c>
      <c r="C5" s="35">
        <f t="shared" si="0"/>
        <v>6836.5</v>
      </c>
      <c r="D5" s="35">
        <v>1.3</v>
      </c>
      <c r="E5" s="21">
        <f>C5*D5</f>
        <v>8887.4500000000007</v>
      </c>
      <c r="F5" s="35">
        <v>1.4650000000000001</v>
      </c>
      <c r="G5" s="35">
        <v>1.28</v>
      </c>
      <c r="H5" s="36">
        <f>C5*F5*G5</f>
        <v>12819.8048</v>
      </c>
      <c r="I5" s="37">
        <f>H5/$I$3</f>
        <v>1068.3170666666667</v>
      </c>
      <c r="J5" s="30">
        <f t="shared" ref="J5:J16" si="1">H5*$J$3</f>
        <v>10255.843840000001</v>
      </c>
    </row>
    <row r="6" spans="1:10" ht="15.75" customHeight="1" x14ac:dyDescent="0.25">
      <c r="A6" s="35" t="s">
        <v>9</v>
      </c>
      <c r="B6" s="32">
        <v>2369</v>
      </c>
      <c r="C6" s="35">
        <f t="shared" si="0"/>
        <v>2866.49</v>
      </c>
      <c r="D6" s="35">
        <v>1.3</v>
      </c>
      <c r="E6" s="21">
        <f t="shared" ref="E6:E16" si="2">C6*D6</f>
        <v>3726.4369999999999</v>
      </c>
      <c r="F6" s="35">
        <v>1.7</v>
      </c>
      <c r="G6" s="35">
        <v>1.28</v>
      </c>
      <c r="H6" s="36">
        <f t="shared" ref="H6:H16" si="3">C6*F6*G6</f>
        <v>6237.4822399999994</v>
      </c>
      <c r="I6" s="37">
        <f t="shared" ref="I6:I16" si="4">H6/$I$3</f>
        <v>519.79018666666661</v>
      </c>
      <c r="J6" s="30">
        <f t="shared" si="1"/>
        <v>4989.9857919999995</v>
      </c>
    </row>
    <row r="7" spans="1:10" x14ac:dyDescent="0.25">
      <c r="A7" s="35" t="s">
        <v>17</v>
      </c>
      <c r="B7" s="32">
        <v>1407</v>
      </c>
      <c r="C7" s="32">
        <f t="shared" si="0"/>
        <v>1702.47</v>
      </c>
      <c r="D7" s="35">
        <v>1.3</v>
      </c>
      <c r="E7" s="21">
        <f t="shared" si="2"/>
        <v>2213.2110000000002</v>
      </c>
      <c r="F7" s="35">
        <v>1.7</v>
      </c>
      <c r="G7" s="35">
        <v>1.28</v>
      </c>
      <c r="H7" s="36">
        <f t="shared" si="3"/>
        <v>3704.5747200000001</v>
      </c>
      <c r="I7" s="37">
        <f t="shared" si="4"/>
        <v>308.71456000000001</v>
      </c>
      <c r="J7" s="30">
        <f t="shared" si="1"/>
        <v>2963.6597760000004</v>
      </c>
    </row>
    <row r="8" spans="1:10" x14ac:dyDescent="0.25">
      <c r="A8" s="35" t="s">
        <v>18</v>
      </c>
      <c r="B8" s="32">
        <v>1675</v>
      </c>
      <c r="C8" s="32">
        <f t="shared" si="0"/>
        <v>2026.75</v>
      </c>
      <c r="D8" s="35">
        <v>1.3</v>
      </c>
      <c r="E8" s="21">
        <f t="shared" si="2"/>
        <v>2634.7750000000001</v>
      </c>
      <c r="F8" s="35">
        <v>1.7</v>
      </c>
      <c r="G8" s="35">
        <v>1.28</v>
      </c>
      <c r="H8" s="36">
        <f t="shared" si="3"/>
        <v>4410.2079999999996</v>
      </c>
      <c r="I8" s="37">
        <f t="shared" si="4"/>
        <v>367.51733333333328</v>
      </c>
      <c r="J8" s="30">
        <f t="shared" si="1"/>
        <v>3528.1664000000001</v>
      </c>
    </row>
    <row r="9" spans="1:10" x14ac:dyDescent="0.25">
      <c r="A9" s="35" t="s">
        <v>31</v>
      </c>
      <c r="B9" s="32">
        <v>4933</v>
      </c>
      <c r="C9" s="32">
        <f t="shared" si="0"/>
        <v>5968.9299999999994</v>
      </c>
      <c r="D9" s="35">
        <v>1.3</v>
      </c>
      <c r="E9" s="21">
        <f t="shared" si="2"/>
        <v>7759.6089999999995</v>
      </c>
      <c r="F9" s="35">
        <v>1.5</v>
      </c>
      <c r="G9" s="35">
        <v>1.28</v>
      </c>
      <c r="H9" s="36">
        <f t="shared" si="3"/>
        <v>11460.345599999999</v>
      </c>
      <c r="I9" s="37">
        <f t="shared" si="4"/>
        <v>955.02879999999993</v>
      </c>
      <c r="J9" s="30">
        <f t="shared" si="1"/>
        <v>9168.2764799999986</v>
      </c>
    </row>
    <row r="10" spans="1:10" x14ac:dyDescent="0.25">
      <c r="A10" s="35" t="s">
        <v>36</v>
      </c>
      <c r="B10" s="32">
        <v>1621</v>
      </c>
      <c r="C10" s="32">
        <f t="shared" si="0"/>
        <v>1961.4099999999999</v>
      </c>
      <c r="D10" s="35">
        <v>1.3</v>
      </c>
      <c r="E10" s="21">
        <f t="shared" si="2"/>
        <v>2549.8330000000001</v>
      </c>
      <c r="F10" s="35">
        <v>1.55</v>
      </c>
      <c r="G10" s="35">
        <v>1.28</v>
      </c>
      <c r="H10" s="36">
        <f t="shared" si="3"/>
        <v>3891.4374400000002</v>
      </c>
      <c r="I10" s="37">
        <f t="shared" si="4"/>
        <v>324.28645333333333</v>
      </c>
      <c r="J10" s="30">
        <f t="shared" si="1"/>
        <v>3113.1499520000002</v>
      </c>
    </row>
    <row r="11" spans="1:10" x14ac:dyDescent="0.25">
      <c r="A11" s="32" t="s">
        <v>38</v>
      </c>
      <c r="B11" s="32">
        <v>5149</v>
      </c>
      <c r="C11" s="32">
        <f t="shared" si="0"/>
        <v>6230.29</v>
      </c>
      <c r="D11" s="35">
        <v>1.3</v>
      </c>
      <c r="E11" s="21">
        <f t="shared" si="2"/>
        <v>8099.3770000000004</v>
      </c>
      <c r="F11" s="35">
        <v>1.5</v>
      </c>
      <c r="G11" s="35">
        <v>1.28</v>
      </c>
      <c r="H11" s="36">
        <f t="shared" si="3"/>
        <v>11962.156799999999</v>
      </c>
      <c r="I11" s="37">
        <f t="shared" si="4"/>
        <v>996.8463999999999</v>
      </c>
      <c r="J11" s="30">
        <f t="shared" si="1"/>
        <v>9569.7254400000002</v>
      </c>
    </row>
    <row r="12" spans="1:10" x14ac:dyDescent="0.25">
      <c r="A12" s="32" t="s">
        <v>42</v>
      </c>
      <c r="B12" s="32">
        <v>5468</v>
      </c>
      <c r="C12" s="32">
        <f t="shared" si="0"/>
        <v>6616.28</v>
      </c>
      <c r="D12" s="35">
        <v>1.3</v>
      </c>
      <c r="E12" s="21">
        <f t="shared" si="2"/>
        <v>8601.1640000000007</v>
      </c>
      <c r="F12" s="35">
        <v>1.53</v>
      </c>
      <c r="G12" s="35">
        <v>1.28</v>
      </c>
      <c r="H12" s="36">
        <f t="shared" si="3"/>
        <v>12957.322752</v>
      </c>
      <c r="I12" s="37">
        <f t="shared" si="4"/>
        <v>1079.7768960000001</v>
      </c>
      <c r="J12" s="30">
        <f t="shared" si="1"/>
        <v>10365.8582016</v>
      </c>
    </row>
    <row r="13" spans="1:10" x14ac:dyDescent="0.25">
      <c r="A13" s="32" t="s">
        <v>41</v>
      </c>
      <c r="B13" s="32">
        <v>4221</v>
      </c>
      <c r="C13" s="32">
        <f t="shared" si="0"/>
        <v>5107.41</v>
      </c>
      <c r="D13" s="35">
        <v>1.3</v>
      </c>
      <c r="E13" s="21">
        <f t="shared" si="2"/>
        <v>6639.6329999999998</v>
      </c>
      <c r="F13" s="35">
        <v>1.56</v>
      </c>
      <c r="G13" s="35">
        <v>1.28</v>
      </c>
      <c r="H13" s="36">
        <f t="shared" si="3"/>
        <v>10198.476288</v>
      </c>
      <c r="I13" s="37">
        <f t="shared" si="4"/>
        <v>849.87302399999999</v>
      </c>
      <c r="J13" s="30">
        <f t="shared" si="1"/>
        <v>8158.7810304000004</v>
      </c>
    </row>
    <row r="14" spans="1:10" x14ac:dyDescent="0.25">
      <c r="A14" s="38" t="s">
        <v>43</v>
      </c>
      <c r="B14" s="32">
        <v>6256</v>
      </c>
      <c r="C14" s="32">
        <f t="shared" si="0"/>
        <v>7569.76</v>
      </c>
      <c r="D14" s="35">
        <v>1.3</v>
      </c>
      <c r="E14" s="21">
        <f t="shared" si="2"/>
        <v>9840.6880000000001</v>
      </c>
      <c r="F14" s="35">
        <v>1.4</v>
      </c>
      <c r="G14" s="35">
        <v>1.28</v>
      </c>
      <c r="H14" s="36">
        <f t="shared" si="3"/>
        <v>13565.009919999999</v>
      </c>
      <c r="I14" s="37">
        <f t="shared" si="4"/>
        <v>1130.4174933333331</v>
      </c>
      <c r="J14" s="30">
        <f t="shared" si="1"/>
        <v>10852.007936</v>
      </c>
    </row>
    <row r="15" spans="1:10" x14ac:dyDescent="0.25">
      <c r="A15" s="32" t="s">
        <v>44</v>
      </c>
      <c r="B15" s="32">
        <v>815</v>
      </c>
      <c r="C15" s="32">
        <f t="shared" si="0"/>
        <v>986.15</v>
      </c>
      <c r="D15" s="35">
        <v>1.3</v>
      </c>
      <c r="E15" s="21">
        <f t="shared" si="2"/>
        <v>1281.9950000000001</v>
      </c>
      <c r="F15" s="35">
        <v>1.7</v>
      </c>
      <c r="G15" s="35">
        <v>1.28</v>
      </c>
      <c r="H15" s="36">
        <f t="shared" si="3"/>
        <v>2145.8624</v>
      </c>
      <c r="I15" s="37">
        <f t="shared" si="4"/>
        <v>178.82186666666666</v>
      </c>
      <c r="J15" s="30">
        <f t="shared" si="1"/>
        <v>1716.68992</v>
      </c>
    </row>
    <row r="16" spans="1:10" x14ac:dyDescent="0.25">
      <c r="A16" s="32" t="s">
        <v>45</v>
      </c>
      <c r="B16" s="32">
        <v>509</v>
      </c>
      <c r="C16" s="32">
        <f t="shared" si="0"/>
        <v>615.89</v>
      </c>
      <c r="D16" s="35">
        <v>1.3</v>
      </c>
      <c r="E16" s="21">
        <f t="shared" si="2"/>
        <v>800.65700000000004</v>
      </c>
      <c r="F16" s="35">
        <v>1.7</v>
      </c>
      <c r="G16" s="35">
        <v>1.28</v>
      </c>
      <c r="H16" s="36">
        <f t="shared" si="3"/>
        <v>1340.1766399999999</v>
      </c>
      <c r="I16" s="37">
        <f t="shared" si="4"/>
        <v>111.68138666666665</v>
      </c>
      <c r="J16" s="30">
        <f t="shared" si="1"/>
        <v>1072.141312</v>
      </c>
    </row>
    <row r="17" spans="1:10" x14ac:dyDescent="0.25">
      <c r="A17" s="32" t="s">
        <v>46</v>
      </c>
      <c r="B17" s="32">
        <v>1121</v>
      </c>
      <c r="C17" s="32">
        <f t="shared" si="0"/>
        <v>1356.4099999999999</v>
      </c>
      <c r="D17" s="35">
        <v>1.3</v>
      </c>
      <c r="E17" s="21">
        <f>C17*D17</f>
        <v>1763.3329999999999</v>
      </c>
      <c r="F17" s="35">
        <v>1.7</v>
      </c>
      <c r="G17" s="35">
        <v>1.28</v>
      </c>
      <c r="H17" s="36">
        <f>C17*F17*G17</f>
        <v>2951.5481599999994</v>
      </c>
      <c r="I17" s="37">
        <f>H17/$I$3</f>
        <v>245.9623466666666</v>
      </c>
      <c r="J17" s="30">
        <f>H17*$J$3</f>
        <v>2361.2385279999994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4" t="s">
        <v>1</v>
      </c>
      <c r="B2" s="34" t="s">
        <v>23</v>
      </c>
      <c r="C2" s="34" t="s">
        <v>24</v>
      </c>
      <c r="D2" s="34" t="s">
        <v>25</v>
      </c>
      <c r="E2" s="15" t="s">
        <v>4</v>
      </c>
      <c r="F2" s="34" t="s">
        <v>26</v>
      </c>
      <c r="G2" s="34" t="s">
        <v>27</v>
      </c>
      <c r="H2" s="34" t="s">
        <v>28</v>
      </c>
      <c r="I2" s="34" t="s">
        <v>16</v>
      </c>
      <c r="J2" s="15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47</v>
      </c>
      <c r="B4" s="35">
        <v>5548</v>
      </c>
      <c r="C4" s="35">
        <f t="shared" ref="C4:C20" si="0">B4*$C$3</f>
        <v>6713.08</v>
      </c>
      <c r="D4" s="35">
        <v>1.3</v>
      </c>
      <c r="E4" s="21">
        <f>C4*D4</f>
        <v>8727.0040000000008</v>
      </c>
      <c r="F4" s="35">
        <v>1.46</v>
      </c>
      <c r="G4" s="35">
        <v>1.28</v>
      </c>
      <c r="H4" s="36">
        <f>C4*F4*G4</f>
        <v>12545.403903999999</v>
      </c>
      <c r="I4" s="37">
        <f>H4/$I$3</f>
        <v>1045.4503253333332</v>
      </c>
      <c r="J4" s="30">
        <f>H4*$J$3</f>
        <v>10036.3231232</v>
      </c>
    </row>
    <row r="5" spans="1:10" x14ac:dyDescent="0.25">
      <c r="A5" s="35" t="s">
        <v>40</v>
      </c>
      <c r="B5" s="35">
        <v>5843</v>
      </c>
      <c r="C5" s="35">
        <f t="shared" si="0"/>
        <v>7070.03</v>
      </c>
      <c r="D5" s="35">
        <v>1.3</v>
      </c>
      <c r="E5" s="21">
        <f>C5*D5</f>
        <v>9191.0390000000007</v>
      </c>
      <c r="F5" s="35">
        <v>1.4650000000000001</v>
      </c>
      <c r="G5" s="35">
        <v>1.28</v>
      </c>
      <c r="H5" s="36">
        <f>C5*F5*G5</f>
        <v>13257.720256000001</v>
      </c>
      <c r="I5" s="37">
        <f>H5/$I$3</f>
        <v>1104.8100213333335</v>
      </c>
      <c r="J5" s="30">
        <f t="shared" ref="J5:J17" si="1">H5*$J$3</f>
        <v>10606.176204800002</v>
      </c>
    </row>
    <row r="6" spans="1:10" ht="15.75" customHeight="1" x14ac:dyDescent="0.25">
      <c r="A6" s="35" t="s">
        <v>9</v>
      </c>
      <c r="B6" s="32">
        <v>2369</v>
      </c>
      <c r="C6" s="35">
        <f t="shared" si="0"/>
        <v>2866.49</v>
      </c>
      <c r="D6" s="35">
        <v>1.3</v>
      </c>
      <c r="E6" s="21">
        <f t="shared" ref="E6:E17" si="2">C6*D6</f>
        <v>3726.4369999999999</v>
      </c>
      <c r="F6" s="35">
        <v>1.7</v>
      </c>
      <c r="G6" s="35">
        <v>1.28</v>
      </c>
      <c r="H6" s="36">
        <f t="shared" ref="H6:H17" si="3">C6*F6*G6</f>
        <v>6237.4822399999994</v>
      </c>
      <c r="I6" s="37">
        <f t="shared" ref="I6:I17" si="4">H6/$I$3</f>
        <v>519.79018666666661</v>
      </c>
      <c r="J6" s="30">
        <f t="shared" si="1"/>
        <v>4989.9857919999995</v>
      </c>
    </row>
    <row r="7" spans="1:10" x14ac:dyDescent="0.25">
      <c r="A7" s="35" t="s">
        <v>17</v>
      </c>
      <c r="B7" s="32">
        <v>1468</v>
      </c>
      <c r="C7" s="32">
        <f t="shared" si="0"/>
        <v>1776.28</v>
      </c>
      <c r="D7" s="35">
        <v>1.3</v>
      </c>
      <c r="E7" s="21">
        <f t="shared" si="2"/>
        <v>2309.1640000000002</v>
      </c>
      <c r="F7" s="35">
        <v>1.7</v>
      </c>
      <c r="G7" s="35">
        <v>1.28</v>
      </c>
      <c r="H7" s="36">
        <f t="shared" si="3"/>
        <v>3865.1852800000001</v>
      </c>
      <c r="I7" s="37">
        <f t="shared" si="4"/>
        <v>322.09877333333333</v>
      </c>
      <c r="J7" s="30">
        <f t="shared" si="1"/>
        <v>3092.1482240000005</v>
      </c>
    </row>
    <row r="8" spans="1:10" x14ac:dyDescent="0.25">
      <c r="A8" s="35" t="s">
        <v>18</v>
      </c>
      <c r="B8" s="32">
        <v>1682</v>
      </c>
      <c r="C8" s="32">
        <f t="shared" si="0"/>
        <v>2035.22</v>
      </c>
      <c r="D8" s="35">
        <v>1.3</v>
      </c>
      <c r="E8" s="21">
        <f t="shared" si="2"/>
        <v>2645.7860000000001</v>
      </c>
      <c r="F8" s="35">
        <v>1.7</v>
      </c>
      <c r="G8" s="35">
        <v>1.28</v>
      </c>
      <c r="H8" s="36">
        <f t="shared" si="3"/>
        <v>4428.6387199999999</v>
      </c>
      <c r="I8" s="37">
        <f t="shared" si="4"/>
        <v>369.05322666666666</v>
      </c>
      <c r="J8" s="30">
        <f t="shared" si="1"/>
        <v>3542.9109760000001</v>
      </c>
    </row>
    <row r="9" spans="1:10" x14ac:dyDescent="0.25">
      <c r="A9" s="35" t="s">
        <v>31</v>
      </c>
      <c r="B9" s="32">
        <v>5086</v>
      </c>
      <c r="C9" s="32">
        <f t="shared" si="0"/>
        <v>6154.0599999999995</v>
      </c>
      <c r="D9" s="35">
        <v>1.3</v>
      </c>
      <c r="E9" s="21">
        <f t="shared" si="2"/>
        <v>8000.2779999999993</v>
      </c>
      <c r="F9" s="35">
        <v>1.5</v>
      </c>
      <c r="G9" s="35">
        <v>1.28</v>
      </c>
      <c r="H9" s="36">
        <f t="shared" si="3"/>
        <v>11815.7952</v>
      </c>
      <c r="I9" s="37">
        <f t="shared" si="4"/>
        <v>984.64960000000008</v>
      </c>
      <c r="J9" s="30">
        <f t="shared" si="1"/>
        <v>9452.63616</v>
      </c>
    </row>
    <row r="10" spans="1:10" x14ac:dyDescent="0.25">
      <c r="A10" s="35" t="s">
        <v>36</v>
      </c>
      <c r="B10" s="32">
        <v>1652</v>
      </c>
      <c r="C10" s="32">
        <f t="shared" si="0"/>
        <v>1998.9199999999998</v>
      </c>
      <c r="D10" s="35">
        <v>1.3</v>
      </c>
      <c r="E10" s="21">
        <f t="shared" si="2"/>
        <v>2598.596</v>
      </c>
      <c r="F10" s="35">
        <v>1.55</v>
      </c>
      <c r="G10" s="35">
        <v>1.28</v>
      </c>
      <c r="H10" s="36">
        <f t="shared" si="3"/>
        <v>3965.8572800000002</v>
      </c>
      <c r="I10" s="37">
        <f t="shared" si="4"/>
        <v>330.48810666666668</v>
      </c>
      <c r="J10" s="30">
        <f t="shared" si="1"/>
        <v>3172.6858240000001</v>
      </c>
    </row>
    <row r="11" spans="1:10" x14ac:dyDescent="0.25">
      <c r="A11" s="32" t="s">
        <v>38</v>
      </c>
      <c r="B11" s="32">
        <v>5358</v>
      </c>
      <c r="C11" s="32">
        <f t="shared" si="0"/>
        <v>6483.1799999999994</v>
      </c>
      <c r="D11" s="35">
        <v>1.3</v>
      </c>
      <c r="E11" s="21">
        <f t="shared" si="2"/>
        <v>8428.134</v>
      </c>
      <c r="F11" s="35">
        <v>1.5</v>
      </c>
      <c r="G11" s="35">
        <v>1.28</v>
      </c>
      <c r="H11" s="36">
        <f t="shared" si="3"/>
        <v>12447.705599999999</v>
      </c>
      <c r="I11" s="37">
        <f t="shared" si="4"/>
        <v>1037.3088</v>
      </c>
      <c r="J11" s="30">
        <f t="shared" si="1"/>
        <v>9958.1644799999995</v>
      </c>
    </row>
    <row r="12" spans="1:10" x14ac:dyDescent="0.25">
      <c r="A12" s="32" t="s">
        <v>42</v>
      </c>
      <c r="B12" s="32">
        <v>5748</v>
      </c>
      <c r="C12" s="32">
        <f t="shared" si="0"/>
        <v>6955.08</v>
      </c>
      <c r="D12" s="35">
        <v>1.3</v>
      </c>
      <c r="E12" s="21">
        <f t="shared" si="2"/>
        <v>9041.6039999999994</v>
      </c>
      <c r="F12" s="35">
        <v>1.53</v>
      </c>
      <c r="G12" s="35">
        <v>1.28</v>
      </c>
      <c r="H12" s="36">
        <f t="shared" si="3"/>
        <v>13620.828672</v>
      </c>
      <c r="I12" s="37">
        <f t="shared" si="4"/>
        <v>1135.069056</v>
      </c>
      <c r="J12" s="30">
        <f t="shared" si="1"/>
        <v>10896.6629376</v>
      </c>
    </row>
    <row r="13" spans="1:10" x14ac:dyDescent="0.25">
      <c r="A13" s="32" t="s">
        <v>41</v>
      </c>
      <c r="B13" s="32">
        <v>4404</v>
      </c>
      <c r="C13" s="32">
        <f t="shared" si="0"/>
        <v>5328.84</v>
      </c>
      <c r="D13" s="35">
        <v>1.3</v>
      </c>
      <c r="E13" s="21">
        <f t="shared" si="2"/>
        <v>6927.4920000000002</v>
      </c>
      <c r="F13" s="35">
        <v>1.56</v>
      </c>
      <c r="G13" s="35">
        <v>1.28</v>
      </c>
      <c r="H13" s="36">
        <f t="shared" si="3"/>
        <v>10640.627712000001</v>
      </c>
      <c r="I13" s="37">
        <f t="shared" si="4"/>
        <v>886.71897600000011</v>
      </c>
      <c r="J13" s="30">
        <f t="shared" si="1"/>
        <v>8512.5021696000022</v>
      </c>
    </row>
    <row r="14" spans="1:10" x14ac:dyDescent="0.25">
      <c r="A14" s="38" t="s">
        <v>43</v>
      </c>
      <c r="B14" s="32">
        <v>6996</v>
      </c>
      <c r="C14" s="32">
        <f t="shared" si="0"/>
        <v>8465.16</v>
      </c>
      <c r="D14" s="35">
        <v>1.3</v>
      </c>
      <c r="E14" s="21">
        <f t="shared" si="2"/>
        <v>11004.708000000001</v>
      </c>
      <c r="F14" s="35">
        <v>1.4</v>
      </c>
      <c r="G14" s="35">
        <v>1.28</v>
      </c>
      <c r="H14" s="36">
        <f t="shared" si="3"/>
        <v>15169.566719999999</v>
      </c>
      <c r="I14" s="37">
        <f t="shared" si="4"/>
        <v>1264.1305599999998</v>
      </c>
      <c r="J14" s="30">
        <f t="shared" si="1"/>
        <v>12135.653376</v>
      </c>
    </row>
    <row r="15" spans="1:10" x14ac:dyDescent="0.25">
      <c r="A15" s="32" t="s">
        <v>44</v>
      </c>
      <c r="B15" s="32">
        <v>815</v>
      </c>
      <c r="C15" s="32">
        <f t="shared" si="0"/>
        <v>986.15</v>
      </c>
      <c r="D15" s="35">
        <v>1.3</v>
      </c>
      <c r="E15" s="21">
        <f t="shared" si="2"/>
        <v>1281.9950000000001</v>
      </c>
      <c r="F15" s="35">
        <v>1.7</v>
      </c>
      <c r="G15" s="35">
        <v>1.28</v>
      </c>
      <c r="H15" s="36">
        <f t="shared" si="3"/>
        <v>2145.8624</v>
      </c>
      <c r="I15" s="37">
        <f t="shared" si="4"/>
        <v>178.82186666666666</v>
      </c>
      <c r="J15" s="30">
        <f t="shared" si="1"/>
        <v>1716.68992</v>
      </c>
    </row>
    <row r="16" spans="1:10" x14ac:dyDescent="0.25">
      <c r="A16" s="32" t="s">
        <v>45</v>
      </c>
      <c r="B16" s="32">
        <v>650</v>
      </c>
      <c r="C16" s="32">
        <f t="shared" si="0"/>
        <v>786.5</v>
      </c>
      <c r="D16" s="35">
        <v>1.3</v>
      </c>
      <c r="E16" s="21">
        <f t="shared" si="2"/>
        <v>1022.45</v>
      </c>
      <c r="F16" s="35">
        <v>1.7</v>
      </c>
      <c r="G16" s="35">
        <v>1.28</v>
      </c>
      <c r="H16" s="36">
        <f t="shared" si="3"/>
        <v>1711.424</v>
      </c>
      <c r="I16" s="37">
        <f t="shared" si="4"/>
        <v>142.61866666666666</v>
      </c>
      <c r="J16" s="30">
        <f t="shared" si="1"/>
        <v>1369.1392000000001</v>
      </c>
    </row>
    <row r="17" spans="1:10" x14ac:dyDescent="0.25">
      <c r="A17" s="32" t="s">
        <v>46</v>
      </c>
      <c r="B17" s="32">
        <v>1121</v>
      </c>
      <c r="C17" s="32">
        <f t="shared" si="0"/>
        <v>1356.4099999999999</v>
      </c>
      <c r="D17" s="35">
        <v>1.3</v>
      </c>
      <c r="E17" s="21">
        <f t="shared" si="2"/>
        <v>1763.3329999999999</v>
      </c>
      <c r="F17" s="35">
        <v>1.7</v>
      </c>
      <c r="G17" s="35">
        <v>1.28</v>
      </c>
      <c r="H17" s="36">
        <f t="shared" si="3"/>
        <v>2951.5481599999994</v>
      </c>
      <c r="I17" s="37">
        <f t="shared" si="4"/>
        <v>245.9623466666666</v>
      </c>
      <c r="J17" s="30">
        <f t="shared" si="1"/>
        <v>2361.2385279999994</v>
      </c>
    </row>
    <row r="18" spans="1:10" x14ac:dyDescent="0.25">
      <c r="A18" s="32" t="s">
        <v>48</v>
      </c>
      <c r="B18" s="32">
        <v>713</v>
      </c>
      <c r="C18" s="32">
        <f t="shared" si="0"/>
        <v>862.73</v>
      </c>
      <c r="D18" s="35">
        <v>1.3</v>
      </c>
      <c r="E18" s="21">
        <f>C18*D18</f>
        <v>1121.549</v>
      </c>
      <c r="F18" s="35">
        <v>1.7</v>
      </c>
      <c r="G18" s="35">
        <v>1.28</v>
      </c>
      <c r="H18" s="36">
        <f>C18*F18*G18</f>
        <v>1877.3004800000001</v>
      </c>
      <c r="I18" s="37">
        <f>H18/$I$3</f>
        <v>156.44170666666668</v>
      </c>
      <c r="J18" s="30">
        <f>H18*$J$3</f>
        <v>1501.8403840000001</v>
      </c>
    </row>
    <row r="19" spans="1:10" x14ac:dyDescent="0.25">
      <c r="A19" s="32" t="s">
        <v>49</v>
      </c>
      <c r="B19" s="32">
        <v>2397</v>
      </c>
      <c r="C19" s="32">
        <f t="shared" si="0"/>
        <v>2900.37</v>
      </c>
      <c r="D19" s="35">
        <v>1.3</v>
      </c>
      <c r="E19" s="21">
        <f>C19*D19</f>
        <v>3770.4809999999998</v>
      </c>
      <c r="F19" s="35">
        <v>1.68</v>
      </c>
      <c r="G19" s="35">
        <v>1.28</v>
      </c>
      <c r="H19" s="36">
        <f>C19*F19*G19</f>
        <v>6236.9556479999992</v>
      </c>
      <c r="I19" s="37">
        <f>H19/$I$3</f>
        <v>519.7463039999999</v>
      </c>
      <c r="J19" s="30">
        <f>H19*$J$3</f>
        <v>4989.5645183999995</v>
      </c>
    </row>
    <row r="20" spans="1:10" x14ac:dyDescent="0.25">
      <c r="A20" s="32" t="s">
        <v>50</v>
      </c>
      <c r="B20" s="32">
        <v>499</v>
      </c>
      <c r="C20" s="32">
        <f t="shared" si="0"/>
        <v>603.79</v>
      </c>
      <c r="D20" s="35">
        <v>1.3</v>
      </c>
      <c r="E20" s="21">
        <f>C20*D20</f>
        <v>784.92700000000002</v>
      </c>
      <c r="F20" s="35">
        <v>1.6</v>
      </c>
      <c r="G20" s="35">
        <v>1.28</v>
      </c>
      <c r="H20" s="36">
        <f>C20*F20*G20</f>
        <v>1236.5619199999999</v>
      </c>
      <c r="I20" s="37">
        <f>H20/$I$3</f>
        <v>103.04682666666666</v>
      </c>
      <c r="J20" s="30">
        <f>H20*$J$3</f>
        <v>989.24953599999992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8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47</v>
      </c>
      <c r="B4" s="35">
        <v>5902</v>
      </c>
      <c r="C4" s="35">
        <f t="shared" ref="C4:C18" si="0">B4*$C$3</f>
        <v>7141.42</v>
      </c>
      <c r="D4" s="35">
        <v>1.3</v>
      </c>
      <c r="E4" s="21">
        <f>C4*D4</f>
        <v>9283.8459999999995</v>
      </c>
      <c r="F4" s="35">
        <v>1.5</v>
      </c>
      <c r="G4" s="35">
        <v>1.28</v>
      </c>
      <c r="H4" s="36">
        <f>C4*F4*G4</f>
        <v>13711.526400000002</v>
      </c>
      <c r="I4" s="37">
        <f>H4/$I$3</f>
        <v>1142.6272000000001</v>
      </c>
      <c r="J4" s="30">
        <f>H4*$J$3</f>
        <v>10969.221120000002</v>
      </c>
    </row>
    <row r="5" spans="1:10" x14ac:dyDescent="0.25">
      <c r="A5" s="35" t="s">
        <v>40</v>
      </c>
      <c r="B5" s="35">
        <v>6256</v>
      </c>
      <c r="C5" s="35">
        <f t="shared" si="0"/>
        <v>7569.76</v>
      </c>
      <c r="D5" s="35">
        <v>1.3</v>
      </c>
      <c r="E5" s="21">
        <f>C5*D5</f>
        <v>9840.6880000000001</v>
      </c>
      <c r="F5" s="35">
        <v>1.4650000000000001</v>
      </c>
      <c r="G5" s="35">
        <v>1.28</v>
      </c>
      <c r="H5" s="36">
        <f>C5*F5*G5</f>
        <v>14194.813952000002</v>
      </c>
      <c r="I5" s="37">
        <f>H5/$I$3</f>
        <v>1182.9011626666668</v>
      </c>
      <c r="J5" s="30">
        <f t="shared" ref="J5:J18" si="1">H5*$J$3</f>
        <v>11355.851161600003</v>
      </c>
    </row>
    <row r="6" spans="1:10" ht="15.75" customHeight="1" x14ac:dyDescent="0.25">
      <c r="A6" s="35" t="s">
        <v>9</v>
      </c>
      <c r="B6" s="32">
        <v>2521</v>
      </c>
      <c r="C6" s="35">
        <f t="shared" si="0"/>
        <v>3050.41</v>
      </c>
      <c r="D6" s="35">
        <v>1.3</v>
      </c>
      <c r="E6" s="21">
        <f t="shared" ref="E6:E18" si="2">C6*D6</f>
        <v>3965.5329999999999</v>
      </c>
      <c r="F6" s="35">
        <v>1.7</v>
      </c>
      <c r="G6" s="35">
        <v>1.28</v>
      </c>
      <c r="H6" s="36">
        <f t="shared" ref="H6:H18" si="3">C6*F6*G6</f>
        <v>6637.6921599999987</v>
      </c>
      <c r="I6" s="37">
        <f t="shared" ref="I6:I18" si="4">H6/$I$3</f>
        <v>553.14101333333326</v>
      </c>
      <c r="J6" s="30">
        <f t="shared" si="1"/>
        <v>5310.1537279999993</v>
      </c>
    </row>
    <row r="7" spans="1:10" x14ac:dyDescent="0.25">
      <c r="A7" s="35" t="s">
        <v>17</v>
      </c>
      <c r="B7" s="32">
        <v>1529</v>
      </c>
      <c r="C7" s="32">
        <f t="shared" si="0"/>
        <v>1850.09</v>
      </c>
      <c r="D7" s="35">
        <v>1.3</v>
      </c>
      <c r="E7" s="21">
        <f t="shared" si="2"/>
        <v>2405.1170000000002</v>
      </c>
      <c r="F7" s="35">
        <v>1.7</v>
      </c>
      <c r="G7" s="35">
        <v>1.28</v>
      </c>
      <c r="H7" s="36">
        <f t="shared" si="3"/>
        <v>4025.7958399999998</v>
      </c>
      <c r="I7" s="37">
        <f t="shared" si="4"/>
        <v>335.48298666666665</v>
      </c>
      <c r="J7" s="30">
        <f t="shared" si="1"/>
        <v>3220.6366720000001</v>
      </c>
    </row>
    <row r="8" spans="1:10" x14ac:dyDescent="0.25">
      <c r="A8" s="35" t="s">
        <v>18</v>
      </c>
      <c r="B8" s="32">
        <v>1682</v>
      </c>
      <c r="C8" s="32">
        <f t="shared" si="0"/>
        <v>2035.22</v>
      </c>
      <c r="D8" s="35">
        <v>1.3</v>
      </c>
      <c r="E8" s="21">
        <f t="shared" si="2"/>
        <v>2645.7860000000001</v>
      </c>
      <c r="F8" s="35">
        <v>1.7</v>
      </c>
      <c r="G8" s="35">
        <v>1.28</v>
      </c>
      <c r="H8" s="36">
        <f t="shared" si="3"/>
        <v>4428.6387199999999</v>
      </c>
      <c r="I8" s="37">
        <f t="shared" si="4"/>
        <v>369.05322666666666</v>
      </c>
      <c r="J8" s="30">
        <f t="shared" si="1"/>
        <v>3542.9109760000001</v>
      </c>
    </row>
    <row r="9" spans="1:10" x14ac:dyDescent="0.25">
      <c r="A9" s="35" t="s">
        <v>31</v>
      </c>
      <c r="B9" s="32">
        <v>5457</v>
      </c>
      <c r="C9" s="32">
        <f t="shared" si="0"/>
        <v>6602.97</v>
      </c>
      <c r="D9" s="35">
        <v>1.3</v>
      </c>
      <c r="E9" s="21">
        <f t="shared" si="2"/>
        <v>8583.8610000000008</v>
      </c>
      <c r="F9" s="35">
        <v>1.5</v>
      </c>
      <c r="G9" s="35">
        <v>1.28</v>
      </c>
      <c r="H9" s="36">
        <f t="shared" si="3"/>
        <v>12677.7024</v>
      </c>
      <c r="I9" s="37">
        <f t="shared" si="4"/>
        <v>1056.4752000000001</v>
      </c>
      <c r="J9" s="30">
        <f t="shared" si="1"/>
        <v>10142.16192</v>
      </c>
    </row>
    <row r="10" spans="1:10" x14ac:dyDescent="0.25">
      <c r="A10" s="35" t="s">
        <v>36</v>
      </c>
      <c r="B10" s="32">
        <v>1744</v>
      </c>
      <c r="C10" s="32">
        <f t="shared" si="0"/>
        <v>2110.2399999999998</v>
      </c>
      <c r="D10" s="35">
        <v>1.3</v>
      </c>
      <c r="E10" s="21">
        <f t="shared" si="2"/>
        <v>2743.3119999999999</v>
      </c>
      <c r="F10" s="35">
        <v>1.55</v>
      </c>
      <c r="G10" s="35">
        <v>1.28</v>
      </c>
      <c r="H10" s="36">
        <f t="shared" si="3"/>
        <v>4186.7161599999999</v>
      </c>
      <c r="I10" s="37">
        <f t="shared" si="4"/>
        <v>348.89301333333333</v>
      </c>
      <c r="J10" s="30">
        <f t="shared" si="1"/>
        <v>3349.3729280000002</v>
      </c>
    </row>
    <row r="11" spans="1:10" x14ac:dyDescent="0.25">
      <c r="A11" s="32" t="s">
        <v>51</v>
      </c>
      <c r="B11" s="32">
        <v>5838</v>
      </c>
      <c r="C11" s="32">
        <f t="shared" si="0"/>
        <v>7063.98</v>
      </c>
      <c r="D11" s="35">
        <v>1.3</v>
      </c>
      <c r="E11" s="21">
        <f t="shared" si="2"/>
        <v>9183.1739999999991</v>
      </c>
      <c r="F11" s="35">
        <v>1.5</v>
      </c>
      <c r="G11" s="35">
        <v>1.28</v>
      </c>
      <c r="H11" s="36">
        <f t="shared" si="3"/>
        <v>13562.8416</v>
      </c>
      <c r="I11" s="37">
        <f t="shared" si="4"/>
        <v>1130.2367999999999</v>
      </c>
      <c r="J11" s="30">
        <f t="shared" si="1"/>
        <v>10850.273280000001</v>
      </c>
    </row>
    <row r="12" spans="1:10" x14ac:dyDescent="0.25">
      <c r="A12" s="32" t="s">
        <v>52</v>
      </c>
      <c r="B12" s="32">
        <v>7266</v>
      </c>
      <c r="C12" s="32">
        <f t="shared" si="0"/>
        <v>8791.86</v>
      </c>
      <c r="D12" s="35">
        <v>1.3</v>
      </c>
      <c r="E12" s="21">
        <f t="shared" si="2"/>
        <v>11429.418000000001</v>
      </c>
      <c r="F12" s="35">
        <v>1.53</v>
      </c>
      <c r="G12" s="35">
        <v>1.28</v>
      </c>
      <c r="H12" s="36">
        <f t="shared" si="3"/>
        <v>17217.978624000003</v>
      </c>
      <c r="I12" s="37">
        <f t="shared" si="4"/>
        <v>1434.8315520000003</v>
      </c>
      <c r="J12" s="30">
        <f t="shared" si="1"/>
        <v>13774.382899200004</v>
      </c>
    </row>
    <row r="13" spans="1:10" x14ac:dyDescent="0.25">
      <c r="A13" s="32" t="s">
        <v>44</v>
      </c>
      <c r="B13" s="32">
        <v>1084</v>
      </c>
      <c r="C13" s="32">
        <f t="shared" si="0"/>
        <v>1311.6399999999999</v>
      </c>
      <c r="D13" s="35">
        <v>1.3</v>
      </c>
      <c r="E13" s="21">
        <f t="shared" si="2"/>
        <v>1705.1319999999998</v>
      </c>
      <c r="F13" s="35">
        <v>1.7</v>
      </c>
      <c r="G13" s="35">
        <v>1.28</v>
      </c>
      <c r="H13" s="36">
        <f t="shared" si="3"/>
        <v>2854.1286399999995</v>
      </c>
      <c r="I13" s="37">
        <f t="shared" si="4"/>
        <v>237.84405333333328</v>
      </c>
      <c r="J13" s="30">
        <f t="shared" si="1"/>
        <v>2283.3029119999997</v>
      </c>
    </row>
    <row r="14" spans="1:10" x14ac:dyDescent="0.25">
      <c r="A14" s="32" t="s">
        <v>45</v>
      </c>
      <c r="B14" s="32">
        <v>1084</v>
      </c>
      <c r="C14" s="32">
        <f t="shared" si="0"/>
        <v>1311.6399999999999</v>
      </c>
      <c r="D14" s="35">
        <v>1.3</v>
      </c>
      <c r="E14" s="21">
        <f t="shared" si="2"/>
        <v>1705.1319999999998</v>
      </c>
      <c r="F14" s="35">
        <v>1.7</v>
      </c>
      <c r="G14" s="35">
        <v>1.28</v>
      </c>
      <c r="H14" s="36">
        <f t="shared" si="3"/>
        <v>2854.1286399999995</v>
      </c>
      <c r="I14" s="37">
        <f t="shared" si="4"/>
        <v>237.84405333333328</v>
      </c>
      <c r="J14" s="30">
        <f t="shared" si="1"/>
        <v>2283.3029119999997</v>
      </c>
    </row>
    <row r="15" spans="1:10" x14ac:dyDescent="0.25">
      <c r="A15" s="32" t="s">
        <v>46</v>
      </c>
      <c r="B15" s="32">
        <v>1135</v>
      </c>
      <c r="C15" s="32">
        <f t="shared" si="0"/>
        <v>1373.35</v>
      </c>
      <c r="D15" s="35">
        <v>1.3</v>
      </c>
      <c r="E15" s="21">
        <f t="shared" si="2"/>
        <v>1785.355</v>
      </c>
      <c r="F15" s="35">
        <v>1.7</v>
      </c>
      <c r="G15" s="35">
        <v>1.28</v>
      </c>
      <c r="H15" s="36">
        <f t="shared" si="3"/>
        <v>2988.4095999999995</v>
      </c>
      <c r="I15" s="37">
        <f t="shared" si="4"/>
        <v>249.0341333333333</v>
      </c>
      <c r="J15" s="30">
        <f t="shared" si="1"/>
        <v>2390.7276799999995</v>
      </c>
    </row>
    <row r="16" spans="1:10" x14ac:dyDescent="0.25">
      <c r="A16" s="32" t="s">
        <v>48</v>
      </c>
      <c r="B16" s="32">
        <v>748</v>
      </c>
      <c r="C16" s="32">
        <f t="shared" si="0"/>
        <v>905.07999999999993</v>
      </c>
      <c r="D16" s="35">
        <v>1.3</v>
      </c>
      <c r="E16" s="21">
        <f t="shared" si="2"/>
        <v>1176.604</v>
      </c>
      <c r="F16" s="35">
        <v>1.7</v>
      </c>
      <c r="G16" s="35">
        <v>1.28</v>
      </c>
      <c r="H16" s="36">
        <f t="shared" si="3"/>
        <v>1969.4540799999997</v>
      </c>
      <c r="I16" s="37">
        <f t="shared" si="4"/>
        <v>164.1211733333333</v>
      </c>
      <c r="J16" s="30">
        <f t="shared" si="1"/>
        <v>1575.5632639999999</v>
      </c>
    </row>
    <row r="17" spans="1:10" x14ac:dyDescent="0.25">
      <c r="A17" s="32" t="s">
        <v>49</v>
      </c>
      <c r="B17" s="32">
        <v>2427</v>
      </c>
      <c r="C17" s="32">
        <f t="shared" si="0"/>
        <v>2936.67</v>
      </c>
      <c r="D17" s="35">
        <v>1.3</v>
      </c>
      <c r="E17" s="21">
        <f t="shared" si="2"/>
        <v>3817.6710000000003</v>
      </c>
      <c r="F17" s="35">
        <v>1.68</v>
      </c>
      <c r="G17" s="35">
        <v>1.28</v>
      </c>
      <c r="H17" s="36">
        <f t="shared" si="3"/>
        <v>6315.0151679999999</v>
      </c>
      <c r="I17" s="37">
        <f t="shared" si="4"/>
        <v>526.25126399999999</v>
      </c>
      <c r="J17" s="30">
        <f t="shared" si="1"/>
        <v>5052.0121343999999</v>
      </c>
    </row>
    <row r="18" spans="1:10" x14ac:dyDescent="0.25">
      <c r="A18" s="32" t="s">
        <v>50</v>
      </c>
      <c r="B18" s="32">
        <v>593</v>
      </c>
      <c r="C18" s="32">
        <f t="shared" si="0"/>
        <v>717.53</v>
      </c>
      <c r="D18" s="35">
        <v>1.3</v>
      </c>
      <c r="E18" s="21">
        <f t="shared" si="2"/>
        <v>932.78899999999999</v>
      </c>
      <c r="F18" s="35">
        <v>1.6</v>
      </c>
      <c r="G18" s="35">
        <v>1.28</v>
      </c>
      <c r="H18" s="36">
        <f t="shared" si="3"/>
        <v>1469.50144</v>
      </c>
      <c r="I18" s="37">
        <f t="shared" si="4"/>
        <v>122.45845333333334</v>
      </c>
      <c r="J18" s="30">
        <f t="shared" si="1"/>
        <v>1175.601152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6"/>
  <sheetViews>
    <sheetView workbookViewId="0">
      <selection activeCell="P13" sqref="P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54</v>
      </c>
      <c r="B4" s="35">
        <v>6256</v>
      </c>
      <c r="C4" s="35">
        <f t="shared" ref="C4:C16" si="0">B4*$C$3</f>
        <v>7569.76</v>
      </c>
      <c r="D4" s="35">
        <v>1.3</v>
      </c>
      <c r="E4" s="21">
        <f>C4*D4</f>
        <v>9840.6880000000001</v>
      </c>
      <c r="F4" s="35">
        <v>1.5</v>
      </c>
      <c r="G4" s="35">
        <v>1.28</v>
      </c>
      <c r="H4" s="36">
        <f>C4*F4*G4</f>
        <v>14533.939199999999</v>
      </c>
      <c r="I4" s="37">
        <f>H4/$I$3</f>
        <v>1211.1615999999999</v>
      </c>
      <c r="J4" s="30">
        <f>H4*$J$3</f>
        <v>11627.15136</v>
      </c>
    </row>
    <row r="5" spans="1:10" x14ac:dyDescent="0.25">
      <c r="A5" s="35" t="s">
        <v>17</v>
      </c>
      <c r="B5" s="32">
        <v>1590</v>
      </c>
      <c r="C5" s="32">
        <f t="shared" si="0"/>
        <v>1923.8999999999999</v>
      </c>
      <c r="D5" s="35">
        <v>1.3</v>
      </c>
      <c r="E5" s="21">
        <f t="shared" ref="E5:E16" si="1">C5*D5</f>
        <v>2501.0699999999997</v>
      </c>
      <c r="F5" s="35">
        <v>1.7</v>
      </c>
      <c r="G5" s="35">
        <v>1.28</v>
      </c>
      <c r="H5" s="36">
        <f t="shared" ref="H5:H16" si="2">C5*F5*G5</f>
        <v>4186.4063999999998</v>
      </c>
      <c r="I5" s="37">
        <f t="shared" ref="I5:I16" si="3">H5/$I$3</f>
        <v>348.86719999999997</v>
      </c>
      <c r="J5" s="30">
        <f t="shared" ref="J5:J16" si="4">H5*$J$3</f>
        <v>3349.1251200000002</v>
      </c>
    </row>
    <row r="6" spans="1:10" x14ac:dyDescent="0.25">
      <c r="A6" s="35" t="s">
        <v>18</v>
      </c>
      <c r="B6" s="32">
        <v>1744</v>
      </c>
      <c r="C6" s="32">
        <f t="shared" si="0"/>
        <v>2110.2399999999998</v>
      </c>
      <c r="D6" s="35">
        <v>1.3</v>
      </c>
      <c r="E6" s="21">
        <f t="shared" si="1"/>
        <v>2743.3119999999999</v>
      </c>
      <c r="F6" s="35">
        <v>1.7</v>
      </c>
      <c r="G6" s="35">
        <v>1.28</v>
      </c>
      <c r="H6" s="36">
        <f t="shared" si="2"/>
        <v>4591.882239999999</v>
      </c>
      <c r="I6" s="37">
        <f t="shared" si="3"/>
        <v>382.65685333333323</v>
      </c>
      <c r="J6" s="30">
        <f t="shared" si="4"/>
        <v>3673.5057919999995</v>
      </c>
    </row>
    <row r="7" spans="1:10" x14ac:dyDescent="0.25">
      <c r="A7" s="35" t="s">
        <v>36</v>
      </c>
      <c r="B7" s="32">
        <v>1805</v>
      </c>
      <c r="C7" s="32">
        <f t="shared" si="0"/>
        <v>2184.0499999999997</v>
      </c>
      <c r="D7" s="35">
        <v>1.3</v>
      </c>
      <c r="E7" s="21">
        <f t="shared" si="1"/>
        <v>2839.2649999999999</v>
      </c>
      <c r="F7" s="35">
        <v>1.55</v>
      </c>
      <c r="G7" s="35">
        <v>1.28</v>
      </c>
      <c r="H7" s="36">
        <f t="shared" si="2"/>
        <v>4333.1551999999992</v>
      </c>
      <c r="I7" s="37">
        <f t="shared" si="3"/>
        <v>361.09626666666662</v>
      </c>
      <c r="J7" s="30">
        <f t="shared" si="4"/>
        <v>3466.5241599999995</v>
      </c>
    </row>
    <row r="8" spans="1:10" x14ac:dyDescent="0.25">
      <c r="A8" s="32" t="s">
        <v>51</v>
      </c>
      <c r="B8" s="32">
        <v>5838</v>
      </c>
      <c r="C8" s="32">
        <f t="shared" si="0"/>
        <v>7063.98</v>
      </c>
      <c r="D8" s="35">
        <v>1.3</v>
      </c>
      <c r="E8" s="21">
        <f t="shared" si="1"/>
        <v>9183.1739999999991</v>
      </c>
      <c r="F8" s="35">
        <v>1.5</v>
      </c>
      <c r="G8" s="35">
        <v>1.28</v>
      </c>
      <c r="H8" s="36">
        <f t="shared" si="2"/>
        <v>13562.8416</v>
      </c>
      <c r="I8" s="37">
        <f t="shared" si="3"/>
        <v>1130.2367999999999</v>
      </c>
      <c r="J8" s="30">
        <f t="shared" si="4"/>
        <v>10850.273280000001</v>
      </c>
    </row>
    <row r="9" spans="1:10" x14ac:dyDescent="0.25">
      <c r="A9" s="32" t="s">
        <v>53</v>
      </c>
      <c r="B9" s="32">
        <v>6287</v>
      </c>
      <c r="C9" s="32">
        <f t="shared" si="0"/>
        <v>7607.2699999999995</v>
      </c>
      <c r="D9" s="35">
        <v>1.3</v>
      </c>
      <c r="E9" s="21">
        <f t="shared" ref="E9" si="5">C9*D9</f>
        <v>9889.4509999999991</v>
      </c>
      <c r="F9" s="35">
        <v>1.5</v>
      </c>
      <c r="G9" s="35">
        <v>1.28</v>
      </c>
      <c r="H9" s="36">
        <f t="shared" ref="H9" si="6">C9*F9*G9</f>
        <v>14605.9584</v>
      </c>
      <c r="I9" s="37">
        <f t="shared" ref="I9" si="7">H9/$I$3</f>
        <v>1217.1632</v>
      </c>
      <c r="J9" s="30">
        <f t="shared" ref="J9" si="8">H9*$J$3</f>
        <v>11684.76672</v>
      </c>
    </row>
    <row r="10" spans="1:10" x14ac:dyDescent="0.25">
      <c r="A10" s="32" t="s">
        <v>52</v>
      </c>
      <c r="B10" s="32">
        <v>7266</v>
      </c>
      <c r="C10" s="32">
        <f t="shared" si="0"/>
        <v>8791.86</v>
      </c>
      <c r="D10" s="35">
        <v>1.3</v>
      </c>
      <c r="E10" s="21">
        <f t="shared" si="1"/>
        <v>11429.418000000001</v>
      </c>
      <c r="F10" s="35">
        <v>1.53</v>
      </c>
      <c r="G10" s="35">
        <v>1.28</v>
      </c>
      <c r="H10" s="36">
        <f t="shared" si="2"/>
        <v>17217.978624000003</v>
      </c>
      <c r="I10" s="37">
        <f t="shared" si="3"/>
        <v>1434.8315520000003</v>
      </c>
      <c r="J10" s="30">
        <f t="shared" si="4"/>
        <v>13774.382899200004</v>
      </c>
    </row>
    <row r="11" spans="1:10" x14ac:dyDescent="0.25">
      <c r="A11" s="32" t="s">
        <v>44</v>
      </c>
      <c r="B11" s="32">
        <v>1084</v>
      </c>
      <c r="C11" s="32">
        <f t="shared" si="0"/>
        <v>1311.6399999999999</v>
      </c>
      <c r="D11" s="35">
        <v>1.3</v>
      </c>
      <c r="E11" s="21">
        <f t="shared" si="1"/>
        <v>1705.1319999999998</v>
      </c>
      <c r="F11" s="35">
        <v>1.7</v>
      </c>
      <c r="G11" s="35">
        <v>1.28</v>
      </c>
      <c r="H11" s="36">
        <f t="shared" si="2"/>
        <v>2854.1286399999995</v>
      </c>
      <c r="I11" s="37">
        <f t="shared" si="3"/>
        <v>237.84405333333328</v>
      </c>
      <c r="J11" s="30">
        <f t="shared" si="4"/>
        <v>2283.3029119999997</v>
      </c>
    </row>
    <row r="12" spans="1:10" x14ac:dyDescent="0.25">
      <c r="A12" s="32" t="s">
        <v>45</v>
      </c>
      <c r="B12" s="32">
        <v>1084</v>
      </c>
      <c r="C12" s="32">
        <f t="shared" si="0"/>
        <v>1311.6399999999999</v>
      </c>
      <c r="D12" s="35">
        <v>1.3</v>
      </c>
      <c r="E12" s="21">
        <f t="shared" si="1"/>
        <v>1705.1319999999998</v>
      </c>
      <c r="F12" s="35">
        <v>1.7</v>
      </c>
      <c r="G12" s="35">
        <v>1.28</v>
      </c>
      <c r="H12" s="36">
        <f t="shared" si="2"/>
        <v>2854.1286399999995</v>
      </c>
      <c r="I12" s="37">
        <f t="shared" si="3"/>
        <v>237.84405333333328</v>
      </c>
      <c r="J12" s="30">
        <f t="shared" si="4"/>
        <v>2283.3029119999997</v>
      </c>
    </row>
    <row r="13" spans="1:10" x14ac:dyDescent="0.25">
      <c r="A13" s="32" t="s">
        <v>46</v>
      </c>
      <c r="B13" s="32">
        <v>1135</v>
      </c>
      <c r="C13" s="32">
        <f t="shared" si="0"/>
        <v>1373.35</v>
      </c>
      <c r="D13" s="35">
        <v>1.3</v>
      </c>
      <c r="E13" s="21">
        <f t="shared" si="1"/>
        <v>1785.355</v>
      </c>
      <c r="F13" s="35">
        <v>1.7</v>
      </c>
      <c r="G13" s="35">
        <v>1.28</v>
      </c>
      <c r="H13" s="36">
        <f t="shared" si="2"/>
        <v>2988.4095999999995</v>
      </c>
      <c r="I13" s="37">
        <f t="shared" si="3"/>
        <v>249.0341333333333</v>
      </c>
      <c r="J13" s="30">
        <f t="shared" si="4"/>
        <v>2390.7276799999995</v>
      </c>
    </row>
    <row r="14" spans="1:10" x14ac:dyDescent="0.25">
      <c r="A14" s="32" t="s">
        <v>48</v>
      </c>
      <c r="B14" s="32">
        <v>748</v>
      </c>
      <c r="C14" s="32">
        <f t="shared" si="0"/>
        <v>905.07999999999993</v>
      </c>
      <c r="D14" s="35">
        <v>1.3</v>
      </c>
      <c r="E14" s="21">
        <f t="shared" si="1"/>
        <v>1176.604</v>
      </c>
      <c r="F14" s="35">
        <v>1.7</v>
      </c>
      <c r="G14" s="35">
        <v>1.28</v>
      </c>
      <c r="H14" s="36">
        <f t="shared" si="2"/>
        <v>1969.4540799999997</v>
      </c>
      <c r="I14" s="37">
        <f t="shared" si="3"/>
        <v>164.1211733333333</v>
      </c>
      <c r="J14" s="30">
        <f t="shared" si="4"/>
        <v>1575.5632639999999</v>
      </c>
    </row>
    <row r="15" spans="1:10" x14ac:dyDescent="0.25">
      <c r="A15" s="32" t="s">
        <v>49</v>
      </c>
      <c r="B15" s="32">
        <v>2427</v>
      </c>
      <c r="C15" s="32">
        <f t="shared" si="0"/>
        <v>2936.67</v>
      </c>
      <c r="D15" s="35">
        <v>1.3</v>
      </c>
      <c r="E15" s="21">
        <f t="shared" si="1"/>
        <v>3817.6710000000003</v>
      </c>
      <c r="F15" s="35">
        <v>1.68</v>
      </c>
      <c r="G15" s="35">
        <v>1.28</v>
      </c>
      <c r="H15" s="36">
        <f t="shared" si="2"/>
        <v>6315.0151679999999</v>
      </c>
      <c r="I15" s="37">
        <f t="shared" si="3"/>
        <v>526.25126399999999</v>
      </c>
      <c r="J15" s="30">
        <f t="shared" si="4"/>
        <v>5052.0121343999999</v>
      </c>
    </row>
    <row r="16" spans="1:10" x14ac:dyDescent="0.25">
      <c r="A16" s="32" t="s">
        <v>50</v>
      </c>
      <c r="B16" s="32">
        <v>593</v>
      </c>
      <c r="C16" s="32">
        <f t="shared" si="0"/>
        <v>717.53</v>
      </c>
      <c r="D16" s="35">
        <v>1.3</v>
      </c>
      <c r="E16" s="21">
        <f t="shared" si="1"/>
        <v>932.78899999999999</v>
      </c>
      <c r="F16" s="35">
        <v>1.6</v>
      </c>
      <c r="G16" s="35">
        <v>1.28</v>
      </c>
      <c r="H16" s="36">
        <f t="shared" si="2"/>
        <v>1469.50144</v>
      </c>
      <c r="I16" s="37">
        <f t="shared" si="3"/>
        <v>122.45845333333334</v>
      </c>
      <c r="J16" s="30">
        <f t="shared" si="4"/>
        <v>1175.601152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5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54</v>
      </c>
      <c r="B4" s="35">
        <v>7065</v>
      </c>
      <c r="C4" s="35">
        <f t="shared" ref="C4:C15" si="0">B4*$C$3</f>
        <v>8548.65</v>
      </c>
      <c r="D4" s="35">
        <v>1.3</v>
      </c>
      <c r="E4" s="21">
        <f>C4*D4</f>
        <v>11113.245000000001</v>
      </c>
      <c r="F4" s="35">
        <v>1.48</v>
      </c>
      <c r="G4" s="35">
        <v>1.28</v>
      </c>
      <c r="H4" s="36">
        <f>C4*F4*G4</f>
        <v>16194.562559999998</v>
      </c>
      <c r="I4" s="37">
        <f>H4/$I$3</f>
        <v>1349.5468799999999</v>
      </c>
      <c r="J4" s="30">
        <f>H4*$J$3</f>
        <v>12955.650048</v>
      </c>
    </row>
    <row r="5" spans="1:10" x14ac:dyDescent="0.25">
      <c r="A5" s="35" t="s">
        <v>17</v>
      </c>
      <c r="B5" s="32">
        <v>1690</v>
      </c>
      <c r="C5" s="32">
        <f t="shared" si="0"/>
        <v>2044.8999999999999</v>
      </c>
      <c r="D5" s="35">
        <v>1.3</v>
      </c>
      <c r="E5" s="21">
        <f t="shared" ref="E5:E15" si="1">C5*D5</f>
        <v>2658.37</v>
      </c>
      <c r="F5" s="35">
        <v>1.7</v>
      </c>
      <c r="G5" s="35">
        <v>1.28</v>
      </c>
      <c r="H5" s="36">
        <f t="shared" ref="H5:H15" si="2">C5*F5*G5</f>
        <v>4449.7023999999992</v>
      </c>
      <c r="I5" s="37">
        <f t="shared" ref="I5:I15" si="3">H5/$I$3</f>
        <v>370.80853333333329</v>
      </c>
      <c r="J5" s="30">
        <f t="shared" ref="J5:J15" si="4">H5*$J$3</f>
        <v>3559.7619199999995</v>
      </c>
    </row>
    <row r="6" spans="1:10" x14ac:dyDescent="0.25">
      <c r="A6" s="35" t="s">
        <v>18</v>
      </c>
      <c r="B6" s="32">
        <v>1897</v>
      </c>
      <c r="C6" s="32">
        <f t="shared" si="0"/>
        <v>2295.37</v>
      </c>
      <c r="D6" s="35">
        <v>1.3</v>
      </c>
      <c r="E6" s="21">
        <f t="shared" si="1"/>
        <v>2983.9809999999998</v>
      </c>
      <c r="F6" s="35">
        <v>1.7</v>
      </c>
      <c r="G6" s="35">
        <v>1.28</v>
      </c>
      <c r="H6" s="36">
        <f t="shared" si="2"/>
        <v>4994.7251200000001</v>
      </c>
      <c r="I6" s="37">
        <f t="shared" si="3"/>
        <v>416.22709333333336</v>
      </c>
      <c r="J6" s="30">
        <f t="shared" si="4"/>
        <v>3995.7800960000004</v>
      </c>
    </row>
    <row r="7" spans="1:10" x14ac:dyDescent="0.25">
      <c r="A7" s="35" t="s">
        <v>36</v>
      </c>
      <c r="B7" s="32">
        <v>2019</v>
      </c>
      <c r="C7" s="32">
        <f t="shared" si="0"/>
        <v>2442.9899999999998</v>
      </c>
      <c r="D7" s="35">
        <v>1.3</v>
      </c>
      <c r="E7" s="21">
        <f t="shared" si="1"/>
        <v>3175.8869999999997</v>
      </c>
      <c r="F7" s="35">
        <v>1.55</v>
      </c>
      <c r="G7" s="35">
        <v>1.28</v>
      </c>
      <c r="H7" s="36">
        <f t="shared" si="2"/>
        <v>4846.8921599999994</v>
      </c>
      <c r="I7" s="37">
        <f t="shared" si="3"/>
        <v>403.90767999999997</v>
      </c>
      <c r="J7" s="30">
        <f t="shared" si="4"/>
        <v>3877.5137279999999</v>
      </c>
    </row>
    <row r="8" spans="1:10" x14ac:dyDescent="0.25">
      <c r="A8" s="32" t="s">
        <v>51</v>
      </c>
      <c r="B8" s="32">
        <v>7000</v>
      </c>
      <c r="C8" s="32">
        <f t="shared" si="0"/>
        <v>8470</v>
      </c>
      <c r="D8" s="35">
        <v>1.3</v>
      </c>
      <c r="E8" s="21">
        <f t="shared" si="1"/>
        <v>11011</v>
      </c>
      <c r="F8" s="35">
        <v>1.48</v>
      </c>
      <c r="G8" s="35">
        <v>1.28</v>
      </c>
      <c r="H8" s="36">
        <f t="shared" si="2"/>
        <v>16045.568000000001</v>
      </c>
      <c r="I8" s="37">
        <f t="shared" si="3"/>
        <v>1337.1306666666667</v>
      </c>
      <c r="J8" s="30">
        <f t="shared" si="4"/>
        <v>12836.454400000002</v>
      </c>
    </row>
    <row r="9" spans="1:10" x14ac:dyDescent="0.25">
      <c r="A9" s="32" t="s">
        <v>53</v>
      </c>
      <c r="B9" s="32">
        <v>7065</v>
      </c>
      <c r="C9" s="32">
        <f t="shared" si="0"/>
        <v>8548.65</v>
      </c>
      <c r="D9" s="35">
        <v>1.3</v>
      </c>
      <c r="E9" s="21">
        <f t="shared" si="1"/>
        <v>11113.245000000001</v>
      </c>
      <c r="F9" s="35">
        <v>1.48</v>
      </c>
      <c r="G9" s="35">
        <v>1.28</v>
      </c>
      <c r="H9" s="36">
        <f t="shared" si="2"/>
        <v>16194.562559999998</v>
      </c>
      <c r="I9" s="37">
        <f t="shared" si="3"/>
        <v>1349.5468799999999</v>
      </c>
      <c r="J9" s="30">
        <f t="shared" si="4"/>
        <v>12955.650048</v>
      </c>
    </row>
    <row r="10" spans="1:10" x14ac:dyDescent="0.25">
      <c r="A10" s="32" t="s">
        <v>44</v>
      </c>
      <c r="B10" s="32">
        <v>1084</v>
      </c>
      <c r="C10" s="32">
        <f t="shared" si="0"/>
        <v>1311.6399999999999</v>
      </c>
      <c r="D10" s="35">
        <v>1.3</v>
      </c>
      <c r="E10" s="21">
        <f t="shared" si="1"/>
        <v>1705.1319999999998</v>
      </c>
      <c r="F10" s="35">
        <v>1.7</v>
      </c>
      <c r="G10" s="35">
        <v>1.28</v>
      </c>
      <c r="H10" s="36">
        <f t="shared" si="2"/>
        <v>2854.1286399999995</v>
      </c>
      <c r="I10" s="37">
        <f t="shared" si="3"/>
        <v>237.84405333333328</v>
      </c>
      <c r="J10" s="30">
        <f t="shared" si="4"/>
        <v>2283.3029119999997</v>
      </c>
    </row>
    <row r="11" spans="1:10" x14ac:dyDescent="0.25">
      <c r="A11" s="32" t="s">
        <v>45</v>
      </c>
      <c r="B11" s="32">
        <v>1084</v>
      </c>
      <c r="C11" s="32">
        <f t="shared" si="0"/>
        <v>1311.6399999999999</v>
      </c>
      <c r="D11" s="35">
        <v>1.3</v>
      </c>
      <c r="E11" s="21">
        <f t="shared" si="1"/>
        <v>1705.1319999999998</v>
      </c>
      <c r="F11" s="35">
        <v>1.7</v>
      </c>
      <c r="G11" s="35">
        <v>1.28</v>
      </c>
      <c r="H11" s="36">
        <f t="shared" si="2"/>
        <v>2854.1286399999995</v>
      </c>
      <c r="I11" s="37">
        <f t="shared" si="3"/>
        <v>237.84405333333328</v>
      </c>
      <c r="J11" s="30">
        <f t="shared" si="4"/>
        <v>2283.3029119999997</v>
      </c>
    </row>
    <row r="12" spans="1:10" x14ac:dyDescent="0.25">
      <c r="A12" s="32" t="s">
        <v>46</v>
      </c>
      <c r="B12" s="32">
        <v>1135</v>
      </c>
      <c r="C12" s="32">
        <f t="shared" si="0"/>
        <v>1373.35</v>
      </c>
      <c r="D12" s="35">
        <v>1.3</v>
      </c>
      <c r="E12" s="21">
        <f t="shared" si="1"/>
        <v>1785.355</v>
      </c>
      <c r="F12" s="35">
        <v>1.7</v>
      </c>
      <c r="G12" s="35">
        <v>1.28</v>
      </c>
      <c r="H12" s="36">
        <f t="shared" si="2"/>
        <v>2988.4095999999995</v>
      </c>
      <c r="I12" s="37">
        <f t="shared" si="3"/>
        <v>249.0341333333333</v>
      </c>
      <c r="J12" s="30">
        <f t="shared" si="4"/>
        <v>2390.7276799999995</v>
      </c>
    </row>
    <row r="13" spans="1:10" x14ac:dyDescent="0.25">
      <c r="A13" s="32" t="s">
        <v>48</v>
      </c>
      <c r="B13" s="32">
        <v>748</v>
      </c>
      <c r="C13" s="32">
        <f t="shared" si="0"/>
        <v>905.07999999999993</v>
      </c>
      <c r="D13" s="35">
        <v>1.3</v>
      </c>
      <c r="E13" s="21">
        <f t="shared" si="1"/>
        <v>1176.604</v>
      </c>
      <c r="F13" s="35">
        <v>1.7</v>
      </c>
      <c r="G13" s="35">
        <v>1.28</v>
      </c>
      <c r="H13" s="36">
        <f t="shared" si="2"/>
        <v>1969.4540799999997</v>
      </c>
      <c r="I13" s="37">
        <f t="shared" si="3"/>
        <v>164.1211733333333</v>
      </c>
      <c r="J13" s="30">
        <f t="shared" si="4"/>
        <v>1575.5632639999999</v>
      </c>
    </row>
    <row r="14" spans="1:10" x14ac:dyDescent="0.25">
      <c r="A14" s="32" t="s">
        <v>49</v>
      </c>
      <c r="B14" s="32">
        <v>2427</v>
      </c>
      <c r="C14" s="32">
        <f t="shared" si="0"/>
        <v>2936.67</v>
      </c>
      <c r="D14" s="35">
        <v>1.3</v>
      </c>
      <c r="E14" s="21">
        <f t="shared" si="1"/>
        <v>3817.6710000000003</v>
      </c>
      <c r="F14" s="35">
        <v>1.68</v>
      </c>
      <c r="G14" s="35">
        <v>1.28</v>
      </c>
      <c r="H14" s="36">
        <f t="shared" si="2"/>
        <v>6315.0151679999999</v>
      </c>
      <c r="I14" s="37">
        <f t="shared" si="3"/>
        <v>526.25126399999999</v>
      </c>
      <c r="J14" s="30">
        <f t="shared" si="4"/>
        <v>5052.0121343999999</v>
      </c>
    </row>
    <row r="15" spans="1:10" x14ac:dyDescent="0.25">
      <c r="A15" s="32" t="s">
        <v>50</v>
      </c>
      <c r="B15" s="32">
        <v>593</v>
      </c>
      <c r="C15" s="32">
        <f t="shared" si="0"/>
        <v>717.53</v>
      </c>
      <c r="D15" s="35">
        <v>1.3</v>
      </c>
      <c r="E15" s="21">
        <f t="shared" si="1"/>
        <v>932.78899999999999</v>
      </c>
      <c r="F15" s="35">
        <v>1.6</v>
      </c>
      <c r="G15" s="35">
        <v>1.28</v>
      </c>
      <c r="H15" s="36">
        <f t="shared" si="2"/>
        <v>1469.50144</v>
      </c>
      <c r="I15" s="37">
        <f t="shared" si="3"/>
        <v>122.45845333333334</v>
      </c>
      <c r="J15" s="30">
        <f t="shared" si="4"/>
        <v>1175.601152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0.8</v>
      </c>
    </row>
    <row r="4" spans="1:10" x14ac:dyDescent="0.25">
      <c r="A4" s="35" t="s">
        <v>54</v>
      </c>
      <c r="B4" s="35">
        <v>9444</v>
      </c>
      <c r="C4" s="35">
        <f t="shared" ref="C4:C17" si="0">B4*$C$3</f>
        <v>11427.24</v>
      </c>
      <c r="D4" s="35">
        <v>1.3</v>
      </c>
      <c r="E4" s="21">
        <f>C4*D4</f>
        <v>14855.412</v>
      </c>
      <c r="F4" s="35">
        <v>1.48</v>
      </c>
      <c r="G4" s="35">
        <v>1.28</v>
      </c>
      <c r="H4" s="36">
        <f>C4*F4*G4</f>
        <v>21647.763456000001</v>
      </c>
      <c r="I4" s="37">
        <f>H4/$I$3</f>
        <v>1803.980288</v>
      </c>
      <c r="J4" s="30">
        <f>H4*$J$3</f>
        <v>17318.210764800002</v>
      </c>
    </row>
    <row r="5" spans="1:10" x14ac:dyDescent="0.25">
      <c r="A5" s="35" t="s">
        <v>17</v>
      </c>
      <c r="B5" s="32">
        <v>2325</v>
      </c>
      <c r="C5" s="32">
        <f t="shared" si="0"/>
        <v>2813.25</v>
      </c>
      <c r="D5" s="35">
        <v>1.3</v>
      </c>
      <c r="E5" s="21">
        <f t="shared" ref="E5:E17" si="1">C5*D5</f>
        <v>3657.2249999999999</v>
      </c>
      <c r="F5" s="35">
        <v>1.65</v>
      </c>
      <c r="G5" s="35">
        <v>1.28</v>
      </c>
      <c r="H5" s="36">
        <f t="shared" ref="H5:H17" si="2">C5*F5*G5</f>
        <v>5941.5840000000007</v>
      </c>
      <c r="I5" s="37">
        <f t="shared" ref="I5:I17" si="3">H5/$I$3</f>
        <v>495.13200000000006</v>
      </c>
      <c r="J5" s="30">
        <f t="shared" ref="J5:J17" si="4">H5*$J$3</f>
        <v>4753.2672000000011</v>
      </c>
    </row>
    <row r="6" spans="1:10" x14ac:dyDescent="0.25">
      <c r="A6" s="35" t="s">
        <v>18</v>
      </c>
      <c r="B6" s="32">
        <v>2447</v>
      </c>
      <c r="C6" s="32">
        <f t="shared" si="0"/>
        <v>2960.87</v>
      </c>
      <c r="D6" s="35">
        <v>1.3</v>
      </c>
      <c r="E6" s="21">
        <f t="shared" si="1"/>
        <v>3849.1309999999999</v>
      </c>
      <c r="F6" s="35">
        <v>1.65</v>
      </c>
      <c r="G6" s="35">
        <v>1.28</v>
      </c>
      <c r="H6" s="36">
        <f t="shared" si="2"/>
        <v>6253.3574399999998</v>
      </c>
      <c r="I6" s="37">
        <f t="shared" si="3"/>
        <v>521.11311999999998</v>
      </c>
      <c r="J6" s="30">
        <f t="shared" si="4"/>
        <v>5002.6859519999998</v>
      </c>
    </row>
    <row r="7" spans="1:10" x14ac:dyDescent="0.25">
      <c r="A7" s="35" t="s">
        <v>36</v>
      </c>
      <c r="B7" s="32">
        <v>2692</v>
      </c>
      <c r="C7" s="32">
        <f t="shared" si="0"/>
        <v>3257.3199999999997</v>
      </c>
      <c r="D7" s="35">
        <v>1.3</v>
      </c>
      <c r="E7" s="21">
        <f t="shared" si="1"/>
        <v>4234.5159999999996</v>
      </c>
      <c r="F7" s="35">
        <v>1.48</v>
      </c>
      <c r="G7" s="35">
        <v>1.28</v>
      </c>
      <c r="H7" s="36">
        <f t="shared" si="2"/>
        <v>6170.6670080000004</v>
      </c>
      <c r="I7" s="37">
        <f t="shared" si="3"/>
        <v>514.2222506666667</v>
      </c>
      <c r="J7" s="30">
        <f t="shared" si="4"/>
        <v>4936.5336064000003</v>
      </c>
    </row>
    <row r="8" spans="1:10" x14ac:dyDescent="0.25">
      <c r="A8" s="35" t="s">
        <v>55</v>
      </c>
      <c r="B8" s="32">
        <v>2509</v>
      </c>
      <c r="C8" s="32">
        <f t="shared" si="0"/>
        <v>3035.89</v>
      </c>
      <c r="D8" s="35">
        <v>1.3</v>
      </c>
      <c r="E8" s="21">
        <f t="shared" ref="E8" si="5">C8*D8</f>
        <v>3946.6570000000002</v>
      </c>
      <c r="F8" s="35">
        <v>1.5</v>
      </c>
      <c r="G8" s="35">
        <v>1.28</v>
      </c>
      <c r="H8" s="36">
        <f t="shared" ref="H8" si="6">C8*F8*G8</f>
        <v>5828.9088000000002</v>
      </c>
      <c r="I8" s="37">
        <f t="shared" ref="I8" si="7">H8/$I$3</f>
        <v>485.74240000000003</v>
      </c>
      <c r="J8" s="30">
        <f t="shared" ref="J8" si="8">H8*$J$3</f>
        <v>4663.1270400000003</v>
      </c>
    </row>
    <row r="9" spans="1:10" x14ac:dyDescent="0.25">
      <c r="A9" s="32" t="s">
        <v>53</v>
      </c>
      <c r="B9" s="32">
        <v>9580</v>
      </c>
      <c r="C9" s="32">
        <f t="shared" si="0"/>
        <v>11591.8</v>
      </c>
      <c r="D9" s="35">
        <v>1.3</v>
      </c>
      <c r="E9" s="21">
        <f t="shared" si="1"/>
        <v>15069.34</v>
      </c>
      <c r="F9" s="35">
        <v>1.48</v>
      </c>
      <c r="G9" s="35">
        <v>1.28</v>
      </c>
      <c r="H9" s="36">
        <f t="shared" si="2"/>
        <v>21959.505919999996</v>
      </c>
      <c r="I9" s="37">
        <f t="shared" si="3"/>
        <v>1829.9588266666663</v>
      </c>
      <c r="J9" s="30">
        <f t="shared" si="4"/>
        <v>17567.604735999998</v>
      </c>
    </row>
    <row r="10" spans="1:10" x14ac:dyDescent="0.25">
      <c r="A10" s="32" t="s">
        <v>56</v>
      </c>
      <c r="B10" s="32">
        <v>13401</v>
      </c>
      <c r="C10" s="32">
        <f t="shared" si="0"/>
        <v>16215.21</v>
      </c>
      <c r="D10" s="35">
        <v>1.3</v>
      </c>
      <c r="E10" s="21">
        <f t="shared" si="1"/>
        <v>21079.773000000001</v>
      </c>
      <c r="F10" s="35">
        <v>1.43</v>
      </c>
      <c r="G10" s="35">
        <v>1.28</v>
      </c>
      <c r="H10" s="36">
        <f t="shared" si="2"/>
        <v>29680.320383999995</v>
      </c>
      <c r="I10" s="37">
        <f t="shared" si="3"/>
        <v>2473.3600319999996</v>
      </c>
      <c r="J10" s="30">
        <f t="shared" si="4"/>
        <v>23744.256307199998</v>
      </c>
    </row>
    <row r="11" spans="1:10" x14ac:dyDescent="0.25">
      <c r="A11" s="32" t="s">
        <v>57</v>
      </c>
      <c r="B11" s="32">
        <v>12063</v>
      </c>
      <c r="C11" s="32">
        <f t="shared" si="0"/>
        <v>14596.23</v>
      </c>
      <c r="D11" s="35">
        <v>1.3</v>
      </c>
      <c r="E11" s="21">
        <f t="shared" ref="E11" si="9">C11*D11</f>
        <v>18975.098999999998</v>
      </c>
      <c r="F11" s="35">
        <v>1.52</v>
      </c>
      <c r="G11" s="35">
        <v>1.28</v>
      </c>
      <c r="H11" s="36">
        <f t="shared" ref="H11" si="10">C11*F11*G11</f>
        <v>28398.425088</v>
      </c>
      <c r="I11" s="37">
        <f t="shared" ref="I11" si="11">H11/$I$3</f>
        <v>2366.5354240000001</v>
      </c>
      <c r="J11" s="30">
        <f t="shared" ref="J11" si="12">H11*$J$3</f>
        <v>22718.740070400003</v>
      </c>
    </row>
    <row r="12" spans="1:10" x14ac:dyDescent="0.25">
      <c r="A12" s="32" t="s">
        <v>44</v>
      </c>
      <c r="B12" s="32">
        <v>1500</v>
      </c>
      <c r="C12" s="32">
        <f t="shared" si="0"/>
        <v>1815</v>
      </c>
      <c r="D12" s="35">
        <v>1.3</v>
      </c>
      <c r="E12" s="21">
        <f t="shared" si="1"/>
        <v>2359.5</v>
      </c>
      <c r="F12" s="35">
        <v>1.7</v>
      </c>
      <c r="G12" s="35">
        <v>1.28</v>
      </c>
      <c r="H12" s="36">
        <f t="shared" si="2"/>
        <v>3949.44</v>
      </c>
      <c r="I12" s="37">
        <f t="shared" si="3"/>
        <v>329.12</v>
      </c>
      <c r="J12" s="30">
        <f t="shared" si="4"/>
        <v>3159.5520000000001</v>
      </c>
    </row>
    <row r="13" spans="1:10" x14ac:dyDescent="0.25">
      <c r="A13" s="32" t="s">
        <v>45</v>
      </c>
      <c r="B13" s="32">
        <v>1500</v>
      </c>
      <c r="C13" s="32">
        <f t="shared" si="0"/>
        <v>1815</v>
      </c>
      <c r="D13" s="35">
        <v>1.3</v>
      </c>
      <c r="E13" s="21">
        <f t="shared" si="1"/>
        <v>2359.5</v>
      </c>
      <c r="F13" s="35">
        <v>1.7</v>
      </c>
      <c r="G13" s="35">
        <v>1.28</v>
      </c>
      <c r="H13" s="36">
        <f t="shared" si="2"/>
        <v>3949.44</v>
      </c>
      <c r="I13" s="37">
        <f t="shared" si="3"/>
        <v>329.12</v>
      </c>
      <c r="J13" s="30">
        <f t="shared" si="4"/>
        <v>3159.5520000000001</v>
      </c>
    </row>
    <row r="14" spans="1:10" x14ac:dyDescent="0.25">
      <c r="A14" s="32" t="s">
        <v>46</v>
      </c>
      <c r="B14" s="32">
        <v>1500</v>
      </c>
      <c r="C14" s="32">
        <f t="shared" si="0"/>
        <v>1815</v>
      </c>
      <c r="D14" s="35">
        <v>1.3</v>
      </c>
      <c r="E14" s="21">
        <f t="shared" si="1"/>
        <v>2359.5</v>
      </c>
      <c r="F14" s="35">
        <v>1.7</v>
      </c>
      <c r="G14" s="35">
        <v>1.28</v>
      </c>
      <c r="H14" s="36">
        <f t="shared" si="2"/>
        <v>3949.44</v>
      </c>
      <c r="I14" s="37">
        <f t="shared" si="3"/>
        <v>329.12</v>
      </c>
      <c r="J14" s="30">
        <f t="shared" si="4"/>
        <v>3159.5520000000001</v>
      </c>
    </row>
    <row r="15" spans="1:10" x14ac:dyDescent="0.25">
      <c r="A15" s="32" t="s">
        <v>48</v>
      </c>
      <c r="B15" s="32">
        <v>1100</v>
      </c>
      <c r="C15" s="32">
        <f t="shared" si="0"/>
        <v>1331</v>
      </c>
      <c r="D15" s="35">
        <v>1.3</v>
      </c>
      <c r="E15" s="21">
        <f t="shared" si="1"/>
        <v>1730.3</v>
      </c>
      <c r="F15" s="35">
        <v>1.7</v>
      </c>
      <c r="G15" s="35">
        <v>1.28</v>
      </c>
      <c r="H15" s="36">
        <f t="shared" si="2"/>
        <v>2896.2559999999999</v>
      </c>
      <c r="I15" s="37">
        <f t="shared" si="3"/>
        <v>241.35466666666665</v>
      </c>
      <c r="J15" s="30">
        <f t="shared" si="4"/>
        <v>2317.0048000000002</v>
      </c>
    </row>
    <row r="16" spans="1:10" x14ac:dyDescent="0.25">
      <c r="A16" s="32" t="s">
        <v>49</v>
      </c>
      <c r="B16" s="32">
        <v>3200</v>
      </c>
      <c r="C16" s="32">
        <f t="shared" si="0"/>
        <v>3872</v>
      </c>
      <c r="D16" s="35">
        <v>1.3</v>
      </c>
      <c r="E16" s="21">
        <f t="shared" si="1"/>
        <v>5033.6000000000004</v>
      </c>
      <c r="F16" s="35">
        <v>1.68</v>
      </c>
      <c r="G16" s="35">
        <v>1.28</v>
      </c>
      <c r="H16" s="36">
        <f t="shared" si="2"/>
        <v>8326.3487999999998</v>
      </c>
      <c r="I16" s="37">
        <f t="shared" si="3"/>
        <v>693.86239999999998</v>
      </c>
      <c r="J16" s="30">
        <f t="shared" si="4"/>
        <v>6661.0790400000005</v>
      </c>
    </row>
    <row r="17" spans="1:10" x14ac:dyDescent="0.25">
      <c r="A17" s="32" t="s">
        <v>50</v>
      </c>
      <c r="B17" s="32">
        <v>900</v>
      </c>
      <c r="C17" s="32">
        <f t="shared" si="0"/>
        <v>1089</v>
      </c>
      <c r="D17" s="35">
        <v>1.3</v>
      </c>
      <c r="E17" s="21">
        <f t="shared" si="1"/>
        <v>1415.7</v>
      </c>
      <c r="F17" s="35">
        <v>1.6</v>
      </c>
      <c r="G17" s="35">
        <v>1.28</v>
      </c>
      <c r="H17" s="36">
        <f t="shared" si="2"/>
        <v>2230.2720000000004</v>
      </c>
      <c r="I17" s="37">
        <f t="shared" si="3"/>
        <v>185.85600000000002</v>
      </c>
      <c r="J17" s="30">
        <f t="shared" si="4"/>
        <v>1784.2176000000004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6"/>
  <sheetViews>
    <sheetView workbookViewId="0">
      <selection activeCell="N15" sqref="N15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t="22.5" hidden="1" customHeight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0.75</v>
      </c>
    </row>
    <row r="4" spans="1:10" x14ac:dyDescent="0.25">
      <c r="A4" s="35" t="s">
        <v>54</v>
      </c>
      <c r="B4" s="35">
        <v>9444</v>
      </c>
      <c r="C4" s="35">
        <f t="shared" ref="C4:C14" si="0">B4*$C$3</f>
        <v>11427.24</v>
      </c>
      <c r="D4" s="35">
        <v>1.3</v>
      </c>
      <c r="E4" s="21">
        <f>C4*D4</f>
        <v>14855.412</v>
      </c>
      <c r="F4" s="35">
        <v>1.48</v>
      </c>
      <c r="G4" s="35">
        <v>1.38</v>
      </c>
      <c r="H4" s="36">
        <f>C4*F4*G4</f>
        <v>23338.994975999998</v>
      </c>
      <c r="I4" s="37">
        <f>H4/$I$3</f>
        <v>1944.9162479999998</v>
      </c>
      <c r="J4" s="30">
        <f>H4*$J$3</f>
        <v>17504.246231999998</v>
      </c>
    </row>
    <row r="5" spans="1:10" x14ac:dyDescent="0.25">
      <c r="A5" s="35" t="s">
        <v>17</v>
      </c>
      <c r="B5" s="32">
        <v>2325</v>
      </c>
      <c r="C5" s="32">
        <f t="shared" si="0"/>
        <v>2813.25</v>
      </c>
      <c r="D5" s="35">
        <v>1.3</v>
      </c>
      <c r="E5" s="21">
        <f t="shared" ref="E5:E12" si="1">C5*D5</f>
        <v>3657.2249999999999</v>
      </c>
      <c r="F5" s="35">
        <v>1.6</v>
      </c>
      <c r="G5" s="35">
        <v>1.38</v>
      </c>
      <c r="H5" s="36">
        <f t="shared" ref="H5:H12" si="2">C5*F5*G5</f>
        <v>6211.655999999999</v>
      </c>
      <c r="I5" s="37">
        <f t="shared" ref="I5:I12" si="3">H5/$I$3</f>
        <v>517.63799999999992</v>
      </c>
      <c r="J5" s="30">
        <f t="shared" ref="J5:J12" si="4">H5*$J$3</f>
        <v>4658.7419999999993</v>
      </c>
    </row>
    <row r="6" spans="1:10" x14ac:dyDescent="0.25">
      <c r="A6" s="35" t="s">
        <v>18</v>
      </c>
      <c r="B6" s="32">
        <v>2447</v>
      </c>
      <c r="C6" s="32">
        <f t="shared" si="0"/>
        <v>2960.87</v>
      </c>
      <c r="D6" s="35">
        <v>1.3</v>
      </c>
      <c r="E6" s="21">
        <f t="shared" si="1"/>
        <v>3849.1309999999999</v>
      </c>
      <c r="F6" s="35">
        <v>1.6</v>
      </c>
      <c r="G6" s="35">
        <v>1.38</v>
      </c>
      <c r="H6" s="36">
        <f t="shared" si="2"/>
        <v>6537.6009599999988</v>
      </c>
      <c r="I6" s="37">
        <f t="shared" si="3"/>
        <v>544.80007999999987</v>
      </c>
      <c r="J6" s="30">
        <f t="shared" si="4"/>
        <v>4903.2007199999989</v>
      </c>
    </row>
    <row r="7" spans="1:10" x14ac:dyDescent="0.25">
      <c r="A7" s="35" t="s">
        <v>36</v>
      </c>
      <c r="B7" s="32">
        <v>2692</v>
      </c>
      <c r="C7" s="32">
        <f t="shared" si="0"/>
        <v>3257.3199999999997</v>
      </c>
      <c r="D7" s="35">
        <v>1.3</v>
      </c>
      <c r="E7" s="21">
        <f t="shared" si="1"/>
        <v>4234.5159999999996</v>
      </c>
      <c r="F7" s="35">
        <v>1.48</v>
      </c>
      <c r="G7" s="35">
        <v>1.38</v>
      </c>
      <c r="H7" s="36">
        <f t="shared" si="2"/>
        <v>6652.7503679999991</v>
      </c>
      <c r="I7" s="37">
        <f t="shared" si="3"/>
        <v>554.39586399999996</v>
      </c>
      <c r="J7" s="30">
        <f t="shared" si="4"/>
        <v>4989.5627759999988</v>
      </c>
    </row>
    <row r="8" spans="1:10" x14ac:dyDescent="0.25">
      <c r="A8" s="35" t="s">
        <v>55</v>
      </c>
      <c r="B8" s="32">
        <v>2509</v>
      </c>
      <c r="C8" s="32">
        <f t="shared" si="0"/>
        <v>3035.89</v>
      </c>
      <c r="D8" s="35">
        <v>1.3</v>
      </c>
      <c r="E8" s="21">
        <f t="shared" si="1"/>
        <v>3946.6570000000002</v>
      </c>
      <c r="F8" s="35">
        <v>1.5</v>
      </c>
      <c r="G8" s="35">
        <v>1.38</v>
      </c>
      <c r="H8" s="36">
        <f t="shared" si="2"/>
        <v>6284.2922999999992</v>
      </c>
      <c r="I8" s="37">
        <f t="shared" si="3"/>
        <v>523.69102499999997</v>
      </c>
      <c r="J8" s="30">
        <f t="shared" si="4"/>
        <v>4713.2192249999989</v>
      </c>
    </row>
    <row r="9" spans="1:10" x14ac:dyDescent="0.25">
      <c r="A9" s="32" t="s">
        <v>53</v>
      </c>
      <c r="B9" s="32">
        <v>9580</v>
      </c>
      <c r="C9" s="32">
        <f t="shared" si="0"/>
        <v>11591.8</v>
      </c>
      <c r="D9" s="35">
        <v>1.3</v>
      </c>
      <c r="E9" s="21">
        <f t="shared" si="1"/>
        <v>15069.34</v>
      </c>
      <c r="F9" s="35">
        <v>1.48</v>
      </c>
      <c r="G9" s="35">
        <v>1.38</v>
      </c>
      <c r="H9" s="36">
        <f t="shared" si="2"/>
        <v>23675.092319999996</v>
      </c>
      <c r="I9" s="37">
        <f t="shared" si="3"/>
        <v>1972.9243599999998</v>
      </c>
      <c r="J9" s="30">
        <f t="shared" si="4"/>
        <v>17756.319239999997</v>
      </c>
    </row>
    <row r="10" spans="1:10" x14ac:dyDescent="0.25">
      <c r="A10" s="32" t="s">
        <v>58</v>
      </c>
      <c r="B10" s="32">
        <v>10192</v>
      </c>
      <c r="C10" s="32">
        <f t="shared" si="0"/>
        <v>12332.32</v>
      </c>
      <c r="D10" s="35">
        <v>1.3</v>
      </c>
      <c r="E10" s="21">
        <f t="shared" ref="E10" si="5">C10*D10</f>
        <v>16032.016</v>
      </c>
      <c r="F10" s="35">
        <v>1.48</v>
      </c>
      <c r="G10" s="35">
        <v>1.38</v>
      </c>
      <c r="H10" s="36">
        <f t="shared" ref="H10" si="6">C10*F10*G10</f>
        <v>25187.530367999996</v>
      </c>
      <c r="I10" s="37">
        <f t="shared" ref="I10" si="7">H10/$I$3</f>
        <v>2098.9608639999997</v>
      </c>
      <c r="J10" s="30">
        <f t="shared" ref="J10" si="8">H10*$J$3</f>
        <v>18890.647775999998</v>
      </c>
    </row>
    <row r="11" spans="1:10" x14ac:dyDescent="0.25">
      <c r="A11" s="32" t="s">
        <v>56</v>
      </c>
      <c r="B11" s="32">
        <v>13401</v>
      </c>
      <c r="C11" s="32">
        <f t="shared" si="0"/>
        <v>16215.21</v>
      </c>
      <c r="D11" s="35">
        <v>1.3</v>
      </c>
      <c r="E11" s="21">
        <f t="shared" si="1"/>
        <v>21079.773000000001</v>
      </c>
      <c r="F11" s="35">
        <v>1.43</v>
      </c>
      <c r="G11" s="35">
        <v>1.38</v>
      </c>
      <c r="H11" s="36">
        <f t="shared" si="2"/>
        <v>31999.095413999992</v>
      </c>
      <c r="I11" s="37">
        <f t="shared" si="3"/>
        <v>2666.5912844999993</v>
      </c>
      <c r="J11" s="30">
        <f t="shared" si="4"/>
        <v>23999.321560499993</v>
      </c>
    </row>
    <row r="12" spans="1:10" x14ac:dyDescent="0.25">
      <c r="A12" s="32" t="s">
        <v>57</v>
      </c>
      <c r="B12" s="32">
        <v>12063</v>
      </c>
      <c r="C12" s="32">
        <f t="shared" si="0"/>
        <v>14596.23</v>
      </c>
      <c r="D12" s="35">
        <v>1.3</v>
      </c>
      <c r="E12" s="21">
        <f t="shared" si="1"/>
        <v>18975.098999999998</v>
      </c>
      <c r="F12" s="35">
        <v>1.5</v>
      </c>
      <c r="G12" s="35">
        <v>1.38</v>
      </c>
      <c r="H12" s="36">
        <f t="shared" si="2"/>
        <v>30214.196100000001</v>
      </c>
      <c r="I12" s="37">
        <f t="shared" si="3"/>
        <v>2517.8496749999999</v>
      </c>
      <c r="J12" s="30">
        <f t="shared" si="4"/>
        <v>22660.647075000001</v>
      </c>
    </row>
    <row r="13" spans="1:10" x14ac:dyDescent="0.25">
      <c r="A13" s="32" t="s">
        <v>59</v>
      </c>
      <c r="B13" s="32">
        <v>7162</v>
      </c>
      <c r="C13" s="32">
        <f t="shared" si="0"/>
        <v>8666.02</v>
      </c>
      <c r="D13" s="35">
        <v>1.3</v>
      </c>
      <c r="E13" s="21">
        <f t="shared" ref="E13:E14" si="9">C13*D13</f>
        <v>11265.826000000001</v>
      </c>
      <c r="F13" s="35">
        <v>1.55</v>
      </c>
      <c r="G13" s="35">
        <v>1.38</v>
      </c>
      <c r="H13" s="36">
        <f t="shared" ref="H13:H14" si="10">C13*F13*G13</f>
        <v>18536.61678</v>
      </c>
      <c r="I13" s="37">
        <f t="shared" ref="I13:I14" si="11">H13/$I$3</f>
        <v>1544.718065</v>
      </c>
      <c r="J13" s="30">
        <f t="shared" ref="J13:J14" si="12">H13*$J$3</f>
        <v>13902.462585000001</v>
      </c>
    </row>
    <row r="14" spans="1:10" x14ac:dyDescent="0.25">
      <c r="A14" s="32" t="s">
        <v>60</v>
      </c>
      <c r="B14" s="32">
        <v>2368</v>
      </c>
      <c r="C14" s="32">
        <f t="shared" si="0"/>
        <v>2865.2799999999997</v>
      </c>
      <c r="D14" s="35">
        <v>1.3</v>
      </c>
      <c r="E14" s="21">
        <f t="shared" si="9"/>
        <v>3724.8639999999996</v>
      </c>
      <c r="F14" s="35">
        <v>1.65</v>
      </c>
      <c r="G14" s="35">
        <v>1.38</v>
      </c>
      <c r="H14" s="36">
        <f t="shared" si="10"/>
        <v>6524.2425599999988</v>
      </c>
      <c r="I14" s="37">
        <f t="shared" si="11"/>
        <v>543.68687999999986</v>
      </c>
      <c r="J14" s="30">
        <f t="shared" si="12"/>
        <v>4893.1819199999991</v>
      </c>
    </row>
    <row r="15" spans="1:10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0"/>
    </row>
    <row r="16" spans="1:10" x14ac:dyDescent="0.25">
      <c r="A16" s="32" t="s">
        <v>65</v>
      </c>
      <c r="B16" s="32">
        <v>936</v>
      </c>
      <c r="C16" s="32">
        <f t="shared" ref="C16:C26" si="13">B16*$C$3</f>
        <v>1132.56</v>
      </c>
      <c r="D16" s="35">
        <v>1.3</v>
      </c>
      <c r="E16" s="21">
        <f t="shared" ref="E16:E26" si="14">C16*D16</f>
        <v>1472.328</v>
      </c>
      <c r="F16" s="35">
        <v>1.68</v>
      </c>
      <c r="G16" s="35">
        <v>1.38</v>
      </c>
      <c r="H16" s="36">
        <f t="shared" ref="H16:H26" si="15">C16*F16*G16</f>
        <v>2625.7271039999996</v>
      </c>
      <c r="I16" s="37">
        <f t="shared" ref="I16:I26" si="16">H16/$I$3</f>
        <v>218.81059199999996</v>
      </c>
      <c r="J16" s="30">
        <f t="shared" ref="J16:J26" si="17">H16*$J$3</f>
        <v>1969.2953279999997</v>
      </c>
    </row>
    <row r="17" spans="1:10" x14ac:dyDescent="0.25">
      <c r="A17" s="32" t="s">
        <v>64</v>
      </c>
      <c r="B17" s="32">
        <v>936</v>
      </c>
      <c r="C17" s="32">
        <f t="shared" si="13"/>
        <v>1132.56</v>
      </c>
      <c r="D17" s="35">
        <v>1.3</v>
      </c>
      <c r="E17" s="21">
        <f t="shared" si="14"/>
        <v>1472.328</v>
      </c>
      <c r="F17" s="35">
        <v>1.68</v>
      </c>
      <c r="G17" s="35">
        <v>1.38</v>
      </c>
      <c r="H17" s="36">
        <f t="shared" si="15"/>
        <v>2625.7271039999996</v>
      </c>
      <c r="I17" s="37">
        <f t="shared" si="16"/>
        <v>218.81059199999996</v>
      </c>
      <c r="J17" s="30">
        <f t="shared" si="17"/>
        <v>1969.2953279999997</v>
      </c>
    </row>
    <row r="18" spans="1:10" x14ac:dyDescent="0.25">
      <c r="A18" s="32" t="s">
        <v>50</v>
      </c>
      <c r="B18" s="32">
        <v>600</v>
      </c>
      <c r="C18" s="32">
        <f t="shared" si="13"/>
        <v>726</v>
      </c>
      <c r="D18" s="35">
        <v>1.3</v>
      </c>
      <c r="E18" s="21">
        <f t="shared" si="14"/>
        <v>943.80000000000007</v>
      </c>
      <c r="F18" s="35">
        <v>1.6</v>
      </c>
      <c r="G18" s="35">
        <v>1.38</v>
      </c>
      <c r="H18" s="36">
        <f t="shared" si="15"/>
        <v>1603.008</v>
      </c>
      <c r="I18" s="37">
        <f t="shared" si="16"/>
        <v>133.584</v>
      </c>
      <c r="J18" s="30">
        <f t="shared" si="17"/>
        <v>1202.2560000000001</v>
      </c>
    </row>
    <row r="19" spans="1:10" x14ac:dyDescent="0.25">
      <c r="A19" s="32" t="s">
        <v>49</v>
      </c>
      <c r="B19" s="32">
        <v>2800</v>
      </c>
      <c r="C19" s="32">
        <f t="shared" si="13"/>
        <v>3388</v>
      </c>
      <c r="D19" s="35">
        <v>1.3</v>
      </c>
      <c r="E19" s="21">
        <f t="shared" si="14"/>
        <v>4404.4000000000005</v>
      </c>
      <c r="F19" s="35">
        <v>1.68</v>
      </c>
      <c r="G19" s="35">
        <v>1.38</v>
      </c>
      <c r="H19" s="36">
        <f t="shared" si="15"/>
        <v>7854.7392</v>
      </c>
      <c r="I19" s="37">
        <f t="shared" si="16"/>
        <v>654.5616</v>
      </c>
      <c r="J19" s="30">
        <f t="shared" si="17"/>
        <v>5891.0544</v>
      </c>
    </row>
    <row r="20" spans="1:10" x14ac:dyDescent="0.25">
      <c r="A20" s="32" t="s">
        <v>46</v>
      </c>
      <c r="B20" s="32">
        <v>1500</v>
      </c>
      <c r="C20" s="32">
        <f t="shared" si="13"/>
        <v>1815</v>
      </c>
      <c r="D20" s="35">
        <v>1.3</v>
      </c>
      <c r="E20" s="21">
        <f t="shared" si="14"/>
        <v>2359.5</v>
      </c>
      <c r="F20" s="35">
        <v>1.7</v>
      </c>
      <c r="G20" s="35">
        <v>1.38</v>
      </c>
      <c r="H20" s="36">
        <f t="shared" si="15"/>
        <v>4257.99</v>
      </c>
      <c r="I20" s="37">
        <f t="shared" si="16"/>
        <v>354.83249999999998</v>
      </c>
      <c r="J20" s="30">
        <f t="shared" si="17"/>
        <v>3193.4924999999998</v>
      </c>
    </row>
    <row r="21" spans="1:10" x14ac:dyDescent="0.25">
      <c r="A21" s="32" t="s">
        <v>61</v>
      </c>
      <c r="B21" s="32">
        <v>1000</v>
      </c>
      <c r="C21" s="32">
        <f t="shared" si="13"/>
        <v>1210</v>
      </c>
      <c r="D21" s="35">
        <v>1.3</v>
      </c>
      <c r="E21" s="21">
        <f t="shared" si="14"/>
        <v>1573</v>
      </c>
      <c r="F21" s="35">
        <v>1.7</v>
      </c>
      <c r="G21" s="35">
        <v>1.38</v>
      </c>
      <c r="H21" s="36">
        <f t="shared" si="15"/>
        <v>2838.66</v>
      </c>
      <c r="I21" s="37">
        <f t="shared" si="16"/>
        <v>236.55499999999998</v>
      </c>
      <c r="J21" s="30">
        <f t="shared" si="17"/>
        <v>2128.9949999999999</v>
      </c>
    </row>
    <row r="22" spans="1:10" x14ac:dyDescent="0.25">
      <c r="A22" s="32" t="s">
        <v>44</v>
      </c>
      <c r="B22" s="32">
        <v>1000</v>
      </c>
      <c r="C22" s="32">
        <f t="shared" si="13"/>
        <v>1210</v>
      </c>
      <c r="D22" s="35">
        <v>1.3</v>
      </c>
      <c r="E22" s="21">
        <f t="shared" si="14"/>
        <v>1573</v>
      </c>
      <c r="F22" s="35">
        <v>1.7</v>
      </c>
      <c r="G22" s="35">
        <v>1.38</v>
      </c>
      <c r="H22" s="36">
        <f t="shared" si="15"/>
        <v>2838.66</v>
      </c>
      <c r="I22" s="37">
        <f t="shared" si="16"/>
        <v>236.55499999999998</v>
      </c>
      <c r="J22" s="30">
        <f t="shared" si="17"/>
        <v>2128.9949999999999</v>
      </c>
    </row>
    <row r="23" spans="1:10" x14ac:dyDescent="0.25">
      <c r="A23" s="32" t="s">
        <v>66</v>
      </c>
      <c r="B23" s="32">
        <v>800</v>
      </c>
      <c r="C23" s="32">
        <f t="shared" si="13"/>
        <v>968</v>
      </c>
      <c r="D23" s="35">
        <v>1.3</v>
      </c>
      <c r="E23" s="21">
        <f t="shared" si="14"/>
        <v>1258.4000000000001</v>
      </c>
      <c r="F23" s="35">
        <v>1.7</v>
      </c>
      <c r="G23" s="35">
        <v>1.38</v>
      </c>
      <c r="H23" s="36">
        <f t="shared" si="15"/>
        <v>2270.9279999999999</v>
      </c>
      <c r="I23" s="37">
        <f t="shared" si="16"/>
        <v>189.244</v>
      </c>
      <c r="J23" s="30">
        <f t="shared" si="17"/>
        <v>1703.1959999999999</v>
      </c>
    </row>
    <row r="24" spans="1:10" x14ac:dyDescent="0.25">
      <c r="A24" s="32" t="s">
        <v>67</v>
      </c>
      <c r="B24" s="32">
        <v>1000</v>
      </c>
      <c r="C24" s="32">
        <f t="shared" si="13"/>
        <v>1210</v>
      </c>
      <c r="D24" s="35">
        <v>1.3</v>
      </c>
      <c r="E24" s="21">
        <f t="shared" si="14"/>
        <v>1573</v>
      </c>
      <c r="F24" s="35">
        <v>1.7</v>
      </c>
      <c r="G24" s="35">
        <v>1.38</v>
      </c>
      <c r="H24" s="36">
        <f t="shared" si="15"/>
        <v>2838.66</v>
      </c>
      <c r="I24" s="37">
        <f t="shared" si="16"/>
        <v>236.55499999999998</v>
      </c>
      <c r="J24" s="30">
        <f t="shared" si="17"/>
        <v>2128.9949999999999</v>
      </c>
    </row>
    <row r="25" spans="1:10" x14ac:dyDescent="0.25">
      <c r="A25" s="32" t="s">
        <v>63</v>
      </c>
      <c r="B25" s="32">
        <v>715</v>
      </c>
      <c r="C25" s="32">
        <f t="shared" si="13"/>
        <v>865.15</v>
      </c>
      <c r="D25" s="35">
        <v>1.3</v>
      </c>
      <c r="E25" s="21">
        <f t="shared" si="14"/>
        <v>1124.6949999999999</v>
      </c>
      <c r="F25" s="35">
        <v>1.68</v>
      </c>
      <c r="G25" s="35">
        <v>1.38</v>
      </c>
      <c r="H25" s="36">
        <f t="shared" si="15"/>
        <v>2005.7637599999998</v>
      </c>
      <c r="I25" s="37">
        <f t="shared" si="16"/>
        <v>167.14697999999999</v>
      </c>
      <c r="J25" s="30">
        <f t="shared" si="17"/>
        <v>1504.3228199999999</v>
      </c>
    </row>
    <row r="26" spans="1:10" x14ac:dyDescent="0.25">
      <c r="A26" s="32" t="s">
        <v>62</v>
      </c>
      <c r="B26" s="32">
        <v>715</v>
      </c>
      <c r="C26" s="32">
        <f t="shared" si="13"/>
        <v>865.15</v>
      </c>
      <c r="D26" s="35">
        <v>1.3</v>
      </c>
      <c r="E26" s="21">
        <f t="shared" si="14"/>
        <v>1124.6949999999999</v>
      </c>
      <c r="F26" s="35">
        <v>1.68</v>
      </c>
      <c r="G26" s="35">
        <v>1.38</v>
      </c>
      <c r="H26" s="36">
        <f t="shared" si="15"/>
        <v>2005.7637599999998</v>
      </c>
      <c r="I26" s="37">
        <f t="shared" si="16"/>
        <v>167.14697999999999</v>
      </c>
      <c r="J26" s="30">
        <f t="shared" si="17"/>
        <v>1504.3228199999999</v>
      </c>
    </row>
  </sheetData>
  <sortState xmlns:xlrd2="http://schemas.microsoft.com/office/spreadsheetml/2017/richdata2" ref="A16:J26">
    <sortCondition ref="A16"/>
  </sortState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6"/>
  <sheetViews>
    <sheetView workbookViewId="0">
      <selection activeCell="R14" sqref="R14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" style="33" bestFit="1" customWidth="1"/>
    <col min="10" max="10" width="11.42578125" style="14"/>
    <col min="11" max="16384" width="11.42578125" style="33"/>
  </cols>
  <sheetData>
    <row r="1" spans="1:10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</row>
    <row r="2" spans="1:1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39" t="s">
        <v>16</v>
      </c>
      <c r="J2" s="40" t="s">
        <v>37</v>
      </c>
    </row>
    <row r="3" spans="1:10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13">
        <v>0.75</v>
      </c>
    </row>
    <row r="4" spans="1:10" x14ac:dyDescent="0.25">
      <c r="A4" s="35" t="s">
        <v>54</v>
      </c>
      <c r="B4" s="35">
        <v>9444</v>
      </c>
      <c r="C4" s="35">
        <f t="shared" ref="C4:C14" si="0">B4*$C$3</f>
        <v>11427.24</v>
      </c>
      <c r="D4" s="35">
        <v>1.3</v>
      </c>
      <c r="E4" s="21">
        <f>C4*D4</f>
        <v>14855.412</v>
      </c>
      <c r="F4" s="35">
        <v>1.48</v>
      </c>
      <c r="G4" s="35">
        <v>1.38</v>
      </c>
      <c r="H4" s="36">
        <f>C4*F4*G4</f>
        <v>23338.994975999998</v>
      </c>
      <c r="I4" s="37">
        <f>H4/$I$3</f>
        <v>1944.9162479999998</v>
      </c>
      <c r="J4" s="30">
        <f>H4*$J$3</f>
        <v>17504.246231999998</v>
      </c>
    </row>
    <row r="5" spans="1:10" x14ac:dyDescent="0.25">
      <c r="A5" s="35" t="s">
        <v>17</v>
      </c>
      <c r="B5" s="32">
        <v>2325</v>
      </c>
      <c r="C5" s="32">
        <f t="shared" si="0"/>
        <v>2813.25</v>
      </c>
      <c r="D5" s="35">
        <v>1.3</v>
      </c>
      <c r="E5" s="21">
        <f t="shared" ref="E5:E14" si="1">C5*D5</f>
        <v>3657.2249999999999</v>
      </c>
      <c r="F5" s="35">
        <v>1.6</v>
      </c>
      <c r="G5" s="35">
        <v>1.38</v>
      </c>
      <c r="H5" s="36">
        <f t="shared" ref="H5:H14" si="2">C5*F5*G5</f>
        <v>6211.655999999999</v>
      </c>
      <c r="I5" s="37">
        <f t="shared" ref="I5:I14" si="3">H5/$I$3</f>
        <v>517.63799999999992</v>
      </c>
      <c r="J5" s="30">
        <f t="shared" ref="J5:J14" si="4">H5*$J$3</f>
        <v>4658.7419999999993</v>
      </c>
    </row>
    <row r="6" spans="1:10" x14ac:dyDescent="0.25">
      <c r="A6" s="35" t="s">
        <v>18</v>
      </c>
      <c r="B6" s="32">
        <v>2447</v>
      </c>
      <c r="C6" s="32">
        <f t="shared" si="0"/>
        <v>2960.87</v>
      </c>
      <c r="D6" s="35">
        <v>1.3</v>
      </c>
      <c r="E6" s="21">
        <f t="shared" si="1"/>
        <v>3849.1309999999999</v>
      </c>
      <c r="F6" s="35">
        <v>1.6</v>
      </c>
      <c r="G6" s="35">
        <v>1.38</v>
      </c>
      <c r="H6" s="36">
        <f t="shared" si="2"/>
        <v>6537.6009599999988</v>
      </c>
      <c r="I6" s="37">
        <f t="shared" si="3"/>
        <v>544.80007999999987</v>
      </c>
      <c r="J6" s="30">
        <f t="shared" si="4"/>
        <v>4903.2007199999989</v>
      </c>
    </row>
    <row r="7" spans="1:10" x14ac:dyDescent="0.25">
      <c r="A7" s="35" t="s">
        <v>36</v>
      </c>
      <c r="B7" s="32">
        <v>2692</v>
      </c>
      <c r="C7" s="32">
        <f t="shared" si="0"/>
        <v>3257.3199999999997</v>
      </c>
      <c r="D7" s="35">
        <v>1.3</v>
      </c>
      <c r="E7" s="21">
        <f t="shared" si="1"/>
        <v>4234.5159999999996</v>
      </c>
      <c r="F7" s="35">
        <v>1.48</v>
      </c>
      <c r="G7" s="35">
        <v>1.38</v>
      </c>
      <c r="H7" s="36">
        <f t="shared" si="2"/>
        <v>6652.7503679999991</v>
      </c>
      <c r="I7" s="37">
        <f t="shared" si="3"/>
        <v>554.39586399999996</v>
      </c>
      <c r="J7" s="30">
        <f t="shared" si="4"/>
        <v>4989.5627759999988</v>
      </c>
    </row>
    <row r="8" spans="1:10" x14ac:dyDescent="0.25">
      <c r="A8" s="35" t="s">
        <v>55</v>
      </c>
      <c r="B8" s="32">
        <v>2509</v>
      </c>
      <c r="C8" s="32">
        <f t="shared" si="0"/>
        <v>3035.89</v>
      </c>
      <c r="D8" s="35">
        <v>1.3</v>
      </c>
      <c r="E8" s="21">
        <f t="shared" si="1"/>
        <v>3946.6570000000002</v>
      </c>
      <c r="F8" s="35">
        <v>1.5</v>
      </c>
      <c r="G8" s="35">
        <v>1.38</v>
      </c>
      <c r="H8" s="36">
        <f t="shared" si="2"/>
        <v>6284.2922999999992</v>
      </c>
      <c r="I8" s="37">
        <f t="shared" si="3"/>
        <v>523.69102499999997</v>
      </c>
      <c r="J8" s="30">
        <f t="shared" si="4"/>
        <v>4713.2192249999989</v>
      </c>
    </row>
    <row r="9" spans="1:10" x14ac:dyDescent="0.25">
      <c r="A9" s="32" t="s">
        <v>53</v>
      </c>
      <c r="B9" s="32">
        <v>9580</v>
      </c>
      <c r="C9" s="32">
        <f t="shared" si="0"/>
        <v>11591.8</v>
      </c>
      <c r="D9" s="35">
        <v>1.3</v>
      </c>
      <c r="E9" s="21">
        <f t="shared" si="1"/>
        <v>15069.34</v>
      </c>
      <c r="F9" s="35">
        <v>1.48</v>
      </c>
      <c r="G9" s="35">
        <v>1.38</v>
      </c>
      <c r="H9" s="36">
        <f t="shared" si="2"/>
        <v>23675.092319999996</v>
      </c>
      <c r="I9" s="37">
        <f t="shared" si="3"/>
        <v>1972.9243599999998</v>
      </c>
      <c r="J9" s="30">
        <f t="shared" si="4"/>
        <v>17756.319239999997</v>
      </c>
    </row>
    <row r="10" spans="1:10" x14ac:dyDescent="0.25">
      <c r="A10" s="32" t="s">
        <v>58</v>
      </c>
      <c r="B10" s="32">
        <v>10192</v>
      </c>
      <c r="C10" s="32">
        <f t="shared" si="0"/>
        <v>12332.32</v>
      </c>
      <c r="D10" s="35">
        <v>1.3</v>
      </c>
      <c r="E10" s="21">
        <f t="shared" si="1"/>
        <v>16032.016</v>
      </c>
      <c r="F10" s="35">
        <v>1.48</v>
      </c>
      <c r="G10" s="35">
        <v>1.38</v>
      </c>
      <c r="H10" s="36">
        <f t="shared" si="2"/>
        <v>25187.530367999996</v>
      </c>
      <c r="I10" s="37">
        <f t="shared" si="3"/>
        <v>2098.9608639999997</v>
      </c>
      <c r="J10" s="30">
        <f t="shared" si="4"/>
        <v>18890.647775999998</v>
      </c>
    </row>
    <row r="11" spans="1:10" x14ac:dyDescent="0.25">
      <c r="A11" s="32" t="s">
        <v>56</v>
      </c>
      <c r="B11" s="32">
        <v>13401</v>
      </c>
      <c r="C11" s="32">
        <f t="shared" si="0"/>
        <v>16215.21</v>
      </c>
      <c r="D11" s="35">
        <v>1.3</v>
      </c>
      <c r="E11" s="21">
        <f t="shared" si="1"/>
        <v>21079.773000000001</v>
      </c>
      <c r="F11" s="35">
        <v>1.43</v>
      </c>
      <c r="G11" s="35">
        <v>1.38</v>
      </c>
      <c r="H11" s="36">
        <f t="shared" si="2"/>
        <v>31999.095413999992</v>
      </c>
      <c r="I11" s="37">
        <f t="shared" si="3"/>
        <v>2666.5912844999993</v>
      </c>
      <c r="J11" s="30">
        <f t="shared" si="4"/>
        <v>23999.321560499993</v>
      </c>
    </row>
    <row r="12" spans="1:10" x14ac:dyDescent="0.25">
      <c r="A12" s="32" t="s">
        <v>57</v>
      </c>
      <c r="B12" s="32">
        <v>12063</v>
      </c>
      <c r="C12" s="32">
        <f t="shared" si="0"/>
        <v>14596.23</v>
      </c>
      <c r="D12" s="35">
        <v>1.3</v>
      </c>
      <c r="E12" s="21">
        <f t="shared" si="1"/>
        <v>18975.098999999998</v>
      </c>
      <c r="F12" s="35">
        <v>1.5</v>
      </c>
      <c r="G12" s="35">
        <v>1.38</v>
      </c>
      <c r="H12" s="36">
        <f t="shared" si="2"/>
        <v>30214.196100000001</v>
      </c>
      <c r="I12" s="37">
        <f t="shared" si="3"/>
        <v>2517.8496749999999</v>
      </c>
      <c r="J12" s="30">
        <f t="shared" si="4"/>
        <v>22660.647075000001</v>
      </c>
    </row>
    <row r="13" spans="1:10" x14ac:dyDescent="0.25">
      <c r="A13" s="32" t="s">
        <v>59</v>
      </c>
      <c r="B13" s="32">
        <v>7162</v>
      </c>
      <c r="C13" s="32">
        <f t="shared" si="0"/>
        <v>8666.02</v>
      </c>
      <c r="D13" s="35">
        <v>1.3</v>
      </c>
      <c r="E13" s="21">
        <f t="shared" si="1"/>
        <v>11265.826000000001</v>
      </c>
      <c r="F13" s="35">
        <v>1.55</v>
      </c>
      <c r="G13" s="35">
        <v>1.38</v>
      </c>
      <c r="H13" s="36">
        <f t="shared" si="2"/>
        <v>18536.61678</v>
      </c>
      <c r="I13" s="37">
        <f t="shared" si="3"/>
        <v>1544.718065</v>
      </c>
      <c r="J13" s="30">
        <f t="shared" si="4"/>
        <v>13902.462585000001</v>
      </c>
    </row>
    <row r="14" spans="1:10" x14ac:dyDescent="0.25">
      <c r="A14" s="32" t="s">
        <v>60</v>
      </c>
      <c r="B14" s="32">
        <v>2368</v>
      </c>
      <c r="C14" s="32">
        <f t="shared" si="0"/>
        <v>2865.2799999999997</v>
      </c>
      <c r="D14" s="35">
        <v>1.3</v>
      </c>
      <c r="E14" s="21">
        <f t="shared" si="1"/>
        <v>3724.8639999999996</v>
      </c>
      <c r="F14" s="35">
        <v>1.65</v>
      </c>
      <c r="G14" s="35">
        <v>1.38</v>
      </c>
      <c r="H14" s="36">
        <f t="shared" si="2"/>
        <v>6524.2425599999988</v>
      </c>
      <c r="I14" s="37">
        <f t="shared" si="3"/>
        <v>543.68687999999986</v>
      </c>
      <c r="J14" s="30">
        <f t="shared" si="4"/>
        <v>4893.1819199999991</v>
      </c>
    </row>
    <row r="15" spans="1:10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0"/>
    </row>
    <row r="16" spans="1:10" x14ac:dyDescent="0.25">
      <c r="A16" s="32" t="s">
        <v>65</v>
      </c>
      <c r="B16" s="32">
        <v>936</v>
      </c>
      <c r="C16" s="32">
        <f t="shared" ref="C16:C26" si="5">B16*$C$3</f>
        <v>1132.56</v>
      </c>
      <c r="D16" s="35">
        <v>1.3</v>
      </c>
      <c r="E16" s="21">
        <f t="shared" ref="E16:E26" si="6">C16*D16</f>
        <v>1472.328</v>
      </c>
      <c r="F16" s="35">
        <v>1.68</v>
      </c>
      <c r="G16" s="35">
        <v>1.38</v>
      </c>
      <c r="H16" s="36">
        <f t="shared" ref="H16:H26" si="7">C16*F16*G16</f>
        <v>2625.7271039999996</v>
      </c>
      <c r="I16" s="37">
        <f t="shared" ref="I16:I26" si="8">H16/$I$3</f>
        <v>218.81059199999996</v>
      </c>
      <c r="J16" s="30">
        <f>H16*$J$3</f>
        <v>1969.2953279999997</v>
      </c>
    </row>
    <row r="17" spans="1:10" x14ac:dyDescent="0.25">
      <c r="A17" s="32" t="s">
        <v>64</v>
      </c>
      <c r="B17" s="32">
        <v>936</v>
      </c>
      <c r="C17" s="32">
        <f t="shared" si="5"/>
        <v>1132.56</v>
      </c>
      <c r="D17" s="35">
        <v>1.3</v>
      </c>
      <c r="E17" s="21">
        <f t="shared" si="6"/>
        <v>1472.328</v>
      </c>
      <c r="F17" s="35">
        <v>1.68</v>
      </c>
      <c r="G17" s="35">
        <v>1.38</v>
      </c>
      <c r="H17" s="36">
        <f t="shared" si="7"/>
        <v>2625.7271039999996</v>
      </c>
      <c r="I17" s="37">
        <f t="shared" si="8"/>
        <v>218.81059199999996</v>
      </c>
      <c r="J17" s="30">
        <f>H17*$J$3</f>
        <v>1969.2953279999997</v>
      </c>
    </row>
    <row r="18" spans="1:10" x14ac:dyDescent="0.25">
      <c r="A18" s="32" t="s">
        <v>50</v>
      </c>
      <c r="B18" s="32">
        <v>600</v>
      </c>
      <c r="C18" s="32">
        <f t="shared" si="5"/>
        <v>726</v>
      </c>
      <c r="D18" s="35">
        <v>1.3</v>
      </c>
      <c r="E18" s="21">
        <f t="shared" si="6"/>
        <v>943.80000000000007</v>
      </c>
      <c r="F18" s="35">
        <v>1.6</v>
      </c>
      <c r="G18" s="35">
        <v>1.38</v>
      </c>
      <c r="H18" s="36">
        <f t="shared" si="7"/>
        <v>1603.008</v>
      </c>
      <c r="I18" s="37">
        <f t="shared" si="8"/>
        <v>133.584</v>
      </c>
      <c r="J18" s="30">
        <f>H18*$J$3</f>
        <v>1202.2560000000001</v>
      </c>
    </row>
    <row r="19" spans="1:10" x14ac:dyDescent="0.25">
      <c r="A19" s="32" t="s">
        <v>49</v>
      </c>
      <c r="B19" s="32">
        <v>2800</v>
      </c>
      <c r="C19" s="32">
        <f t="shared" si="5"/>
        <v>3388</v>
      </c>
      <c r="D19" s="35">
        <v>1.3</v>
      </c>
      <c r="E19" s="21">
        <f t="shared" si="6"/>
        <v>4404.4000000000005</v>
      </c>
      <c r="F19" s="35">
        <v>1.68</v>
      </c>
      <c r="G19" s="35">
        <v>1.38</v>
      </c>
      <c r="H19" s="36">
        <f t="shared" si="7"/>
        <v>7854.7392</v>
      </c>
      <c r="I19" s="37">
        <f t="shared" si="8"/>
        <v>654.5616</v>
      </c>
      <c r="J19" s="30">
        <f t="shared" ref="J19:J26" si="9">H19*$J$3</f>
        <v>5891.0544</v>
      </c>
    </row>
    <row r="20" spans="1:10" x14ac:dyDescent="0.25">
      <c r="A20" s="32" t="s">
        <v>46</v>
      </c>
      <c r="B20" s="32">
        <v>1500</v>
      </c>
      <c r="C20" s="32">
        <f t="shared" si="5"/>
        <v>1815</v>
      </c>
      <c r="D20" s="35">
        <v>1.3</v>
      </c>
      <c r="E20" s="21">
        <f t="shared" si="6"/>
        <v>2359.5</v>
      </c>
      <c r="F20" s="35">
        <v>1.7</v>
      </c>
      <c r="G20" s="35">
        <v>1.38</v>
      </c>
      <c r="H20" s="36">
        <f t="shared" si="7"/>
        <v>4257.99</v>
      </c>
      <c r="I20" s="37">
        <f t="shared" si="8"/>
        <v>354.83249999999998</v>
      </c>
      <c r="J20" s="30">
        <f t="shared" si="9"/>
        <v>3193.4924999999998</v>
      </c>
    </row>
    <row r="21" spans="1:10" x14ac:dyDescent="0.25">
      <c r="A21" s="32" t="s">
        <v>61</v>
      </c>
      <c r="B21" s="32">
        <v>1000</v>
      </c>
      <c r="C21" s="32">
        <f t="shared" si="5"/>
        <v>1210</v>
      </c>
      <c r="D21" s="35">
        <v>1.3</v>
      </c>
      <c r="E21" s="21">
        <f t="shared" si="6"/>
        <v>1573</v>
      </c>
      <c r="F21" s="35">
        <v>1.7</v>
      </c>
      <c r="G21" s="35">
        <v>1.38</v>
      </c>
      <c r="H21" s="36">
        <f t="shared" si="7"/>
        <v>2838.66</v>
      </c>
      <c r="I21" s="37">
        <f t="shared" si="8"/>
        <v>236.55499999999998</v>
      </c>
      <c r="J21" s="30">
        <f>H21*$J$3</f>
        <v>2128.9949999999999</v>
      </c>
    </row>
    <row r="22" spans="1:10" x14ac:dyDescent="0.25">
      <c r="A22" s="32" t="s">
        <v>44</v>
      </c>
      <c r="B22" s="32">
        <v>1000</v>
      </c>
      <c r="C22" s="32">
        <f t="shared" si="5"/>
        <v>1210</v>
      </c>
      <c r="D22" s="35">
        <v>1.3</v>
      </c>
      <c r="E22" s="21">
        <f t="shared" si="6"/>
        <v>1573</v>
      </c>
      <c r="F22" s="35">
        <v>1.7</v>
      </c>
      <c r="G22" s="35">
        <v>1.38</v>
      </c>
      <c r="H22" s="36">
        <f t="shared" si="7"/>
        <v>2838.66</v>
      </c>
      <c r="I22" s="37">
        <f t="shared" si="8"/>
        <v>236.55499999999998</v>
      </c>
      <c r="J22" s="30">
        <f t="shared" si="9"/>
        <v>2128.9949999999999</v>
      </c>
    </row>
    <row r="23" spans="1:10" x14ac:dyDescent="0.25">
      <c r="A23" s="32" t="s">
        <v>66</v>
      </c>
      <c r="B23" s="32">
        <v>800</v>
      </c>
      <c r="C23" s="32">
        <f t="shared" si="5"/>
        <v>968</v>
      </c>
      <c r="D23" s="35">
        <v>1.3</v>
      </c>
      <c r="E23" s="21">
        <f t="shared" si="6"/>
        <v>1258.4000000000001</v>
      </c>
      <c r="F23" s="35">
        <v>1.7</v>
      </c>
      <c r="G23" s="35">
        <v>1.38</v>
      </c>
      <c r="H23" s="36">
        <f t="shared" si="7"/>
        <v>2270.9279999999999</v>
      </c>
      <c r="I23" s="37">
        <f t="shared" si="8"/>
        <v>189.244</v>
      </c>
      <c r="J23" s="30">
        <f t="shared" si="9"/>
        <v>1703.1959999999999</v>
      </c>
    </row>
    <row r="24" spans="1:10" x14ac:dyDescent="0.25">
      <c r="A24" s="32" t="s">
        <v>67</v>
      </c>
      <c r="B24" s="32">
        <v>1000</v>
      </c>
      <c r="C24" s="32">
        <f t="shared" si="5"/>
        <v>1210</v>
      </c>
      <c r="D24" s="35">
        <v>1.3</v>
      </c>
      <c r="E24" s="21">
        <f t="shared" si="6"/>
        <v>1573</v>
      </c>
      <c r="F24" s="35">
        <v>1.7</v>
      </c>
      <c r="G24" s="35">
        <v>1.38</v>
      </c>
      <c r="H24" s="36">
        <f t="shared" si="7"/>
        <v>2838.66</v>
      </c>
      <c r="I24" s="37">
        <f t="shared" si="8"/>
        <v>236.55499999999998</v>
      </c>
      <c r="J24" s="30">
        <f t="shared" si="9"/>
        <v>2128.9949999999999</v>
      </c>
    </row>
    <row r="25" spans="1:10" x14ac:dyDescent="0.25">
      <c r="A25" s="32" t="s">
        <v>63</v>
      </c>
      <c r="B25" s="32">
        <v>715</v>
      </c>
      <c r="C25" s="32">
        <f t="shared" si="5"/>
        <v>865.15</v>
      </c>
      <c r="D25" s="35">
        <v>1.3</v>
      </c>
      <c r="E25" s="21">
        <f t="shared" si="6"/>
        <v>1124.6949999999999</v>
      </c>
      <c r="F25" s="35">
        <v>1.68</v>
      </c>
      <c r="G25" s="35">
        <v>1.38</v>
      </c>
      <c r="H25" s="36">
        <f t="shared" si="7"/>
        <v>2005.7637599999998</v>
      </c>
      <c r="I25" s="37">
        <f t="shared" si="8"/>
        <v>167.14697999999999</v>
      </c>
      <c r="J25" s="30">
        <f t="shared" si="9"/>
        <v>1504.3228199999999</v>
      </c>
    </row>
    <row r="26" spans="1:10" x14ac:dyDescent="0.25">
      <c r="A26" s="32" t="s">
        <v>62</v>
      </c>
      <c r="B26" s="32">
        <v>715</v>
      </c>
      <c r="C26" s="32">
        <f t="shared" si="5"/>
        <v>865.15</v>
      </c>
      <c r="D26" s="35">
        <v>1.3</v>
      </c>
      <c r="E26" s="21">
        <f t="shared" si="6"/>
        <v>1124.6949999999999</v>
      </c>
      <c r="F26" s="35">
        <v>1.68</v>
      </c>
      <c r="G26" s="35">
        <v>1.38</v>
      </c>
      <c r="H26" s="36">
        <f t="shared" si="7"/>
        <v>2005.7637599999998</v>
      </c>
      <c r="I26" s="37">
        <f t="shared" si="8"/>
        <v>167.14697999999999</v>
      </c>
      <c r="J26" s="30">
        <f t="shared" si="9"/>
        <v>1504.3228199999999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6"/>
  <sheetViews>
    <sheetView workbookViewId="0">
      <selection activeCell="N10" sqref="N10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45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69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0.82</v>
      </c>
      <c r="K3" s="13">
        <v>0.65</v>
      </c>
    </row>
    <row r="4" spans="1:11" x14ac:dyDescent="0.25">
      <c r="A4" s="35" t="s">
        <v>54</v>
      </c>
      <c r="B4" s="35">
        <v>9444</v>
      </c>
      <c r="C4" s="35">
        <f t="shared" ref="C4:C14" si="0">B4*$C$3</f>
        <v>11427.24</v>
      </c>
      <c r="D4" s="35">
        <v>1.3</v>
      </c>
      <c r="E4" s="21">
        <f>C4*D4</f>
        <v>14855.412</v>
      </c>
      <c r="F4" s="35">
        <v>1.48</v>
      </c>
      <c r="G4" s="35">
        <v>1.58</v>
      </c>
      <c r="H4" s="36">
        <f>C4*F4*G4</f>
        <v>26721.458016000004</v>
      </c>
      <c r="I4" s="37">
        <f>H4/$I$3</f>
        <v>2226.7881680000005</v>
      </c>
      <c r="J4" s="37">
        <f>I4*$J$3</f>
        <v>1825.9662977600003</v>
      </c>
      <c r="K4" s="30">
        <f>H4*$K$3</f>
        <v>17368.947710400003</v>
      </c>
    </row>
    <row r="5" spans="1:11" x14ac:dyDescent="0.25">
      <c r="A5" s="35" t="s">
        <v>17</v>
      </c>
      <c r="B5" s="32">
        <v>2325</v>
      </c>
      <c r="C5" s="32">
        <f t="shared" si="0"/>
        <v>2813.25</v>
      </c>
      <c r="D5" s="35">
        <v>1.3</v>
      </c>
      <c r="E5" s="21">
        <f t="shared" ref="E5:E14" si="1">C5*D5</f>
        <v>3657.2249999999999</v>
      </c>
      <c r="F5" s="35">
        <v>1.6</v>
      </c>
      <c r="G5" s="35">
        <v>1.58</v>
      </c>
      <c r="H5" s="36">
        <f t="shared" ref="H5:H14" si="2">C5*F5*G5</f>
        <v>7111.8959999999997</v>
      </c>
      <c r="I5" s="37">
        <f t="shared" ref="I5:I14" si="3">H5/$I$3</f>
        <v>592.65800000000002</v>
      </c>
      <c r="J5" s="37">
        <f t="shared" ref="J5:J26" si="4">I5*$J$3</f>
        <v>485.97955999999999</v>
      </c>
      <c r="K5" s="30">
        <f t="shared" ref="K5:K14" si="5">H5*$K$3</f>
        <v>4622.7323999999999</v>
      </c>
    </row>
    <row r="6" spans="1:11" x14ac:dyDescent="0.25">
      <c r="A6" s="35" t="s">
        <v>18</v>
      </c>
      <c r="B6" s="32">
        <v>2447</v>
      </c>
      <c r="C6" s="32">
        <f t="shared" si="0"/>
        <v>2960.87</v>
      </c>
      <c r="D6" s="35">
        <v>1.3</v>
      </c>
      <c r="E6" s="21">
        <f t="shared" si="1"/>
        <v>3849.1309999999999</v>
      </c>
      <c r="F6" s="35">
        <v>1.6</v>
      </c>
      <c r="G6" s="35">
        <v>1.58</v>
      </c>
      <c r="H6" s="36">
        <f t="shared" si="2"/>
        <v>7485.0793599999997</v>
      </c>
      <c r="I6" s="37">
        <f t="shared" si="3"/>
        <v>623.75661333333335</v>
      </c>
      <c r="J6" s="37">
        <f t="shared" si="4"/>
        <v>511.48042293333333</v>
      </c>
      <c r="K6" s="30">
        <f t="shared" si="5"/>
        <v>4865.3015839999998</v>
      </c>
    </row>
    <row r="7" spans="1:11" x14ac:dyDescent="0.25">
      <c r="A7" s="35" t="s">
        <v>36</v>
      </c>
      <c r="B7" s="32">
        <v>2692</v>
      </c>
      <c r="C7" s="32">
        <f t="shared" si="0"/>
        <v>3257.3199999999997</v>
      </c>
      <c r="D7" s="35">
        <v>1.3</v>
      </c>
      <c r="E7" s="21">
        <f t="shared" si="1"/>
        <v>4234.5159999999996</v>
      </c>
      <c r="F7" s="35">
        <v>1.48</v>
      </c>
      <c r="G7" s="35">
        <v>1.58</v>
      </c>
      <c r="H7" s="36">
        <f t="shared" si="2"/>
        <v>7616.9170880000001</v>
      </c>
      <c r="I7" s="37">
        <f t="shared" si="3"/>
        <v>634.74309066666672</v>
      </c>
      <c r="J7" s="37">
        <f t="shared" si="4"/>
        <v>520.48933434666662</v>
      </c>
      <c r="K7" s="30">
        <f t="shared" si="5"/>
        <v>4950.9961072000006</v>
      </c>
    </row>
    <row r="8" spans="1:11" x14ac:dyDescent="0.25">
      <c r="A8" s="35" t="s">
        <v>55</v>
      </c>
      <c r="B8" s="32">
        <v>2509</v>
      </c>
      <c r="C8" s="32">
        <f t="shared" si="0"/>
        <v>3035.89</v>
      </c>
      <c r="D8" s="35">
        <v>1.3</v>
      </c>
      <c r="E8" s="21">
        <f t="shared" si="1"/>
        <v>3946.6570000000002</v>
      </c>
      <c r="F8" s="35">
        <v>1.5</v>
      </c>
      <c r="G8" s="35">
        <v>1.58</v>
      </c>
      <c r="H8" s="36">
        <f t="shared" si="2"/>
        <v>7195.0593000000008</v>
      </c>
      <c r="I8" s="37">
        <f t="shared" si="3"/>
        <v>599.58827500000007</v>
      </c>
      <c r="J8" s="37">
        <f t="shared" si="4"/>
        <v>491.66238550000003</v>
      </c>
      <c r="K8" s="30">
        <f t="shared" si="5"/>
        <v>4676.7885450000003</v>
      </c>
    </row>
    <row r="9" spans="1:11" x14ac:dyDescent="0.25">
      <c r="A9" s="32" t="s">
        <v>53</v>
      </c>
      <c r="B9" s="32">
        <v>9580</v>
      </c>
      <c r="C9" s="32">
        <f t="shared" si="0"/>
        <v>11591.8</v>
      </c>
      <c r="D9" s="35">
        <v>1.3</v>
      </c>
      <c r="E9" s="21">
        <f t="shared" si="1"/>
        <v>15069.34</v>
      </c>
      <c r="F9" s="35">
        <v>1.48</v>
      </c>
      <c r="G9" s="35">
        <v>1.58</v>
      </c>
      <c r="H9" s="36">
        <f t="shared" si="2"/>
        <v>27106.265119999996</v>
      </c>
      <c r="I9" s="37">
        <f t="shared" si="3"/>
        <v>2258.8554266666665</v>
      </c>
      <c r="J9" s="37">
        <f t="shared" si="4"/>
        <v>1852.2614498666665</v>
      </c>
      <c r="K9" s="30">
        <f t="shared" si="5"/>
        <v>17619.072327999998</v>
      </c>
    </row>
    <row r="10" spans="1:11" x14ac:dyDescent="0.25">
      <c r="A10" s="32" t="s">
        <v>58</v>
      </c>
      <c r="B10" s="32">
        <v>10192</v>
      </c>
      <c r="C10" s="32">
        <f t="shared" si="0"/>
        <v>12332.32</v>
      </c>
      <c r="D10" s="35">
        <v>1.3</v>
      </c>
      <c r="E10" s="21">
        <f t="shared" si="1"/>
        <v>16032.016</v>
      </c>
      <c r="F10" s="35">
        <v>1.48</v>
      </c>
      <c r="G10" s="35">
        <v>1.58</v>
      </c>
      <c r="H10" s="36">
        <f t="shared" si="2"/>
        <v>28837.897087999998</v>
      </c>
      <c r="I10" s="37">
        <f t="shared" si="3"/>
        <v>2403.1580906666663</v>
      </c>
      <c r="J10" s="37">
        <f t="shared" si="4"/>
        <v>1970.5896343466663</v>
      </c>
      <c r="K10" s="30">
        <f t="shared" si="5"/>
        <v>18744.633107199999</v>
      </c>
    </row>
    <row r="11" spans="1:11" x14ac:dyDescent="0.25">
      <c r="A11" s="32" t="s">
        <v>56</v>
      </c>
      <c r="B11" s="32">
        <v>13401</v>
      </c>
      <c r="C11" s="32">
        <f t="shared" si="0"/>
        <v>16215.21</v>
      </c>
      <c r="D11" s="35">
        <v>1.3</v>
      </c>
      <c r="E11" s="21">
        <f t="shared" si="1"/>
        <v>21079.773000000001</v>
      </c>
      <c r="F11" s="35">
        <v>1.43</v>
      </c>
      <c r="G11" s="35">
        <v>1.58</v>
      </c>
      <c r="H11" s="36">
        <f t="shared" si="2"/>
        <v>36636.645473999997</v>
      </c>
      <c r="I11" s="37">
        <f t="shared" si="3"/>
        <v>3053.0537894999998</v>
      </c>
      <c r="J11" s="37">
        <f t="shared" si="4"/>
        <v>2503.5041073899997</v>
      </c>
      <c r="K11" s="30">
        <f t="shared" si="5"/>
        <v>23813.8195581</v>
      </c>
    </row>
    <row r="12" spans="1:11" x14ac:dyDescent="0.25">
      <c r="A12" s="32" t="s">
        <v>57</v>
      </c>
      <c r="B12" s="32">
        <v>12063</v>
      </c>
      <c r="C12" s="32">
        <f t="shared" si="0"/>
        <v>14596.23</v>
      </c>
      <c r="D12" s="35">
        <v>1.3</v>
      </c>
      <c r="E12" s="21">
        <f t="shared" si="1"/>
        <v>18975.098999999998</v>
      </c>
      <c r="F12" s="35">
        <v>1.5</v>
      </c>
      <c r="G12" s="35">
        <v>1.58</v>
      </c>
      <c r="H12" s="36">
        <f t="shared" si="2"/>
        <v>34593.0651</v>
      </c>
      <c r="I12" s="37">
        <f t="shared" si="3"/>
        <v>2882.7554249999998</v>
      </c>
      <c r="J12" s="37">
        <f t="shared" si="4"/>
        <v>2363.8594484999999</v>
      </c>
      <c r="K12" s="30">
        <f t="shared" si="5"/>
        <v>22485.492315</v>
      </c>
    </row>
    <row r="13" spans="1:11" x14ac:dyDescent="0.25">
      <c r="A13" s="32" t="s">
        <v>59</v>
      </c>
      <c r="B13" s="32">
        <v>7162</v>
      </c>
      <c r="C13" s="32">
        <f t="shared" si="0"/>
        <v>8666.02</v>
      </c>
      <c r="D13" s="35">
        <v>1.3</v>
      </c>
      <c r="E13" s="21">
        <f t="shared" si="1"/>
        <v>11265.826000000001</v>
      </c>
      <c r="F13" s="35">
        <v>1.55</v>
      </c>
      <c r="G13" s="35">
        <v>1.58</v>
      </c>
      <c r="H13" s="36">
        <f t="shared" si="2"/>
        <v>21223.082980000003</v>
      </c>
      <c r="I13" s="37">
        <f t="shared" si="3"/>
        <v>1768.5902483333336</v>
      </c>
      <c r="J13" s="37">
        <f t="shared" si="4"/>
        <v>1450.2440036333335</v>
      </c>
      <c r="K13" s="30">
        <f t="shared" si="5"/>
        <v>13795.003937000003</v>
      </c>
    </row>
    <row r="14" spans="1:11" x14ac:dyDescent="0.25">
      <c r="A14" s="32" t="s">
        <v>60</v>
      </c>
      <c r="B14" s="32">
        <v>2368</v>
      </c>
      <c r="C14" s="32">
        <f t="shared" si="0"/>
        <v>2865.2799999999997</v>
      </c>
      <c r="D14" s="35">
        <v>1.3</v>
      </c>
      <c r="E14" s="21">
        <f t="shared" si="1"/>
        <v>3724.8639999999996</v>
      </c>
      <c r="F14" s="35">
        <v>1.65</v>
      </c>
      <c r="G14" s="35">
        <v>1.58</v>
      </c>
      <c r="H14" s="36">
        <f t="shared" si="2"/>
        <v>7469.78496</v>
      </c>
      <c r="I14" s="37">
        <f t="shared" si="3"/>
        <v>622.48208</v>
      </c>
      <c r="J14" s="37">
        <f t="shared" si="4"/>
        <v>510.43530559999999</v>
      </c>
      <c r="K14" s="30">
        <f t="shared" si="5"/>
        <v>4855.360224</v>
      </c>
    </row>
    <row r="15" spans="1:11" x14ac:dyDescent="0.25">
      <c r="A15" s="32"/>
      <c r="B15" s="32"/>
      <c r="C15" s="32"/>
      <c r="D15" s="35"/>
      <c r="E15" s="21"/>
      <c r="F15" s="35"/>
      <c r="G15" s="35">
        <v>1.58</v>
      </c>
      <c r="H15" s="36"/>
      <c r="I15" s="37"/>
      <c r="J15" s="37"/>
      <c r="K15" s="30"/>
    </row>
    <row r="16" spans="1:11" x14ac:dyDescent="0.25">
      <c r="A16" s="32" t="s">
        <v>65</v>
      </c>
      <c r="B16" s="32">
        <v>936</v>
      </c>
      <c r="C16" s="32">
        <f t="shared" ref="C16:C26" si="6">B16*$C$3</f>
        <v>1132.56</v>
      </c>
      <c r="D16" s="35">
        <v>1.3</v>
      </c>
      <c r="E16" s="21">
        <f t="shared" ref="E16:E26" si="7">C16*D16</f>
        <v>1472.328</v>
      </c>
      <c r="F16" s="35">
        <v>1.68</v>
      </c>
      <c r="G16" s="35">
        <v>1.58</v>
      </c>
      <c r="H16" s="36">
        <f t="shared" ref="H16:H26" si="8">C16*F16*G16</f>
        <v>3006.2672640000001</v>
      </c>
      <c r="I16" s="37">
        <f t="shared" ref="I16:I26" si="9">H16/$I$3</f>
        <v>250.52227200000002</v>
      </c>
      <c r="J16" s="37">
        <f t="shared" si="4"/>
        <v>205.42826303999999</v>
      </c>
      <c r="K16" s="30">
        <f>H16*$K$3</f>
        <v>1954.0737216</v>
      </c>
    </row>
    <row r="17" spans="1:11" x14ac:dyDescent="0.25">
      <c r="A17" s="32" t="s">
        <v>64</v>
      </c>
      <c r="B17" s="32">
        <v>936</v>
      </c>
      <c r="C17" s="32">
        <f t="shared" si="6"/>
        <v>1132.56</v>
      </c>
      <c r="D17" s="35">
        <v>1.3</v>
      </c>
      <c r="E17" s="21">
        <f t="shared" si="7"/>
        <v>1472.328</v>
      </c>
      <c r="F17" s="35">
        <v>1.68</v>
      </c>
      <c r="G17" s="35">
        <v>1.58</v>
      </c>
      <c r="H17" s="36">
        <f t="shared" si="8"/>
        <v>3006.2672640000001</v>
      </c>
      <c r="I17" s="37">
        <f t="shared" si="9"/>
        <v>250.52227200000002</v>
      </c>
      <c r="J17" s="37">
        <f t="shared" si="4"/>
        <v>205.42826303999999</v>
      </c>
      <c r="K17" s="30">
        <f>H17*$K$3</f>
        <v>1954.0737216</v>
      </c>
    </row>
    <row r="18" spans="1:11" x14ac:dyDescent="0.25">
      <c r="A18" s="32" t="s">
        <v>50</v>
      </c>
      <c r="B18" s="32">
        <v>600</v>
      </c>
      <c r="C18" s="32">
        <f t="shared" si="6"/>
        <v>726</v>
      </c>
      <c r="D18" s="35">
        <v>1.3</v>
      </c>
      <c r="E18" s="21">
        <f t="shared" si="7"/>
        <v>943.80000000000007</v>
      </c>
      <c r="F18" s="35">
        <v>1.6</v>
      </c>
      <c r="G18" s="35">
        <v>1.58</v>
      </c>
      <c r="H18" s="36">
        <f t="shared" si="8"/>
        <v>1835.3280000000002</v>
      </c>
      <c r="I18" s="37">
        <f t="shared" si="9"/>
        <v>152.94400000000002</v>
      </c>
      <c r="J18" s="37">
        <f t="shared" si="4"/>
        <v>125.41408000000001</v>
      </c>
      <c r="K18" s="30">
        <f>H18*$K$3</f>
        <v>1192.9632000000001</v>
      </c>
    </row>
    <row r="19" spans="1:11" x14ac:dyDescent="0.25">
      <c r="A19" s="32" t="s">
        <v>49</v>
      </c>
      <c r="B19" s="32">
        <v>2800</v>
      </c>
      <c r="C19" s="32">
        <f t="shared" si="6"/>
        <v>3388</v>
      </c>
      <c r="D19" s="35">
        <v>1.3</v>
      </c>
      <c r="E19" s="21">
        <f t="shared" si="7"/>
        <v>4404.4000000000005</v>
      </c>
      <c r="F19" s="35">
        <v>1.68</v>
      </c>
      <c r="G19" s="35">
        <v>1.58</v>
      </c>
      <c r="H19" s="36">
        <f t="shared" si="8"/>
        <v>8993.1072000000004</v>
      </c>
      <c r="I19" s="37">
        <f t="shared" si="9"/>
        <v>749.42560000000003</v>
      </c>
      <c r="J19" s="37">
        <f t="shared" si="4"/>
        <v>614.52899200000002</v>
      </c>
      <c r="K19" s="30">
        <f t="shared" ref="K19:K26" si="10">H19*$K$3</f>
        <v>5845.5196800000003</v>
      </c>
    </row>
    <row r="20" spans="1:11" x14ac:dyDescent="0.25">
      <c r="A20" s="32" t="s">
        <v>46</v>
      </c>
      <c r="B20" s="32">
        <v>1500</v>
      </c>
      <c r="C20" s="32">
        <f t="shared" si="6"/>
        <v>1815</v>
      </c>
      <c r="D20" s="35">
        <v>1.3</v>
      </c>
      <c r="E20" s="21">
        <f t="shared" si="7"/>
        <v>2359.5</v>
      </c>
      <c r="F20" s="35">
        <v>1.7</v>
      </c>
      <c r="G20" s="35">
        <v>1.58</v>
      </c>
      <c r="H20" s="36">
        <f t="shared" si="8"/>
        <v>4875.09</v>
      </c>
      <c r="I20" s="37">
        <f t="shared" si="9"/>
        <v>406.25749999999999</v>
      </c>
      <c r="J20" s="37">
        <f t="shared" si="4"/>
        <v>333.13114999999999</v>
      </c>
      <c r="K20" s="30">
        <f t="shared" si="10"/>
        <v>3168.8085000000001</v>
      </c>
    </row>
    <row r="21" spans="1:11" x14ac:dyDescent="0.25">
      <c r="A21" s="32" t="s">
        <v>61</v>
      </c>
      <c r="B21" s="32">
        <v>1000</v>
      </c>
      <c r="C21" s="32">
        <f t="shared" si="6"/>
        <v>1210</v>
      </c>
      <c r="D21" s="35">
        <v>1.3</v>
      </c>
      <c r="E21" s="21">
        <f t="shared" si="7"/>
        <v>1573</v>
      </c>
      <c r="F21" s="35">
        <v>1.7</v>
      </c>
      <c r="G21" s="35">
        <v>1.58</v>
      </c>
      <c r="H21" s="36">
        <f t="shared" si="8"/>
        <v>3250.06</v>
      </c>
      <c r="I21" s="37">
        <f t="shared" si="9"/>
        <v>270.83833333333331</v>
      </c>
      <c r="J21" s="37">
        <f t="shared" si="4"/>
        <v>222.08743333333331</v>
      </c>
      <c r="K21" s="30">
        <f>H21*$K$3</f>
        <v>2112.5390000000002</v>
      </c>
    </row>
    <row r="22" spans="1:11" x14ac:dyDescent="0.25">
      <c r="A22" s="32" t="s">
        <v>44</v>
      </c>
      <c r="B22" s="32">
        <v>1000</v>
      </c>
      <c r="C22" s="32">
        <f t="shared" si="6"/>
        <v>1210</v>
      </c>
      <c r="D22" s="35">
        <v>1.3</v>
      </c>
      <c r="E22" s="21">
        <f t="shared" si="7"/>
        <v>1573</v>
      </c>
      <c r="F22" s="35">
        <v>1.7</v>
      </c>
      <c r="G22" s="35">
        <v>1.58</v>
      </c>
      <c r="H22" s="36">
        <f t="shared" si="8"/>
        <v>3250.06</v>
      </c>
      <c r="I22" s="37">
        <f t="shared" si="9"/>
        <v>270.83833333333331</v>
      </c>
      <c r="J22" s="37">
        <f t="shared" si="4"/>
        <v>222.08743333333331</v>
      </c>
      <c r="K22" s="30">
        <f t="shared" si="10"/>
        <v>2112.5390000000002</v>
      </c>
    </row>
    <row r="23" spans="1:11" x14ac:dyDescent="0.25">
      <c r="A23" s="32" t="s">
        <v>66</v>
      </c>
      <c r="B23" s="32">
        <v>800</v>
      </c>
      <c r="C23" s="32">
        <f t="shared" si="6"/>
        <v>968</v>
      </c>
      <c r="D23" s="35">
        <v>1.3</v>
      </c>
      <c r="E23" s="21">
        <f t="shared" si="7"/>
        <v>1258.4000000000001</v>
      </c>
      <c r="F23" s="35">
        <v>1.7</v>
      </c>
      <c r="G23" s="35">
        <v>1.58</v>
      </c>
      <c r="H23" s="36">
        <f t="shared" si="8"/>
        <v>2600.0479999999998</v>
      </c>
      <c r="I23" s="37">
        <f t="shared" si="9"/>
        <v>216.67066666666665</v>
      </c>
      <c r="J23" s="37">
        <f t="shared" si="4"/>
        <v>177.66994666666665</v>
      </c>
      <c r="K23" s="30">
        <f t="shared" si="10"/>
        <v>1690.0311999999999</v>
      </c>
    </row>
    <row r="24" spans="1:11" x14ac:dyDescent="0.25">
      <c r="A24" s="32" t="s">
        <v>67</v>
      </c>
      <c r="B24" s="32">
        <v>1000</v>
      </c>
      <c r="C24" s="32">
        <f t="shared" si="6"/>
        <v>1210</v>
      </c>
      <c r="D24" s="35">
        <v>1.3</v>
      </c>
      <c r="E24" s="21">
        <f t="shared" si="7"/>
        <v>1573</v>
      </c>
      <c r="F24" s="35">
        <v>1.7</v>
      </c>
      <c r="G24" s="35">
        <v>1.58</v>
      </c>
      <c r="H24" s="36">
        <f t="shared" si="8"/>
        <v>3250.06</v>
      </c>
      <c r="I24" s="37">
        <f t="shared" si="9"/>
        <v>270.83833333333331</v>
      </c>
      <c r="J24" s="37">
        <f t="shared" si="4"/>
        <v>222.08743333333331</v>
      </c>
      <c r="K24" s="30">
        <f t="shared" si="10"/>
        <v>2112.5390000000002</v>
      </c>
    </row>
    <row r="25" spans="1:11" x14ac:dyDescent="0.25">
      <c r="A25" s="32" t="s">
        <v>63</v>
      </c>
      <c r="B25" s="32">
        <v>715</v>
      </c>
      <c r="C25" s="32">
        <f t="shared" si="6"/>
        <v>865.15</v>
      </c>
      <c r="D25" s="35">
        <v>1.3</v>
      </c>
      <c r="E25" s="21">
        <f t="shared" si="7"/>
        <v>1124.6949999999999</v>
      </c>
      <c r="F25" s="35">
        <v>1.68</v>
      </c>
      <c r="G25" s="35">
        <v>1.58</v>
      </c>
      <c r="H25" s="36">
        <f t="shared" si="8"/>
        <v>2296.4541600000002</v>
      </c>
      <c r="I25" s="37">
        <f t="shared" si="9"/>
        <v>191.37118000000001</v>
      </c>
      <c r="J25" s="37">
        <f t="shared" si="4"/>
        <v>156.92436760000001</v>
      </c>
      <c r="K25" s="30">
        <f t="shared" si="10"/>
        <v>1492.6952040000001</v>
      </c>
    </row>
    <row r="26" spans="1:11" x14ac:dyDescent="0.25">
      <c r="A26" s="32" t="s">
        <v>62</v>
      </c>
      <c r="B26" s="32">
        <v>715</v>
      </c>
      <c r="C26" s="32">
        <f t="shared" si="6"/>
        <v>865.15</v>
      </c>
      <c r="D26" s="35">
        <v>1.3</v>
      </c>
      <c r="E26" s="21">
        <f t="shared" si="7"/>
        <v>1124.6949999999999</v>
      </c>
      <c r="F26" s="35">
        <v>1.68</v>
      </c>
      <c r="G26" s="35">
        <v>1.58</v>
      </c>
      <c r="H26" s="36">
        <f t="shared" si="8"/>
        <v>2296.4541600000002</v>
      </c>
      <c r="I26" s="37">
        <f t="shared" si="9"/>
        <v>191.37118000000001</v>
      </c>
      <c r="J26" s="37">
        <f t="shared" si="4"/>
        <v>156.92436760000001</v>
      </c>
      <c r="K26" s="30">
        <f t="shared" si="10"/>
        <v>1492.6952040000001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3" sqref="A3:A14"/>
    </sheetView>
  </sheetViews>
  <sheetFormatPr baseColWidth="10" defaultRowHeight="15" x14ac:dyDescent="0.25"/>
  <cols>
    <col min="1" max="1" width="28.42578125" customWidth="1"/>
    <col min="2" max="2" width="20" customWidth="1"/>
    <col min="3" max="3" width="19.140625" customWidth="1"/>
    <col min="4" max="4" width="22.140625" customWidth="1"/>
    <col min="5" max="5" width="21.140625" customWidth="1"/>
    <col min="6" max="6" width="23.28515625" customWidth="1"/>
    <col min="7" max="7" width="22.8554687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16</v>
      </c>
    </row>
    <row r="3" spans="1:7" x14ac:dyDescent="0.25">
      <c r="A3" s="9" t="s">
        <v>7</v>
      </c>
      <c r="B3" s="11">
        <v>4041.35</v>
      </c>
      <c r="C3" s="5">
        <v>1.35</v>
      </c>
      <c r="D3" s="11">
        <f>B3*$C$3</f>
        <v>5455.8225000000002</v>
      </c>
      <c r="E3" s="5">
        <v>2</v>
      </c>
      <c r="F3" s="7">
        <f>B3*$E$3</f>
        <v>8082.7</v>
      </c>
      <c r="G3" s="11">
        <f>B3*$E$3/12</f>
        <v>673.55833333333328</v>
      </c>
    </row>
    <row r="4" spans="1:7" x14ac:dyDescent="0.25">
      <c r="A4" s="9" t="s">
        <v>8</v>
      </c>
      <c r="B4" s="11">
        <v>3173.48</v>
      </c>
      <c r="C4" s="5">
        <v>1.35</v>
      </c>
      <c r="D4" s="11">
        <f t="shared" ref="D4:D14" si="0">B4*$C$3</f>
        <v>4284.1980000000003</v>
      </c>
      <c r="E4" s="5">
        <v>2</v>
      </c>
      <c r="F4" s="7">
        <f>B4*$E$3</f>
        <v>6346.96</v>
      </c>
      <c r="G4" s="11">
        <f t="shared" ref="G4:G14" si="1">B4*$E$3/12</f>
        <v>528.9133333333333</v>
      </c>
    </row>
    <row r="5" spans="1:7" x14ac:dyDescent="0.25">
      <c r="A5" s="9" t="s">
        <v>9</v>
      </c>
      <c r="B5" s="11">
        <v>1683.85</v>
      </c>
      <c r="C5" s="5">
        <v>1.35</v>
      </c>
      <c r="D5" s="11">
        <f t="shared" si="0"/>
        <v>2273.1975000000002</v>
      </c>
      <c r="E5" s="5">
        <v>2</v>
      </c>
      <c r="F5" s="7">
        <f t="shared" ref="F5:F14" si="2">B5*$E$3/12</f>
        <v>280.64166666666665</v>
      </c>
      <c r="G5" s="11">
        <f t="shared" si="1"/>
        <v>280.64166666666665</v>
      </c>
    </row>
    <row r="6" spans="1:7" x14ac:dyDescent="0.25">
      <c r="A6" s="9" t="s">
        <v>10</v>
      </c>
      <c r="B6" s="11">
        <v>3781.2</v>
      </c>
      <c r="C6" s="5">
        <v>1.35</v>
      </c>
      <c r="D6" s="11">
        <f t="shared" si="0"/>
        <v>5104.62</v>
      </c>
      <c r="E6" s="5">
        <v>2</v>
      </c>
      <c r="F6" s="7">
        <f t="shared" si="2"/>
        <v>630.19999999999993</v>
      </c>
      <c r="G6" s="11">
        <f t="shared" si="1"/>
        <v>630.19999999999993</v>
      </c>
    </row>
    <row r="7" spans="1:7" x14ac:dyDescent="0.25">
      <c r="A7" s="9" t="s">
        <v>11</v>
      </c>
      <c r="B7" s="11">
        <v>4006.77</v>
      </c>
      <c r="C7" s="5">
        <v>1.35</v>
      </c>
      <c r="D7" s="11">
        <f t="shared" si="0"/>
        <v>5409.1395000000002</v>
      </c>
      <c r="E7" s="5">
        <v>2</v>
      </c>
      <c r="F7" s="7">
        <f t="shared" si="2"/>
        <v>667.79499999999996</v>
      </c>
      <c r="G7" s="11">
        <f t="shared" si="1"/>
        <v>667.79499999999996</v>
      </c>
    </row>
    <row r="8" spans="1:7" x14ac:dyDescent="0.25">
      <c r="A8" s="9" t="s">
        <v>17</v>
      </c>
      <c r="B8" s="11">
        <v>976.15</v>
      </c>
      <c r="C8" s="5">
        <v>1.35</v>
      </c>
      <c r="D8" s="11">
        <f t="shared" si="0"/>
        <v>1317.8025</v>
      </c>
      <c r="E8" s="5">
        <v>2</v>
      </c>
      <c r="F8" s="7">
        <f t="shared" si="2"/>
        <v>162.69166666666666</v>
      </c>
      <c r="G8" s="11">
        <f t="shared" si="1"/>
        <v>162.69166666666666</v>
      </c>
    </row>
    <row r="9" spans="1:7" x14ac:dyDescent="0.25">
      <c r="A9" s="9" t="s">
        <v>18</v>
      </c>
      <c r="B9" s="11">
        <v>1060.77</v>
      </c>
      <c r="C9" s="5">
        <v>1.35</v>
      </c>
      <c r="D9" s="11">
        <f t="shared" si="0"/>
        <v>1432.0395000000001</v>
      </c>
      <c r="E9" s="5">
        <v>2</v>
      </c>
      <c r="F9" s="7">
        <f t="shared" si="2"/>
        <v>176.79499999999999</v>
      </c>
      <c r="G9" s="11">
        <f t="shared" si="1"/>
        <v>176.79499999999999</v>
      </c>
    </row>
    <row r="10" spans="1:7" x14ac:dyDescent="0.25">
      <c r="A10" s="9" t="s">
        <v>15</v>
      </c>
      <c r="B10" s="11">
        <v>3590.15</v>
      </c>
      <c r="C10" s="5">
        <v>1.35</v>
      </c>
      <c r="D10" s="11">
        <f t="shared" si="0"/>
        <v>4846.7025000000003</v>
      </c>
      <c r="E10" s="5">
        <v>2</v>
      </c>
      <c r="F10" s="7">
        <f t="shared" si="2"/>
        <v>598.35833333333335</v>
      </c>
      <c r="G10" s="11">
        <f t="shared" si="1"/>
        <v>598.35833333333335</v>
      </c>
    </row>
    <row r="11" spans="1:7" x14ac:dyDescent="0.25">
      <c r="A11" s="9" t="s">
        <v>12</v>
      </c>
      <c r="B11" s="11">
        <v>1014.62</v>
      </c>
      <c r="C11" s="5">
        <v>1.35</v>
      </c>
      <c r="D11" s="11">
        <f t="shared" si="0"/>
        <v>1369.7370000000001</v>
      </c>
      <c r="E11" s="5">
        <v>2</v>
      </c>
      <c r="F11" s="7">
        <f t="shared" si="2"/>
        <v>169.10333333333332</v>
      </c>
      <c r="G11" s="11">
        <f t="shared" si="1"/>
        <v>169.10333333333332</v>
      </c>
    </row>
    <row r="12" spans="1:7" x14ac:dyDescent="0.25">
      <c r="A12" s="9" t="s">
        <v>13</v>
      </c>
      <c r="B12" s="11">
        <v>1306.92</v>
      </c>
      <c r="C12" s="5">
        <v>1.35</v>
      </c>
      <c r="D12" s="11">
        <f t="shared" si="0"/>
        <v>1764.3420000000003</v>
      </c>
      <c r="E12" s="5">
        <v>2</v>
      </c>
      <c r="F12" s="7">
        <f t="shared" si="2"/>
        <v>217.82000000000002</v>
      </c>
      <c r="G12" s="11">
        <f t="shared" si="1"/>
        <v>217.82000000000002</v>
      </c>
    </row>
    <row r="13" spans="1:7" x14ac:dyDescent="0.25">
      <c r="A13" s="9" t="s">
        <v>14</v>
      </c>
      <c r="B13" s="11">
        <v>1453.08</v>
      </c>
      <c r="C13" s="5">
        <v>1.35</v>
      </c>
      <c r="D13" s="11">
        <f t="shared" si="0"/>
        <v>1961.6580000000001</v>
      </c>
      <c r="E13" s="5">
        <v>2</v>
      </c>
      <c r="F13" s="7">
        <f t="shared" si="2"/>
        <v>242.17999999999998</v>
      </c>
      <c r="G13" s="11">
        <f t="shared" si="1"/>
        <v>242.17999999999998</v>
      </c>
    </row>
    <row r="14" spans="1:7" x14ac:dyDescent="0.25">
      <c r="A14" s="9" t="s">
        <v>20</v>
      </c>
      <c r="B14" s="6">
        <v>1522.31</v>
      </c>
      <c r="C14" s="5">
        <v>1.35</v>
      </c>
      <c r="D14" s="11">
        <f t="shared" si="0"/>
        <v>2055.1185</v>
      </c>
      <c r="E14" s="5">
        <v>2</v>
      </c>
      <c r="F14" s="7">
        <f t="shared" si="2"/>
        <v>253.71833333333333</v>
      </c>
      <c r="G14" s="11">
        <f t="shared" si="1"/>
        <v>253.71833333333333</v>
      </c>
    </row>
    <row r="19" spans="4:10" x14ac:dyDescent="0.25">
      <c r="D19" t="s">
        <v>19</v>
      </c>
      <c r="H19" t="s">
        <v>21</v>
      </c>
    </row>
    <row r="20" spans="4:10" x14ac:dyDescent="0.25">
      <c r="J20" t="s">
        <v>22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6"/>
  <sheetViews>
    <sheetView workbookViewId="0">
      <selection activeCell="M13" sqref="M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bestFit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70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9444</v>
      </c>
      <c r="C4" s="35">
        <f t="shared" ref="C4:C14" si="0">B4*$C$3</f>
        <v>11427.24</v>
      </c>
      <c r="D4" s="35">
        <v>1.3</v>
      </c>
      <c r="E4" s="21">
        <f>C4*D4</f>
        <v>14855.412</v>
      </c>
      <c r="F4" s="35">
        <v>1.48</v>
      </c>
      <c r="G4" s="35">
        <v>1.8</v>
      </c>
      <c r="H4" s="36">
        <f>C4*F4*G4</f>
        <v>30442.167360000003</v>
      </c>
      <c r="I4" s="37">
        <f>H4/$I$3</f>
        <v>2536.8472800000004</v>
      </c>
      <c r="J4" s="37">
        <f>I4*$J$3</f>
        <v>2156.3201880000001</v>
      </c>
      <c r="K4" s="30">
        <f>H4*$K$3</f>
        <v>16895.402884800002</v>
      </c>
    </row>
    <row r="5" spans="1:11" x14ac:dyDescent="0.25">
      <c r="A5" s="35" t="s">
        <v>17</v>
      </c>
      <c r="B5" s="32">
        <v>2325</v>
      </c>
      <c r="C5" s="32">
        <f t="shared" si="0"/>
        <v>2813.25</v>
      </c>
      <c r="D5" s="35">
        <v>1.3</v>
      </c>
      <c r="E5" s="21">
        <f t="shared" ref="E5:E14" si="1">C5*D5</f>
        <v>3657.2249999999999</v>
      </c>
      <c r="F5" s="35">
        <v>1.6</v>
      </c>
      <c r="G5" s="35">
        <v>1.8</v>
      </c>
      <c r="H5" s="36">
        <f t="shared" ref="H5:H14" si="2">C5*F5*G5</f>
        <v>8102.16</v>
      </c>
      <c r="I5" s="37">
        <f t="shared" ref="I5:I14" si="3">H5/$I$3</f>
        <v>675.18</v>
      </c>
      <c r="J5" s="37">
        <f t="shared" ref="J5:J26" si="4">I5*$J$3</f>
        <v>573.90299999999991</v>
      </c>
      <c r="K5" s="30">
        <f t="shared" ref="K5:K14" si="5">H5*$K$3</f>
        <v>4496.6988000000001</v>
      </c>
    </row>
    <row r="6" spans="1:11" x14ac:dyDescent="0.25">
      <c r="A6" s="35" t="s">
        <v>18</v>
      </c>
      <c r="B6" s="32">
        <v>2447</v>
      </c>
      <c r="C6" s="32">
        <f t="shared" si="0"/>
        <v>2960.87</v>
      </c>
      <c r="D6" s="35">
        <v>1.3</v>
      </c>
      <c r="E6" s="21">
        <f t="shared" si="1"/>
        <v>3849.1309999999999</v>
      </c>
      <c r="F6" s="35">
        <v>1.6</v>
      </c>
      <c r="G6" s="35">
        <v>1.8</v>
      </c>
      <c r="H6" s="36">
        <f t="shared" si="2"/>
        <v>8527.3055999999997</v>
      </c>
      <c r="I6" s="37">
        <f t="shared" si="3"/>
        <v>710.60879999999997</v>
      </c>
      <c r="J6" s="37">
        <f t="shared" si="4"/>
        <v>604.01747999999998</v>
      </c>
      <c r="K6" s="30">
        <f t="shared" si="5"/>
        <v>4732.6546079999998</v>
      </c>
    </row>
    <row r="7" spans="1:11" x14ac:dyDescent="0.25">
      <c r="A7" s="35" t="s">
        <v>36</v>
      </c>
      <c r="B7" s="32">
        <v>2692</v>
      </c>
      <c r="C7" s="32">
        <f t="shared" si="0"/>
        <v>3257.3199999999997</v>
      </c>
      <c r="D7" s="35">
        <v>1.3</v>
      </c>
      <c r="E7" s="21">
        <f t="shared" si="1"/>
        <v>4234.5159999999996</v>
      </c>
      <c r="F7" s="35">
        <v>1.48</v>
      </c>
      <c r="G7" s="35">
        <v>1.8</v>
      </c>
      <c r="H7" s="36">
        <f t="shared" si="2"/>
        <v>8677.5004800000006</v>
      </c>
      <c r="I7" s="37">
        <f t="shared" si="3"/>
        <v>723.12504000000001</v>
      </c>
      <c r="J7" s="37">
        <f t="shared" si="4"/>
        <v>614.65628400000003</v>
      </c>
      <c r="K7" s="30">
        <f t="shared" si="5"/>
        <v>4816.0127664000011</v>
      </c>
    </row>
    <row r="8" spans="1:11" x14ac:dyDescent="0.25">
      <c r="A8" s="35" t="s">
        <v>55</v>
      </c>
      <c r="B8" s="32">
        <v>2509</v>
      </c>
      <c r="C8" s="32">
        <f t="shared" si="0"/>
        <v>3035.89</v>
      </c>
      <c r="D8" s="35">
        <v>1.3</v>
      </c>
      <c r="E8" s="21">
        <f t="shared" si="1"/>
        <v>3946.6570000000002</v>
      </c>
      <c r="F8" s="35">
        <v>1.5</v>
      </c>
      <c r="G8" s="35">
        <v>1.8</v>
      </c>
      <c r="H8" s="36">
        <f t="shared" si="2"/>
        <v>8196.9030000000002</v>
      </c>
      <c r="I8" s="37">
        <f t="shared" si="3"/>
        <v>683.07524999999998</v>
      </c>
      <c r="J8" s="37">
        <f t="shared" si="4"/>
        <v>580.61396249999996</v>
      </c>
      <c r="K8" s="30">
        <f t="shared" si="5"/>
        <v>4549.2811650000003</v>
      </c>
    </row>
    <row r="9" spans="1:11" x14ac:dyDescent="0.25">
      <c r="A9" s="32" t="s">
        <v>53</v>
      </c>
      <c r="B9" s="32">
        <v>9580</v>
      </c>
      <c r="C9" s="32">
        <f t="shared" si="0"/>
        <v>11591.8</v>
      </c>
      <c r="D9" s="35">
        <v>1.3</v>
      </c>
      <c r="E9" s="21">
        <f t="shared" si="1"/>
        <v>15069.34</v>
      </c>
      <c r="F9" s="35">
        <v>1.48</v>
      </c>
      <c r="G9" s="35">
        <v>1.8</v>
      </c>
      <c r="H9" s="36">
        <f t="shared" si="2"/>
        <v>30880.555199999995</v>
      </c>
      <c r="I9" s="37">
        <f t="shared" si="3"/>
        <v>2573.3795999999998</v>
      </c>
      <c r="J9" s="37">
        <f t="shared" si="4"/>
        <v>2187.3726599999995</v>
      </c>
      <c r="K9" s="30">
        <f t="shared" si="5"/>
        <v>17138.708135999997</v>
      </c>
    </row>
    <row r="10" spans="1:11" x14ac:dyDescent="0.25">
      <c r="A10" s="32" t="s">
        <v>58</v>
      </c>
      <c r="B10" s="32">
        <v>10192</v>
      </c>
      <c r="C10" s="32">
        <f t="shared" si="0"/>
        <v>12332.32</v>
      </c>
      <c r="D10" s="35">
        <v>1.3</v>
      </c>
      <c r="E10" s="21">
        <f t="shared" si="1"/>
        <v>16032.016</v>
      </c>
      <c r="F10" s="35">
        <v>1.48</v>
      </c>
      <c r="G10" s="35">
        <v>1.8</v>
      </c>
      <c r="H10" s="36">
        <f t="shared" si="2"/>
        <v>32853.300479999998</v>
      </c>
      <c r="I10" s="37">
        <f t="shared" si="3"/>
        <v>2737.77504</v>
      </c>
      <c r="J10" s="37">
        <f t="shared" si="4"/>
        <v>2327.108784</v>
      </c>
      <c r="K10" s="30">
        <f t="shared" si="5"/>
        <v>18233.581766399999</v>
      </c>
    </row>
    <row r="11" spans="1:11" x14ac:dyDescent="0.25">
      <c r="A11" s="32" t="s">
        <v>56</v>
      </c>
      <c r="B11" s="32">
        <v>13401</v>
      </c>
      <c r="C11" s="32">
        <f t="shared" si="0"/>
        <v>16215.21</v>
      </c>
      <c r="D11" s="35">
        <v>1.3</v>
      </c>
      <c r="E11" s="21">
        <f t="shared" si="1"/>
        <v>21079.773000000001</v>
      </c>
      <c r="F11" s="35">
        <v>1.43</v>
      </c>
      <c r="G11" s="35">
        <v>1.8</v>
      </c>
      <c r="H11" s="36">
        <f t="shared" si="2"/>
        <v>41737.950539999991</v>
      </c>
      <c r="I11" s="37">
        <f t="shared" si="3"/>
        <v>3478.1625449999992</v>
      </c>
      <c r="J11" s="37">
        <f t="shared" si="4"/>
        <v>2956.4381632499994</v>
      </c>
      <c r="K11" s="30">
        <f t="shared" si="5"/>
        <v>23164.562549699996</v>
      </c>
    </row>
    <row r="12" spans="1:11" x14ac:dyDescent="0.25">
      <c r="A12" s="32" t="s">
        <v>57</v>
      </c>
      <c r="B12" s="32">
        <v>12063</v>
      </c>
      <c r="C12" s="32">
        <f t="shared" si="0"/>
        <v>14596.23</v>
      </c>
      <c r="D12" s="35">
        <v>1.3</v>
      </c>
      <c r="E12" s="21">
        <f t="shared" si="1"/>
        <v>18975.098999999998</v>
      </c>
      <c r="F12" s="35">
        <v>1.5</v>
      </c>
      <c r="G12" s="35">
        <v>1.8</v>
      </c>
      <c r="H12" s="36">
        <f t="shared" si="2"/>
        <v>39409.821000000004</v>
      </c>
      <c r="I12" s="37">
        <f t="shared" si="3"/>
        <v>3284.1517500000004</v>
      </c>
      <c r="J12" s="37">
        <f t="shared" si="4"/>
        <v>2791.5289875000003</v>
      </c>
      <c r="K12" s="30">
        <f t="shared" si="5"/>
        <v>21872.450655000004</v>
      </c>
    </row>
    <row r="13" spans="1:11" x14ac:dyDescent="0.25">
      <c r="A13" s="32" t="s">
        <v>59</v>
      </c>
      <c r="B13" s="32">
        <v>7162</v>
      </c>
      <c r="C13" s="32">
        <f t="shared" si="0"/>
        <v>8666.02</v>
      </c>
      <c r="D13" s="35">
        <v>1.3</v>
      </c>
      <c r="E13" s="21">
        <f t="shared" si="1"/>
        <v>11265.826000000001</v>
      </c>
      <c r="F13" s="35">
        <v>1.55</v>
      </c>
      <c r="G13" s="35">
        <v>1.8</v>
      </c>
      <c r="H13" s="36">
        <f t="shared" si="2"/>
        <v>24178.195800000005</v>
      </c>
      <c r="I13" s="37">
        <f t="shared" si="3"/>
        <v>2014.8496500000003</v>
      </c>
      <c r="J13" s="37">
        <f t="shared" si="4"/>
        <v>1712.6222025000002</v>
      </c>
      <c r="K13" s="30">
        <f t="shared" si="5"/>
        <v>13418.898669000004</v>
      </c>
    </row>
    <row r="14" spans="1:11" x14ac:dyDescent="0.25">
      <c r="A14" s="32" t="s">
        <v>60</v>
      </c>
      <c r="B14" s="32">
        <v>2368</v>
      </c>
      <c r="C14" s="32">
        <f t="shared" si="0"/>
        <v>2865.2799999999997</v>
      </c>
      <c r="D14" s="35">
        <v>1.3</v>
      </c>
      <c r="E14" s="21">
        <f t="shared" si="1"/>
        <v>3724.8639999999996</v>
      </c>
      <c r="F14" s="35">
        <v>1.65</v>
      </c>
      <c r="G14" s="35">
        <v>1.8</v>
      </c>
      <c r="H14" s="36">
        <f t="shared" si="2"/>
        <v>8509.8815999999988</v>
      </c>
      <c r="I14" s="37">
        <f t="shared" si="3"/>
        <v>709.15679999999986</v>
      </c>
      <c r="J14" s="37">
        <f t="shared" si="4"/>
        <v>602.78327999999988</v>
      </c>
      <c r="K14" s="30">
        <f t="shared" si="5"/>
        <v>4722.9842879999997</v>
      </c>
    </row>
    <row r="15" spans="1:11" x14ac:dyDescent="0.25">
      <c r="A15" s="32"/>
      <c r="B15" s="32"/>
      <c r="C15" s="32"/>
      <c r="D15" s="35"/>
      <c r="E15" s="21"/>
      <c r="F15" s="35"/>
      <c r="G15" s="35">
        <v>1.8</v>
      </c>
      <c r="H15" s="36"/>
      <c r="I15" s="37"/>
      <c r="J15" s="37"/>
      <c r="K15" s="30"/>
    </row>
    <row r="16" spans="1:11" x14ac:dyDescent="0.25">
      <c r="A16" s="32" t="s">
        <v>65</v>
      </c>
      <c r="B16" s="32">
        <v>936</v>
      </c>
      <c r="C16" s="32">
        <f t="shared" ref="C16:C26" si="6">B16*$C$3</f>
        <v>1132.56</v>
      </c>
      <c r="D16" s="35">
        <v>1.3</v>
      </c>
      <c r="E16" s="21">
        <f t="shared" ref="E16:E26" si="7">C16*D16</f>
        <v>1472.328</v>
      </c>
      <c r="F16" s="35">
        <v>1.68</v>
      </c>
      <c r="G16" s="35">
        <v>1.8</v>
      </c>
      <c r="H16" s="36">
        <f t="shared" ref="H16:H26" si="8">C16*F16*G16</f>
        <v>3424.8614399999997</v>
      </c>
      <c r="I16" s="37">
        <f t="shared" ref="I16:I26" si="9">H16/$I$3</f>
        <v>285.40511999999995</v>
      </c>
      <c r="J16" s="37">
        <f t="shared" si="4"/>
        <v>242.59435199999996</v>
      </c>
      <c r="K16" s="30">
        <f>H16*$K$3</f>
        <v>1900.7980992</v>
      </c>
    </row>
    <row r="17" spans="1:11" x14ac:dyDescent="0.25">
      <c r="A17" s="32" t="s">
        <v>64</v>
      </c>
      <c r="B17" s="32">
        <v>936</v>
      </c>
      <c r="C17" s="32">
        <f t="shared" si="6"/>
        <v>1132.56</v>
      </c>
      <c r="D17" s="35">
        <v>1.3</v>
      </c>
      <c r="E17" s="21">
        <f t="shared" si="7"/>
        <v>1472.328</v>
      </c>
      <c r="F17" s="35">
        <v>1.68</v>
      </c>
      <c r="G17" s="35">
        <v>1.8</v>
      </c>
      <c r="H17" s="36">
        <f t="shared" si="8"/>
        <v>3424.8614399999997</v>
      </c>
      <c r="I17" s="37">
        <f t="shared" si="9"/>
        <v>285.40511999999995</v>
      </c>
      <c r="J17" s="37">
        <f t="shared" si="4"/>
        <v>242.59435199999996</v>
      </c>
      <c r="K17" s="30">
        <f>H17*$K$3</f>
        <v>1900.7980992</v>
      </c>
    </row>
    <row r="18" spans="1:11" x14ac:dyDescent="0.25">
      <c r="A18" s="32" t="s">
        <v>50</v>
      </c>
      <c r="B18" s="32">
        <v>600</v>
      </c>
      <c r="C18" s="32">
        <f t="shared" si="6"/>
        <v>726</v>
      </c>
      <c r="D18" s="35">
        <v>1.3</v>
      </c>
      <c r="E18" s="21">
        <f t="shared" si="7"/>
        <v>943.80000000000007</v>
      </c>
      <c r="F18" s="35">
        <v>1.6</v>
      </c>
      <c r="G18" s="35">
        <v>1.8</v>
      </c>
      <c r="H18" s="36">
        <f t="shared" si="8"/>
        <v>2090.88</v>
      </c>
      <c r="I18" s="37">
        <f t="shared" si="9"/>
        <v>174.24</v>
      </c>
      <c r="J18" s="37">
        <f t="shared" si="4"/>
        <v>148.10400000000001</v>
      </c>
      <c r="K18" s="30">
        <f>H18*$K$3</f>
        <v>1160.4384000000002</v>
      </c>
    </row>
    <row r="19" spans="1:11" x14ac:dyDescent="0.25">
      <c r="A19" s="32" t="s">
        <v>49</v>
      </c>
      <c r="B19" s="32">
        <v>2800</v>
      </c>
      <c r="C19" s="32">
        <f t="shared" si="6"/>
        <v>3388</v>
      </c>
      <c r="D19" s="35">
        <v>1.3</v>
      </c>
      <c r="E19" s="21">
        <f t="shared" si="7"/>
        <v>4404.4000000000005</v>
      </c>
      <c r="F19" s="35">
        <v>1.68</v>
      </c>
      <c r="G19" s="35">
        <v>1.8</v>
      </c>
      <c r="H19" s="36">
        <f t="shared" si="8"/>
        <v>10245.312</v>
      </c>
      <c r="I19" s="37">
        <f t="shared" si="9"/>
        <v>853.77599999999995</v>
      </c>
      <c r="J19" s="37">
        <f t="shared" si="4"/>
        <v>725.70959999999991</v>
      </c>
      <c r="K19" s="30">
        <f t="shared" ref="K19:K26" si="10">H19*$K$3</f>
        <v>5686.1481600000006</v>
      </c>
    </row>
    <row r="20" spans="1:11" x14ac:dyDescent="0.25">
      <c r="A20" s="32" t="s">
        <v>46</v>
      </c>
      <c r="B20" s="32">
        <v>1500</v>
      </c>
      <c r="C20" s="32">
        <f t="shared" si="6"/>
        <v>1815</v>
      </c>
      <c r="D20" s="35">
        <v>1.3</v>
      </c>
      <c r="E20" s="21">
        <f t="shared" si="7"/>
        <v>2359.5</v>
      </c>
      <c r="F20" s="35">
        <v>1.7</v>
      </c>
      <c r="G20" s="35">
        <v>1.8</v>
      </c>
      <c r="H20" s="36">
        <f t="shared" si="8"/>
        <v>5553.9000000000005</v>
      </c>
      <c r="I20" s="37">
        <f t="shared" si="9"/>
        <v>462.82500000000005</v>
      </c>
      <c r="J20" s="37">
        <f t="shared" si="4"/>
        <v>393.40125</v>
      </c>
      <c r="K20" s="30">
        <f t="shared" si="10"/>
        <v>3082.4145000000008</v>
      </c>
    </row>
    <row r="21" spans="1:11" x14ac:dyDescent="0.25">
      <c r="A21" s="32" t="s">
        <v>61</v>
      </c>
      <c r="B21" s="32">
        <v>1000</v>
      </c>
      <c r="C21" s="32">
        <f t="shared" si="6"/>
        <v>1210</v>
      </c>
      <c r="D21" s="35">
        <v>1.3</v>
      </c>
      <c r="E21" s="21">
        <f t="shared" si="7"/>
        <v>1573</v>
      </c>
      <c r="F21" s="35">
        <v>1.7</v>
      </c>
      <c r="G21" s="35">
        <v>1.8</v>
      </c>
      <c r="H21" s="36">
        <f t="shared" si="8"/>
        <v>3702.6</v>
      </c>
      <c r="I21" s="37">
        <f t="shared" si="9"/>
        <v>308.55</v>
      </c>
      <c r="J21" s="37">
        <f t="shared" si="4"/>
        <v>262.26749999999998</v>
      </c>
      <c r="K21" s="30">
        <f>H21*$K$3</f>
        <v>2054.9430000000002</v>
      </c>
    </row>
    <row r="22" spans="1:11" x14ac:dyDescent="0.25">
      <c r="A22" s="32" t="s">
        <v>44</v>
      </c>
      <c r="B22" s="32">
        <v>1000</v>
      </c>
      <c r="C22" s="32">
        <f t="shared" si="6"/>
        <v>1210</v>
      </c>
      <c r="D22" s="35">
        <v>1.3</v>
      </c>
      <c r="E22" s="21">
        <f t="shared" si="7"/>
        <v>1573</v>
      </c>
      <c r="F22" s="35">
        <v>1.7</v>
      </c>
      <c r="G22" s="35">
        <v>1.8</v>
      </c>
      <c r="H22" s="36">
        <f t="shared" si="8"/>
        <v>3702.6</v>
      </c>
      <c r="I22" s="37">
        <f t="shared" si="9"/>
        <v>308.55</v>
      </c>
      <c r="J22" s="37">
        <f t="shared" si="4"/>
        <v>262.26749999999998</v>
      </c>
      <c r="K22" s="30">
        <f t="shared" si="10"/>
        <v>2054.9430000000002</v>
      </c>
    </row>
    <row r="23" spans="1:11" x14ac:dyDescent="0.25">
      <c r="A23" s="32" t="s">
        <v>66</v>
      </c>
      <c r="B23" s="32">
        <v>800</v>
      </c>
      <c r="C23" s="32">
        <f t="shared" si="6"/>
        <v>968</v>
      </c>
      <c r="D23" s="35">
        <v>1.3</v>
      </c>
      <c r="E23" s="21">
        <f t="shared" si="7"/>
        <v>1258.4000000000001</v>
      </c>
      <c r="F23" s="35">
        <v>1.7</v>
      </c>
      <c r="G23" s="35">
        <v>1.8</v>
      </c>
      <c r="H23" s="36">
        <f t="shared" si="8"/>
        <v>2962.08</v>
      </c>
      <c r="I23" s="37">
        <f t="shared" si="9"/>
        <v>246.84</v>
      </c>
      <c r="J23" s="37">
        <f t="shared" si="4"/>
        <v>209.81399999999999</v>
      </c>
      <c r="K23" s="30">
        <f t="shared" si="10"/>
        <v>1643.9544000000001</v>
      </c>
    </row>
    <row r="24" spans="1:11" x14ac:dyDescent="0.25">
      <c r="A24" s="32" t="s">
        <v>67</v>
      </c>
      <c r="B24" s="32">
        <v>1000</v>
      </c>
      <c r="C24" s="32">
        <f t="shared" si="6"/>
        <v>1210</v>
      </c>
      <c r="D24" s="35">
        <v>1.3</v>
      </c>
      <c r="E24" s="21">
        <f t="shared" si="7"/>
        <v>1573</v>
      </c>
      <c r="F24" s="35">
        <v>1.7</v>
      </c>
      <c r="G24" s="35">
        <v>1.8</v>
      </c>
      <c r="H24" s="36">
        <f t="shared" si="8"/>
        <v>3702.6</v>
      </c>
      <c r="I24" s="37">
        <f t="shared" si="9"/>
        <v>308.55</v>
      </c>
      <c r="J24" s="37">
        <f t="shared" si="4"/>
        <v>262.26749999999998</v>
      </c>
      <c r="K24" s="30">
        <f t="shared" si="10"/>
        <v>2054.9430000000002</v>
      </c>
    </row>
    <row r="25" spans="1:11" x14ac:dyDescent="0.25">
      <c r="A25" s="32" t="s">
        <v>63</v>
      </c>
      <c r="B25" s="32">
        <v>715</v>
      </c>
      <c r="C25" s="32">
        <f t="shared" si="6"/>
        <v>865.15</v>
      </c>
      <c r="D25" s="35">
        <v>1.3</v>
      </c>
      <c r="E25" s="21">
        <f t="shared" si="7"/>
        <v>1124.6949999999999</v>
      </c>
      <c r="F25" s="35">
        <v>1.68</v>
      </c>
      <c r="G25" s="35">
        <v>1.8</v>
      </c>
      <c r="H25" s="36">
        <f t="shared" si="8"/>
        <v>2616.2136</v>
      </c>
      <c r="I25" s="37">
        <f t="shared" si="9"/>
        <v>218.01779999999999</v>
      </c>
      <c r="J25" s="37">
        <f t="shared" si="4"/>
        <v>185.31512999999998</v>
      </c>
      <c r="K25" s="30">
        <f t="shared" si="10"/>
        <v>1451.9985480000003</v>
      </c>
    </row>
    <row r="26" spans="1:11" x14ac:dyDescent="0.25">
      <c r="A26" s="32" t="s">
        <v>62</v>
      </c>
      <c r="B26" s="32">
        <v>715</v>
      </c>
      <c r="C26" s="32">
        <f t="shared" si="6"/>
        <v>865.15</v>
      </c>
      <c r="D26" s="35">
        <v>1.3</v>
      </c>
      <c r="E26" s="21">
        <f t="shared" si="7"/>
        <v>1124.6949999999999</v>
      </c>
      <c r="F26" s="35">
        <v>1.68</v>
      </c>
      <c r="G26" s="35">
        <v>1.8</v>
      </c>
      <c r="H26" s="36">
        <f t="shared" si="8"/>
        <v>2616.2136</v>
      </c>
      <c r="I26" s="37">
        <f t="shared" si="9"/>
        <v>218.01779999999999</v>
      </c>
      <c r="J26" s="37">
        <f t="shared" si="4"/>
        <v>185.31512999999998</v>
      </c>
      <c r="K26" s="30">
        <f t="shared" si="10"/>
        <v>1451.9985480000003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5"/>
  <sheetViews>
    <sheetView workbookViewId="0">
      <selection activeCell="Q13" sqref="Q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70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10035</v>
      </c>
      <c r="C4" s="35">
        <f t="shared" ref="C4:C13" si="0">B4*$C$3</f>
        <v>12142.35</v>
      </c>
      <c r="D4" s="35">
        <v>1.3</v>
      </c>
      <c r="E4" s="21">
        <f>C4*D4</f>
        <v>15785.055</v>
      </c>
      <c r="F4" s="35">
        <v>1.48</v>
      </c>
      <c r="G4" s="35">
        <v>1.8</v>
      </c>
      <c r="H4" s="36">
        <f>C4*F4*G4</f>
        <v>32347.220400000002</v>
      </c>
      <c r="I4" s="37">
        <f>H4/$I$3</f>
        <v>2695.6017000000002</v>
      </c>
      <c r="J4" s="37">
        <f>I4*$J$3</f>
        <v>2291.2614450000001</v>
      </c>
      <c r="K4" s="30">
        <f>H4*$K$3</f>
        <v>17952.707322000002</v>
      </c>
    </row>
    <row r="5" spans="1:11" x14ac:dyDescent="0.25">
      <c r="A5" s="35" t="s">
        <v>17</v>
      </c>
      <c r="B5" s="32">
        <v>2447</v>
      </c>
      <c r="C5" s="32">
        <f t="shared" si="0"/>
        <v>2960.87</v>
      </c>
      <c r="D5" s="35">
        <v>1.3</v>
      </c>
      <c r="E5" s="21">
        <f t="shared" ref="E5:E13" si="1">C5*D5</f>
        <v>3849.1309999999999</v>
      </c>
      <c r="F5" s="35">
        <v>1.6</v>
      </c>
      <c r="G5" s="35">
        <v>1.8</v>
      </c>
      <c r="H5" s="36">
        <f t="shared" ref="H5:H13" si="2">C5*F5*G5</f>
        <v>8527.3055999999997</v>
      </c>
      <c r="I5" s="37">
        <f t="shared" ref="I5:I13" si="3">H5/$I$3</f>
        <v>710.60879999999997</v>
      </c>
      <c r="J5" s="37">
        <f t="shared" ref="J5:J25" si="4">I5*$J$3</f>
        <v>604.01747999999998</v>
      </c>
      <c r="K5" s="30">
        <f t="shared" ref="K5:K13" si="5">H5*$K$3</f>
        <v>4732.6546079999998</v>
      </c>
    </row>
    <row r="6" spans="1:11" x14ac:dyDescent="0.25">
      <c r="A6" s="35" t="s">
        <v>18</v>
      </c>
      <c r="B6" s="32">
        <v>2631</v>
      </c>
      <c r="C6" s="32">
        <f t="shared" si="0"/>
        <v>3183.5099999999998</v>
      </c>
      <c r="D6" s="35">
        <v>1.3</v>
      </c>
      <c r="E6" s="21">
        <f t="shared" si="1"/>
        <v>4138.5630000000001</v>
      </c>
      <c r="F6" s="35">
        <v>1.6</v>
      </c>
      <c r="G6" s="35">
        <v>1.8</v>
      </c>
      <c r="H6" s="36">
        <f t="shared" si="2"/>
        <v>9168.5087999999996</v>
      </c>
      <c r="I6" s="37">
        <f t="shared" si="3"/>
        <v>764.04239999999993</v>
      </c>
      <c r="J6" s="37">
        <f t="shared" si="4"/>
        <v>649.43603999999993</v>
      </c>
      <c r="K6" s="30">
        <f t="shared" si="5"/>
        <v>5088.5223839999999</v>
      </c>
    </row>
    <row r="7" spans="1:11" x14ac:dyDescent="0.25">
      <c r="A7" s="35" t="s">
        <v>36</v>
      </c>
      <c r="B7" s="32">
        <v>2937</v>
      </c>
      <c r="C7" s="32">
        <f t="shared" si="0"/>
        <v>3553.77</v>
      </c>
      <c r="D7" s="35">
        <v>1.3</v>
      </c>
      <c r="E7" s="21">
        <f t="shared" si="1"/>
        <v>4619.9009999999998</v>
      </c>
      <c r="F7" s="35">
        <v>1.48</v>
      </c>
      <c r="G7" s="35">
        <v>1.8</v>
      </c>
      <c r="H7" s="36">
        <f t="shared" si="2"/>
        <v>9467.2432800000006</v>
      </c>
      <c r="I7" s="37">
        <f t="shared" si="3"/>
        <v>788.93694000000005</v>
      </c>
      <c r="J7" s="37">
        <f t="shared" si="4"/>
        <v>670.59639900000002</v>
      </c>
      <c r="K7" s="30">
        <f t="shared" si="5"/>
        <v>5254.3200204000004</v>
      </c>
    </row>
    <row r="8" spans="1:11" x14ac:dyDescent="0.25">
      <c r="A8" s="35" t="s">
        <v>55</v>
      </c>
      <c r="B8" s="32">
        <v>2692</v>
      </c>
      <c r="C8" s="32">
        <f t="shared" si="0"/>
        <v>3257.3199999999997</v>
      </c>
      <c r="D8" s="35">
        <v>1.3</v>
      </c>
      <c r="E8" s="21">
        <f t="shared" si="1"/>
        <v>4234.5159999999996</v>
      </c>
      <c r="F8" s="35">
        <v>1.5</v>
      </c>
      <c r="G8" s="35">
        <v>1.8</v>
      </c>
      <c r="H8" s="36">
        <f t="shared" si="2"/>
        <v>8794.7639999999992</v>
      </c>
      <c r="I8" s="37">
        <f t="shared" si="3"/>
        <v>732.89699999999993</v>
      </c>
      <c r="J8" s="37">
        <f t="shared" si="4"/>
        <v>622.96244999999988</v>
      </c>
      <c r="K8" s="30">
        <f t="shared" si="5"/>
        <v>4881.0940199999995</v>
      </c>
    </row>
    <row r="9" spans="1:11" x14ac:dyDescent="0.25">
      <c r="A9" s="32" t="s">
        <v>53</v>
      </c>
      <c r="B9" s="32">
        <v>10035</v>
      </c>
      <c r="C9" s="32">
        <f t="shared" si="0"/>
        <v>12142.35</v>
      </c>
      <c r="D9" s="35">
        <v>1.3</v>
      </c>
      <c r="E9" s="21">
        <f t="shared" si="1"/>
        <v>15785.055</v>
      </c>
      <c r="F9" s="35">
        <v>1.48</v>
      </c>
      <c r="G9" s="35">
        <v>1.8</v>
      </c>
      <c r="H9" s="36">
        <f t="shared" si="2"/>
        <v>32347.220400000002</v>
      </c>
      <c r="I9" s="37">
        <f t="shared" si="3"/>
        <v>2695.6017000000002</v>
      </c>
      <c r="J9" s="37">
        <f t="shared" si="4"/>
        <v>2291.2614450000001</v>
      </c>
      <c r="K9" s="30">
        <f t="shared" si="5"/>
        <v>17952.707322000002</v>
      </c>
    </row>
    <row r="10" spans="1:11" x14ac:dyDescent="0.25">
      <c r="A10" s="32" t="s">
        <v>71</v>
      </c>
      <c r="B10" s="32">
        <v>13401</v>
      </c>
      <c r="C10" s="32">
        <f t="shared" si="0"/>
        <v>16215.21</v>
      </c>
      <c r="D10" s="35">
        <v>1.3</v>
      </c>
      <c r="E10" s="21">
        <f t="shared" si="1"/>
        <v>21079.773000000001</v>
      </c>
      <c r="F10" s="35">
        <v>1.43</v>
      </c>
      <c r="G10" s="35">
        <v>1.8</v>
      </c>
      <c r="H10" s="36">
        <f t="shared" si="2"/>
        <v>41737.950539999991</v>
      </c>
      <c r="I10" s="37">
        <f t="shared" si="3"/>
        <v>3478.1625449999992</v>
      </c>
      <c r="J10" s="37">
        <f t="shared" si="4"/>
        <v>2956.4381632499994</v>
      </c>
      <c r="K10" s="30">
        <f t="shared" si="5"/>
        <v>23164.562549699996</v>
      </c>
    </row>
    <row r="11" spans="1:11" x14ac:dyDescent="0.25">
      <c r="A11" s="32" t="s">
        <v>57</v>
      </c>
      <c r="B11" s="32">
        <v>13270</v>
      </c>
      <c r="C11" s="32">
        <f t="shared" si="0"/>
        <v>16056.699999999999</v>
      </c>
      <c r="D11" s="35">
        <v>1.3</v>
      </c>
      <c r="E11" s="21">
        <f t="shared" si="1"/>
        <v>20873.71</v>
      </c>
      <c r="F11" s="35">
        <v>1.5</v>
      </c>
      <c r="G11" s="35">
        <v>1.8</v>
      </c>
      <c r="H11" s="36">
        <f t="shared" si="2"/>
        <v>43353.09</v>
      </c>
      <c r="I11" s="37">
        <f t="shared" si="3"/>
        <v>3612.7574999999997</v>
      </c>
      <c r="J11" s="37">
        <f t="shared" si="4"/>
        <v>3070.8438749999996</v>
      </c>
      <c r="K11" s="30">
        <f t="shared" si="5"/>
        <v>24060.964950000001</v>
      </c>
    </row>
    <row r="12" spans="1:11" x14ac:dyDescent="0.25">
      <c r="A12" s="32" t="s">
        <v>59</v>
      </c>
      <c r="B12" s="32">
        <v>8444</v>
      </c>
      <c r="C12" s="32">
        <f t="shared" si="0"/>
        <v>10217.24</v>
      </c>
      <c r="D12" s="35">
        <v>1.3</v>
      </c>
      <c r="E12" s="21">
        <f t="shared" si="1"/>
        <v>13282.412</v>
      </c>
      <c r="F12" s="35">
        <v>1.55</v>
      </c>
      <c r="G12" s="35">
        <v>1.8</v>
      </c>
      <c r="H12" s="36">
        <f t="shared" si="2"/>
        <v>28506.099600000001</v>
      </c>
      <c r="I12" s="37">
        <f t="shared" si="3"/>
        <v>2375.5083</v>
      </c>
      <c r="J12" s="37">
        <f t="shared" si="4"/>
        <v>2019.182055</v>
      </c>
      <c r="K12" s="30">
        <f t="shared" si="5"/>
        <v>15820.885278000002</v>
      </c>
    </row>
    <row r="13" spans="1:11" x14ac:dyDescent="0.25">
      <c r="A13" s="32" t="s">
        <v>60</v>
      </c>
      <c r="B13" s="32">
        <v>2368</v>
      </c>
      <c r="C13" s="32">
        <f t="shared" si="0"/>
        <v>2865.2799999999997</v>
      </c>
      <c r="D13" s="35">
        <v>1.3</v>
      </c>
      <c r="E13" s="21">
        <f t="shared" si="1"/>
        <v>3724.8639999999996</v>
      </c>
      <c r="F13" s="35">
        <v>1.65</v>
      </c>
      <c r="G13" s="35">
        <v>1.8</v>
      </c>
      <c r="H13" s="36">
        <f t="shared" si="2"/>
        <v>8509.8815999999988</v>
      </c>
      <c r="I13" s="37">
        <f t="shared" si="3"/>
        <v>709.15679999999986</v>
      </c>
      <c r="J13" s="37">
        <f t="shared" si="4"/>
        <v>602.78327999999988</v>
      </c>
      <c r="K13" s="30">
        <f t="shared" si="5"/>
        <v>4722.9842879999997</v>
      </c>
    </row>
    <row r="14" spans="1:11" x14ac:dyDescent="0.25">
      <c r="A14" s="32"/>
      <c r="B14" s="32"/>
      <c r="C14" s="32"/>
      <c r="D14" s="35"/>
      <c r="E14" s="21"/>
      <c r="F14" s="35"/>
      <c r="G14" s="35">
        <v>1.8</v>
      </c>
      <c r="H14" s="36"/>
      <c r="I14" s="37"/>
      <c r="J14" s="37"/>
      <c r="K14" s="30"/>
    </row>
    <row r="15" spans="1:11" x14ac:dyDescent="0.25">
      <c r="A15" s="32" t="s">
        <v>65</v>
      </c>
      <c r="B15" s="32">
        <v>1100</v>
      </c>
      <c r="C15" s="32">
        <f t="shared" ref="C15:C25" si="6">B15*$C$3</f>
        <v>1331</v>
      </c>
      <c r="D15" s="35">
        <v>1.3</v>
      </c>
      <c r="E15" s="21">
        <f t="shared" ref="E15:E25" si="7">C15*D15</f>
        <v>1730.3</v>
      </c>
      <c r="F15" s="35">
        <v>1.68</v>
      </c>
      <c r="G15" s="35">
        <v>1.8</v>
      </c>
      <c r="H15" s="36">
        <f t="shared" ref="H15:H25" si="8">C15*F15*G15</f>
        <v>4024.944</v>
      </c>
      <c r="I15" s="37">
        <f t="shared" ref="I15:I25" si="9">H15/$I$3</f>
        <v>335.41199999999998</v>
      </c>
      <c r="J15" s="37">
        <f t="shared" si="4"/>
        <v>285.10019999999997</v>
      </c>
      <c r="K15" s="30">
        <f>H15*$K$3</f>
        <v>2233.8439200000003</v>
      </c>
    </row>
    <row r="16" spans="1:11" x14ac:dyDescent="0.25">
      <c r="A16" s="32" t="s">
        <v>64</v>
      </c>
      <c r="B16" s="32">
        <v>1100</v>
      </c>
      <c r="C16" s="32">
        <f t="shared" si="6"/>
        <v>1331</v>
      </c>
      <c r="D16" s="35">
        <v>1.3</v>
      </c>
      <c r="E16" s="21">
        <f t="shared" si="7"/>
        <v>1730.3</v>
      </c>
      <c r="F16" s="35">
        <v>1.68</v>
      </c>
      <c r="G16" s="35">
        <v>1.8</v>
      </c>
      <c r="H16" s="36">
        <f t="shared" si="8"/>
        <v>4024.944</v>
      </c>
      <c r="I16" s="37">
        <f t="shared" si="9"/>
        <v>335.41199999999998</v>
      </c>
      <c r="J16" s="37">
        <f t="shared" si="4"/>
        <v>285.10019999999997</v>
      </c>
      <c r="K16" s="30">
        <f>H16*$K$3</f>
        <v>2233.8439200000003</v>
      </c>
    </row>
    <row r="17" spans="1:11" x14ac:dyDescent="0.25">
      <c r="A17" s="32" t="s">
        <v>50</v>
      </c>
      <c r="B17" s="32">
        <v>800</v>
      </c>
      <c r="C17" s="32">
        <f t="shared" si="6"/>
        <v>968</v>
      </c>
      <c r="D17" s="35">
        <v>1.3</v>
      </c>
      <c r="E17" s="21">
        <f t="shared" si="7"/>
        <v>1258.4000000000001</v>
      </c>
      <c r="F17" s="35">
        <v>1.6</v>
      </c>
      <c r="G17" s="35">
        <v>1.8</v>
      </c>
      <c r="H17" s="36">
        <f t="shared" si="8"/>
        <v>2787.8400000000006</v>
      </c>
      <c r="I17" s="37">
        <f t="shared" si="9"/>
        <v>232.32000000000005</v>
      </c>
      <c r="J17" s="37">
        <f t="shared" si="4"/>
        <v>197.47200000000004</v>
      </c>
      <c r="K17" s="30">
        <f>H17*$K$3</f>
        <v>1547.2512000000004</v>
      </c>
    </row>
    <row r="18" spans="1:11" x14ac:dyDescent="0.25">
      <c r="A18" s="32" t="s">
        <v>49</v>
      </c>
      <c r="B18" s="32">
        <v>3000</v>
      </c>
      <c r="C18" s="32">
        <f t="shared" si="6"/>
        <v>3630</v>
      </c>
      <c r="D18" s="35">
        <v>1.3</v>
      </c>
      <c r="E18" s="21">
        <f t="shared" si="7"/>
        <v>4719</v>
      </c>
      <c r="F18" s="35">
        <v>1.68</v>
      </c>
      <c r="G18" s="35">
        <v>1.8</v>
      </c>
      <c r="H18" s="36">
        <f t="shared" si="8"/>
        <v>10977.119999999999</v>
      </c>
      <c r="I18" s="37">
        <f t="shared" si="9"/>
        <v>914.75999999999988</v>
      </c>
      <c r="J18" s="37">
        <f t="shared" si="4"/>
        <v>777.54599999999982</v>
      </c>
      <c r="K18" s="30">
        <f t="shared" ref="K18:K25" si="10">H18*$K$3</f>
        <v>6092.3015999999998</v>
      </c>
    </row>
    <row r="19" spans="1:11" x14ac:dyDescent="0.25">
      <c r="A19" s="32" t="s">
        <v>46</v>
      </c>
      <c r="B19" s="32">
        <v>1700</v>
      </c>
      <c r="C19" s="32">
        <f t="shared" si="6"/>
        <v>2057</v>
      </c>
      <c r="D19" s="35">
        <v>1.3</v>
      </c>
      <c r="E19" s="21">
        <f t="shared" si="7"/>
        <v>2674.1</v>
      </c>
      <c r="F19" s="35">
        <v>1.7</v>
      </c>
      <c r="G19" s="35">
        <v>1.8</v>
      </c>
      <c r="H19" s="36">
        <f t="shared" si="8"/>
        <v>6294.42</v>
      </c>
      <c r="I19" s="37">
        <f t="shared" si="9"/>
        <v>524.53499999999997</v>
      </c>
      <c r="J19" s="37">
        <f t="shared" si="4"/>
        <v>445.85474999999997</v>
      </c>
      <c r="K19" s="30">
        <f t="shared" si="10"/>
        <v>3493.4031000000004</v>
      </c>
    </row>
    <row r="20" spans="1:11" x14ac:dyDescent="0.25">
      <c r="A20" s="32" t="s">
        <v>61</v>
      </c>
      <c r="B20" s="32">
        <v>1200</v>
      </c>
      <c r="C20" s="32">
        <f t="shared" si="6"/>
        <v>1452</v>
      </c>
      <c r="D20" s="35">
        <v>1.3</v>
      </c>
      <c r="E20" s="21">
        <f t="shared" si="7"/>
        <v>1887.6000000000001</v>
      </c>
      <c r="F20" s="35">
        <v>1.7</v>
      </c>
      <c r="G20" s="35">
        <v>1.8</v>
      </c>
      <c r="H20" s="36">
        <f t="shared" si="8"/>
        <v>4443.12</v>
      </c>
      <c r="I20" s="37">
        <f t="shared" si="9"/>
        <v>370.26</v>
      </c>
      <c r="J20" s="37">
        <f t="shared" si="4"/>
        <v>314.721</v>
      </c>
      <c r="K20" s="30">
        <f>H20*$K$3</f>
        <v>2465.9316000000003</v>
      </c>
    </row>
    <row r="21" spans="1:11" x14ac:dyDescent="0.25">
      <c r="A21" s="32" t="s">
        <v>44</v>
      </c>
      <c r="B21" s="32">
        <v>1200</v>
      </c>
      <c r="C21" s="32">
        <f t="shared" si="6"/>
        <v>1452</v>
      </c>
      <c r="D21" s="35">
        <v>1.3</v>
      </c>
      <c r="E21" s="21">
        <f t="shared" si="7"/>
        <v>1887.6000000000001</v>
      </c>
      <c r="F21" s="35">
        <v>1.7</v>
      </c>
      <c r="G21" s="35">
        <v>1.8</v>
      </c>
      <c r="H21" s="36">
        <f t="shared" si="8"/>
        <v>4443.12</v>
      </c>
      <c r="I21" s="37">
        <f t="shared" si="9"/>
        <v>370.26</v>
      </c>
      <c r="J21" s="37">
        <f t="shared" si="4"/>
        <v>314.721</v>
      </c>
      <c r="K21" s="30">
        <f t="shared" si="10"/>
        <v>2465.9316000000003</v>
      </c>
    </row>
    <row r="22" spans="1:11" x14ac:dyDescent="0.25">
      <c r="A22" s="32" t="s">
        <v>66</v>
      </c>
      <c r="B22" s="32">
        <v>1000</v>
      </c>
      <c r="C22" s="32">
        <f t="shared" si="6"/>
        <v>1210</v>
      </c>
      <c r="D22" s="35">
        <v>1.3</v>
      </c>
      <c r="E22" s="21">
        <f t="shared" si="7"/>
        <v>1573</v>
      </c>
      <c r="F22" s="35">
        <v>1.7</v>
      </c>
      <c r="G22" s="35">
        <v>1.8</v>
      </c>
      <c r="H22" s="36">
        <f t="shared" si="8"/>
        <v>3702.6</v>
      </c>
      <c r="I22" s="37">
        <f t="shared" si="9"/>
        <v>308.55</v>
      </c>
      <c r="J22" s="37">
        <f t="shared" si="4"/>
        <v>262.26749999999998</v>
      </c>
      <c r="K22" s="30">
        <f t="shared" si="10"/>
        <v>2054.9430000000002</v>
      </c>
    </row>
    <row r="23" spans="1:11" x14ac:dyDescent="0.25">
      <c r="A23" s="32" t="s">
        <v>67</v>
      </c>
      <c r="B23" s="32">
        <v>1200</v>
      </c>
      <c r="C23" s="32">
        <f t="shared" si="6"/>
        <v>1452</v>
      </c>
      <c r="D23" s="35">
        <v>1.3</v>
      </c>
      <c r="E23" s="21">
        <f t="shared" si="7"/>
        <v>1887.6000000000001</v>
      </c>
      <c r="F23" s="35">
        <v>1.7</v>
      </c>
      <c r="G23" s="35">
        <v>1.8</v>
      </c>
      <c r="H23" s="36">
        <f t="shared" si="8"/>
        <v>4443.12</v>
      </c>
      <c r="I23" s="37">
        <f t="shared" si="9"/>
        <v>370.26</v>
      </c>
      <c r="J23" s="37">
        <f t="shared" si="4"/>
        <v>314.721</v>
      </c>
      <c r="K23" s="30">
        <f t="shared" si="10"/>
        <v>2465.9316000000003</v>
      </c>
    </row>
    <row r="24" spans="1:11" x14ac:dyDescent="0.25">
      <c r="A24" s="32" t="s">
        <v>63</v>
      </c>
      <c r="B24" s="32">
        <v>880</v>
      </c>
      <c r="C24" s="32">
        <f t="shared" si="6"/>
        <v>1064.8</v>
      </c>
      <c r="D24" s="35">
        <v>1.3</v>
      </c>
      <c r="E24" s="21">
        <f t="shared" si="7"/>
        <v>1384.24</v>
      </c>
      <c r="F24" s="35">
        <v>1.68</v>
      </c>
      <c r="G24" s="35">
        <v>1.8</v>
      </c>
      <c r="H24" s="36">
        <f t="shared" si="8"/>
        <v>3219.9551999999999</v>
      </c>
      <c r="I24" s="37">
        <f t="shared" si="9"/>
        <v>268.32959999999997</v>
      </c>
      <c r="J24" s="37">
        <f t="shared" si="4"/>
        <v>228.08015999999998</v>
      </c>
      <c r="K24" s="30">
        <f t="shared" si="10"/>
        <v>1787.0751360000002</v>
      </c>
    </row>
    <row r="25" spans="1:11" x14ac:dyDescent="0.25">
      <c r="A25" s="32" t="s">
        <v>62</v>
      </c>
      <c r="B25" s="32">
        <v>880</v>
      </c>
      <c r="C25" s="32">
        <f t="shared" si="6"/>
        <v>1064.8</v>
      </c>
      <c r="D25" s="35">
        <v>1.3</v>
      </c>
      <c r="E25" s="21">
        <f t="shared" si="7"/>
        <v>1384.24</v>
      </c>
      <c r="F25" s="35">
        <v>1.68</v>
      </c>
      <c r="G25" s="35">
        <v>1.8</v>
      </c>
      <c r="H25" s="36">
        <f t="shared" si="8"/>
        <v>3219.9551999999999</v>
      </c>
      <c r="I25" s="37">
        <f t="shared" si="9"/>
        <v>268.32959999999997</v>
      </c>
      <c r="J25" s="37">
        <f t="shared" si="4"/>
        <v>228.08015999999998</v>
      </c>
      <c r="K25" s="30">
        <f t="shared" si="10"/>
        <v>1787.0751360000002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0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70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10625</v>
      </c>
      <c r="C4" s="35">
        <f t="shared" ref="C4:C15" si="0">B4*$C$3</f>
        <v>12856.25</v>
      </c>
      <c r="D4" s="35">
        <v>1.3</v>
      </c>
      <c r="E4" s="21">
        <f>C4*D4</f>
        <v>16713.125</v>
      </c>
      <c r="F4" s="35">
        <v>1.48</v>
      </c>
      <c r="G4" s="35">
        <v>1.8</v>
      </c>
      <c r="H4" s="36">
        <f>C4*F4*G4</f>
        <v>34249.050000000003</v>
      </c>
      <c r="I4" s="37">
        <f>H4/$I$3</f>
        <v>2854.0875000000001</v>
      </c>
      <c r="J4" s="37">
        <f>I4*$J$3</f>
        <v>2425.9743750000002</v>
      </c>
      <c r="K4" s="30">
        <f>H4*$K$3</f>
        <v>19008.222750000004</v>
      </c>
    </row>
    <row r="5" spans="1:11" x14ac:dyDescent="0.25">
      <c r="A5" s="35" t="s">
        <v>17</v>
      </c>
      <c r="B5" s="32">
        <v>2750</v>
      </c>
      <c r="C5" s="32">
        <f t="shared" si="0"/>
        <v>3327.5</v>
      </c>
      <c r="D5" s="35">
        <v>1.3</v>
      </c>
      <c r="E5" s="21">
        <f t="shared" ref="E5:E15" si="1">C5*D5</f>
        <v>4325.75</v>
      </c>
      <c r="F5" s="35">
        <v>1.6</v>
      </c>
      <c r="G5" s="35">
        <v>1.8</v>
      </c>
      <c r="H5" s="36">
        <f t="shared" ref="H5:H15" si="2">C5*F5*G5</f>
        <v>9583.2000000000007</v>
      </c>
      <c r="I5" s="37">
        <f t="shared" ref="I5:I15" si="3">H5/$I$3</f>
        <v>798.6</v>
      </c>
      <c r="J5" s="37">
        <f t="shared" ref="J5:J30" si="4">I5*$J$3</f>
        <v>678.81</v>
      </c>
      <c r="K5" s="30">
        <f t="shared" ref="K5:K15" si="5">H5*$K$3</f>
        <v>5318.6760000000013</v>
      </c>
    </row>
    <row r="6" spans="1:11" x14ac:dyDescent="0.25">
      <c r="A6" s="35" t="s">
        <v>18</v>
      </c>
      <c r="B6" s="32">
        <v>2937</v>
      </c>
      <c r="C6" s="32">
        <f t="shared" si="0"/>
        <v>3553.77</v>
      </c>
      <c r="D6" s="35">
        <v>1.3</v>
      </c>
      <c r="E6" s="21">
        <f t="shared" si="1"/>
        <v>4619.9009999999998</v>
      </c>
      <c r="F6" s="35">
        <v>1.6</v>
      </c>
      <c r="G6" s="35">
        <v>1.8</v>
      </c>
      <c r="H6" s="36">
        <f t="shared" si="2"/>
        <v>10234.857600000001</v>
      </c>
      <c r="I6" s="37">
        <f t="shared" si="3"/>
        <v>852.90480000000014</v>
      </c>
      <c r="J6" s="37">
        <f t="shared" si="4"/>
        <v>724.96908000000008</v>
      </c>
      <c r="K6" s="30">
        <f t="shared" si="5"/>
        <v>5680.3459680000014</v>
      </c>
    </row>
    <row r="7" spans="1:11" x14ac:dyDescent="0.25">
      <c r="A7" s="35" t="s">
        <v>36</v>
      </c>
      <c r="B7" s="32">
        <v>3128</v>
      </c>
      <c r="C7" s="32">
        <f t="shared" si="0"/>
        <v>3784.88</v>
      </c>
      <c r="D7" s="35">
        <v>1.3</v>
      </c>
      <c r="E7" s="21">
        <f t="shared" si="1"/>
        <v>4920.3440000000001</v>
      </c>
      <c r="F7" s="35">
        <v>1.48</v>
      </c>
      <c r="G7" s="35">
        <v>1.8</v>
      </c>
      <c r="H7" s="36">
        <f t="shared" si="2"/>
        <v>10082.920320000001</v>
      </c>
      <c r="I7" s="37">
        <f t="shared" si="3"/>
        <v>840.24336000000005</v>
      </c>
      <c r="J7" s="37">
        <f t="shared" si="4"/>
        <v>714.20685600000002</v>
      </c>
      <c r="K7" s="30">
        <f t="shared" si="5"/>
        <v>5596.0207776000007</v>
      </c>
    </row>
    <row r="8" spans="1:11" x14ac:dyDescent="0.25">
      <c r="A8" s="35" t="s">
        <v>55</v>
      </c>
      <c r="B8" s="32">
        <v>2815</v>
      </c>
      <c r="C8" s="32">
        <f t="shared" si="0"/>
        <v>3406.15</v>
      </c>
      <c r="D8" s="35">
        <v>1.3</v>
      </c>
      <c r="E8" s="21">
        <f t="shared" si="1"/>
        <v>4427.9949999999999</v>
      </c>
      <c r="F8" s="35">
        <v>1.5</v>
      </c>
      <c r="G8" s="35">
        <v>1.8</v>
      </c>
      <c r="H8" s="36">
        <f t="shared" si="2"/>
        <v>9196.6050000000014</v>
      </c>
      <c r="I8" s="37">
        <f t="shared" si="3"/>
        <v>766.38375000000008</v>
      </c>
      <c r="J8" s="37">
        <f t="shared" si="4"/>
        <v>651.42618750000008</v>
      </c>
      <c r="K8" s="30">
        <f t="shared" si="5"/>
        <v>5104.1157750000011</v>
      </c>
    </row>
    <row r="9" spans="1:11" x14ac:dyDescent="0.25">
      <c r="A9" s="32" t="s">
        <v>53</v>
      </c>
      <c r="B9" s="32">
        <v>11558</v>
      </c>
      <c r="C9" s="32">
        <f t="shared" si="0"/>
        <v>13985.18</v>
      </c>
      <c r="D9" s="35">
        <v>1.3</v>
      </c>
      <c r="E9" s="21">
        <f t="shared" si="1"/>
        <v>18180.734</v>
      </c>
      <c r="F9" s="35">
        <v>1.48</v>
      </c>
      <c r="G9" s="35">
        <v>1.8</v>
      </c>
      <c r="H9" s="36">
        <f t="shared" si="2"/>
        <v>37256.519520000002</v>
      </c>
      <c r="I9" s="37">
        <f t="shared" si="3"/>
        <v>3104.7099600000001</v>
      </c>
      <c r="J9" s="37">
        <f t="shared" si="4"/>
        <v>2639.0034660000001</v>
      </c>
      <c r="K9" s="30">
        <f t="shared" si="5"/>
        <v>20677.368333600003</v>
      </c>
    </row>
    <row r="10" spans="1:11" x14ac:dyDescent="0.25">
      <c r="A10" s="32" t="s">
        <v>72</v>
      </c>
      <c r="B10" s="32">
        <v>11570</v>
      </c>
      <c r="C10" s="32">
        <f t="shared" si="0"/>
        <v>13999.699999999999</v>
      </c>
      <c r="D10" s="35">
        <v>1.3</v>
      </c>
      <c r="E10" s="21">
        <f t="shared" ref="E10:E11" si="6">C10*D10</f>
        <v>18199.61</v>
      </c>
      <c r="F10" s="35">
        <v>1.47</v>
      </c>
      <c r="G10" s="35">
        <v>1.8</v>
      </c>
      <c r="H10" s="36">
        <f t="shared" ref="H10:H11" si="7">C10*F10*G10</f>
        <v>37043.206199999993</v>
      </c>
      <c r="I10" s="37">
        <f t="shared" ref="I10:I11" si="8">H10/$I$3</f>
        <v>3086.9338499999994</v>
      </c>
      <c r="J10" s="37">
        <f t="shared" ref="J10:J11" si="9">I10*$J$3</f>
        <v>2623.8937724999996</v>
      </c>
      <c r="K10" s="30">
        <f t="shared" ref="K10:K11" si="10">H10*$K$3</f>
        <v>20558.979440999999</v>
      </c>
    </row>
    <row r="11" spans="1:11" x14ac:dyDescent="0.25">
      <c r="A11" s="32" t="s">
        <v>75</v>
      </c>
      <c r="B11" s="32">
        <v>13394</v>
      </c>
      <c r="C11" s="32">
        <f t="shared" si="0"/>
        <v>16206.74</v>
      </c>
      <c r="D11" s="35">
        <v>1.3</v>
      </c>
      <c r="E11" s="21">
        <f t="shared" si="6"/>
        <v>21068.761999999999</v>
      </c>
      <c r="F11" s="35">
        <v>1.46</v>
      </c>
      <c r="G11" s="35">
        <v>1.8</v>
      </c>
      <c r="H11" s="36">
        <f t="shared" si="7"/>
        <v>42591.312719999994</v>
      </c>
      <c r="I11" s="37">
        <f t="shared" si="8"/>
        <v>3549.2760599999997</v>
      </c>
      <c r="J11" s="37">
        <f t="shared" si="9"/>
        <v>3016.8846509999998</v>
      </c>
      <c r="K11" s="30">
        <f t="shared" si="10"/>
        <v>23638.178559599997</v>
      </c>
    </row>
    <row r="12" spans="1:11" x14ac:dyDescent="0.25">
      <c r="A12" s="32" t="s">
        <v>71</v>
      </c>
      <c r="B12" s="32">
        <v>13960</v>
      </c>
      <c r="C12" s="32">
        <f t="shared" si="0"/>
        <v>16891.599999999999</v>
      </c>
      <c r="D12" s="35">
        <v>1.3</v>
      </c>
      <c r="E12" s="21">
        <f t="shared" si="1"/>
        <v>21959.079999999998</v>
      </c>
      <c r="F12" s="35">
        <v>1.43</v>
      </c>
      <c r="G12" s="35">
        <v>1.8</v>
      </c>
      <c r="H12" s="36">
        <f t="shared" si="2"/>
        <v>43478.9784</v>
      </c>
      <c r="I12" s="37">
        <f t="shared" si="3"/>
        <v>3623.2482</v>
      </c>
      <c r="J12" s="37">
        <f t="shared" si="4"/>
        <v>3079.7609699999998</v>
      </c>
      <c r="K12" s="30">
        <f t="shared" si="5"/>
        <v>24130.833012000003</v>
      </c>
    </row>
    <row r="13" spans="1:11" x14ac:dyDescent="0.25">
      <c r="A13" s="32" t="s">
        <v>57</v>
      </c>
      <c r="B13" s="32">
        <v>13500</v>
      </c>
      <c r="C13" s="32">
        <f t="shared" si="0"/>
        <v>16335</v>
      </c>
      <c r="D13" s="35">
        <v>1.3</v>
      </c>
      <c r="E13" s="21">
        <f t="shared" si="1"/>
        <v>21235.5</v>
      </c>
      <c r="F13" s="35">
        <v>1.5</v>
      </c>
      <c r="G13" s="35">
        <v>1.8</v>
      </c>
      <c r="H13" s="36">
        <f t="shared" si="2"/>
        <v>44104.5</v>
      </c>
      <c r="I13" s="37">
        <f t="shared" si="3"/>
        <v>3675.375</v>
      </c>
      <c r="J13" s="37">
        <f t="shared" si="4"/>
        <v>3124.0687499999999</v>
      </c>
      <c r="K13" s="30">
        <f t="shared" si="5"/>
        <v>24477.997500000001</v>
      </c>
    </row>
    <row r="14" spans="1:11" x14ac:dyDescent="0.25">
      <c r="A14" s="32" t="s">
        <v>59</v>
      </c>
      <c r="B14" s="32">
        <v>8444</v>
      </c>
      <c r="C14" s="32">
        <f t="shared" si="0"/>
        <v>10217.24</v>
      </c>
      <c r="D14" s="35">
        <v>1.3</v>
      </c>
      <c r="E14" s="21">
        <f t="shared" si="1"/>
        <v>13282.412</v>
      </c>
      <c r="F14" s="35">
        <v>1.55</v>
      </c>
      <c r="G14" s="35">
        <v>1.8</v>
      </c>
      <c r="H14" s="36">
        <f t="shared" si="2"/>
        <v>28506.099600000001</v>
      </c>
      <c r="I14" s="37">
        <f t="shared" si="3"/>
        <v>2375.5083</v>
      </c>
      <c r="J14" s="37">
        <f t="shared" si="4"/>
        <v>2019.182055</v>
      </c>
      <c r="K14" s="30">
        <f t="shared" si="5"/>
        <v>15820.885278000002</v>
      </c>
    </row>
    <row r="15" spans="1:11" x14ac:dyDescent="0.25">
      <c r="A15" s="32" t="s">
        <v>60</v>
      </c>
      <c r="B15" s="32">
        <v>3976</v>
      </c>
      <c r="C15" s="32">
        <f t="shared" si="0"/>
        <v>4810.96</v>
      </c>
      <c r="D15" s="35">
        <v>1.3</v>
      </c>
      <c r="E15" s="21">
        <f t="shared" si="1"/>
        <v>6254.2480000000005</v>
      </c>
      <c r="F15" s="35">
        <v>1.45</v>
      </c>
      <c r="G15" s="35">
        <v>1.8</v>
      </c>
      <c r="H15" s="36">
        <f t="shared" si="2"/>
        <v>12556.605600000001</v>
      </c>
      <c r="I15" s="37">
        <f t="shared" si="3"/>
        <v>1046.3838000000001</v>
      </c>
      <c r="J15" s="37">
        <f t="shared" si="4"/>
        <v>889.42623000000003</v>
      </c>
      <c r="K15" s="30">
        <f t="shared" si="5"/>
        <v>6968.9161080000013</v>
      </c>
    </row>
    <row r="16" spans="1:11" x14ac:dyDescent="0.25">
      <c r="A16" s="32"/>
      <c r="B16" s="32"/>
      <c r="C16" s="32"/>
      <c r="D16" s="35"/>
      <c r="E16" s="21"/>
      <c r="F16" s="35"/>
      <c r="G16" s="35">
        <v>1.8</v>
      </c>
      <c r="H16" s="36"/>
      <c r="I16" s="37"/>
      <c r="J16" s="37"/>
      <c r="K16" s="30"/>
    </row>
    <row r="17" spans="1:11" x14ac:dyDescent="0.25">
      <c r="A17" s="32" t="s">
        <v>65</v>
      </c>
      <c r="B17" s="32">
        <v>1100</v>
      </c>
      <c r="C17" s="32">
        <f t="shared" ref="C17:C30" si="11">B17*$C$3</f>
        <v>1331</v>
      </c>
      <c r="D17" s="35">
        <v>1.3</v>
      </c>
      <c r="E17" s="21">
        <f t="shared" ref="E17:E30" si="12">C17*D17</f>
        <v>1730.3</v>
      </c>
      <c r="F17" s="35">
        <v>1.68</v>
      </c>
      <c r="G17" s="35">
        <v>1.8</v>
      </c>
      <c r="H17" s="36">
        <f t="shared" ref="H17:H30" si="13">C17*F17*G17</f>
        <v>4024.944</v>
      </c>
      <c r="I17" s="37">
        <f t="shared" ref="I17:I30" si="14">H17/$I$3</f>
        <v>335.41199999999998</v>
      </c>
      <c r="J17" s="37">
        <f t="shared" si="4"/>
        <v>285.10019999999997</v>
      </c>
      <c r="K17" s="30">
        <f>H17*$K$3</f>
        <v>2233.8439200000003</v>
      </c>
    </row>
    <row r="18" spans="1:11" x14ac:dyDescent="0.25">
      <c r="A18" s="32" t="s">
        <v>64</v>
      </c>
      <c r="B18" s="32">
        <v>1100</v>
      </c>
      <c r="C18" s="32">
        <f t="shared" si="11"/>
        <v>1331</v>
      </c>
      <c r="D18" s="35">
        <v>1.3</v>
      </c>
      <c r="E18" s="21">
        <f t="shared" si="12"/>
        <v>1730.3</v>
      </c>
      <c r="F18" s="35">
        <v>1.68</v>
      </c>
      <c r="G18" s="35">
        <v>1.8</v>
      </c>
      <c r="H18" s="36">
        <f t="shared" si="13"/>
        <v>4024.944</v>
      </c>
      <c r="I18" s="37">
        <f t="shared" si="14"/>
        <v>335.41199999999998</v>
      </c>
      <c r="J18" s="37">
        <f t="shared" si="4"/>
        <v>285.10019999999997</v>
      </c>
      <c r="K18" s="30">
        <f>H18*$K$3</f>
        <v>2233.8439200000003</v>
      </c>
    </row>
    <row r="19" spans="1:11" x14ac:dyDescent="0.25">
      <c r="A19" s="32" t="s">
        <v>50</v>
      </c>
      <c r="B19" s="32">
        <v>825</v>
      </c>
      <c r="C19" s="32">
        <f t="shared" si="11"/>
        <v>998.25</v>
      </c>
      <c r="D19" s="35">
        <v>1.3</v>
      </c>
      <c r="E19" s="21">
        <f t="shared" si="12"/>
        <v>1297.7250000000001</v>
      </c>
      <c r="F19" s="35">
        <v>1.6</v>
      </c>
      <c r="G19" s="35">
        <v>1.8</v>
      </c>
      <c r="H19" s="36">
        <f t="shared" si="13"/>
        <v>2874.96</v>
      </c>
      <c r="I19" s="37">
        <f t="shared" si="14"/>
        <v>239.58</v>
      </c>
      <c r="J19" s="37">
        <f t="shared" si="4"/>
        <v>203.643</v>
      </c>
      <c r="K19" s="30">
        <f>H19*$K$3</f>
        <v>1595.6028000000001</v>
      </c>
    </row>
    <row r="20" spans="1:11" x14ac:dyDescent="0.25">
      <c r="A20" s="32" t="s">
        <v>49</v>
      </c>
      <c r="B20" s="32">
        <v>3000</v>
      </c>
      <c r="C20" s="32">
        <f t="shared" si="11"/>
        <v>3630</v>
      </c>
      <c r="D20" s="35">
        <v>1.3</v>
      </c>
      <c r="E20" s="21">
        <f t="shared" si="12"/>
        <v>4719</v>
      </c>
      <c r="F20" s="35">
        <v>1.68</v>
      </c>
      <c r="G20" s="35">
        <v>1.8</v>
      </c>
      <c r="H20" s="36">
        <f t="shared" si="13"/>
        <v>10977.119999999999</v>
      </c>
      <c r="I20" s="37">
        <f t="shared" si="14"/>
        <v>914.75999999999988</v>
      </c>
      <c r="J20" s="37">
        <f t="shared" si="4"/>
        <v>777.54599999999982</v>
      </c>
      <c r="K20" s="30">
        <f t="shared" ref="K20:K30" si="15">H20*$K$3</f>
        <v>6092.3015999999998</v>
      </c>
    </row>
    <row r="21" spans="1:11" x14ac:dyDescent="0.25">
      <c r="A21" s="32" t="s">
        <v>46</v>
      </c>
      <c r="B21" s="32">
        <v>1700</v>
      </c>
      <c r="C21" s="32">
        <f t="shared" si="11"/>
        <v>2057</v>
      </c>
      <c r="D21" s="35">
        <v>1.3</v>
      </c>
      <c r="E21" s="21">
        <f t="shared" si="12"/>
        <v>2674.1</v>
      </c>
      <c r="F21" s="35">
        <v>1.7</v>
      </c>
      <c r="G21" s="35">
        <v>1.8</v>
      </c>
      <c r="H21" s="36">
        <f t="shared" si="13"/>
        <v>6294.42</v>
      </c>
      <c r="I21" s="37">
        <f t="shared" si="14"/>
        <v>524.53499999999997</v>
      </c>
      <c r="J21" s="37">
        <f t="shared" si="4"/>
        <v>445.85474999999997</v>
      </c>
      <c r="K21" s="30">
        <f t="shared" si="15"/>
        <v>3493.4031000000004</v>
      </c>
    </row>
    <row r="22" spans="1:11" x14ac:dyDescent="0.25">
      <c r="A22" s="32" t="s">
        <v>74</v>
      </c>
      <c r="B22" s="32">
        <v>4131</v>
      </c>
      <c r="C22" s="32">
        <f t="shared" si="11"/>
        <v>4998.51</v>
      </c>
      <c r="D22" s="35">
        <v>1.3</v>
      </c>
      <c r="E22" s="21">
        <f t="shared" ref="E22" si="16">C22*D22</f>
        <v>6498.0630000000001</v>
      </c>
      <c r="F22" s="35">
        <v>1.65</v>
      </c>
      <c r="G22" s="35">
        <v>1.8</v>
      </c>
      <c r="H22" s="36">
        <f t="shared" ref="H22" si="17">C22*F22*G22</f>
        <v>14845.574699999999</v>
      </c>
      <c r="I22" s="37">
        <f t="shared" ref="I22" si="18">H22/$I$3</f>
        <v>1237.1312249999999</v>
      </c>
      <c r="J22" s="37">
        <f t="shared" ref="J22" si="19">I22*$J$3</f>
        <v>1051.5615412499999</v>
      </c>
      <c r="K22" s="30">
        <f t="shared" ref="K22" si="20">H22*$K$3</f>
        <v>8239.2939585000004</v>
      </c>
    </row>
    <row r="23" spans="1:11" x14ac:dyDescent="0.25">
      <c r="A23" s="32" t="s">
        <v>61</v>
      </c>
      <c r="B23" s="32">
        <v>1200</v>
      </c>
      <c r="C23" s="32">
        <f t="shared" si="11"/>
        <v>1452</v>
      </c>
      <c r="D23" s="35">
        <v>1.3</v>
      </c>
      <c r="E23" s="21">
        <f t="shared" si="12"/>
        <v>1887.6000000000001</v>
      </c>
      <c r="F23" s="35">
        <v>1.7</v>
      </c>
      <c r="G23" s="35">
        <v>1.8</v>
      </c>
      <c r="H23" s="36">
        <f t="shared" si="13"/>
        <v>4443.12</v>
      </c>
      <c r="I23" s="37">
        <f t="shared" si="14"/>
        <v>370.26</v>
      </c>
      <c r="J23" s="37">
        <f t="shared" si="4"/>
        <v>314.721</v>
      </c>
      <c r="K23" s="30">
        <f>H23*$K$3</f>
        <v>2465.9316000000003</v>
      </c>
    </row>
    <row r="24" spans="1:11" x14ac:dyDescent="0.25">
      <c r="A24" s="32" t="s">
        <v>44</v>
      </c>
      <c r="B24" s="32">
        <v>1200</v>
      </c>
      <c r="C24" s="32">
        <f t="shared" si="11"/>
        <v>1452</v>
      </c>
      <c r="D24" s="35">
        <v>1.3</v>
      </c>
      <c r="E24" s="21">
        <f t="shared" si="12"/>
        <v>1887.6000000000001</v>
      </c>
      <c r="F24" s="35">
        <v>1.7</v>
      </c>
      <c r="G24" s="35">
        <v>1.8</v>
      </c>
      <c r="H24" s="36">
        <f t="shared" si="13"/>
        <v>4443.12</v>
      </c>
      <c r="I24" s="37">
        <f t="shared" si="14"/>
        <v>370.26</v>
      </c>
      <c r="J24" s="37">
        <f t="shared" si="4"/>
        <v>314.721</v>
      </c>
      <c r="K24" s="30">
        <f t="shared" si="15"/>
        <v>2465.9316000000003</v>
      </c>
    </row>
    <row r="25" spans="1:11" x14ac:dyDescent="0.25">
      <c r="A25" s="32" t="s">
        <v>66</v>
      </c>
      <c r="B25" s="32">
        <v>1000</v>
      </c>
      <c r="C25" s="32">
        <f t="shared" si="11"/>
        <v>1210</v>
      </c>
      <c r="D25" s="35">
        <v>1.3</v>
      </c>
      <c r="E25" s="21">
        <f t="shared" si="12"/>
        <v>1573</v>
      </c>
      <c r="F25" s="35">
        <v>1.7</v>
      </c>
      <c r="G25" s="35">
        <v>1.8</v>
      </c>
      <c r="H25" s="36">
        <f t="shared" si="13"/>
        <v>3702.6</v>
      </c>
      <c r="I25" s="37">
        <f t="shared" si="14"/>
        <v>308.55</v>
      </c>
      <c r="J25" s="37">
        <f t="shared" si="4"/>
        <v>262.26749999999998</v>
      </c>
      <c r="K25" s="30">
        <f t="shared" si="15"/>
        <v>2054.9430000000002</v>
      </c>
    </row>
    <row r="26" spans="1:11" x14ac:dyDescent="0.25">
      <c r="A26" s="32" t="s">
        <v>67</v>
      </c>
      <c r="B26" s="32">
        <v>1200</v>
      </c>
      <c r="C26" s="32">
        <f t="shared" si="11"/>
        <v>1452</v>
      </c>
      <c r="D26" s="35">
        <v>1.3</v>
      </c>
      <c r="E26" s="21">
        <f t="shared" si="12"/>
        <v>1887.6000000000001</v>
      </c>
      <c r="F26" s="35">
        <v>1.7</v>
      </c>
      <c r="G26" s="35">
        <v>1.8</v>
      </c>
      <c r="H26" s="36">
        <f t="shared" si="13"/>
        <v>4443.12</v>
      </c>
      <c r="I26" s="37">
        <f t="shared" si="14"/>
        <v>370.26</v>
      </c>
      <c r="J26" s="37">
        <f t="shared" si="4"/>
        <v>314.721</v>
      </c>
      <c r="K26" s="30">
        <f t="shared" si="15"/>
        <v>2465.9316000000003</v>
      </c>
    </row>
    <row r="27" spans="1:11" x14ac:dyDescent="0.25">
      <c r="A27" s="32" t="s">
        <v>73</v>
      </c>
      <c r="B27" s="32">
        <v>4044</v>
      </c>
      <c r="C27" s="32">
        <f t="shared" si="11"/>
        <v>4893.24</v>
      </c>
      <c r="D27" s="35">
        <v>1.3</v>
      </c>
      <c r="E27" s="21">
        <f t="shared" ref="E27" si="21">C27*D27</f>
        <v>6361.2119999999995</v>
      </c>
      <c r="F27" s="35">
        <v>1.6</v>
      </c>
      <c r="G27" s="35">
        <v>1.8</v>
      </c>
      <c r="H27" s="36">
        <f t="shared" ref="H27" si="22">C27*F27*G27</f>
        <v>14092.531200000001</v>
      </c>
      <c r="I27" s="37">
        <f t="shared" ref="I27" si="23">H27/$I$3</f>
        <v>1174.3776</v>
      </c>
      <c r="J27" s="37">
        <f t="shared" ref="J27" si="24">I27*$J$3</f>
        <v>998.22095999999999</v>
      </c>
      <c r="K27" s="30">
        <f t="shared" ref="K27" si="25">H27*$K$3</f>
        <v>7821.3548160000009</v>
      </c>
    </row>
    <row r="28" spans="1:11" hidden="1" x14ac:dyDescent="0.25">
      <c r="A28" s="32"/>
      <c r="B28" s="32"/>
      <c r="C28" s="32"/>
      <c r="D28" s="35"/>
      <c r="E28" s="21"/>
      <c r="F28" s="35"/>
      <c r="G28" s="35"/>
      <c r="H28" s="36"/>
      <c r="I28" s="37"/>
      <c r="J28" s="37"/>
      <c r="K28" s="30"/>
    </row>
    <row r="29" spans="1:11" x14ac:dyDescent="0.25">
      <c r="A29" s="32" t="s">
        <v>63</v>
      </c>
      <c r="B29" s="32">
        <v>880</v>
      </c>
      <c r="C29" s="32">
        <f t="shared" si="11"/>
        <v>1064.8</v>
      </c>
      <c r="D29" s="35">
        <v>1.3</v>
      </c>
      <c r="E29" s="21">
        <f t="shared" si="12"/>
        <v>1384.24</v>
      </c>
      <c r="F29" s="35">
        <v>1.68</v>
      </c>
      <c r="G29" s="35">
        <v>1.8</v>
      </c>
      <c r="H29" s="36">
        <f t="shared" si="13"/>
        <v>3219.9551999999999</v>
      </c>
      <c r="I29" s="37">
        <f t="shared" si="14"/>
        <v>268.32959999999997</v>
      </c>
      <c r="J29" s="37">
        <f t="shared" si="4"/>
        <v>228.08015999999998</v>
      </c>
      <c r="K29" s="30">
        <f t="shared" si="15"/>
        <v>1787.0751360000002</v>
      </c>
    </row>
    <row r="30" spans="1:11" x14ac:dyDescent="0.25">
      <c r="A30" s="32" t="s">
        <v>62</v>
      </c>
      <c r="B30" s="32">
        <v>880</v>
      </c>
      <c r="C30" s="32">
        <f t="shared" si="11"/>
        <v>1064.8</v>
      </c>
      <c r="D30" s="35">
        <v>1.3</v>
      </c>
      <c r="E30" s="21">
        <f t="shared" si="12"/>
        <v>1384.24</v>
      </c>
      <c r="F30" s="35">
        <v>1.68</v>
      </c>
      <c r="G30" s="35">
        <v>1.8</v>
      </c>
      <c r="H30" s="36">
        <f t="shared" si="13"/>
        <v>3219.9551999999999</v>
      </c>
      <c r="I30" s="37">
        <f t="shared" si="14"/>
        <v>268.32959999999997</v>
      </c>
      <c r="J30" s="37">
        <f t="shared" si="4"/>
        <v>228.08015999999998</v>
      </c>
      <c r="K30" s="30">
        <f t="shared" si="15"/>
        <v>1787.0751360000002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2.28515625" style="33" bestFit="1" customWidth="1"/>
    <col min="7" max="7" width="13.5703125" style="33" bestFit="1" customWidth="1"/>
    <col min="8" max="8" width="19.7109375" style="33" bestFit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70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10625</v>
      </c>
      <c r="C4" s="35">
        <f t="shared" ref="C4:C15" si="0">B4*$C$3</f>
        <v>12856.25</v>
      </c>
      <c r="D4" s="35">
        <v>1.3</v>
      </c>
      <c r="E4" s="21">
        <f>C4*D4</f>
        <v>16713.125</v>
      </c>
      <c r="F4" s="35">
        <v>1.48</v>
      </c>
      <c r="G4" s="35">
        <v>1.8</v>
      </c>
      <c r="H4" s="36">
        <f>C4*F4*G4</f>
        <v>34249.050000000003</v>
      </c>
      <c r="I4" s="37">
        <f>H4/$I$3</f>
        <v>2854.0875000000001</v>
      </c>
      <c r="J4" s="37">
        <f>I4*$J$3</f>
        <v>2425.9743750000002</v>
      </c>
      <c r="K4" s="30">
        <f>H4*$K$3</f>
        <v>19008.222750000004</v>
      </c>
    </row>
    <row r="5" spans="1:11" x14ac:dyDescent="0.25">
      <c r="A5" s="35" t="s">
        <v>17</v>
      </c>
      <c r="B5" s="32">
        <v>2750</v>
      </c>
      <c r="C5" s="32">
        <f t="shared" si="0"/>
        <v>3327.5</v>
      </c>
      <c r="D5" s="35">
        <v>1.3</v>
      </c>
      <c r="E5" s="21">
        <f t="shared" ref="E5:E15" si="1">C5*D5</f>
        <v>4325.75</v>
      </c>
      <c r="F5" s="35">
        <v>1.6</v>
      </c>
      <c r="G5" s="35">
        <v>1.8</v>
      </c>
      <c r="H5" s="36">
        <f t="shared" ref="H5:H15" si="2">C5*F5*G5</f>
        <v>9583.2000000000007</v>
      </c>
      <c r="I5" s="37">
        <f t="shared" ref="I5:I15" si="3">H5/$I$3</f>
        <v>798.6</v>
      </c>
      <c r="J5" s="37">
        <f t="shared" ref="J5:J32" si="4">I5*$J$3</f>
        <v>678.81</v>
      </c>
      <c r="K5" s="30">
        <f t="shared" ref="K5:K15" si="5">H5*$K$3</f>
        <v>5318.6760000000013</v>
      </c>
    </row>
    <row r="6" spans="1:11" x14ac:dyDescent="0.25">
      <c r="A6" s="35" t="s">
        <v>18</v>
      </c>
      <c r="B6" s="32">
        <v>2937</v>
      </c>
      <c r="C6" s="32">
        <f t="shared" si="0"/>
        <v>3553.77</v>
      </c>
      <c r="D6" s="35">
        <v>1.3</v>
      </c>
      <c r="E6" s="21">
        <f t="shared" si="1"/>
        <v>4619.9009999999998</v>
      </c>
      <c r="F6" s="35">
        <v>1.6</v>
      </c>
      <c r="G6" s="35">
        <v>1.8</v>
      </c>
      <c r="H6" s="36">
        <f t="shared" si="2"/>
        <v>10234.857600000001</v>
      </c>
      <c r="I6" s="37">
        <f t="shared" si="3"/>
        <v>852.90480000000014</v>
      </c>
      <c r="J6" s="37">
        <f t="shared" si="4"/>
        <v>724.96908000000008</v>
      </c>
      <c r="K6" s="30">
        <f t="shared" si="5"/>
        <v>5680.3459680000014</v>
      </c>
    </row>
    <row r="7" spans="1:11" x14ac:dyDescent="0.25">
      <c r="A7" s="35" t="s">
        <v>36</v>
      </c>
      <c r="B7" s="32">
        <v>3128</v>
      </c>
      <c r="C7" s="32">
        <f t="shared" si="0"/>
        <v>3784.88</v>
      </c>
      <c r="D7" s="35">
        <v>1.3</v>
      </c>
      <c r="E7" s="21">
        <f t="shared" si="1"/>
        <v>4920.3440000000001</v>
      </c>
      <c r="F7" s="35">
        <v>1.48</v>
      </c>
      <c r="G7" s="35">
        <v>1.8</v>
      </c>
      <c r="H7" s="36">
        <f t="shared" si="2"/>
        <v>10082.920320000001</v>
      </c>
      <c r="I7" s="37">
        <f t="shared" si="3"/>
        <v>840.24336000000005</v>
      </c>
      <c r="J7" s="37">
        <f t="shared" si="4"/>
        <v>714.20685600000002</v>
      </c>
      <c r="K7" s="30">
        <f t="shared" si="5"/>
        <v>5596.0207776000007</v>
      </c>
    </row>
    <row r="8" spans="1:11" x14ac:dyDescent="0.25">
      <c r="A8" s="35" t="s">
        <v>55</v>
      </c>
      <c r="B8" s="32">
        <v>2815</v>
      </c>
      <c r="C8" s="32">
        <f t="shared" si="0"/>
        <v>3406.15</v>
      </c>
      <c r="D8" s="35">
        <v>1.3</v>
      </c>
      <c r="E8" s="21">
        <f t="shared" si="1"/>
        <v>4427.9949999999999</v>
      </c>
      <c r="F8" s="35">
        <v>1.5</v>
      </c>
      <c r="G8" s="35">
        <v>1.8</v>
      </c>
      <c r="H8" s="36">
        <f t="shared" si="2"/>
        <v>9196.6050000000014</v>
      </c>
      <c r="I8" s="37">
        <f t="shared" si="3"/>
        <v>766.38375000000008</v>
      </c>
      <c r="J8" s="37">
        <f t="shared" si="4"/>
        <v>651.42618750000008</v>
      </c>
      <c r="K8" s="30">
        <f t="shared" si="5"/>
        <v>5104.1157750000011</v>
      </c>
    </row>
    <row r="9" spans="1:11" x14ac:dyDescent="0.25">
      <c r="A9" s="32" t="s">
        <v>53</v>
      </c>
      <c r="B9" s="32">
        <v>11558</v>
      </c>
      <c r="C9" s="32">
        <f t="shared" si="0"/>
        <v>13985.18</v>
      </c>
      <c r="D9" s="35">
        <v>1.3</v>
      </c>
      <c r="E9" s="21">
        <f t="shared" si="1"/>
        <v>18180.734</v>
      </c>
      <c r="F9" s="35">
        <v>1.48</v>
      </c>
      <c r="G9" s="35">
        <v>1.8</v>
      </c>
      <c r="H9" s="36">
        <f t="shared" si="2"/>
        <v>37256.519520000002</v>
      </c>
      <c r="I9" s="37">
        <f t="shared" si="3"/>
        <v>3104.7099600000001</v>
      </c>
      <c r="J9" s="37">
        <f t="shared" si="4"/>
        <v>2639.0034660000001</v>
      </c>
      <c r="K9" s="30">
        <f t="shared" si="5"/>
        <v>20677.368333600003</v>
      </c>
    </row>
    <row r="10" spans="1:11" x14ac:dyDescent="0.25">
      <c r="A10" s="32" t="s">
        <v>72</v>
      </c>
      <c r="B10" s="32">
        <v>11570</v>
      </c>
      <c r="C10" s="32">
        <f t="shared" si="0"/>
        <v>13999.699999999999</v>
      </c>
      <c r="D10" s="35">
        <v>1.3</v>
      </c>
      <c r="E10" s="21">
        <f t="shared" si="1"/>
        <v>18199.61</v>
      </c>
      <c r="F10" s="35">
        <v>1.47</v>
      </c>
      <c r="G10" s="35">
        <v>1.8</v>
      </c>
      <c r="H10" s="36">
        <f t="shared" si="2"/>
        <v>37043.206199999993</v>
      </c>
      <c r="I10" s="37">
        <f t="shared" si="3"/>
        <v>3086.9338499999994</v>
      </c>
      <c r="J10" s="37">
        <f t="shared" si="4"/>
        <v>2623.8937724999996</v>
      </c>
      <c r="K10" s="30">
        <f t="shared" si="5"/>
        <v>20558.979440999999</v>
      </c>
    </row>
    <row r="11" spans="1:11" x14ac:dyDescent="0.25">
      <c r="A11" s="32" t="s">
        <v>75</v>
      </c>
      <c r="B11" s="32">
        <v>13394</v>
      </c>
      <c r="C11" s="32">
        <f t="shared" si="0"/>
        <v>16206.74</v>
      </c>
      <c r="D11" s="35">
        <v>1.3</v>
      </c>
      <c r="E11" s="21">
        <f t="shared" si="1"/>
        <v>21068.761999999999</v>
      </c>
      <c r="F11" s="35">
        <v>1.46</v>
      </c>
      <c r="G11" s="35">
        <v>1.8</v>
      </c>
      <c r="H11" s="36">
        <f t="shared" si="2"/>
        <v>42591.312719999994</v>
      </c>
      <c r="I11" s="37">
        <f t="shared" si="3"/>
        <v>3549.2760599999997</v>
      </c>
      <c r="J11" s="37">
        <f t="shared" si="4"/>
        <v>3016.8846509999998</v>
      </c>
      <c r="K11" s="30">
        <f t="shared" si="5"/>
        <v>23638.178559599997</v>
      </c>
    </row>
    <row r="12" spans="1:11" x14ac:dyDescent="0.25">
      <c r="A12" s="32" t="s">
        <v>71</v>
      </c>
      <c r="B12" s="32">
        <v>13960</v>
      </c>
      <c r="C12" s="32">
        <f t="shared" si="0"/>
        <v>16891.599999999999</v>
      </c>
      <c r="D12" s="35">
        <v>1.3</v>
      </c>
      <c r="E12" s="21">
        <f t="shared" si="1"/>
        <v>21959.079999999998</v>
      </c>
      <c r="F12" s="35">
        <v>1.43</v>
      </c>
      <c r="G12" s="35">
        <v>1.8</v>
      </c>
      <c r="H12" s="36">
        <f t="shared" si="2"/>
        <v>43478.9784</v>
      </c>
      <c r="I12" s="37">
        <f t="shared" si="3"/>
        <v>3623.2482</v>
      </c>
      <c r="J12" s="37">
        <f t="shared" si="4"/>
        <v>3079.7609699999998</v>
      </c>
      <c r="K12" s="30">
        <f t="shared" si="5"/>
        <v>24130.833012000003</v>
      </c>
    </row>
    <row r="13" spans="1:11" x14ac:dyDescent="0.25">
      <c r="A13" s="32" t="s">
        <v>57</v>
      </c>
      <c r="B13" s="32">
        <v>13500</v>
      </c>
      <c r="C13" s="32">
        <f t="shared" si="0"/>
        <v>16335</v>
      </c>
      <c r="D13" s="35">
        <v>1.3</v>
      </c>
      <c r="E13" s="21">
        <f t="shared" si="1"/>
        <v>21235.5</v>
      </c>
      <c r="F13" s="35">
        <v>1.5</v>
      </c>
      <c r="G13" s="35">
        <v>1.8</v>
      </c>
      <c r="H13" s="36">
        <f t="shared" si="2"/>
        <v>44104.5</v>
      </c>
      <c r="I13" s="37">
        <f t="shared" si="3"/>
        <v>3675.375</v>
      </c>
      <c r="J13" s="37">
        <f t="shared" si="4"/>
        <v>3124.0687499999999</v>
      </c>
      <c r="K13" s="30">
        <f t="shared" si="5"/>
        <v>24477.997500000001</v>
      </c>
    </row>
    <row r="14" spans="1:11" x14ac:dyDescent="0.25">
      <c r="A14" s="32" t="s">
        <v>59</v>
      </c>
      <c r="B14" s="32">
        <v>8444</v>
      </c>
      <c r="C14" s="32">
        <f t="shared" si="0"/>
        <v>10217.24</v>
      </c>
      <c r="D14" s="35">
        <v>1.3</v>
      </c>
      <c r="E14" s="21">
        <f t="shared" si="1"/>
        <v>13282.412</v>
      </c>
      <c r="F14" s="35">
        <v>1.55</v>
      </c>
      <c r="G14" s="35">
        <v>1.8</v>
      </c>
      <c r="H14" s="36">
        <f t="shared" si="2"/>
        <v>28506.099600000001</v>
      </c>
      <c r="I14" s="37">
        <f t="shared" si="3"/>
        <v>2375.5083</v>
      </c>
      <c r="J14" s="37">
        <f t="shared" si="4"/>
        <v>2019.182055</v>
      </c>
      <c r="K14" s="30">
        <f t="shared" si="5"/>
        <v>15820.885278000002</v>
      </c>
    </row>
    <row r="15" spans="1:11" x14ac:dyDescent="0.25">
      <c r="A15" s="32" t="s">
        <v>60</v>
      </c>
      <c r="B15" s="32">
        <v>3976</v>
      </c>
      <c r="C15" s="32">
        <f t="shared" si="0"/>
        <v>4810.96</v>
      </c>
      <c r="D15" s="35">
        <v>1.3</v>
      </c>
      <c r="E15" s="21">
        <f t="shared" si="1"/>
        <v>6254.2480000000005</v>
      </c>
      <c r="F15" s="35">
        <v>1.45</v>
      </c>
      <c r="G15" s="35">
        <v>1.8</v>
      </c>
      <c r="H15" s="36">
        <f t="shared" si="2"/>
        <v>12556.605600000001</v>
      </c>
      <c r="I15" s="37">
        <f t="shared" si="3"/>
        <v>1046.3838000000001</v>
      </c>
      <c r="J15" s="37">
        <f t="shared" si="4"/>
        <v>889.42623000000003</v>
      </c>
      <c r="K15" s="30">
        <f t="shared" si="5"/>
        <v>6968.9161080000013</v>
      </c>
    </row>
    <row r="16" spans="1:11" x14ac:dyDescent="0.25">
      <c r="A16" s="32"/>
      <c r="B16" s="32"/>
      <c r="C16" s="32"/>
      <c r="D16" s="35"/>
      <c r="E16" s="21"/>
      <c r="F16" s="35"/>
      <c r="G16" s="35"/>
      <c r="H16" s="36"/>
      <c r="I16" s="37"/>
      <c r="J16" s="37"/>
      <c r="K16" s="30"/>
    </row>
    <row r="17" spans="1:11" x14ac:dyDescent="0.25">
      <c r="A17" s="32"/>
      <c r="B17" s="32"/>
      <c r="C17" s="32"/>
      <c r="D17" s="35"/>
      <c r="E17" s="21"/>
      <c r="F17" s="35"/>
      <c r="G17" s="35"/>
      <c r="H17" s="36"/>
      <c r="I17" s="37"/>
      <c r="J17" s="37"/>
      <c r="K17" s="30"/>
    </row>
    <row r="18" spans="1:11" x14ac:dyDescent="0.25">
      <c r="A18" s="32"/>
      <c r="B18" s="32"/>
      <c r="C18" s="32"/>
      <c r="D18" s="35"/>
      <c r="E18" s="21"/>
      <c r="F18" s="35"/>
      <c r="G18" s="35">
        <v>1.8</v>
      </c>
      <c r="H18" s="36"/>
      <c r="I18" s="37"/>
      <c r="J18" s="37"/>
      <c r="K18" s="30"/>
    </row>
    <row r="19" spans="1:11" x14ac:dyDescent="0.25">
      <c r="A19" s="32" t="s">
        <v>65</v>
      </c>
      <c r="B19" s="32">
        <v>1100</v>
      </c>
      <c r="C19" s="32">
        <f t="shared" ref="C19:C32" si="6">B19*$C$3</f>
        <v>1331</v>
      </c>
      <c r="D19" s="35">
        <v>1.3</v>
      </c>
      <c r="E19" s="21">
        <f t="shared" ref="E19:E32" si="7">C19*D19</f>
        <v>1730.3</v>
      </c>
      <c r="F19" s="35">
        <v>1.68</v>
      </c>
      <c r="G19" s="35">
        <v>1.8</v>
      </c>
      <c r="H19" s="36">
        <f t="shared" ref="H19:H32" si="8">C19*F19*G19</f>
        <v>4024.944</v>
      </c>
      <c r="I19" s="37">
        <f t="shared" ref="I19:I32" si="9">H19/$I$3</f>
        <v>335.41199999999998</v>
      </c>
      <c r="J19" s="37">
        <f t="shared" si="4"/>
        <v>285.10019999999997</v>
      </c>
      <c r="K19" s="30">
        <f>H19*$K$3</f>
        <v>2233.8439200000003</v>
      </c>
    </row>
    <row r="20" spans="1:11" x14ac:dyDescent="0.25">
      <c r="A20" s="32" t="s">
        <v>64</v>
      </c>
      <c r="B20" s="32">
        <v>1100</v>
      </c>
      <c r="C20" s="32">
        <f t="shared" si="6"/>
        <v>1331</v>
      </c>
      <c r="D20" s="35">
        <v>1.3</v>
      </c>
      <c r="E20" s="21">
        <f t="shared" si="7"/>
        <v>1730.3</v>
      </c>
      <c r="F20" s="35">
        <v>1.68</v>
      </c>
      <c r="G20" s="35">
        <v>1.8</v>
      </c>
      <c r="H20" s="36">
        <f t="shared" si="8"/>
        <v>4024.944</v>
      </c>
      <c r="I20" s="37">
        <f t="shared" si="9"/>
        <v>335.41199999999998</v>
      </c>
      <c r="J20" s="37">
        <f t="shared" si="4"/>
        <v>285.10019999999997</v>
      </c>
      <c r="K20" s="30">
        <f>H20*$K$3</f>
        <v>2233.8439200000003</v>
      </c>
    </row>
    <row r="21" spans="1:11" x14ac:dyDescent="0.25">
      <c r="A21" s="32" t="s">
        <v>50</v>
      </c>
      <c r="B21" s="32">
        <v>825</v>
      </c>
      <c r="C21" s="32">
        <f t="shared" si="6"/>
        <v>998.25</v>
      </c>
      <c r="D21" s="35">
        <v>1.3</v>
      </c>
      <c r="E21" s="21">
        <f t="shared" si="7"/>
        <v>1297.7250000000001</v>
      </c>
      <c r="F21" s="35">
        <v>1.6</v>
      </c>
      <c r="G21" s="35">
        <v>1.8</v>
      </c>
      <c r="H21" s="36">
        <f t="shared" si="8"/>
        <v>2874.96</v>
      </c>
      <c r="I21" s="37">
        <f t="shared" si="9"/>
        <v>239.58</v>
      </c>
      <c r="J21" s="37">
        <f t="shared" si="4"/>
        <v>203.643</v>
      </c>
      <c r="K21" s="30">
        <f>H21*$K$3</f>
        <v>1595.6028000000001</v>
      </c>
    </row>
    <row r="22" spans="1:11" x14ac:dyDescent="0.25">
      <c r="A22" s="32" t="s">
        <v>49</v>
      </c>
      <c r="B22" s="32">
        <v>3000</v>
      </c>
      <c r="C22" s="32">
        <f t="shared" si="6"/>
        <v>3630</v>
      </c>
      <c r="D22" s="35">
        <v>1.3</v>
      </c>
      <c r="E22" s="21">
        <f t="shared" si="7"/>
        <v>4719</v>
      </c>
      <c r="F22" s="35">
        <v>1.68</v>
      </c>
      <c r="G22" s="35">
        <v>1.8</v>
      </c>
      <c r="H22" s="36">
        <f t="shared" si="8"/>
        <v>10977.119999999999</v>
      </c>
      <c r="I22" s="37">
        <f t="shared" si="9"/>
        <v>914.75999999999988</v>
      </c>
      <c r="J22" s="37">
        <f t="shared" si="4"/>
        <v>777.54599999999982</v>
      </c>
      <c r="K22" s="30">
        <f t="shared" ref="K22:K32" si="10">H22*$K$3</f>
        <v>6092.3015999999998</v>
      </c>
    </row>
    <row r="23" spans="1:11" x14ac:dyDescent="0.25">
      <c r="A23" s="32" t="s">
        <v>46</v>
      </c>
      <c r="B23" s="32">
        <v>1700</v>
      </c>
      <c r="C23" s="32">
        <f t="shared" si="6"/>
        <v>2057</v>
      </c>
      <c r="D23" s="35">
        <v>1.3</v>
      </c>
      <c r="E23" s="21">
        <f t="shared" si="7"/>
        <v>2674.1</v>
      </c>
      <c r="F23" s="35">
        <v>1.7</v>
      </c>
      <c r="G23" s="35">
        <v>1.8</v>
      </c>
      <c r="H23" s="36">
        <f t="shared" si="8"/>
        <v>6294.42</v>
      </c>
      <c r="I23" s="37">
        <f t="shared" si="9"/>
        <v>524.53499999999997</v>
      </c>
      <c r="J23" s="37">
        <f t="shared" si="4"/>
        <v>445.85474999999997</v>
      </c>
      <c r="K23" s="30">
        <f t="shared" si="10"/>
        <v>3493.4031000000004</v>
      </c>
    </row>
    <row r="24" spans="1:11" x14ac:dyDescent="0.25">
      <c r="A24" s="32" t="s">
        <v>74</v>
      </c>
      <c r="B24" s="32">
        <v>4131</v>
      </c>
      <c r="C24" s="32">
        <f t="shared" si="6"/>
        <v>4998.51</v>
      </c>
      <c r="D24" s="35">
        <v>1.3</v>
      </c>
      <c r="E24" s="21">
        <f t="shared" si="7"/>
        <v>6498.0630000000001</v>
      </c>
      <c r="F24" s="35">
        <v>1.65</v>
      </c>
      <c r="G24" s="35">
        <v>1.8</v>
      </c>
      <c r="H24" s="36">
        <f t="shared" si="8"/>
        <v>14845.574699999999</v>
      </c>
      <c r="I24" s="37">
        <f t="shared" si="9"/>
        <v>1237.1312249999999</v>
      </c>
      <c r="J24" s="37">
        <f t="shared" si="4"/>
        <v>1051.5615412499999</v>
      </c>
      <c r="K24" s="30">
        <f t="shared" si="10"/>
        <v>8239.2939585000004</v>
      </c>
    </row>
    <row r="25" spans="1:11" x14ac:dyDescent="0.25">
      <c r="A25" s="32" t="s">
        <v>61</v>
      </c>
      <c r="B25" s="32">
        <v>1200</v>
      </c>
      <c r="C25" s="32">
        <f t="shared" si="6"/>
        <v>1452</v>
      </c>
      <c r="D25" s="35">
        <v>1.3</v>
      </c>
      <c r="E25" s="21">
        <f t="shared" si="7"/>
        <v>1887.6000000000001</v>
      </c>
      <c r="F25" s="35">
        <v>1.7</v>
      </c>
      <c r="G25" s="35">
        <v>1.8</v>
      </c>
      <c r="H25" s="36">
        <f t="shared" si="8"/>
        <v>4443.12</v>
      </c>
      <c r="I25" s="37">
        <f t="shared" si="9"/>
        <v>370.26</v>
      </c>
      <c r="J25" s="37">
        <f t="shared" si="4"/>
        <v>314.721</v>
      </c>
      <c r="K25" s="30">
        <f>H25*$K$3</f>
        <v>2465.9316000000003</v>
      </c>
    </row>
    <row r="26" spans="1:11" x14ac:dyDescent="0.25">
      <c r="A26" s="32" t="s">
        <v>44</v>
      </c>
      <c r="B26" s="32">
        <v>1200</v>
      </c>
      <c r="C26" s="32">
        <f t="shared" si="6"/>
        <v>1452</v>
      </c>
      <c r="D26" s="35">
        <v>1.3</v>
      </c>
      <c r="E26" s="21">
        <f t="shared" si="7"/>
        <v>1887.6000000000001</v>
      </c>
      <c r="F26" s="35">
        <v>1.7</v>
      </c>
      <c r="G26" s="35">
        <v>1.8</v>
      </c>
      <c r="H26" s="36">
        <f t="shared" si="8"/>
        <v>4443.12</v>
      </c>
      <c r="I26" s="37">
        <f t="shared" si="9"/>
        <v>370.26</v>
      </c>
      <c r="J26" s="37">
        <f t="shared" si="4"/>
        <v>314.721</v>
      </c>
      <c r="K26" s="30">
        <f t="shared" si="10"/>
        <v>2465.9316000000003</v>
      </c>
    </row>
    <row r="27" spans="1:11" x14ac:dyDescent="0.25">
      <c r="A27" s="32" t="s">
        <v>66</v>
      </c>
      <c r="B27" s="32">
        <v>1000</v>
      </c>
      <c r="C27" s="32">
        <f t="shared" si="6"/>
        <v>1210</v>
      </c>
      <c r="D27" s="35">
        <v>1.3</v>
      </c>
      <c r="E27" s="21">
        <f t="shared" si="7"/>
        <v>1573</v>
      </c>
      <c r="F27" s="35">
        <v>1.7</v>
      </c>
      <c r="G27" s="35">
        <v>1.8</v>
      </c>
      <c r="H27" s="36">
        <f t="shared" si="8"/>
        <v>3702.6</v>
      </c>
      <c r="I27" s="37">
        <f t="shared" si="9"/>
        <v>308.55</v>
      </c>
      <c r="J27" s="37">
        <f t="shared" si="4"/>
        <v>262.26749999999998</v>
      </c>
      <c r="K27" s="30">
        <f t="shared" si="10"/>
        <v>2054.9430000000002</v>
      </c>
    </row>
    <row r="28" spans="1:11" x14ac:dyDescent="0.25">
      <c r="A28" s="32" t="s">
        <v>67</v>
      </c>
      <c r="B28" s="32">
        <v>1200</v>
      </c>
      <c r="C28" s="32">
        <f t="shared" si="6"/>
        <v>1452</v>
      </c>
      <c r="D28" s="35">
        <v>1.3</v>
      </c>
      <c r="E28" s="21">
        <f t="shared" si="7"/>
        <v>1887.6000000000001</v>
      </c>
      <c r="F28" s="35">
        <v>1.7</v>
      </c>
      <c r="G28" s="35">
        <v>1.8</v>
      </c>
      <c r="H28" s="36">
        <f t="shared" si="8"/>
        <v>4443.12</v>
      </c>
      <c r="I28" s="37">
        <f t="shared" si="9"/>
        <v>370.26</v>
      </c>
      <c r="J28" s="37">
        <f t="shared" si="4"/>
        <v>314.721</v>
      </c>
      <c r="K28" s="30">
        <f t="shared" si="10"/>
        <v>2465.9316000000003</v>
      </c>
    </row>
    <row r="29" spans="1:11" x14ac:dyDescent="0.25">
      <c r="A29" s="32" t="s">
        <v>73</v>
      </c>
      <c r="B29" s="32">
        <v>4044</v>
      </c>
      <c r="C29" s="32">
        <f t="shared" si="6"/>
        <v>4893.24</v>
      </c>
      <c r="D29" s="35">
        <v>1.3</v>
      </c>
      <c r="E29" s="21">
        <f t="shared" si="7"/>
        <v>6361.2119999999995</v>
      </c>
      <c r="F29" s="35">
        <v>1.6</v>
      </c>
      <c r="G29" s="35">
        <v>1.8</v>
      </c>
      <c r="H29" s="36">
        <f t="shared" si="8"/>
        <v>14092.531200000001</v>
      </c>
      <c r="I29" s="37">
        <f t="shared" si="9"/>
        <v>1174.3776</v>
      </c>
      <c r="J29" s="37">
        <f t="shared" si="4"/>
        <v>998.22095999999999</v>
      </c>
      <c r="K29" s="30">
        <f t="shared" si="10"/>
        <v>7821.3548160000009</v>
      </c>
    </row>
    <row r="30" spans="1:11" hidden="1" x14ac:dyDescent="0.25">
      <c r="A30" s="32"/>
      <c r="B30" s="32"/>
      <c r="C30" s="32"/>
      <c r="D30" s="35"/>
      <c r="E30" s="21"/>
      <c r="F30" s="35"/>
      <c r="G30" s="35"/>
      <c r="H30" s="36"/>
      <c r="I30" s="37"/>
      <c r="J30" s="37"/>
      <c r="K30" s="30"/>
    </row>
    <row r="31" spans="1:11" x14ac:dyDescent="0.25">
      <c r="A31" s="32" t="s">
        <v>63</v>
      </c>
      <c r="B31" s="32">
        <v>880</v>
      </c>
      <c r="C31" s="32">
        <f t="shared" si="6"/>
        <v>1064.8</v>
      </c>
      <c r="D31" s="35">
        <v>1.3</v>
      </c>
      <c r="E31" s="21">
        <f t="shared" si="7"/>
        <v>1384.24</v>
      </c>
      <c r="F31" s="35">
        <v>1.68</v>
      </c>
      <c r="G31" s="35">
        <v>1.8</v>
      </c>
      <c r="H31" s="36">
        <f t="shared" si="8"/>
        <v>3219.9551999999999</v>
      </c>
      <c r="I31" s="37">
        <f t="shared" si="9"/>
        <v>268.32959999999997</v>
      </c>
      <c r="J31" s="37">
        <f t="shared" si="4"/>
        <v>228.08015999999998</v>
      </c>
      <c r="K31" s="30">
        <f t="shared" si="10"/>
        <v>1787.0751360000002</v>
      </c>
    </row>
    <row r="32" spans="1:11" x14ac:dyDescent="0.25">
      <c r="A32" s="32" t="s">
        <v>62</v>
      </c>
      <c r="B32" s="32">
        <v>880</v>
      </c>
      <c r="C32" s="32">
        <f t="shared" si="6"/>
        <v>1064.8</v>
      </c>
      <c r="D32" s="35">
        <v>1.3</v>
      </c>
      <c r="E32" s="21">
        <f t="shared" si="7"/>
        <v>1384.24</v>
      </c>
      <c r="F32" s="35">
        <v>1.68</v>
      </c>
      <c r="G32" s="35">
        <v>1.8</v>
      </c>
      <c r="H32" s="36">
        <f t="shared" si="8"/>
        <v>3219.9551999999999</v>
      </c>
      <c r="I32" s="37">
        <f t="shared" si="9"/>
        <v>268.32959999999997</v>
      </c>
      <c r="J32" s="37">
        <f t="shared" si="4"/>
        <v>228.08015999999998</v>
      </c>
      <c r="K32" s="30">
        <f t="shared" si="10"/>
        <v>1787.0751360000002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>
      <selection activeCell="L15" sqref="L15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6.42578125" style="33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70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11806</v>
      </c>
      <c r="C4" s="35">
        <f t="shared" ref="C4:C17" si="0">B4*$C$3</f>
        <v>14285.26</v>
      </c>
      <c r="D4" s="35">
        <v>1.3</v>
      </c>
      <c r="E4" s="21">
        <f>C4*D4</f>
        <v>18570.838</v>
      </c>
      <c r="F4" s="35">
        <v>1.48</v>
      </c>
      <c r="G4" s="35">
        <v>1.8</v>
      </c>
      <c r="H4" s="36">
        <f>C4*F4*G4</f>
        <v>38055.932639999999</v>
      </c>
      <c r="I4" s="37">
        <f>H4/$I$3</f>
        <v>3171.3277199999998</v>
      </c>
      <c r="J4" s="37">
        <f>I4*$J$3</f>
        <v>2695.6285619999999</v>
      </c>
      <c r="K4" s="30">
        <f>H4*$K$3</f>
        <v>21121.0426152</v>
      </c>
    </row>
    <row r="5" spans="1:11" x14ac:dyDescent="0.25">
      <c r="A5" s="35" t="s">
        <v>77</v>
      </c>
      <c r="B5" s="35">
        <v>14258</v>
      </c>
      <c r="C5" s="35">
        <f t="shared" ref="C5:C6" si="1">B5*$C$3</f>
        <v>17252.18</v>
      </c>
      <c r="D5" s="35">
        <v>1.3</v>
      </c>
      <c r="E5" s="21">
        <f>C5*D5</f>
        <v>22427.834000000003</v>
      </c>
      <c r="F5" s="35">
        <v>1.48</v>
      </c>
      <c r="G5" s="35">
        <v>1.8</v>
      </c>
      <c r="H5" s="36">
        <f>C5*F5*G5</f>
        <v>45959.807520000002</v>
      </c>
      <c r="I5" s="37">
        <f>H5/$I$3</f>
        <v>3829.98396</v>
      </c>
      <c r="J5" s="37">
        <f>I5*$J$3</f>
        <v>3255.4863660000001</v>
      </c>
      <c r="K5" s="30">
        <f>H5*$K$3</f>
        <v>25507.693173600004</v>
      </c>
    </row>
    <row r="6" spans="1:11" x14ac:dyDescent="0.25">
      <c r="A6" s="35" t="s">
        <v>79</v>
      </c>
      <c r="B6" s="35">
        <v>15664</v>
      </c>
      <c r="C6" s="35">
        <f t="shared" si="1"/>
        <v>18953.439999999999</v>
      </c>
      <c r="D6" s="35">
        <v>1.3</v>
      </c>
      <c r="E6" s="21">
        <f>C6*D6</f>
        <v>24639.471999999998</v>
      </c>
      <c r="F6" s="35">
        <v>1.52</v>
      </c>
      <c r="G6" s="35">
        <v>1.8</v>
      </c>
      <c r="H6" s="36">
        <f>C6*F6*G6</f>
        <v>51856.611839999998</v>
      </c>
      <c r="I6" s="37">
        <f>H6/$I$3</f>
        <v>4321.3843200000001</v>
      </c>
      <c r="J6" s="37">
        <f>I6*$J$3</f>
        <v>3673.1766720000001</v>
      </c>
      <c r="K6" s="30">
        <f>H6*$K$3</f>
        <v>28780.4195712</v>
      </c>
    </row>
    <row r="7" spans="1:11" x14ac:dyDescent="0.25">
      <c r="A7" s="35" t="s">
        <v>17</v>
      </c>
      <c r="B7" s="32">
        <v>2833</v>
      </c>
      <c r="C7" s="32">
        <f t="shared" si="0"/>
        <v>3427.93</v>
      </c>
      <c r="D7" s="35">
        <v>1.3</v>
      </c>
      <c r="E7" s="21">
        <f t="shared" ref="E7:E17" si="2">C7*D7</f>
        <v>4456.3090000000002</v>
      </c>
      <c r="F7" s="35">
        <v>1.6</v>
      </c>
      <c r="G7" s="35">
        <v>1.8</v>
      </c>
      <c r="H7" s="36">
        <f t="shared" ref="H7:H17" si="3">C7*F7*G7</f>
        <v>9872.4384000000009</v>
      </c>
      <c r="I7" s="37">
        <f t="shared" ref="I7:I17" si="4">H7/$I$3</f>
        <v>822.70320000000004</v>
      </c>
      <c r="J7" s="37">
        <f t="shared" ref="J7:J34" si="5">I7*$J$3</f>
        <v>699.29772000000003</v>
      </c>
      <c r="K7" s="30">
        <f t="shared" ref="K7:K17" si="6">H7*$K$3</f>
        <v>5479.2033120000006</v>
      </c>
    </row>
    <row r="8" spans="1:11" x14ac:dyDescent="0.25">
      <c r="A8" s="35" t="s">
        <v>18</v>
      </c>
      <c r="B8" s="32">
        <v>3060</v>
      </c>
      <c r="C8" s="32">
        <f t="shared" si="0"/>
        <v>3702.6</v>
      </c>
      <c r="D8" s="35">
        <v>1.3</v>
      </c>
      <c r="E8" s="21">
        <f t="shared" si="2"/>
        <v>4813.38</v>
      </c>
      <c r="F8" s="35">
        <v>1.6</v>
      </c>
      <c r="G8" s="35">
        <v>1.8</v>
      </c>
      <c r="H8" s="36">
        <f t="shared" si="3"/>
        <v>10663.487999999999</v>
      </c>
      <c r="I8" s="37">
        <f t="shared" si="4"/>
        <v>888.62399999999991</v>
      </c>
      <c r="J8" s="37">
        <f t="shared" si="5"/>
        <v>755.33039999999994</v>
      </c>
      <c r="K8" s="30">
        <f t="shared" si="6"/>
        <v>5918.2358400000003</v>
      </c>
    </row>
    <row r="9" spans="1:11" x14ac:dyDescent="0.25">
      <c r="A9" s="35" t="s">
        <v>36</v>
      </c>
      <c r="B9" s="32">
        <v>3304</v>
      </c>
      <c r="C9" s="32">
        <f t="shared" si="0"/>
        <v>3997.8399999999997</v>
      </c>
      <c r="D9" s="35">
        <v>1.3</v>
      </c>
      <c r="E9" s="21">
        <f t="shared" si="2"/>
        <v>5197.192</v>
      </c>
      <c r="F9" s="35">
        <v>1.48</v>
      </c>
      <c r="G9" s="35">
        <v>1.8</v>
      </c>
      <c r="H9" s="36">
        <f t="shared" si="3"/>
        <v>10650.24576</v>
      </c>
      <c r="I9" s="37">
        <f t="shared" si="4"/>
        <v>887.52048000000002</v>
      </c>
      <c r="J9" s="37">
        <f t="shared" si="5"/>
        <v>754.39240800000005</v>
      </c>
      <c r="K9" s="30">
        <f t="shared" si="6"/>
        <v>5910.8863968000005</v>
      </c>
    </row>
    <row r="10" spans="1:11" x14ac:dyDescent="0.25">
      <c r="A10" s="35" t="s">
        <v>55</v>
      </c>
      <c r="B10" s="32">
        <v>2815</v>
      </c>
      <c r="C10" s="32">
        <f t="shared" si="0"/>
        <v>3406.15</v>
      </c>
      <c r="D10" s="35">
        <v>1.3</v>
      </c>
      <c r="E10" s="21">
        <f t="shared" si="2"/>
        <v>4427.9949999999999</v>
      </c>
      <c r="F10" s="35">
        <v>1.5</v>
      </c>
      <c r="G10" s="35">
        <v>1.8</v>
      </c>
      <c r="H10" s="36">
        <f t="shared" si="3"/>
        <v>9196.6050000000014</v>
      </c>
      <c r="I10" s="37">
        <f t="shared" si="4"/>
        <v>766.38375000000008</v>
      </c>
      <c r="J10" s="37">
        <f t="shared" si="5"/>
        <v>651.42618750000008</v>
      </c>
      <c r="K10" s="30">
        <f t="shared" si="6"/>
        <v>5104.1157750000011</v>
      </c>
    </row>
    <row r="11" spans="1:11" x14ac:dyDescent="0.25">
      <c r="A11" s="32" t="s">
        <v>53</v>
      </c>
      <c r="B11" s="32">
        <v>11976</v>
      </c>
      <c r="C11" s="32">
        <f t="shared" si="0"/>
        <v>14490.96</v>
      </c>
      <c r="D11" s="35">
        <v>1.3</v>
      </c>
      <c r="E11" s="21">
        <f t="shared" si="2"/>
        <v>18838.248</v>
      </c>
      <c r="F11" s="35">
        <v>1.48</v>
      </c>
      <c r="G11" s="35">
        <v>1.8</v>
      </c>
      <c r="H11" s="36">
        <f t="shared" si="3"/>
        <v>38603.917439999997</v>
      </c>
      <c r="I11" s="37">
        <f t="shared" si="4"/>
        <v>3216.9931199999996</v>
      </c>
      <c r="J11" s="37">
        <f t="shared" si="5"/>
        <v>2734.4441519999996</v>
      </c>
      <c r="K11" s="30">
        <f t="shared" si="6"/>
        <v>21425.174179199999</v>
      </c>
    </row>
    <row r="12" spans="1:11" x14ac:dyDescent="0.25">
      <c r="A12" s="32" t="s">
        <v>72</v>
      </c>
      <c r="B12" s="32">
        <v>12986</v>
      </c>
      <c r="C12" s="32">
        <f t="shared" si="0"/>
        <v>15713.06</v>
      </c>
      <c r="D12" s="35">
        <v>1.3</v>
      </c>
      <c r="E12" s="21">
        <f t="shared" si="2"/>
        <v>20426.977999999999</v>
      </c>
      <c r="F12" s="35">
        <v>1.47</v>
      </c>
      <c r="G12" s="35">
        <v>1.8</v>
      </c>
      <c r="H12" s="36">
        <f t="shared" si="3"/>
        <v>41576.756759999997</v>
      </c>
      <c r="I12" s="37">
        <f t="shared" si="4"/>
        <v>3464.7297299999996</v>
      </c>
      <c r="J12" s="37">
        <f t="shared" si="5"/>
        <v>2945.0202704999997</v>
      </c>
      <c r="K12" s="30">
        <f t="shared" si="6"/>
        <v>23075.100001800001</v>
      </c>
    </row>
    <row r="13" spans="1:11" x14ac:dyDescent="0.25">
      <c r="A13" s="32" t="s">
        <v>75</v>
      </c>
      <c r="B13" s="32">
        <v>13394</v>
      </c>
      <c r="C13" s="32">
        <f t="shared" si="0"/>
        <v>16206.74</v>
      </c>
      <c r="D13" s="35">
        <v>1.3</v>
      </c>
      <c r="E13" s="21">
        <f t="shared" si="2"/>
        <v>21068.761999999999</v>
      </c>
      <c r="F13" s="35">
        <v>1.46</v>
      </c>
      <c r="G13" s="35">
        <v>1.8</v>
      </c>
      <c r="H13" s="36">
        <f t="shared" si="3"/>
        <v>42591.312719999994</v>
      </c>
      <c r="I13" s="37">
        <f t="shared" si="4"/>
        <v>3549.2760599999997</v>
      </c>
      <c r="J13" s="37">
        <f t="shared" si="5"/>
        <v>3016.8846509999998</v>
      </c>
      <c r="K13" s="30">
        <f t="shared" si="6"/>
        <v>23638.178559599997</v>
      </c>
    </row>
    <row r="14" spans="1:11" x14ac:dyDescent="0.25">
      <c r="A14" s="32" t="s">
        <v>71</v>
      </c>
      <c r="B14" s="32">
        <v>13960</v>
      </c>
      <c r="C14" s="32">
        <f t="shared" si="0"/>
        <v>16891.599999999999</v>
      </c>
      <c r="D14" s="35">
        <v>1.3</v>
      </c>
      <c r="E14" s="21">
        <f t="shared" si="2"/>
        <v>21959.079999999998</v>
      </c>
      <c r="F14" s="35">
        <v>1.43</v>
      </c>
      <c r="G14" s="35">
        <v>1.8</v>
      </c>
      <c r="H14" s="36">
        <f t="shared" si="3"/>
        <v>43478.9784</v>
      </c>
      <c r="I14" s="37">
        <f t="shared" si="4"/>
        <v>3623.2482</v>
      </c>
      <c r="J14" s="37">
        <f t="shared" si="5"/>
        <v>3079.7609699999998</v>
      </c>
      <c r="K14" s="30">
        <f t="shared" si="6"/>
        <v>24130.833012000003</v>
      </c>
    </row>
    <row r="15" spans="1:11" x14ac:dyDescent="0.25">
      <c r="A15" s="32" t="s">
        <v>57</v>
      </c>
      <c r="B15" s="32">
        <v>13500</v>
      </c>
      <c r="C15" s="32">
        <f t="shared" si="0"/>
        <v>16335</v>
      </c>
      <c r="D15" s="35">
        <v>1.3</v>
      </c>
      <c r="E15" s="21">
        <f t="shared" si="2"/>
        <v>21235.5</v>
      </c>
      <c r="F15" s="35">
        <v>1.5</v>
      </c>
      <c r="G15" s="35">
        <v>1.8</v>
      </c>
      <c r="H15" s="36">
        <f t="shared" si="3"/>
        <v>44104.5</v>
      </c>
      <c r="I15" s="37">
        <f t="shared" si="4"/>
        <v>3675.375</v>
      </c>
      <c r="J15" s="37">
        <f t="shared" si="5"/>
        <v>3124.0687499999999</v>
      </c>
      <c r="K15" s="30">
        <f t="shared" si="6"/>
        <v>24477.997500000001</v>
      </c>
    </row>
    <row r="16" spans="1:11" x14ac:dyDescent="0.25">
      <c r="A16" s="32" t="s">
        <v>78</v>
      </c>
      <c r="B16" s="32">
        <v>8549</v>
      </c>
      <c r="C16" s="32">
        <f t="shared" si="0"/>
        <v>10344.289999999999</v>
      </c>
      <c r="D16" s="35">
        <v>1.3</v>
      </c>
      <c r="E16" s="21">
        <f t="shared" si="2"/>
        <v>13447.576999999999</v>
      </c>
      <c r="F16" s="35">
        <v>1.55</v>
      </c>
      <c r="G16" s="35">
        <v>1.8</v>
      </c>
      <c r="H16" s="36">
        <f t="shared" si="3"/>
        <v>28860.569100000001</v>
      </c>
      <c r="I16" s="37">
        <f t="shared" si="4"/>
        <v>2405.0474250000002</v>
      </c>
      <c r="J16" s="37">
        <f t="shared" si="5"/>
        <v>2044.2903112500001</v>
      </c>
      <c r="K16" s="30">
        <f t="shared" si="6"/>
        <v>16017.615850500002</v>
      </c>
    </row>
    <row r="17" spans="1:11" x14ac:dyDescent="0.25">
      <c r="A17" s="32" t="s">
        <v>60</v>
      </c>
      <c r="B17" s="32">
        <v>3976</v>
      </c>
      <c r="C17" s="32">
        <f t="shared" si="0"/>
        <v>4810.96</v>
      </c>
      <c r="D17" s="35">
        <v>1.3</v>
      </c>
      <c r="E17" s="21">
        <f t="shared" si="2"/>
        <v>6254.2480000000005</v>
      </c>
      <c r="F17" s="35">
        <v>1.45</v>
      </c>
      <c r="G17" s="35">
        <v>1.8</v>
      </c>
      <c r="H17" s="36">
        <f t="shared" si="3"/>
        <v>12556.605600000001</v>
      </c>
      <c r="I17" s="37">
        <f t="shared" si="4"/>
        <v>1046.3838000000001</v>
      </c>
      <c r="J17" s="37">
        <f t="shared" si="5"/>
        <v>889.42623000000003</v>
      </c>
      <c r="K17" s="30">
        <f t="shared" si="6"/>
        <v>6968.9161080000013</v>
      </c>
    </row>
    <row r="18" spans="1:11" x14ac:dyDescent="0.25">
      <c r="A18" s="32"/>
      <c r="B18" s="32"/>
      <c r="C18" s="32"/>
      <c r="D18" s="35"/>
      <c r="E18" s="21"/>
      <c r="F18" s="35"/>
      <c r="G18" s="35"/>
      <c r="H18" s="36"/>
      <c r="I18" s="37"/>
      <c r="J18" s="37"/>
      <c r="K18" s="30"/>
    </row>
    <row r="19" spans="1:11" x14ac:dyDescent="0.25">
      <c r="A19" s="32" t="s">
        <v>76</v>
      </c>
      <c r="B19" s="32">
        <v>9824</v>
      </c>
      <c r="C19" s="32">
        <f t="shared" ref="C19" si="7">B19*$C$3</f>
        <v>11887.039999999999</v>
      </c>
      <c r="D19" s="35">
        <v>1.3</v>
      </c>
      <c r="E19" s="21">
        <f t="shared" ref="E19" si="8">C19*D19</f>
        <v>15453.152</v>
      </c>
      <c r="F19" s="35">
        <v>1.45</v>
      </c>
      <c r="G19" s="35">
        <v>1.8</v>
      </c>
      <c r="H19" s="36">
        <f t="shared" ref="H19" si="9">C19*F19*G19</f>
        <v>31025.1744</v>
      </c>
      <c r="I19" s="37">
        <f t="shared" ref="I19" si="10">H19/$I$3</f>
        <v>2585.4312</v>
      </c>
      <c r="J19" s="37">
        <f t="shared" ref="J19" si="11">I19*$J$3</f>
        <v>2197.61652</v>
      </c>
      <c r="K19" s="30">
        <f>H19*$K$3</f>
        <v>17218.971792</v>
      </c>
    </row>
    <row r="20" spans="1:11" x14ac:dyDescent="0.25">
      <c r="A20" s="32"/>
      <c r="B20" s="32"/>
      <c r="C20" s="32"/>
      <c r="D20" s="35"/>
      <c r="E20" s="21"/>
      <c r="F20" s="35"/>
      <c r="G20" s="35">
        <v>1.8</v>
      </c>
      <c r="H20" s="36"/>
      <c r="I20" s="37"/>
      <c r="J20" s="37"/>
      <c r="K20" s="30"/>
    </row>
    <row r="21" spans="1:11" x14ac:dyDescent="0.25">
      <c r="A21" s="32" t="s">
        <v>65</v>
      </c>
      <c r="B21" s="32">
        <v>1100</v>
      </c>
      <c r="C21" s="32">
        <f t="shared" ref="C21:C34" si="12">B21*$C$3</f>
        <v>1331</v>
      </c>
      <c r="D21" s="35">
        <v>1.3</v>
      </c>
      <c r="E21" s="21">
        <f t="shared" ref="E21:E34" si="13">C21*D21</f>
        <v>1730.3</v>
      </c>
      <c r="F21" s="35">
        <v>1.68</v>
      </c>
      <c r="G21" s="35">
        <v>1.8</v>
      </c>
      <c r="H21" s="36">
        <f t="shared" ref="H21:H34" si="14">C21*F21*G21</f>
        <v>4024.944</v>
      </c>
      <c r="I21" s="37">
        <f t="shared" ref="I21:I34" si="15">H21/$I$3</f>
        <v>335.41199999999998</v>
      </c>
      <c r="J21" s="37">
        <f t="shared" si="5"/>
        <v>285.10019999999997</v>
      </c>
      <c r="K21" s="30">
        <f>H21*$K$3</f>
        <v>2233.8439200000003</v>
      </c>
    </row>
    <row r="22" spans="1:11" x14ac:dyDescent="0.25">
      <c r="A22" s="32" t="s">
        <v>64</v>
      </c>
      <c r="B22" s="32">
        <v>1100</v>
      </c>
      <c r="C22" s="32">
        <f t="shared" si="12"/>
        <v>1331</v>
      </c>
      <c r="D22" s="35">
        <v>1.3</v>
      </c>
      <c r="E22" s="21">
        <f t="shared" si="13"/>
        <v>1730.3</v>
      </c>
      <c r="F22" s="35">
        <v>1.68</v>
      </c>
      <c r="G22" s="35">
        <v>1.8</v>
      </c>
      <c r="H22" s="36">
        <f t="shared" si="14"/>
        <v>4024.944</v>
      </c>
      <c r="I22" s="37">
        <f t="shared" si="15"/>
        <v>335.41199999999998</v>
      </c>
      <c r="J22" s="37">
        <f t="shared" si="5"/>
        <v>285.10019999999997</v>
      </c>
      <c r="K22" s="30">
        <f>H22*$K$3</f>
        <v>2233.8439200000003</v>
      </c>
    </row>
    <row r="23" spans="1:11" x14ac:dyDescent="0.25">
      <c r="A23" s="32" t="s">
        <v>50</v>
      </c>
      <c r="B23" s="32">
        <v>825</v>
      </c>
      <c r="C23" s="32">
        <f t="shared" si="12"/>
        <v>998.25</v>
      </c>
      <c r="D23" s="35">
        <v>1.3</v>
      </c>
      <c r="E23" s="21">
        <f t="shared" si="13"/>
        <v>1297.7250000000001</v>
      </c>
      <c r="F23" s="35">
        <v>1.6</v>
      </c>
      <c r="G23" s="35">
        <v>1.8</v>
      </c>
      <c r="H23" s="36">
        <f t="shared" si="14"/>
        <v>2874.96</v>
      </c>
      <c r="I23" s="37">
        <f t="shared" si="15"/>
        <v>239.58</v>
      </c>
      <c r="J23" s="37">
        <f t="shared" si="5"/>
        <v>203.643</v>
      </c>
      <c r="K23" s="30">
        <f>H23*$K$3</f>
        <v>1595.6028000000001</v>
      </c>
    </row>
    <row r="24" spans="1:11" x14ac:dyDescent="0.25">
      <c r="A24" s="32" t="s">
        <v>49</v>
      </c>
      <c r="B24" s="32">
        <v>3000</v>
      </c>
      <c r="C24" s="32">
        <f t="shared" si="12"/>
        <v>3630</v>
      </c>
      <c r="D24" s="35">
        <v>1.3</v>
      </c>
      <c r="E24" s="21">
        <f t="shared" si="13"/>
        <v>4719</v>
      </c>
      <c r="F24" s="35">
        <v>1.68</v>
      </c>
      <c r="G24" s="35">
        <v>1.8</v>
      </c>
      <c r="H24" s="36">
        <f t="shared" si="14"/>
        <v>10977.119999999999</v>
      </c>
      <c r="I24" s="37">
        <f t="shared" si="15"/>
        <v>914.75999999999988</v>
      </c>
      <c r="J24" s="37">
        <f t="shared" si="5"/>
        <v>777.54599999999982</v>
      </c>
      <c r="K24" s="30">
        <f t="shared" ref="K24:K34" si="16">H24*$K$3</f>
        <v>6092.3015999999998</v>
      </c>
    </row>
    <row r="25" spans="1:11" x14ac:dyDescent="0.25">
      <c r="A25" s="32" t="s">
        <v>46</v>
      </c>
      <c r="B25" s="32">
        <v>1700</v>
      </c>
      <c r="C25" s="32">
        <f t="shared" si="12"/>
        <v>2057</v>
      </c>
      <c r="D25" s="35">
        <v>1.3</v>
      </c>
      <c r="E25" s="21">
        <f t="shared" si="13"/>
        <v>2674.1</v>
      </c>
      <c r="F25" s="35">
        <v>1.7</v>
      </c>
      <c r="G25" s="35">
        <v>1.8</v>
      </c>
      <c r="H25" s="36">
        <f t="shared" si="14"/>
        <v>6294.42</v>
      </c>
      <c r="I25" s="37">
        <f t="shared" si="15"/>
        <v>524.53499999999997</v>
      </c>
      <c r="J25" s="37">
        <f t="shared" si="5"/>
        <v>445.85474999999997</v>
      </c>
      <c r="K25" s="30">
        <f t="shared" si="16"/>
        <v>3493.4031000000004</v>
      </c>
    </row>
    <row r="26" spans="1:11" x14ac:dyDescent="0.25">
      <c r="A26" s="32" t="s">
        <v>74</v>
      </c>
      <c r="B26" s="32">
        <v>4131</v>
      </c>
      <c r="C26" s="32">
        <f t="shared" si="12"/>
        <v>4998.51</v>
      </c>
      <c r="D26" s="35">
        <v>1.3</v>
      </c>
      <c r="E26" s="21">
        <f t="shared" si="13"/>
        <v>6498.0630000000001</v>
      </c>
      <c r="F26" s="35">
        <v>1.65</v>
      </c>
      <c r="G26" s="35">
        <v>1.8</v>
      </c>
      <c r="H26" s="36">
        <f t="shared" si="14"/>
        <v>14845.574699999999</v>
      </c>
      <c r="I26" s="37">
        <f t="shared" si="15"/>
        <v>1237.1312249999999</v>
      </c>
      <c r="J26" s="37">
        <f t="shared" si="5"/>
        <v>1051.5615412499999</v>
      </c>
      <c r="K26" s="30">
        <f t="shared" si="16"/>
        <v>8239.2939585000004</v>
      </c>
    </row>
    <row r="27" spans="1:11" x14ac:dyDescent="0.25">
      <c r="A27" s="32" t="s">
        <v>61</v>
      </c>
      <c r="B27" s="32">
        <v>1200</v>
      </c>
      <c r="C27" s="32">
        <f t="shared" si="12"/>
        <v>1452</v>
      </c>
      <c r="D27" s="35">
        <v>1.3</v>
      </c>
      <c r="E27" s="21">
        <f t="shared" si="13"/>
        <v>1887.6000000000001</v>
      </c>
      <c r="F27" s="35">
        <v>1.7</v>
      </c>
      <c r="G27" s="35">
        <v>1.8</v>
      </c>
      <c r="H27" s="36">
        <f t="shared" si="14"/>
        <v>4443.12</v>
      </c>
      <c r="I27" s="37">
        <f t="shared" si="15"/>
        <v>370.26</v>
      </c>
      <c r="J27" s="37">
        <f t="shared" si="5"/>
        <v>314.721</v>
      </c>
      <c r="K27" s="30">
        <f>H27*$K$3</f>
        <v>2465.9316000000003</v>
      </c>
    </row>
    <row r="28" spans="1:11" x14ac:dyDescent="0.25">
      <c r="A28" s="32" t="s">
        <v>44</v>
      </c>
      <c r="B28" s="32">
        <v>1200</v>
      </c>
      <c r="C28" s="32">
        <f t="shared" si="12"/>
        <v>1452</v>
      </c>
      <c r="D28" s="35">
        <v>1.3</v>
      </c>
      <c r="E28" s="21">
        <f t="shared" si="13"/>
        <v>1887.6000000000001</v>
      </c>
      <c r="F28" s="35">
        <v>1.7</v>
      </c>
      <c r="G28" s="35">
        <v>1.8</v>
      </c>
      <c r="H28" s="36">
        <f t="shared" si="14"/>
        <v>4443.12</v>
      </c>
      <c r="I28" s="37">
        <f t="shared" si="15"/>
        <v>370.26</v>
      </c>
      <c r="J28" s="37">
        <f t="shared" si="5"/>
        <v>314.721</v>
      </c>
      <c r="K28" s="30">
        <f t="shared" si="16"/>
        <v>2465.9316000000003</v>
      </c>
    </row>
    <row r="29" spans="1:11" x14ac:dyDescent="0.25">
      <c r="A29" s="32" t="s">
        <v>66</v>
      </c>
      <c r="B29" s="32">
        <v>1000</v>
      </c>
      <c r="C29" s="32">
        <f t="shared" si="12"/>
        <v>1210</v>
      </c>
      <c r="D29" s="35">
        <v>1.3</v>
      </c>
      <c r="E29" s="21">
        <f t="shared" si="13"/>
        <v>1573</v>
      </c>
      <c r="F29" s="35">
        <v>1.7</v>
      </c>
      <c r="G29" s="35">
        <v>1.8</v>
      </c>
      <c r="H29" s="36">
        <f t="shared" si="14"/>
        <v>3702.6</v>
      </c>
      <c r="I29" s="37">
        <f t="shared" si="15"/>
        <v>308.55</v>
      </c>
      <c r="J29" s="37">
        <f t="shared" si="5"/>
        <v>262.26749999999998</v>
      </c>
      <c r="K29" s="30">
        <f t="shared" si="16"/>
        <v>2054.9430000000002</v>
      </c>
    </row>
    <row r="30" spans="1:11" x14ac:dyDescent="0.25">
      <c r="A30" s="32" t="s">
        <v>67</v>
      </c>
      <c r="B30" s="32">
        <v>1200</v>
      </c>
      <c r="C30" s="32">
        <f t="shared" si="12"/>
        <v>1452</v>
      </c>
      <c r="D30" s="35">
        <v>1.3</v>
      </c>
      <c r="E30" s="21">
        <f t="shared" si="13"/>
        <v>1887.6000000000001</v>
      </c>
      <c r="F30" s="35">
        <v>1.7</v>
      </c>
      <c r="G30" s="35">
        <v>1.8</v>
      </c>
      <c r="H30" s="36">
        <f t="shared" si="14"/>
        <v>4443.12</v>
      </c>
      <c r="I30" s="37">
        <f t="shared" si="15"/>
        <v>370.26</v>
      </c>
      <c r="J30" s="37">
        <f t="shared" si="5"/>
        <v>314.721</v>
      </c>
      <c r="K30" s="30">
        <f t="shared" si="16"/>
        <v>2465.9316000000003</v>
      </c>
    </row>
    <row r="31" spans="1:11" x14ac:dyDescent="0.25">
      <c r="A31" s="32" t="s">
        <v>73</v>
      </c>
      <c r="B31" s="32">
        <v>4044</v>
      </c>
      <c r="C31" s="32">
        <f t="shared" si="12"/>
        <v>4893.24</v>
      </c>
      <c r="D31" s="35">
        <v>1.3</v>
      </c>
      <c r="E31" s="21">
        <f t="shared" si="13"/>
        <v>6361.2119999999995</v>
      </c>
      <c r="F31" s="35">
        <v>1.6</v>
      </c>
      <c r="G31" s="35">
        <v>1.8</v>
      </c>
      <c r="H31" s="36">
        <f t="shared" si="14"/>
        <v>14092.531200000001</v>
      </c>
      <c r="I31" s="37">
        <f t="shared" si="15"/>
        <v>1174.3776</v>
      </c>
      <c r="J31" s="37">
        <f t="shared" si="5"/>
        <v>998.22095999999999</v>
      </c>
      <c r="K31" s="30">
        <f t="shared" si="16"/>
        <v>7821.3548160000009</v>
      </c>
    </row>
    <row r="32" spans="1:11" hidden="1" x14ac:dyDescent="0.25">
      <c r="A32" s="32"/>
      <c r="B32" s="32"/>
      <c r="C32" s="32"/>
      <c r="D32" s="35"/>
      <c r="E32" s="21"/>
      <c r="F32" s="35"/>
      <c r="G32" s="35"/>
      <c r="H32" s="36"/>
      <c r="I32" s="37"/>
      <c r="J32" s="37"/>
      <c r="K32" s="30"/>
    </row>
    <row r="33" spans="1:11" x14ac:dyDescent="0.25">
      <c r="A33" s="32" t="s">
        <v>63</v>
      </c>
      <c r="B33" s="32">
        <v>880</v>
      </c>
      <c r="C33" s="32">
        <f t="shared" si="12"/>
        <v>1064.8</v>
      </c>
      <c r="D33" s="35">
        <v>1.3</v>
      </c>
      <c r="E33" s="21">
        <f t="shared" si="13"/>
        <v>1384.24</v>
      </c>
      <c r="F33" s="35">
        <v>1.68</v>
      </c>
      <c r="G33" s="35">
        <v>1.8</v>
      </c>
      <c r="H33" s="36">
        <f t="shared" si="14"/>
        <v>3219.9551999999999</v>
      </c>
      <c r="I33" s="37">
        <f t="shared" si="15"/>
        <v>268.32959999999997</v>
      </c>
      <c r="J33" s="37">
        <f t="shared" si="5"/>
        <v>228.08015999999998</v>
      </c>
      <c r="K33" s="30">
        <f t="shared" si="16"/>
        <v>1787.0751360000002</v>
      </c>
    </row>
    <row r="34" spans="1:11" x14ac:dyDescent="0.25">
      <c r="A34" s="32" t="s">
        <v>62</v>
      </c>
      <c r="B34" s="32">
        <v>880</v>
      </c>
      <c r="C34" s="32">
        <f t="shared" si="12"/>
        <v>1064.8</v>
      </c>
      <c r="D34" s="35">
        <v>1.3</v>
      </c>
      <c r="E34" s="21">
        <f t="shared" si="13"/>
        <v>1384.24</v>
      </c>
      <c r="F34" s="35">
        <v>1.68</v>
      </c>
      <c r="G34" s="35">
        <v>1.8</v>
      </c>
      <c r="H34" s="36">
        <f t="shared" si="14"/>
        <v>3219.9551999999999</v>
      </c>
      <c r="I34" s="37">
        <f t="shared" si="15"/>
        <v>268.32959999999997</v>
      </c>
      <c r="J34" s="37">
        <f t="shared" si="5"/>
        <v>228.08015999999998</v>
      </c>
      <c r="K34" s="30">
        <f t="shared" si="16"/>
        <v>1787.0751360000002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8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5.570312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13281</v>
      </c>
      <c r="C4" s="35">
        <f t="shared" ref="C4:C14" si="0">B4*$C$3</f>
        <v>16070.01</v>
      </c>
      <c r="D4" s="35">
        <v>1.3</v>
      </c>
      <c r="E4" s="21">
        <f>C4*D4</f>
        <v>20891.013000000003</v>
      </c>
      <c r="F4" s="35">
        <v>1.48</v>
      </c>
      <c r="G4" s="35">
        <v>1.8</v>
      </c>
      <c r="H4" s="36">
        <f>C4*F4*G4</f>
        <v>42810.50664</v>
      </c>
      <c r="I4" s="37">
        <f>H4/$I$3</f>
        <v>3567.5422199999998</v>
      </c>
      <c r="J4" s="37">
        <f>I4*$J$3</f>
        <v>3032.4108869999995</v>
      </c>
      <c r="K4" s="43">
        <f>H4*$K$3</f>
        <v>23759.831185200001</v>
      </c>
    </row>
    <row r="5" spans="1:11" x14ac:dyDescent="0.25">
      <c r="A5" s="35" t="s">
        <v>77</v>
      </c>
      <c r="B5" s="35">
        <v>16294</v>
      </c>
      <c r="C5" s="35">
        <f t="shared" si="0"/>
        <v>19715.739999999998</v>
      </c>
      <c r="D5" s="35">
        <v>1.3</v>
      </c>
      <c r="E5" s="21">
        <f>C5*D5</f>
        <v>25630.462</v>
      </c>
      <c r="F5" s="35">
        <v>1.48</v>
      </c>
      <c r="G5" s="35">
        <v>1.8</v>
      </c>
      <c r="H5" s="36">
        <f>C5*F5*G5</f>
        <v>52522.731359999998</v>
      </c>
      <c r="I5" s="37">
        <f>H5/$I$3</f>
        <v>4376.8942799999995</v>
      </c>
      <c r="J5" s="37">
        <f>I5*$J$3</f>
        <v>3720.3601379999996</v>
      </c>
      <c r="K5" s="43">
        <f>H5*$K$3</f>
        <v>29150.115904800001</v>
      </c>
    </row>
    <row r="6" spans="1:11" x14ac:dyDescent="0.25">
      <c r="A6" s="35" t="s">
        <v>79</v>
      </c>
      <c r="B6" s="35">
        <v>18148</v>
      </c>
      <c r="C6" s="35">
        <f t="shared" si="0"/>
        <v>21959.079999999998</v>
      </c>
      <c r="D6" s="35">
        <v>1.3</v>
      </c>
      <c r="E6" s="21">
        <f>C6*D6</f>
        <v>28546.804</v>
      </c>
      <c r="F6" s="35">
        <v>1.5</v>
      </c>
      <c r="G6" s="35">
        <v>1.8</v>
      </c>
      <c r="H6" s="36">
        <f>C6*F6*G6</f>
        <v>59289.515999999996</v>
      </c>
      <c r="I6" s="37">
        <f>H6/$I$3</f>
        <v>4940.7929999999997</v>
      </c>
      <c r="J6" s="37">
        <f>I6*$J$3</f>
        <v>4199.6740499999996</v>
      </c>
      <c r="K6" s="43">
        <f>H6*$K$3</f>
        <v>32905.681380000002</v>
      </c>
    </row>
    <row r="7" spans="1:11" x14ac:dyDescent="0.25">
      <c r="A7" s="35" t="s">
        <v>17</v>
      </c>
      <c r="B7" s="32">
        <v>3304</v>
      </c>
      <c r="C7" s="32">
        <f t="shared" si="0"/>
        <v>3997.8399999999997</v>
      </c>
      <c r="D7" s="35">
        <v>1.3</v>
      </c>
      <c r="E7" s="21">
        <f t="shared" ref="E7:E14" si="1">C7*D7</f>
        <v>5197.192</v>
      </c>
      <c r="F7" s="35">
        <v>1.6</v>
      </c>
      <c r="G7" s="35">
        <v>1.8</v>
      </c>
      <c r="H7" s="36">
        <f t="shared" ref="H7:H14" si="2">C7*F7*G7</f>
        <v>11513.779200000001</v>
      </c>
      <c r="I7" s="37">
        <f t="shared" ref="I7:I14" si="3">H7/$I$3</f>
        <v>959.48160000000007</v>
      </c>
      <c r="J7" s="37">
        <f t="shared" ref="J7:J28" si="4">I7*$J$3</f>
        <v>815.55936000000008</v>
      </c>
      <c r="K7" s="43">
        <f t="shared" ref="K7:K14" si="5">H7*$K$3</f>
        <v>6390.1474560000006</v>
      </c>
    </row>
    <row r="8" spans="1:11" x14ac:dyDescent="0.25">
      <c r="A8" s="35" t="s">
        <v>18</v>
      </c>
      <c r="B8" s="32">
        <v>3427</v>
      </c>
      <c r="C8" s="32">
        <f t="shared" si="0"/>
        <v>4146.67</v>
      </c>
      <c r="D8" s="35">
        <v>1.3</v>
      </c>
      <c r="E8" s="21">
        <f t="shared" si="1"/>
        <v>5390.6710000000003</v>
      </c>
      <c r="F8" s="35">
        <v>1.6</v>
      </c>
      <c r="G8" s="35">
        <v>1.8</v>
      </c>
      <c r="H8" s="36">
        <f t="shared" si="2"/>
        <v>11942.409600000001</v>
      </c>
      <c r="I8" s="37">
        <f t="shared" si="3"/>
        <v>995.20080000000007</v>
      </c>
      <c r="J8" s="37">
        <f t="shared" si="4"/>
        <v>845.92068000000006</v>
      </c>
      <c r="K8" s="43">
        <f t="shared" si="5"/>
        <v>6628.0373280000013</v>
      </c>
    </row>
    <row r="9" spans="1:11" x14ac:dyDescent="0.25">
      <c r="A9" s="35" t="s">
        <v>36</v>
      </c>
      <c r="B9" s="32">
        <v>3672</v>
      </c>
      <c r="C9" s="32">
        <f t="shared" si="0"/>
        <v>4443.12</v>
      </c>
      <c r="D9" s="35">
        <v>1.3</v>
      </c>
      <c r="E9" s="21">
        <f t="shared" si="1"/>
        <v>5776.0560000000005</v>
      </c>
      <c r="F9" s="35">
        <v>1.48</v>
      </c>
      <c r="G9" s="35">
        <v>1.8</v>
      </c>
      <c r="H9" s="36">
        <f t="shared" si="2"/>
        <v>11836.471679999999</v>
      </c>
      <c r="I9" s="37">
        <f t="shared" si="3"/>
        <v>986.37263999999993</v>
      </c>
      <c r="J9" s="37">
        <f t="shared" si="4"/>
        <v>838.41674399999988</v>
      </c>
      <c r="K9" s="43">
        <f t="shared" si="5"/>
        <v>6569.2417823999995</v>
      </c>
    </row>
    <row r="10" spans="1:11" x14ac:dyDescent="0.25">
      <c r="A10" s="35" t="s">
        <v>55</v>
      </c>
      <c r="B10" s="32">
        <v>3366</v>
      </c>
      <c r="C10" s="32">
        <f t="shared" si="0"/>
        <v>4072.8599999999997</v>
      </c>
      <c r="D10" s="35">
        <v>1.3</v>
      </c>
      <c r="E10" s="21">
        <f t="shared" si="1"/>
        <v>5294.7179999999998</v>
      </c>
      <c r="F10" s="35">
        <v>1.5</v>
      </c>
      <c r="G10" s="35">
        <v>1.8</v>
      </c>
      <c r="H10" s="36">
        <f t="shared" si="2"/>
        <v>10996.721999999998</v>
      </c>
      <c r="I10" s="37">
        <f t="shared" si="3"/>
        <v>916.39349999999979</v>
      </c>
      <c r="J10" s="37">
        <f t="shared" si="4"/>
        <v>778.93447499999979</v>
      </c>
      <c r="K10" s="43">
        <f t="shared" si="5"/>
        <v>6103.1807099999996</v>
      </c>
    </row>
    <row r="11" spans="1:11" x14ac:dyDescent="0.25">
      <c r="A11" s="32" t="s">
        <v>53</v>
      </c>
      <c r="B11" s="32">
        <v>13173</v>
      </c>
      <c r="C11" s="32">
        <f t="shared" si="0"/>
        <v>15939.33</v>
      </c>
      <c r="D11" s="35">
        <v>1.3</v>
      </c>
      <c r="E11" s="21">
        <f t="shared" si="1"/>
        <v>20721.129000000001</v>
      </c>
      <c r="F11" s="35">
        <v>1.48</v>
      </c>
      <c r="G11" s="35">
        <v>1.8</v>
      </c>
      <c r="H11" s="36">
        <f t="shared" si="2"/>
        <v>42462.375119999997</v>
      </c>
      <c r="I11" s="37">
        <f t="shared" si="3"/>
        <v>3538.5312599999997</v>
      </c>
      <c r="J11" s="37">
        <f t="shared" si="4"/>
        <v>3007.7515709999998</v>
      </c>
      <c r="K11" s="43">
        <f t="shared" si="5"/>
        <v>23566.618191599999</v>
      </c>
    </row>
    <row r="12" spans="1:11" x14ac:dyDescent="0.25">
      <c r="A12" s="32" t="s">
        <v>72</v>
      </c>
      <c r="B12" s="32">
        <v>14757</v>
      </c>
      <c r="C12" s="32">
        <f t="shared" si="0"/>
        <v>17855.97</v>
      </c>
      <c r="D12" s="35">
        <v>1.3</v>
      </c>
      <c r="E12" s="21">
        <f t="shared" si="1"/>
        <v>23212.761000000002</v>
      </c>
      <c r="F12" s="35">
        <v>1.48</v>
      </c>
      <c r="G12" s="35">
        <v>1.8</v>
      </c>
      <c r="H12" s="36">
        <f t="shared" si="2"/>
        <v>47568.304080000002</v>
      </c>
      <c r="I12" s="37">
        <f t="shared" si="3"/>
        <v>3964.0253400000001</v>
      </c>
      <c r="J12" s="37">
        <f t="shared" si="4"/>
        <v>3369.4215389999999</v>
      </c>
      <c r="K12" s="43">
        <f t="shared" si="5"/>
        <v>26400.408764400003</v>
      </c>
    </row>
    <row r="13" spans="1:11" x14ac:dyDescent="0.25">
      <c r="A13" s="32" t="s">
        <v>75</v>
      </c>
      <c r="B13" s="32">
        <v>15938</v>
      </c>
      <c r="C13" s="32">
        <f t="shared" si="0"/>
        <v>19284.98</v>
      </c>
      <c r="D13" s="35">
        <v>1.3</v>
      </c>
      <c r="E13" s="21">
        <f t="shared" si="1"/>
        <v>25070.474000000002</v>
      </c>
      <c r="F13" s="35">
        <v>1.48</v>
      </c>
      <c r="G13" s="35">
        <v>1.8</v>
      </c>
      <c r="H13" s="36">
        <f t="shared" si="2"/>
        <v>51375.186719999998</v>
      </c>
      <c r="I13" s="37">
        <f t="shared" si="3"/>
        <v>4281.2655599999998</v>
      </c>
      <c r="J13" s="37">
        <f t="shared" si="4"/>
        <v>3639.0757259999996</v>
      </c>
      <c r="K13" s="43">
        <f t="shared" si="5"/>
        <v>28513.228629600002</v>
      </c>
    </row>
    <row r="14" spans="1:11" x14ac:dyDescent="0.25">
      <c r="A14" s="32" t="s">
        <v>78</v>
      </c>
      <c r="B14" s="32">
        <v>10254</v>
      </c>
      <c r="C14" s="32">
        <f t="shared" si="0"/>
        <v>12407.34</v>
      </c>
      <c r="D14" s="35">
        <v>1.3</v>
      </c>
      <c r="E14" s="21">
        <f t="shared" si="1"/>
        <v>16129.542000000001</v>
      </c>
      <c r="F14" s="35">
        <v>1.52</v>
      </c>
      <c r="G14" s="35">
        <v>1.8</v>
      </c>
      <c r="H14" s="36">
        <f t="shared" si="2"/>
        <v>33946.482240000005</v>
      </c>
      <c r="I14" s="37">
        <f t="shared" si="3"/>
        <v>2828.8735200000006</v>
      </c>
      <c r="J14" s="37">
        <f t="shared" si="4"/>
        <v>2404.5424920000005</v>
      </c>
      <c r="K14" s="43">
        <f t="shared" si="5"/>
        <v>18840.297643200003</v>
      </c>
    </row>
    <row r="15" spans="1:11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7"/>
      <c r="K15" s="43"/>
    </row>
    <row r="16" spans="1:11" x14ac:dyDescent="0.25">
      <c r="A16" s="32" t="s">
        <v>76</v>
      </c>
      <c r="B16" s="32">
        <v>11558</v>
      </c>
      <c r="C16" s="32">
        <f t="shared" ref="C16" si="6">B16*$C$3</f>
        <v>13985.18</v>
      </c>
      <c r="D16" s="35">
        <v>1.3</v>
      </c>
      <c r="E16" s="21">
        <f t="shared" ref="E16" si="7">C16*D16</f>
        <v>18180.734</v>
      </c>
      <c r="F16" s="35">
        <v>1.45</v>
      </c>
      <c r="G16" s="35">
        <v>1.8</v>
      </c>
      <c r="H16" s="36">
        <f t="shared" ref="H16" si="8">C16*F16*G16</f>
        <v>36501.319799999997</v>
      </c>
      <c r="I16" s="37">
        <f t="shared" ref="I16" si="9">H16/$I$3</f>
        <v>3041.7766499999998</v>
      </c>
      <c r="J16" s="37">
        <f t="shared" ref="J16" si="10">I16*$J$3</f>
        <v>2585.5101524999995</v>
      </c>
      <c r="K16" s="43">
        <f>H16*$K$3</f>
        <v>20258.232489000002</v>
      </c>
    </row>
    <row r="17" spans="1:11" x14ac:dyDescent="0.25">
      <c r="A17" s="32"/>
      <c r="B17" s="32"/>
      <c r="C17" s="32"/>
      <c r="D17" s="35"/>
      <c r="E17" s="21"/>
      <c r="F17" s="35"/>
      <c r="G17" s="35">
        <v>1.8</v>
      </c>
      <c r="H17" s="36"/>
      <c r="I17" s="37"/>
      <c r="J17" s="37"/>
      <c r="K17" s="43"/>
    </row>
    <row r="18" spans="1:11" x14ac:dyDescent="0.25">
      <c r="A18" s="32" t="s">
        <v>65</v>
      </c>
      <c r="B18" s="32">
        <v>2065</v>
      </c>
      <c r="C18" s="32">
        <f t="shared" ref="C18:C28" si="11">B18*$C$3</f>
        <v>2498.65</v>
      </c>
      <c r="D18" s="35">
        <v>1.3</v>
      </c>
      <c r="E18" s="21">
        <f t="shared" ref="E18:E28" si="12">C18*D18</f>
        <v>3248.2450000000003</v>
      </c>
      <c r="F18" s="35">
        <v>1.6</v>
      </c>
      <c r="G18" s="35">
        <v>1.8</v>
      </c>
      <c r="H18" s="36">
        <f t="shared" ref="H18:H28" si="13">C18*F18*G18</f>
        <v>7196.1120000000001</v>
      </c>
      <c r="I18" s="37">
        <f t="shared" ref="I18:I28" si="14">H18/$I$3</f>
        <v>599.67600000000004</v>
      </c>
      <c r="J18" s="37">
        <f t="shared" si="4"/>
        <v>509.72460000000001</v>
      </c>
      <c r="K18" s="43">
        <f>H18*$K$3</f>
        <v>3993.8421600000006</v>
      </c>
    </row>
    <row r="19" spans="1:11" x14ac:dyDescent="0.25">
      <c r="A19" s="32" t="s">
        <v>64</v>
      </c>
      <c r="B19" s="32">
        <v>2065</v>
      </c>
      <c r="C19" s="32">
        <f t="shared" si="11"/>
        <v>2498.65</v>
      </c>
      <c r="D19" s="35">
        <v>1.3</v>
      </c>
      <c r="E19" s="21">
        <f t="shared" si="12"/>
        <v>3248.2450000000003</v>
      </c>
      <c r="F19" s="35">
        <v>1.6</v>
      </c>
      <c r="G19" s="35">
        <v>1.8</v>
      </c>
      <c r="H19" s="36">
        <f t="shared" si="13"/>
        <v>7196.1120000000001</v>
      </c>
      <c r="I19" s="37">
        <f t="shared" si="14"/>
        <v>599.67600000000004</v>
      </c>
      <c r="J19" s="37">
        <f t="shared" si="4"/>
        <v>509.72460000000001</v>
      </c>
      <c r="K19" s="43">
        <f>H19*$K$3</f>
        <v>3993.8421600000006</v>
      </c>
    </row>
    <row r="20" spans="1:11" x14ac:dyDescent="0.25">
      <c r="A20" s="32" t="s">
        <v>50</v>
      </c>
      <c r="B20" s="32">
        <v>1239</v>
      </c>
      <c r="C20" s="32">
        <f t="shared" si="11"/>
        <v>1499.19</v>
      </c>
      <c r="D20" s="35">
        <v>1.3</v>
      </c>
      <c r="E20" s="21">
        <f t="shared" si="12"/>
        <v>1948.9470000000001</v>
      </c>
      <c r="F20" s="35">
        <v>1.6</v>
      </c>
      <c r="G20" s="35">
        <v>1.8</v>
      </c>
      <c r="H20" s="36">
        <f t="shared" si="13"/>
        <v>4317.6672000000008</v>
      </c>
      <c r="I20" s="37">
        <f t="shared" si="14"/>
        <v>359.80560000000008</v>
      </c>
      <c r="J20" s="37">
        <f t="shared" si="4"/>
        <v>305.83476000000007</v>
      </c>
      <c r="K20" s="43">
        <f>H20*$K$3</f>
        <v>2396.3052960000005</v>
      </c>
    </row>
    <row r="21" spans="1:11" x14ac:dyDescent="0.25">
      <c r="A21" s="32" t="s">
        <v>49</v>
      </c>
      <c r="B21" s="32">
        <v>6714</v>
      </c>
      <c r="C21" s="32">
        <f t="shared" si="11"/>
        <v>8123.94</v>
      </c>
      <c r="D21" s="35">
        <v>1.3</v>
      </c>
      <c r="E21" s="21">
        <f t="shared" si="12"/>
        <v>10561.121999999999</v>
      </c>
      <c r="F21" s="35">
        <v>1.6</v>
      </c>
      <c r="G21" s="35">
        <v>1.8</v>
      </c>
      <c r="H21" s="36">
        <f t="shared" si="13"/>
        <v>23396.947200000002</v>
      </c>
      <c r="I21" s="37">
        <f t="shared" si="14"/>
        <v>1949.7456000000002</v>
      </c>
      <c r="J21" s="37">
        <f t="shared" si="4"/>
        <v>1657.28376</v>
      </c>
      <c r="K21" s="43">
        <f t="shared" ref="K21:K28" si="15">H21*$K$3</f>
        <v>12985.305696000003</v>
      </c>
    </row>
    <row r="22" spans="1:11" x14ac:dyDescent="0.25">
      <c r="A22" s="32" t="s">
        <v>74</v>
      </c>
      <c r="B22" s="32">
        <v>4958</v>
      </c>
      <c r="C22" s="32">
        <f t="shared" si="11"/>
        <v>5999.1799999999994</v>
      </c>
      <c r="D22" s="35">
        <v>1.3</v>
      </c>
      <c r="E22" s="21">
        <f t="shared" si="12"/>
        <v>7798.9339999999993</v>
      </c>
      <c r="F22" s="35">
        <v>1.6</v>
      </c>
      <c r="G22" s="35">
        <v>1.8</v>
      </c>
      <c r="H22" s="36">
        <f t="shared" si="13"/>
        <v>17277.6384</v>
      </c>
      <c r="I22" s="37">
        <f t="shared" si="14"/>
        <v>1439.8032000000001</v>
      </c>
      <c r="J22" s="37">
        <f t="shared" si="4"/>
        <v>1223.8327200000001</v>
      </c>
      <c r="K22" s="43">
        <f t="shared" si="15"/>
        <v>9589.0893120000001</v>
      </c>
    </row>
    <row r="23" spans="1:11" x14ac:dyDescent="0.25">
      <c r="A23" s="32" t="s">
        <v>61</v>
      </c>
      <c r="B23" s="32">
        <v>2220</v>
      </c>
      <c r="C23" s="32">
        <f t="shared" si="11"/>
        <v>2686.2</v>
      </c>
      <c r="D23" s="35">
        <v>1.3</v>
      </c>
      <c r="E23" s="21">
        <f t="shared" si="12"/>
        <v>3492.06</v>
      </c>
      <c r="F23" s="35">
        <v>1.6</v>
      </c>
      <c r="G23" s="35">
        <v>1.8</v>
      </c>
      <c r="H23" s="36">
        <f t="shared" si="13"/>
        <v>7736.2560000000003</v>
      </c>
      <c r="I23" s="37">
        <f t="shared" si="14"/>
        <v>644.68799999999999</v>
      </c>
      <c r="J23" s="37">
        <f t="shared" si="4"/>
        <v>547.98479999999995</v>
      </c>
      <c r="K23" s="43">
        <f>H23*$K$3</f>
        <v>4293.622080000001</v>
      </c>
    </row>
    <row r="24" spans="1:11" x14ac:dyDescent="0.25">
      <c r="A24" s="32" t="s">
        <v>44</v>
      </c>
      <c r="B24" s="32">
        <v>3150</v>
      </c>
      <c r="C24" s="32">
        <f t="shared" si="11"/>
        <v>3811.5</v>
      </c>
      <c r="D24" s="35">
        <v>1.3</v>
      </c>
      <c r="E24" s="21">
        <f t="shared" si="12"/>
        <v>4954.95</v>
      </c>
      <c r="F24" s="35">
        <v>1.6</v>
      </c>
      <c r="G24" s="35">
        <v>1.8</v>
      </c>
      <c r="H24" s="36">
        <f t="shared" si="13"/>
        <v>10977.12</v>
      </c>
      <c r="I24" s="37">
        <f t="shared" si="14"/>
        <v>914.7600000000001</v>
      </c>
      <c r="J24" s="37">
        <f t="shared" si="4"/>
        <v>777.54600000000005</v>
      </c>
      <c r="K24" s="43">
        <f t="shared" si="15"/>
        <v>6092.3016000000007</v>
      </c>
    </row>
    <row r="25" spans="1:11" x14ac:dyDescent="0.25">
      <c r="A25" s="32" t="s">
        <v>66</v>
      </c>
      <c r="B25" s="32">
        <v>1600</v>
      </c>
      <c r="C25" s="32">
        <f t="shared" si="11"/>
        <v>1936</v>
      </c>
      <c r="D25" s="35">
        <v>1.3</v>
      </c>
      <c r="E25" s="21">
        <f t="shared" si="12"/>
        <v>2516.8000000000002</v>
      </c>
      <c r="F25" s="35">
        <v>1.6</v>
      </c>
      <c r="G25" s="35">
        <v>1.8</v>
      </c>
      <c r="H25" s="36">
        <f t="shared" si="13"/>
        <v>5575.6800000000012</v>
      </c>
      <c r="I25" s="37">
        <f t="shared" si="14"/>
        <v>464.6400000000001</v>
      </c>
      <c r="J25" s="37">
        <f t="shared" si="4"/>
        <v>394.94400000000007</v>
      </c>
      <c r="K25" s="43">
        <f t="shared" si="15"/>
        <v>3094.5024000000008</v>
      </c>
    </row>
    <row r="26" spans="1:11" x14ac:dyDescent="0.25">
      <c r="A26" s="32" t="s">
        <v>67</v>
      </c>
      <c r="B26" s="32">
        <v>2375</v>
      </c>
      <c r="C26" s="32">
        <f t="shared" si="11"/>
        <v>2873.75</v>
      </c>
      <c r="D26" s="35">
        <v>1.3</v>
      </c>
      <c r="E26" s="21">
        <f t="shared" si="12"/>
        <v>3735.875</v>
      </c>
      <c r="F26" s="35">
        <v>1.6</v>
      </c>
      <c r="G26" s="35">
        <v>1.8</v>
      </c>
      <c r="H26" s="36">
        <f t="shared" si="13"/>
        <v>8276.4</v>
      </c>
      <c r="I26" s="37">
        <f t="shared" si="14"/>
        <v>689.69999999999993</v>
      </c>
      <c r="J26" s="37">
        <f t="shared" si="4"/>
        <v>586.24499999999989</v>
      </c>
      <c r="K26" s="43">
        <f t="shared" si="15"/>
        <v>4593.402</v>
      </c>
    </row>
    <row r="27" spans="1:11" hidden="1" x14ac:dyDescent="0.25">
      <c r="A27" s="32"/>
      <c r="B27" s="32"/>
      <c r="C27" s="32"/>
      <c r="D27" s="35"/>
      <c r="E27" s="21"/>
      <c r="F27" s="35">
        <v>1.6</v>
      </c>
      <c r="G27" s="35"/>
      <c r="H27" s="36"/>
      <c r="I27" s="37"/>
      <c r="J27" s="37"/>
      <c r="K27" s="43"/>
    </row>
    <row r="28" spans="1:11" x14ac:dyDescent="0.25">
      <c r="A28" s="32" t="s">
        <v>63</v>
      </c>
      <c r="B28" s="32">
        <v>1549</v>
      </c>
      <c r="C28" s="32">
        <f t="shared" si="11"/>
        <v>1874.29</v>
      </c>
      <c r="D28" s="35">
        <v>1.3</v>
      </c>
      <c r="E28" s="21">
        <f t="shared" si="12"/>
        <v>2436.5770000000002</v>
      </c>
      <c r="F28" s="35">
        <v>1.6</v>
      </c>
      <c r="G28" s="35">
        <v>1.8</v>
      </c>
      <c r="H28" s="36">
        <f t="shared" si="13"/>
        <v>5397.9552000000003</v>
      </c>
      <c r="I28" s="37">
        <f t="shared" si="14"/>
        <v>449.82960000000003</v>
      </c>
      <c r="J28" s="37">
        <f t="shared" si="4"/>
        <v>382.35516000000001</v>
      </c>
      <c r="K28" s="43">
        <f t="shared" si="15"/>
        <v>2995.8651360000003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8"/>
  <sheetViews>
    <sheetView workbookViewId="0">
      <selection activeCell="J15" sqref="J15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5.570312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14757</v>
      </c>
      <c r="C4" s="35">
        <f t="shared" ref="C4:C14" si="0">B4*$C$3</f>
        <v>17855.97</v>
      </c>
      <c r="D4" s="35">
        <v>1.3</v>
      </c>
      <c r="E4" s="21">
        <f>C4*D4</f>
        <v>23212.761000000002</v>
      </c>
      <c r="F4" s="35">
        <v>1.48</v>
      </c>
      <c r="G4" s="35">
        <v>1.8</v>
      </c>
      <c r="H4" s="36">
        <f>C4*F4*G4</f>
        <v>47568.304080000002</v>
      </c>
      <c r="I4" s="37">
        <f>H4/$I$3</f>
        <v>3964.0253400000001</v>
      </c>
      <c r="J4" s="37">
        <f>I4*$J$3</f>
        <v>3369.4215389999999</v>
      </c>
      <c r="K4" s="43">
        <f>H4*$K$3</f>
        <v>26400.408764400003</v>
      </c>
    </row>
    <row r="5" spans="1:11" x14ac:dyDescent="0.25">
      <c r="A5" s="35" t="s">
        <v>77</v>
      </c>
      <c r="B5" s="35">
        <v>18331</v>
      </c>
      <c r="C5" s="35">
        <f t="shared" si="0"/>
        <v>22180.51</v>
      </c>
      <c r="D5" s="35">
        <v>1.3</v>
      </c>
      <c r="E5" s="21">
        <f>C5*D5</f>
        <v>28834.663</v>
      </c>
      <c r="F5" s="35">
        <v>1.48</v>
      </c>
      <c r="G5" s="35">
        <v>1.8</v>
      </c>
      <c r="H5" s="36">
        <f>C5*F5*G5</f>
        <v>59088.878639999995</v>
      </c>
      <c r="I5" s="37">
        <f>H5/$I$3</f>
        <v>4924.0732199999993</v>
      </c>
      <c r="J5" s="37">
        <f>I5*$J$3</f>
        <v>4185.4622369999997</v>
      </c>
      <c r="K5" s="43">
        <f>H5*$K$3</f>
        <v>32794.327645199999</v>
      </c>
    </row>
    <row r="6" spans="1:11" x14ac:dyDescent="0.25">
      <c r="A6" s="35" t="s">
        <v>17</v>
      </c>
      <c r="B6" s="32">
        <v>3672</v>
      </c>
      <c r="C6" s="32">
        <f t="shared" si="0"/>
        <v>4443.12</v>
      </c>
      <c r="D6" s="35">
        <v>1.3</v>
      </c>
      <c r="E6" s="21">
        <f t="shared" ref="E6:E13" si="1">C6*D6</f>
        <v>5776.0560000000005</v>
      </c>
      <c r="F6" s="35">
        <v>1.6</v>
      </c>
      <c r="G6" s="35">
        <v>1.8</v>
      </c>
      <c r="H6" s="36">
        <f t="shared" ref="H6:H13" si="2">C6*F6*G6</f>
        <v>12796.185600000001</v>
      </c>
      <c r="I6" s="37">
        <f t="shared" ref="I6:I13" si="3">H6/$I$3</f>
        <v>1066.3488</v>
      </c>
      <c r="J6" s="37">
        <f t="shared" ref="J6:J28" si="4">I6*$J$3</f>
        <v>906.39648</v>
      </c>
      <c r="K6" s="43">
        <f t="shared" ref="K6:K13" si="5">H6*$K$3</f>
        <v>7101.8830080000007</v>
      </c>
    </row>
    <row r="7" spans="1:11" x14ac:dyDescent="0.25">
      <c r="A7" s="35" t="s">
        <v>18</v>
      </c>
      <c r="B7" s="32">
        <v>3427</v>
      </c>
      <c r="C7" s="32">
        <f t="shared" si="0"/>
        <v>4146.67</v>
      </c>
      <c r="D7" s="35">
        <v>1.3</v>
      </c>
      <c r="E7" s="21">
        <f t="shared" si="1"/>
        <v>5390.6710000000003</v>
      </c>
      <c r="F7" s="35">
        <v>1.6</v>
      </c>
      <c r="G7" s="35">
        <v>1.8</v>
      </c>
      <c r="H7" s="36">
        <f t="shared" si="2"/>
        <v>11942.409600000001</v>
      </c>
      <c r="I7" s="37">
        <f t="shared" si="3"/>
        <v>995.20080000000007</v>
      </c>
      <c r="J7" s="37">
        <f t="shared" si="4"/>
        <v>845.92068000000006</v>
      </c>
      <c r="K7" s="43">
        <f t="shared" si="5"/>
        <v>6628.0373280000013</v>
      </c>
    </row>
    <row r="8" spans="1:11" x14ac:dyDescent="0.25">
      <c r="A8" s="35" t="s">
        <v>36</v>
      </c>
      <c r="B8" s="32">
        <v>3855</v>
      </c>
      <c r="C8" s="32">
        <f t="shared" si="0"/>
        <v>4664.55</v>
      </c>
      <c r="D8" s="35">
        <v>1.3</v>
      </c>
      <c r="E8" s="21">
        <f t="shared" si="1"/>
        <v>6063.9150000000009</v>
      </c>
      <c r="F8" s="35">
        <v>1.48</v>
      </c>
      <c r="G8" s="35">
        <v>1.8</v>
      </c>
      <c r="H8" s="36">
        <f t="shared" si="2"/>
        <v>12426.361200000001</v>
      </c>
      <c r="I8" s="37">
        <f t="shared" si="3"/>
        <v>1035.5301000000002</v>
      </c>
      <c r="J8" s="37">
        <f t="shared" si="4"/>
        <v>880.20058500000016</v>
      </c>
      <c r="K8" s="43">
        <f t="shared" si="5"/>
        <v>6896.6304660000014</v>
      </c>
    </row>
    <row r="9" spans="1:11" x14ac:dyDescent="0.25">
      <c r="A9" s="35" t="s">
        <v>55</v>
      </c>
      <c r="B9" s="32">
        <v>3978</v>
      </c>
      <c r="C9" s="32">
        <f t="shared" si="0"/>
        <v>4813.38</v>
      </c>
      <c r="D9" s="35">
        <v>1.3</v>
      </c>
      <c r="E9" s="21">
        <f t="shared" si="1"/>
        <v>6257.3940000000002</v>
      </c>
      <c r="F9" s="35">
        <v>1.5</v>
      </c>
      <c r="G9" s="35">
        <v>1.8</v>
      </c>
      <c r="H9" s="36">
        <f t="shared" si="2"/>
        <v>12996.126</v>
      </c>
      <c r="I9" s="37">
        <f t="shared" si="3"/>
        <v>1083.0105000000001</v>
      </c>
      <c r="J9" s="37">
        <f t="shared" si="4"/>
        <v>920.55892500000004</v>
      </c>
      <c r="K9" s="43">
        <f t="shared" si="5"/>
        <v>7212.8499300000003</v>
      </c>
    </row>
    <row r="10" spans="1:11" x14ac:dyDescent="0.25">
      <c r="A10" s="32" t="s">
        <v>53</v>
      </c>
      <c r="B10" s="32">
        <v>14671</v>
      </c>
      <c r="C10" s="32">
        <f t="shared" si="0"/>
        <v>17751.91</v>
      </c>
      <c r="D10" s="35">
        <v>1.3</v>
      </c>
      <c r="E10" s="21">
        <f t="shared" si="1"/>
        <v>23077.483</v>
      </c>
      <c r="F10" s="35">
        <v>1.48</v>
      </c>
      <c r="G10" s="35">
        <v>1.8</v>
      </c>
      <c r="H10" s="36">
        <f t="shared" si="2"/>
        <v>47291.088239999997</v>
      </c>
      <c r="I10" s="37">
        <f t="shared" si="3"/>
        <v>3940.9240199999999</v>
      </c>
      <c r="J10" s="37">
        <f t="shared" si="4"/>
        <v>3349.7854170000001</v>
      </c>
      <c r="K10" s="43">
        <f t="shared" si="5"/>
        <v>26246.5539732</v>
      </c>
    </row>
    <row r="11" spans="1:11" x14ac:dyDescent="0.25">
      <c r="A11" s="32" t="s">
        <v>72</v>
      </c>
      <c r="B11" s="32">
        <v>16528</v>
      </c>
      <c r="C11" s="32">
        <f t="shared" si="0"/>
        <v>19998.88</v>
      </c>
      <c r="D11" s="35">
        <v>1.3</v>
      </c>
      <c r="E11" s="21">
        <f t="shared" si="1"/>
        <v>25998.544000000002</v>
      </c>
      <c r="F11" s="35">
        <v>1.48</v>
      </c>
      <c r="G11" s="35">
        <v>1.8</v>
      </c>
      <c r="H11" s="36">
        <f t="shared" si="2"/>
        <v>53277.016320000002</v>
      </c>
      <c r="I11" s="37">
        <f t="shared" si="3"/>
        <v>4439.7513600000002</v>
      </c>
      <c r="J11" s="37">
        <f t="shared" si="4"/>
        <v>3773.7886560000002</v>
      </c>
      <c r="K11" s="43">
        <f t="shared" si="5"/>
        <v>29568.744057600004</v>
      </c>
    </row>
    <row r="12" spans="1:11" x14ac:dyDescent="0.25">
      <c r="A12" s="32" t="s">
        <v>75</v>
      </c>
      <c r="B12" s="32">
        <v>18000</v>
      </c>
      <c r="C12" s="32">
        <f t="shared" si="0"/>
        <v>21780</v>
      </c>
      <c r="D12" s="35">
        <v>1.3</v>
      </c>
      <c r="E12" s="21">
        <f t="shared" si="1"/>
        <v>28314</v>
      </c>
      <c r="F12" s="35">
        <v>1.48</v>
      </c>
      <c r="G12" s="35">
        <v>1.8</v>
      </c>
      <c r="H12" s="36">
        <f t="shared" si="2"/>
        <v>58021.919999999998</v>
      </c>
      <c r="I12" s="37">
        <f t="shared" si="3"/>
        <v>4835.16</v>
      </c>
      <c r="J12" s="37">
        <f t="shared" si="4"/>
        <v>4109.8859999999995</v>
      </c>
      <c r="K12" s="43">
        <f t="shared" si="5"/>
        <v>32202.1656</v>
      </c>
    </row>
    <row r="13" spans="1:11" x14ac:dyDescent="0.25">
      <c r="A13" s="32" t="s">
        <v>78</v>
      </c>
      <c r="B13" s="32">
        <v>11460</v>
      </c>
      <c r="C13" s="32">
        <f t="shared" si="0"/>
        <v>13866.6</v>
      </c>
      <c r="D13" s="35">
        <v>1.3</v>
      </c>
      <c r="E13" s="21">
        <f t="shared" si="1"/>
        <v>18026.580000000002</v>
      </c>
      <c r="F13" s="35">
        <v>1.52</v>
      </c>
      <c r="G13" s="35">
        <v>1.8</v>
      </c>
      <c r="H13" s="36">
        <f t="shared" si="2"/>
        <v>37939.017599999999</v>
      </c>
      <c r="I13" s="37">
        <f t="shared" si="3"/>
        <v>3161.5848000000001</v>
      </c>
      <c r="J13" s="37">
        <f t="shared" si="4"/>
        <v>2687.34708</v>
      </c>
      <c r="K13" s="43">
        <f t="shared" si="5"/>
        <v>21056.154768</v>
      </c>
    </row>
    <row r="14" spans="1:11" x14ac:dyDescent="0.25">
      <c r="A14" s="32" t="s">
        <v>81</v>
      </c>
      <c r="B14" s="32">
        <v>11762</v>
      </c>
      <c r="C14" s="32">
        <f t="shared" si="0"/>
        <v>14232.02</v>
      </c>
      <c r="D14" s="35">
        <v>1.3</v>
      </c>
      <c r="E14" s="21">
        <f t="shared" ref="E14" si="6">C14*D14</f>
        <v>18501.626</v>
      </c>
      <c r="F14" s="35">
        <v>1.52</v>
      </c>
      <c r="G14" s="35">
        <v>1.8</v>
      </c>
      <c r="H14" s="36">
        <f t="shared" ref="H14" si="7">C14*F14*G14</f>
        <v>38938.806720000008</v>
      </c>
      <c r="I14" s="37">
        <f t="shared" ref="I14" si="8">H14/$I$3</f>
        <v>3244.9005600000005</v>
      </c>
      <c r="J14" s="37">
        <f t="shared" ref="J14" si="9">I14*$J$3</f>
        <v>2758.1654760000001</v>
      </c>
      <c r="K14" s="43">
        <f t="shared" ref="K14" si="10">H14*$K$3</f>
        <v>21611.037729600008</v>
      </c>
    </row>
    <row r="15" spans="1:11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7"/>
      <c r="K15" s="43"/>
    </row>
    <row r="16" spans="1:11" x14ac:dyDescent="0.25">
      <c r="A16" s="32" t="s">
        <v>76</v>
      </c>
      <c r="B16" s="32">
        <v>12136</v>
      </c>
      <c r="C16" s="32">
        <f t="shared" ref="C16" si="11">B16*$C$3</f>
        <v>14684.56</v>
      </c>
      <c r="D16" s="35">
        <v>1.3</v>
      </c>
      <c r="E16" s="21">
        <f t="shared" ref="E16" si="12">C16*D16</f>
        <v>19089.928</v>
      </c>
      <c r="F16" s="35">
        <v>1.45</v>
      </c>
      <c r="G16" s="35">
        <v>1.8</v>
      </c>
      <c r="H16" s="36">
        <f t="shared" ref="H16" si="13">C16*F16*G16</f>
        <v>38326.701599999993</v>
      </c>
      <c r="I16" s="37">
        <f t="shared" ref="I16" si="14">H16/$I$3</f>
        <v>3193.8917999999994</v>
      </c>
      <c r="J16" s="37">
        <f t="shared" ref="J16" si="15">I16*$J$3</f>
        <v>2714.8080299999992</v>
      </c>
      <c r="K16" s="43">
        <f>H16*$K$3</f>
        <v>21271.319387999996</v>
      </c>
    </row>
    <row r="17" spans="1:11" x14ac:dyDescent="0.25">
      <c r="A17" s="32"/>
      <c r="B17" s="32"/>
      <c r="C17" s="32"/>
      <c r="D17" s="35"/>
      <c r="E17" s="21"/>
      <c r="F17" s="35"/>
      <c r="G17" s="35">
        <v>1.8</v>
      </c>
      <c r="H17" s="36"/>
      <c r="I17" s="37"/>
      <c r="J17" s="37"/>
      <c r="K17" s="43"/>
    </row>
    <row r="18" spans="1:11" x14ac:dyDescent="0.25">
      <c r="A18" s="32" t="s">
        <v>65</v>
      </c>
      <c r="B18" s="32">
        <v>2200</v>
      </c>
      <c r="C18" s="32">
        <f t="shared" ref="C18:C28" si="16">B18*$C$3</f>
        <v>2662</v>
      </c>
      <c r="D18" s="35">
        <v>1.3</v>
      </c>
      <c r="E18" s="21">
        <f t="shared" ref="E18:E28" si="17">C18*D18</f>
        <v>3460.6</v>
      </c>
      <c r="F18" s="35">
        <v>1.6</v>
      </c>
      <c r="G18" s="35">
        <v>1.8</v>
      </c>
      <c r="H18" s="36">
        <f t="shared" ref="H18:H28" si="18">C18*F18*G18</f>
        <v>7666.5599999999995</v>
      </c>
      <c r="I18" s="37">
        <f t="shared" ref="I18:I28" si="19">H18/$I$3</f>
        <v>638.88</v>
      </c>
      <c r="J18" s="37">
        <f t="shared" si="4"/>
        <v>543.048</v>
      </c>
      <c r="K18" s="43">
        <f>H18*$K$3</f>
        <v>4254.9408000000003</v>
      </c>
    </row>
    <row r="19" spans="1:11" x14ac:dyDescent="0.25">
      <c r="A19" s="32" t="s">
        <v>64</v>
      </c>
      <c r="B19" s="32">
        <v>2200</v>
      </c>
      <c r="C19" s="32">
        <f t="shared" si="16"/>
        <v>2662</v>
      </c>
      <c r="D19" s="35">
        <v>1.3</v>
      </c>
      <c r="E19" s="21">
        <f t="shared" si="17"/>
        <v>3460.6</v>
      </c>
      <c r="F19" s="35">
        <v>1.6</v>
      </c>
      <c r="G19" s="35">
        <v>1.8</v>
      </c>
      <c r="H19" s="36">
        <f t="shared" si="18"/>
        <v>7666.5599999999995</v>
      </c>
      <c r="I19" s="37">
        <f t="shared" si="19"/>
        <v>638.88</v>
      </c>
      <c r="J19" s="37">
        <f t="shared" si="4"/>
        <v>543.048</v>
      </c>
      <c r="K19" s="43">
        <f>H19*$K$3</f>
        <v>4254.9408000000003</v>
      </c>
    </row>
    <row r="20" spans="1:11" x14ac:dyDescent="0.25">
      <c r="A20" s="32" t="s">
        <v>50</v>
      </c>
      <c r="B20" s="32">
        <v>1380</v>
      </c>
      <c r="C20" s="32">
        <f t="shared" si="16"/>
        <v>1669.8</v>
      </c>
      <c r="D20" s="35">
        <v>1.3</v>
      </c>
      <c r="E20" s="21">
        <f t="shared" si="17"/>
        <v>2170.7400000000002</v>
      </c>
      <c r="F20" s="35">
        <v>1.6</v>
      </c>
      <c r="G20" s="35">
        <v>1.8</v>
      </c>
      <c r="H20" s="36">
        <f t="shared" si="18"/>
        <v>4809.0240000000003</v>
      </c>
      <c r="I20" s="37">
        <f t="shared" si="19"/>
        <v>400.75200000000001</v>
      </c>
      <c r="J20" s="37">
        <f t="shared" si="4"/>
        <v>340.63920000000002</v>
      </c>
      <c r="K20" s="43">
        <f>H20*$K$3</f>
        <v>2669.0083200000004</v>
      </c>
    </row>
    <row r="21" spans="1:11" x14ac:dyDescent="0.25">
      <c r="A21" s="32" t="s">
        <v>49</v>
      </c>
      <c r="B21" s="32">
        <v>6900</v>
      </c>
      <c r="C21" s="32">
        <f t="shared" si="16"/>
        <v>8349</v>
      </c>
      <c r="D21" s="35">
        <v>1.3</v>
      </c>
      <c r="E21" s="21">
        <f t="shared" si="17"/>
        <v>10853.7</v>
      </c>
      <c r="F21" s="35">
        <v>1.6</v>
      </c>
      <c r="G21" s="35">
        <v>1.8</v>
      </c>
      <c r="H21" s="36">
        <f t="shared" si="18"/>
        <v>24045.120000000003</v>
      </c>
      <c r="I21" s="37">
        <f t="shared" si="19"/>
        <v>2003.7600000000002</v>
      </c>
      <c r="J21" s="37">
        <f t="shared" si="4"/>
        <v>1703.1960000000001</v>
      </c>
      <c r="K21" s="43">
        <f t="shared" ref="K21:K28" si="20">H21*$K$3</f>
        <v>13345.041600000002</v>
      </c>
    </row>
    <row r="22" spans="1:11" x14ac:dyDescent="0.25">
      <c r="A22" s="32" t="s">
        <v>74</v>
      </c>
      <c r="B22" s="32">
        <v>5200</v>
      </c>
      <c r="C22" s="32">
        <f t="shared" si="16"/>
        <v>6292</v>
      </c>
      <c r="D22" s="35">
        <v>1.3</v>
      </c>
      <c r="E22" s="21">
        <f t="shared" si="17"/>
        <v>8179.6</v>
      </c>
      <c r="F22" s="35">
        <v>1.6</v>
      </c>
      <c r="G22" s="35">
        <v>1.8</v>
      </c>
      <c r="H22" s="36">
        <f t="shared" si="18"/>
        <v>18120.960000000003</v>
      </c>
      <c r="I22" s="37">
        <f t="shared" si="19"/>
        <v>1510.0800000000002</v>
      </c>
      <c r="J22" s="37">
        <f t="shared" si="4"/>
        <v>1283.5680000000002</v>
      </c>
      <c r="K22" s="43">
        <f t="shared" si="20"/>
        <v>10057.132800000003</v>
      </c>
    </row>
    <row r="23" spans="1:11" x14ac:dyDescent="0.25">
      <c r="A23" s="32" t="s">
        <v>61</v>
      </c>
      <c r="B23" s="32">
        <v>2300</v>
      </c>
      <c r="C23" s="32">
        <f t="shared" si="16"/>
        <v>2783</v>
      </c>
      <c r="D23" s="35">
        <v>1.3</v>
      </c>
      <c r="E23" s="21">
        <f t="shared" si="17"/>
        <v>3617.9</v>
      </c>
      <c r="F23" s="35">
        <v>1.6</v>
      </c>
      <c r="G23" s="35">
        <v>1.8</v>
      </c>
      <c r="H23" s="36">
        <f t="shared" si="18"/>
        <v>8015.0400000000009</v>
      </c>
      <c r="I23" s="37">
        <f t="shared" si="19"/>
        <v>667.92000000000007</v>
      </c>
      <c r="J23" s="37">
        <f t="shared" si="4"/>
        <v>567.73200000000008</v>
      </c>
      <c r="K23" s="43">
        <f>H23*$K$3</f>
        <v>4448.3472000000011</v>
      </c>
    </row>
    <row r="24" spans="1:11" x14ac:dyDescent="0.25">
      <c r="A24" s="32" t="s">
        <v>44</v>
      </c>
      <c r="B24" s="32">
        <v>3300</v>
      </c>
      <c r="C24" s="32">
        <f t="shared" si="16"/>
        <v>3993</v>
      </c>
      <c r="D24" s="35">
        <v>1.3</v>
      </c>
      <c r="E24" s="21">
        <f t="shared" si="17"/>
        <v>5190.9000000000005</v>
      </c>
      <c r="F24" s="35">
        <v>1.6</v>
      </c>
      <c r="G24" s="35">
        <v>1.8</v>
      </c>
      <c r="H24" s="36">
        <f t="shared" si="18"/>
        <v>11499.84</v>
      </c>
      <c r="I24" s="37">
        <f t="shared" si="19"/>
        <v>958.32</v>
      </c>
      <c r="J24" s="37">
        <f t="shared" si="4"/>
        <v>814.572</v>
      </c>
      <c r="K24" s="43">
        <f t="shared" si="20"/>
        <v>6382.4112000000005</v>
      </c>
    </row>
    <row r="25" spans="1:11" x14ac:dyDescent="0.25">
      <c r="A25" s="32" t="s">
        <v>66</v>
      </c>
      <c r="B25" s="32">
        <v>1780</v>
      </c>
      <c r="C25" s="32">
        <f t="shared" si="16"/>
        <v>2153.7999999999997</v>
      </c>
      <c r="D25" s="35">
        <v>1.3</v>
      </c>
      <c r="E25" s="21">
        <f t="shared" si="17"/>
        <v>2799.9399999999996</v>
      </c>
      <c r="F25" s="35">
        <v>1.6</v>
      </c>
      <c r="G25" s="35">
        <v>1.8</v>
      </c>
      <c r="H25" s="36">
        <f t="shared" si="18"/>
        <v>6202.9440000000004</v>
      </c>
      <c r="I25" s="37">
        <f t="shared" si="19"/>
        <v>516.91200000000003</v>
      </c>
      <c r="J25" s="37">
        <f t="shared" si="4"/>
        <v>439.37520000000001</v>
      </c>
      <c r="K25" s="43">
        <f t="shared" si="20"/>
        <v>3442.6339200000007</v>
      </c>
    </row>
    <row r="26" spans="1:11" x14ac:dyDescent="0.25">
      <c r="A26" s="32" t="s">
        <v>67</v>
      </c>
      <c r="B26" s="32">
        <v>2500</v>
      </c>
      <c r="C26" s="32">
        <f t="shared" si="16"/>
        <v>3025</v>
      </c>
      <c r="D26" s="35">
        <v>1.3</v>
      </c>
      <c r="E26" s="21">
        <f t="shared" si="17"/>
        <v>3932.5</v>
      </c>
      <c r="F26" s="35">
        <v>1.6</v>
      </c>
      <c r="G26" s="35">
        <v>1.8</v>
      </c>
      <c r="H26" s="36">
        <f t="shared" si="18"/>
        <v>8712</v>
      </c>
      <c r="I26" s="37">
        <f t="shared" si="19"/>
        <v>726</v>
      </c>
      <c r="J26" s="37">
        <f t="shared" si="4"/>
        <v>617.1</v>
      </c>
      <c r="K26" s="43">
        <f t="shared" si="20"/>
        <v>4835.1600000000008</v>
      </c>
    </row>
    <row r="27" spans="1:11" hidden="1" x14ac:dyDescent="0.25">
      <c r="A27" s="32"/>
      <c r="B27" s="32"/>
      <c r="C27" s="32"/>
      <c r="D27" s="35"/>
      <c r="E27" s="21"/>
      <c r="F27" s="35">
        <v>1.6</v>
      </c>
      <c r="G27" s="35"/>
      <c r="H27" s="36"/>
      <c r="I27" s="37"/>
      <c r="J27" s="37"/>
      <c r="K27" s="43"/>
    </row>
    <row r="28" spans="1:11" x14ac:dyDescent="0.25">
      <c r="A28" s="32" t="s">
        <v>63</v>
      </c>
      <c r="B28" s="32">
        <v>1700</v>
      </c>
      <c r="C28" s="32">
        <f t="shared" si="16"/>
        <v>2057</v>
      </c>
      <c r="D28" s="35">
        <v>1.3</v>
      </c>
      <c r="E28" s="21">
        <f t="shared" si="17"/>
        <v>2674.1</v>
      </c>
      <c r="F28" s="35">
        <v>1.6</v>
      </c>
      <c r="G28" s="35">
        <v>1.8</v>
      </c>
      <c r="H28" s="36">
        <f t="shared" si="18"/>
        <v>5924.1600000000008</v>
      </c>
      <c r="I28" s="37">
        <f t="shared" si="19"/>
        <v>493.68000000000006</v>
      </c>
      <c r="J28" s="37">
        <f t="shared" si="4"/>
        <v>419.62800000000004</v>
      </c>
      <c r="K28" s="43">
        <f t="shared" si="20"/>
        <v>3287.9088000000006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9"/>
  <sheetViews>
    <sheetView workbookViewId="0">
      <selection activeCell="R14" sqref="R14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5.570312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14757</v>
      </c>
      <c r="C4" s="35">
        <f t="shared" ref="C4:C14" si="0">B4*$C$3</f>
        <v>17855.97</v>
      </c>
      <c r="D4" s="35">
        <v>1.3</v>
      </c>
      <c r="E4" s="21">
        <f>C4*D4</f>
        <v>23212.761000000002</v>
      </c>
      <c r="F4" s="35">
        <v>1.48</v>
      </c>
      <c r="G4" s="35">
        <v>1.8</v>
      </c>
      <c r="H4" s="36">
        <f>C4*F4*G4</f>
        <v>47568.304080000002</v>
      </c>
      <c r="I4" s="37">
        <f>H4/$I$3</f>
        <v>3964.0253400000001</v>
      </c>
      <c r="J4" s="37">
        <f>I4*$J$3</f>
        <v>3369.4215389999999</v>
      </c>
      <c r="K4" s="43">
        <f>H4*$K$3</f>
        <v>26400.408764400003</v>
      </c>
    </row>
    <row r="5" spans="1:11" x14ac:dyDescent="0.25">
      <c r="A5" s="35" t="s">
        <v>77</v>
      </c>
      <c r="B5" s="35">
        <v>18331</v>
      </c>
      <c r="C5" s="35">
        <f t="shared" si="0"/>
        <v>22180.51</v>
      </c>
      <c r="D5" s="35">
        <v>1.3</v>
      </c>
      <c r="E5" s="21">
        <f>C5*D5</f>
        <v>28834.663</v>
      </c>
      <c r="F5" s="35">
        <v>1.48</v>
      </c>
      <c r="G5" s="35">
        <v>1.8</v>
      </c>
      <c r="H5" s="36">
        <f>C5*F5*G5</f>
        <v>59088.878639999995</v>
      </c>
      <c r="I5" s="37">
        <f>H5/$I$3</f>
        <v>4924.0732199999993</v>
      </c>
      <c r="J5" s="37">
        <f>I5*$J$3</f>
        <v>4185.4622369999997</v>
      </c>
      <c r="K5" s="43">
        <f>H5*$K$3</f>
        <v>32794.327645199999</v>
      </c>
    </row>
    <row r="6" spans="1:11" x14ac:dyDescent="0.25">
      <c r="A6" s="35" t="s">
        <v>17</v>
      </c>
      <c r="B6" s="32">
        <v>3672</v>
      </c>
      <c r="C6" s="32">
        <f t="shared" si="0"/>
        <v>4443.12</v>
      </c>
      <c r="D6" s="35">
        <v>1.3</v>
      </c>
      <c r="E6" s="21">
        <f t="shared" ref="E6:E14" si="1">C6*D6</f>
        <v>5776.0560000000005</v>
      </c>
      <c r="F6" s="35">
        <v>1.6</v>
      </c>
      <c r="G6" s="35">
        <v>1.8</v>
      </c>
      <c r="H6" s="36">
        <f t="shared" ref="H6:H14" si="2">C6*F6*G6</f>
        <v>12796.185600000001</v>
      </c>
      <c r="I6" s="37">
        <f t="shared" ref="I6:I14" si="3">H6/$I$3</f>
        <v>1066.3488</v>
      </c>
      <c r="J6" s="37">
        <f t="shared" ref="J6:J28" si="4">I6*$J$3</f>
        <v>906.39648</v>
      </c>
      <c r="K6" s="43">
        <f t="shared" ref="K6:K14" si="5">H6*$K$3</f>
        <v>7101.8830080000007</v>
      </c>
    </row>
    <row r="7" spans="1:11" x14ac:dyDescent="0.25">
      <c r="A7" s="35" t="s">
        <v>18</v>
      </c>
      <c r="B7" s="32">
        <v>3855</v>
      </c>
      <c r="C7" s="32">
        <f t="shared" si="0"/>
        <v>4664.55</v>
      </c>
      <c r="D7" s="35">
        <v>1.3</v>
      </c>
      <c r="E7" s="21">
        <f t="shared" si="1"/>
        <v>6063.9150000000009</v>
      </c>
      <c r="F7" s="35">
        <v>1.6</v>
      </c>
      <c r="G7" s="35">
        <v>1.8</v>
      </c>
      <c r="H7" s="36">
        <f t="shared" si="2"/>
        <v>13433.904000000002</v>
      </c>
      <c r="I7" s="37">
        <f t="shared" si="3"/>
        <v>1119.4920000000002</v>
      </c>
      <c r="J7" s="37">
        <f t="shared" si="4"/>
        <v>951.56820000000016</v>
      </c>
      <c r="K7" s="43">
        <f t="shared" si="5"/>
        <v>7455.8167200000016</v>
      </c>
    </row>
    <row r="8" spans="1:11" x14ac:dyDescent="0.25">
      <c r="A8" s="35" t="s">
        <v>36</v>
      </c>
      <c r="B8" s="32">
        <v>4284</v>
      </c>
      <c r="C8" s="32">
        <f t="shared" si="0"/>
        <v>5183.6399999999994</v>
      </c>
      <c r="D8" s="35">
        <v>1.3</v>
      </c>
      <c r="E8" s="21">
        <f t="shared" si="1"/>
        <v>6738.7319999999991</v>
      </c>
      <c r="F8" s="35">
        <v>1.48</v>
      </c>
      <c r="G8" s="35">
        <v>1.8</v>
      </c>
      <c r="H8" s="36">
        <f t="shared" si="2"/>
        <v>13809.216959999998</v>
      </c>
      <c r="I8" s="37">
        <f t="shared" si="3"/>
        <v>1150.7680799999998</v>
      </c>
      <c r="J8" s="37">
        <f t="shared" si="4"/>
        <v>978.15286799999978</v>
      </c>
      <c r="K8" s="43">
        <f t="shared" si="5"/>
        <v>7664.1154127999998</v>
      </c>
    </row>
    <row r="9" spans="1:11" x14ac:dyDescent="0.25">
      <c r="A9" s="35" t="s">
        <v>55</v>
      </c>
      <c r="B9" s="32">
        <v>3978</v>
      </c>
      <c r="C9" s="32">
        <f t="shared" si="0"/>
        <v>4813.38</v>
      </c>
      <c r="D9" s="35">
        <v>1.3</v>
      </c>
      <c r="E9" s="21">
        <f t="shared" si="1"/>
        <v>6257.3940000000002</v>
      </c>
      <c r="F9" s="35">
        <v>1.5</v>
      </c>
      <c r="G9" s="35">
        <v>1.8</v>
      </c>
      <c r="H9" s="36">
        <f t="shared" si="2"/>
        <v>12996.126</v>
      </c>
      <c r="I9" s="37">
        <f t="shared" si="3"/>
        <v>1083.0105000000001</v>
      </c>
      <c r="J9" s="37">
        <f t="shared" si="4"/>
        <v>920.55892500000004</v>
      </c>
      <c r="K9" s="43">
        <f t="shared" si="5"/>
        <v>7212.8499300000003</v>
      </c>
    </row>
    <row r="10" spans="1:11" x14ac:dyDescent="0.25">
      <c r="A10" s="32" t="s">
        <v>53</v>
      </c>
      <c r="B10" s="32">
        <v>14671</v>
      </c>
      <c r="C10" s="32">
        <f t="shared" si="0"/>
        <v>17751.91</v>
      </c>
      <c r="D10" s="35">
        <v>1.3</v>
      </c>
      <c r="E10" s="21">
        <f t="shared" si="1"/>
        <v>23077.483</v>
      </c>
      <c r="F10" s="35">
        <v>1.48</v>
      </c>
      <c r="G10" s="35">
        <v>1.8</v>
      </c>
      <c r="H10" s="36">
        <f t="shared" si="2"/>
        <v>47291.088239999997</v>
      </c>
      <c r="I10" s="37">
        <f t="shared" si="3"/>
        <v>3940.9240199999999</v>
      </c>
      <c r="J10" s="37">
        <f t="shared" si="4"/>
        <v>3349.7854170000001</v>
      </c>
      <c r="K10" s="43">
        <f t="shared" si="5"/>
        <v>26246.5539732</v>
      </c>
    </row>
    <row r="11" spans="1:11" x14ac:dyDescent="0.25">
      <c r="A11" s="32" t="s">
        <v>72</v>
      </c>
      <c r="B11" s="32">
        <v>16528</v>
      </c>
      <c r="C11" s="32">
        <f t="shared" si="0"/>
        <v>19998.88</v>
      </c>
      <c r="D11" s="35">
        <v>1.3</v>
      </c>
      <c r="E11" s="21">
        <f t="shared" si="1"/>
        <v>25998.544000000002</v>
      </c>
      <c r="F11" s="35">
        <v>1.48</v>
      </c>
      <c r="G11" s="35">
        <v>1.8</v>
      </c>
      <c r="H11" s="36">
        <f t="shared" si="2"/>
        <v>53277.016320000002</v>
      </c>
      <c r="I11" s="37">
        <f t="shared" si="3"/>
        <v>4439.7513600000002</v>
      </c>
      <c r="J11" s="37">
        <f t="shared" si="4"/>
        <v>3773.7886560000002</v>
      </c>
      <c r="K11" s="43">
        <f t="shared" si="5"/>
        <v>29568.744057600004</v>
      </c>
    </row>
    <row r="12" spans="1:11" x14ac:dyDescent="0.25">
      <c r="A12" s="32" t="s">
        <v>75</v>
      </c>
      <c r="B12" s="32">
        <v>18000</v>
      </c>
      <c r="C12" s="32">
        <f t="shared" si="0"/>
        <v>21780</v>
      </c>
      <c r="D12" s="35">
        <v>1.3</v>
      </c>
      <c r="E12" s="21">
        <f t="shared" si="1"/>
        <v>28314</v>
      </c>
      <c r="F12" s="35">
        <v>1.48</v>
      </c>
      <c r="G12" s="35">
        <v>1.8</v>
      </c>
      <c r="H12" s="36">
        <f t="shared" si="2"/>
        <v>58021.919999999998</v>
      </c>
      <c r="I12" s="37">
        <f t="shared" si="3"/>
        <v>4835.16</v>
      </c>
      <c r="J12" s="37">
        <f t="shared" si="4"/>
        <v>4109.8859999999995</v>
      </c>
      <c r="K12" s="43">
        <f t="shared" si="5"/>
        <v>32202.1656</v>
      </c>
    </row>
    <row r="13" spans="1:11" x14ac:dyDescent="0.25">
      <c r="A13" s="32" t="s">
        <v>78</v>
      </c>
      <c r="B13" s="32">
        <v>11460</v>
      </c>
      <c r="C13" s="32">
        <f t="shared" si="0"/>
        <v>13866.6</v>
      </c>
      <c r="D13" s="35">
        <v>1.3</v>
      </c>
      <c r="E13" s="21">
        <f t="shared" si="1"/>
        <v>18026.580000000002</v>
      </c>
      <c r="F13" s="35">
        <v>1.52</v>
      </c>
      <c r="G13" s="35">
        <v>1.8</v>
      </c>
      <c r="H13" s="36">
        <f t="shared" si="2"/>
        <v>37939.017599999999</v>
      </c>
      <c r="I13" s="37">
        <f t="shared" si="3"/>
        <v>3161.5848000000001</v>
      </c>
      <c r="J13" s="37">
        <f t="shared" si="4"/>
        <v>2687.34708</v>
      </c>
      <c r="K13" s="43">
        <f t="shared" si="5"/>
        <v>21056.154768</v>
      </c>
    </row>
    <row r="14" spans="1:11" x14ac:dyDescent="0.25">
      <c r="A14" s="32" t="s">
        <v>81</v>
      </c>
      <c r="B14" s="32">
        <v>11762</v>
      </c>
      <c r="C14" s="32">
        <f t="shared" si="0"/>
        <v>14232.02</v>
      </c>
      <c r="D14" s="35">
        <v>1.3</v>
      </c>
      <c r="E14" s="21">
        <f t="shared" si="1"/>
        <v>18501.626</v>
      </c>
      <c r="F14" s="35">
        <v>1.52</v>
      </c>
      <c r="G14" s="35">
        <v>1.8</v>
      </c>
      <c r="H14" s="36">
        <f t="shared" si="2"/>
        <v>38938.806720000008</v>
      </c>
      <c r="I14" s="37">
        <f t="shared" si="3"/>
        <v>3244.9005600000005</v>
      </c>
      <c r="J14" s="37">
        <f t="shared" si="4"/>
        <v>2758.1654760000001</v>
      </c>
      <c r="K14" s="43">
        <f t="shared" si="5"/>
        <v>21611.037729600008</v>
      </c>
    </row>
    <row r="15" spans="1:11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7"/>
      <c r="K15" s="43"/>
    </row>
    <row r="16" spans="1:11" x14ac:dyDescent="0.25">
      <c r="A16" s="32" t="s">
        <v>76</v>
      </c>
      <c r="B16" s="32">
        <v>12136</v>
      </c>
      <c r="C16" s="32">
        <f t="shared" ref="C16" si="6">B16*$C$3</f>
        <v>14684.56</v>
      </c>
      <c r="D16" s="35">
        <v>1.3</v>
      </c>
      <c r="E16" s="21">
        <f t="shared" ref="E16" si="7">C16*D16</f>
        <v>19089.928</v>
      </c>
      <c r="F16" s="35">
        <v>1.45</v>
      </c>
      <c r="G16" s="35">
        <v>1.8</v>
      </c>
      <c r="H16" s="36">
        <f t="shared" ref="H16" si="8">C16*F16*G16</f>
        <v>38326.701599999993</v>
      </c>
      <c r="I16" s="37">
        <f t="shared" ref="I16" si="9">H16/$I$3</f>
        <v>3193.8917999999994</v>
      </c>
      <c r="J16" s="37">
        <f t="shared" ref="J16" si="10">I16*$J$3</f>
        <v>2714.8080299999992</v>
      </c>
      <c r="K16" s="43">
        <f>H16*$K$3</f>
        <v>21271.319387999996</v>
      </c>
    </row>
    <row r="17" spans="1:11" x14ac:dyDescent="0.25">
      <c r="A17" s="32"/>
      <c r="B17" s="32"/>
      <c r="C17" s="32"/>
      <c r="D17" s="35"/>
      <c r="E17" s="21"/>
      <c r="F17" s="35"/>
      <c r="G17" s="35">
        <v>1.8</v>
      </c>
      <c r="H17" s="36"/>
      <c r="I17" s="37"/>
      <c r="J17" s="37"/>
      <c r="K17" s="43"/>
    </row>
    <row r="18" spans="1:11" x14ac:dyDescent="0.25">
      <c r="A18" s="32" t="s">
        <v>65</v>
      </c>
      <c r="B18" s="32">
        <v>2200</v>
      </c>
      <c r="C18" s="32">
        <f t="shared" ref="C18:C29" si="11">B18*$C$3</f>
        <v>2662</v>
      </c>
      <c r="D18" s="35">
        <v>1.3</v>
      </c>
      <c r="E18" s="21">
        <f t="shared" ref="E18:E28" si="12">C18*D18</f>
        <v>3460.6</v>
      </c>
      <c r="F18" s="35">
        <v>1.6</v>
      </c>
      <c r="G18" s="35">
        <v>1.8</v>
      </c>
      <c r="H18" s="36">
        <f t="shared" ref="H18:H28" si="13">C18*F18*G18</f>
        <v>7666.5599999999995</v>
      </c>
      <c r="I18" s="37">
        <f t="shared" ref="I18:I28" si="14">H18/$I$3</f>
        <v>638.88</v>
      </c>
      <c r="J18" s="37">
        <f t="shared" si="4"/>
        <v>543.048</v>
      </c>
      <c r="K18" s="43">
        <f>H18*$K$3</f>
        <v>4254.9408000000003</v>
      </c>
    </row>
    <row r="19" spans="1:11" x14ac:dyDescent="0.25">
      <c r="A19" s="32" t="s">
        <v>64</v>
      </c>
      <c r="B19" s="32">
        <v>2200</v>
      </c>
      <c r="C19" s="32">
        <f t="shared" si="11"/>
        <v>2662</v>
      </c>
      <c r="D19" s="35">
        <v>1.3</v>
      </c>
      <c r="E19" s="21">
        <f t="shared" si="12"/>
        <v>3460.6</v>
      </c>
      <c r="F19" s="35">
        <v>1.6</v>
      </c>
      <c r="G19" s="35">
        <v>1.8</v>
      </c>
      <c r="H19" s="36">
        <f t="shared" si="13"/>
        <v>7666.5599999999995</v>
      </c>
      <c r="I19" s="37">
        <f t="shared" si="14"/>
        <v>638.88</v>
      </c>
      <c r="J19" s="37">
        <f t="shared" si="4"/>
        <v>543.048</v>
      </c>
      <c r="K19" s="43">
        <f>H19*$K$3</f>
        <v>4254.9408000000003</v>
      </c>
    </row>
    <row r="20" spans="1:11" x14ac:dyDescent="0.25">
      <c r="A20" s="32" t="s">
        <v>50</v>
      </c>
      <c r="B20" s="32">
        <v>1380</v>
      </c>
      <c r="C20" s="32">
        <f t="shared" si="11"/>
        <v>1669.8</v>
      </c>
      <c r="D20" s="35">
        <v>1.3</v>
      </c>
      <c r="E20" s="21">
        <f t="shared" si="12"/>
        <v>2170.7400000000002</v>
      </c>
      <c r="F20" s="35">
        <v>1.6</v>
      </c>
      <c r="G20" s="35">
        <v>1.8</v>
      </c>
      <c r="H20" s="36">
        <f t="shared" si="13"/>
        <v>4809.0240000000003</v>
      </c>
      <c r="I20" s="37">
        <f t="shared" si="14"/>
        <v>400.75200000000001</v>
      </c>
      <c r="J20" s="37">
        <f t="shared" si="4"/>
        <v>340.63920000000002</v>
      </c>
      <c r="K20" s="43">
        <f>H20*$K$3</f>
        <v>2669.0083200000004</v>
      </c>
    </row>
    <row r="21" spans="1:11" x14ac:dyDescent="0.25">
      <c r="A21" s="32" t="s">
        <v>49</v>
      </c>
      <c r="B21" s="32">
        <v>6900</v>
      </c>
      <c r="C21" s="32">
        <f t="shared" si="11"/>
        <v>8349</v>
      </c>
      <c r="D21" s="35">
        <v>1.3</v>
      </c>
      <c r="E21" s="21">
        <f t="shared" si="12"/>
        <v>10853.7</v>
      </c>
      <c r="F21" s="35">
        <v>1.6</v>
      </c>
      <c r="G21" s="35">
        <v>1.8</v>
      </c>
      <c r="H21" s="36">
        <f t="shared" si="13"/>
        <v>24045.120000000003</v>
      </c>
      <c r="I21" s="37">
        <f t="shared" si="14"/>
        <v>2003.7600000000002</v>
      </c>
      <c r="J21" s="37">
        <f t="shared" si="4"/>
        <v>1703.1960000000001</v>
      </c>
      <c r="K21" s="43">
        <f t="shared" ref="K21:K28" si="15">H21*$K$3</f>
        <v>13345.041600000002</v>
      </c>
    </row>
    <row r="22" spans="1:11" x14ac:dyDescent="0.25">
      <c r="A22" s="32" t="s">
        <v>74</v>
      </c>
      <c r="B22" s="32">
        <v>5200</v>
      </c>
      <c r="C22" s="32">
        <f t="shared" si="11"/>
        <v>6292</v>
      </c>
      <c r="D22" s="35">
        <v>1.3</v>
      </c>
      <c r="E22" s="21">
        <f t="shared" si="12"/>
        <v>8179.6</v>
      </c>
      <c r="F22" s="35">
        <v>1.6</v>
      </c>
      <c r="G22" s="35">
        <v>1.8</v>
      </c>
      <c r="H22" s="36">
        <f t="shared" si="13"/>
        <v>18120.960000000003</v>
      </c>
      <c r="I22" s="37">
        <f t="shared" si="14"/>
        <v>1510.0800000000002</v>
      </c>
      <c r="J22" s="37">
        <f t="shared" si="4"/>
        <v>1283.5680000000002</v>
      </c>
      <c r="K22" s="43">
        <f t="shared" si="15"/>
        <v>10057.132800000003</v>
      </c>
    </row>
    <row r="23" spans="1:11" x14ac:dyDescent="0.25">
      <c r="A23" s="32" t="s">
        <v>61</v>
      </c>
      <c r="B23" s="32">
        <v>2300</v>
      </c>
      <c r="C23" s="32">
        <f t="shared" si="11"/>
        <v>2783</v>
      </c>
      <c r="D23" s="35">
        <v>1.3</v>
      </c>
      <c r="E23" s="21">
        <f t="shared" si="12"/>
        <v>3617.9</v>
      </c>
      <c r="F23" s="35">
        <v>1.6</v>
      </c>
      <c r="G23" s="35">
        <v>1.8</v>
      </c>
      <c r="H23" s="36">
        <f t="shared" si="13"/>
        <v>8015.0400000000009</v>
      </c>
      <c r="I23" s="37">
        <f t="shared" si="14"/>
        <v>667.92000000000007</v>
      </c>
      <c r="J23" s="37">
        <f t="shared" si="4"/>
        <v>567.73200000000008</v>
      </c>
      <c r="K23" s="43">
        <f>H23*$K$3</f>
        <v>4448.3472000000011</v>
      </c>
    </row>
    <row r="24" spans="1:11" x14ac:dyDescent="0.25">
      <c r="A24" s="32" t="s">
        <v>44</v>
      </c>
      <c r="B24" s="32">
        <v>3300</v>
      </c>
      <c r="C24" s="32">
        <f t="shared" si="11"/>
        <v>3993</v>
      </c>
      <c r="D24" s="35">
        <v>1.3</v>
      </c>
      <c r="E24" s="21">
        <f t="shared" si="12"/>
        <v>5190.9000000000005</v>
      </c>
      <c r="F24" s="35">
        <v>1.6</v>
      </c>
      <c r="G24" s="35">
        <v>1.8</v>
      </c>
      <c r="H24" s="36">
        <f t="shared" si="13"/>
        <v>11499.84</v>
      </c>
      <c r="I24" s="37">
        <f t="shared" si="14"/>
        <v>958.32</v>
      </c>
      <c r="J24" s="37">
        <f t="shared" si="4"/>
        <v>814.572</v>
      </c>
      <c r="K24" s="43">
        <f t="shared" si="15"/>
        <v>6382.4112000000005</v>
      </c>
    </row>
    <row r="25" spans="1:11" x14ac:dyDescent="0.25">
      <c r="A25" s="32" t="s">
        <v>66</v>
      </c>
      <c r="B25" s="32">
        <v>1600</v>
      </c>
      <c r="C25" s="32">
        <f t="shared" si="11"/>
        <v>1936</v>
      </c>
      <c r="D25" s="35">
        <v>1.3</v>
      </c>
      <c r="E25" s="21">
        <f t="shared" si="12"/>
        <v>2516.8000000000002</v>
      </c>
      <c r="F25" s="35">
        <v>1.6</v>
      </c>
      <c r="G25" s="35">
        <v>1.8</v>
      </c>
      <c r="H25" s="36">
        <f t="shared" si="13"/>
        <v>5575.6800000000012</v>
      </c>
      <c r="I25" s="37">
        <f t="shared" si="14"/>
        <v>464.6400000000001</v>
      </c>
      <c r="J25" s="37">
        <f t="shared" si="4"/>
        <v>394.94400000000007</v>
      </c>
      <c r="K25" s="43">
        <f t="shared" si="15"/>
        <v>3094.5024000000008</v>
      </c>
    </row>
    <row r="26" spans="1:11" x14ac:dyDescent="0.25">
      <c r="A26" s="32" t="s">
        <v>67</v>
      </c>
      <c r="B26" s="32">
        <v>2500</v>
      </c>
      <c r="C26" s="32">
        <f t="shared" si="11"/>
        <v>3025</v>
      </c>
      <c r="D26" s="35">
        <v>1.3</v>
      </c>
      <c r="E26" s="21">
        <f t="shared" si="12"/>
        <v>3932.5</v>
      </c>
      <c r="F26" s="35">
        <v>1.6</v>
      </c>
      <c r="G26" s="35">
        <v>1.8</v>
      </c>
      <c r="H26" s="36">
        <f t="shared" si="13"/>
        <v>8712</v>
      </c>
      <c r="I26" s="37">
        <f t="shared" si="14"/>
        <v>726</v>
      </c>
      <c r="J26" s="37">
        <f t="shared" si="4"/>
        <v>617.1</v>
      </c>
      <c r="K26" s="43">
        <f t="shared" si="15"/>
        <v>4835.1600000000008</v>
      </c>
    </row>
    <row r="27" spans="1:11" hidden="1" x14ac:dyDescent="0.25">
      <c r="A27" s="32"/>
      <c r="B27" s="32"/>
      <c r="C27" s="32"/>
      <c r="D27" s="35"/>
      <c r="E27" s="21"/>
      <c r="F27" s="35">
        <v>1.6</v>
      </c>
      <c r="G27" s="35"/>
      <c r="H27" s="36"/>
      <c r="I27" s="37"/>
      <c r="J27" s="37"/>
      <c r="K27" s="43"/>
    </row>
    <row r="28" spans="1:11" x14ac:dyDescent="0.25">
      <c r="A28" s="32" t="s">
        <v>63</v>
      </c>
      <c r="B28" s="32">
        <v>1500</v>
      </c>
      <c r="C28" s="32">
        <f t="shared" si="11"/>
        <v>1815</v>
      </c>
      <c r="D28" s="35">
        <v>1.3</v>
      </c>
      <c r="E28" s="21">
        <f t="shared" si="12"/>
        <v>2359.5</v>
      </c>
      <c r="F28" s="35">
        <v>1.6</v>
      </c>
      <c r="G28" s="35">
        <v>1.8</v>
      </c>
      <c r="H28" s="36">
        <f t="shared" si="13"/>
        <v>5227.2</v>
      </c>
      <c r="I28" s="37">
        <f t="shared" si="14"/>
        <v>435.59999999999997</v>
      </c>
      <c r="J28" s="37">
        <f t="shared" si="4"/>
        <v>370.25999999999993</v>
      </c>
      <c r="K28" s="43">
        <f t="shared" si="15"/>
        <v>2901.096</v>
      </c>
    </row>
    <row r="29" spans="1:11" x14ac:dyDescent="0.25">
      <c r="A29" s="32" t="s">
        <v>82</v>
      </c>
      <c r="B29" s="32">
        <v>1900</v>
      </c>
      <c r="C29" s="32">
        <f t="shared" si="11"/>
        <v>2299</v>
      </c>
      <c r="D29" s="35">
        <v>1.3</v>
      </c>
      <c r="E29" s="21">
        <f t="shared" ref="E29" si="16">C29*D29</f>
        <v>2988.7000000000003</v>
      </c>
      <c r="F29" s="35">
        <v>1.6</v>
      </c>
      <c r="G29" s="35">
        <v>1.8</v>
      </c>
      <c r="H29" s="36">
        <f t="shared" ref="H29" si="17">C29*F29*G29</f>
        <v>6621.12</v>
      </c>
      <c r="I29" s="37">
        <f t="shared" ref="I29" si="18">H29/$I$3</f>
        <v>551.76</v>
      </c>
      <c r="J29" s="37">
        <f t="shared" ref="J29" si="19">I29*$J$3</f>
        <v>468.99599999999998</v>
      </c>
      <c r="K29" s="43">
        <f t="shared" ref="K29" si="20">H29*$K$3</f>
        <v>3674.7216000000003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0"/>
  <sheetViews>
    <sheetView workbookViewId="0">
      <selection activeCell="O13" sqref="O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5.570312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15938</v>
      </c>
      <c r="C4" s="35">
        <f t="shared" ref="C4:C14" si="0">B4*$C$3</f>
        <v>19284.98</v>
      </c>
      <c r="D4" s="35">
        <v>1.3</v>
      </c>
      <c r="E4" s="21">
        <f>C4*D4</f>
        <v>25070.474000000002</v>
      </c>
      <c r="F4" s="35">
        <v>1.48</v>
      </c>
      <c r="G4" s="35">
        <v>1.8</v>
      </c>
      <c r="H4" s="36">
        <f>C4*F4*G4</f>
        <v>51375.186719999998</v>
      </c>
      <c r="I4" s="37">
        <f>H4/$I$3</f>
        <v>4281.2655599999998</v>
      </c>
      <c r="J4" s="37">
        <f>I4*$J$3</f>
        <v>3639.0757259999996</v>
      </c>
      <c r="K4" s="43">
        <f>H4*$K$3</f>
        <v>28513.228629600002</v>
      </c>
    </row>
    <row r="5" spans="1:11" x14ac:dyDescent="0.25">
      <c r="A5" s="35" t="s">
        <v>77</v>
      </c>
      <c r="B5" s="35">
        <v>19786</v>
      </c>
      <c r="C5" s="35">
        <f t="shared" si="0"/>
        <v>23941.059999999998</v>
      </c>
      <c r="D5" s="35">
        <v>1.3</v>
      </c>
      <c r="E5" s="21">
        <f>C5*D5</f>
        <v>31123.377999999997</v>
      </c>
      <c r="F5" s="35">
        <v>1.48</v>
      </c>
      <c r="G5" s="35">
        <v>1.8</v>
      </c>
      <c r="H5" s="36">
        <f>C5*F5*G5</f>
        <v>63778.983840000001</v>
      </c>
      <c r="I5" s="37">
        <f>H5/$I$3</f>
        <v>5314.9153200000001</v>
      </c>
      <c r="J5" s="37">
        <f>I5*$J$3</f>
        <v>4517.6780220000001</v>
      </c>
      <c r="K5" s="43">
        <f>H5*$K$3</f>
        <v>35397.3360312</v>
      </c>
    </row>
    <row r="6" spans="1:11" x14ac:dyDescent="0.25">
      <c r="A6" s="35" t="s">
        <v>17</v>
      </c>
      <c r="B6" s="32">
        <v>4039</v>
      </c>
      <c r="C6" s="32">
        <f t="shared" si="0"/>
        <v>4887.1899999999996</v>
      </c>
      <c r="D6" s="35">
        <v>1.3</v>
      </c>
      <c r="E6" s="21">
        <f t="shared" ref="E6:E14" si="1">C6*D6</f>
        <v>6353.3469999999998</v>
      </c>
      <c r="F6" s="35">
        <v>1.6</v>
      </c>
      <c r="G6" s="35">
        <v>1.8</v>
      </c>
      <c r="H6" s="36">
        <f t="shared" ref="H6:H14" si="2">C6*F6*G6</f>
        <v>14075.1072</v>
      </c>
      <c r="I6" s="37">
        <f t="shared" ref="I6:I14" si="3">H6/$I$3</f>
        <v>1172.9256</v>
      </c>
      <c r="J6" s="37">
        <f t="shared" ref="J6:J29" si="4">I6*$J$3</f>
        <v>996.98676</v>
      </c>
      <c r="K6" s="43">
        <f t="shared" ref="K6:K14" si="5">H6*$K$3</f>
        <v>7811.6844960000008</v>
      </c>
    </row>
    <row r="7" spans="1:11" x14ac:dyDescent="0.25">
      <c r="A7" s="35" t="s">
        <v>18</v>
      </c>
      <c r="B7" s="32">
        <v>4223</v>
      </c>
      <c r="C7" s="32">
        <f t="shared" si="0"/>
        <v>5109.83</v>
      </c>
      <c r="D7" s="35">
        <v>1.3</v>
      </c>
      <c r="E7" s="21">
        <f t="shared" si="1"/>
        <v>6642.7790000000005</v>
      </c>
      <c r="F7" s="35">
        <v>1.6</v>
      </c>
      <c r="G7" s="35">
        <v>1.8</v>
      </c>
      <c r="H7" s="36">
        <f t="shared" si="2"/>
        <v>14716.3104</v>
      </c>
      <c r="I7" s="37">
        <f t="shared" si="3"/>
        <v>1226.3592000000001</v>
      </c>
      <c r="J7" s="37">
        <f t="shared" si="4"/>
        <v>1042.4053200000001</v>
      </c>
      <c r="K7" s="43">
        <f t="shared" si="5"/>
        <v>8167.5522720000008</v>
      </c>
    </row>
    <row r="8" spans="1:11" x14ac:dyDescent="0.25">
      <c r="A8" s="35" t="s">
        <v>36</v>
      </c>
      <c r="B8" s="32">
        <v>4590</v>
      </c>
      <c r="C8" s="32">
        <f t="shared" si="0"/>
        <v>5553.9</v>
      </c>
      <c r="D8" s="35">
        <v>1.3</v>
      </c>
      <c r="E8" s="21">
        <f t="shared" si="1"/>
        <v>7220.07</v>
      </c>
      <c r="F8" s="35">
        <v>1.48</v>
      </c>
      <c r="G8" s="35">
        <v>1.8</v>
      </c>
      <c r="H8" s="36">
        <f t="shared" si="2"/>
        <v>14795.589599999999</v>
      </c>
      <c r="I8" s="37">
        <f t="shared" si="3"/>
        <v>1232.9657999999999</v>
      </c>
      <c r="J8" s="37">
        <f t="shared" si="4"/>
        <v>1048.0209299999999</v>
      </c>
      <c r="K8" s="43">
        <f t="shared" si="5"/>
        <v>8211.5522280000005</v>
      </c>
    </row>
    <row r="9" spans="1:11" x14ac:dyDescent="0.25">
      <c r="A9" s="35" t="s">
        <v>55</v>
      </c>
      <c r="B9" s="32">
        <v>4131</v>
      </c>
      <c r="C9" s="32">
        <f t="shared" si="0"/>
        <v>4998.51</v>
      </c>
      <c r="D9" s="35">
        <v>1.3</v>
      </c>
      <c r="E9" s="21">
        <f t="shared" ref="E9" si="6">C9*D9</f>
        <v>6498.0630000000001</v>
      </c>
      <c r="F9" s="35">
        <v>1.48</v>
      </c>
      <c r="G9" s="35">
        <v>1.8</v>
      </c>
      <c r="H9" s="36">
        <f t="shared" ref="H9" si="7">C9*F9*G9</f>
        <v>13316.030640000001</v>
      </c>
      <c r="I9" s="37">
        <f t="shared" ref="I9" si="8">H9/$I$3</f>
        <v>1109.66922</v>
      </c>
      <c r="J9" s="37">
        <f t="shared" ref="J9" si="9">I9*$J$3</f>
        <v>943.21883700000001</v>
      </c>
      <c r="K9" s="43">
        <f t="shared" ref="K9" si="10">H9*$K$3</f>
        <v>7390.3970052000013</v>
      </c>
    </row>
    <row r="10" spans="1:11" x14ac:dyDescent="0.25">
      <c r="A10" s="32" t="s">
        <v>53</v>
      </c>
      <c r="B10" s="32">
        <v>15868</v>
      </c>
      <c r="C10" s="32">
        <f t="shared" si="0"/>
        <v>19200.28</v>
      </c>
      <c r="D10" s="35">
        <v>1.3</v>
      </c>
      <c r="E10" s="21">
        <f t="shared" si="1"/>
        <v>24960.363999999998</v>
      </c>
      <c r="F10" s="35">
        <v>1.48</v>
      </c>
      <c r="G10" s="35">
        <v>1.8</v>
      </c>
      <c r="H10" s="36">
        <f t="shared" si="2"/>
        <v>51149.545919999997</v>
      </c>
      <c r="I10" s="37">
        <f t="shared" si="3"/>
        <v>4262.46216</v>
      </c>
      <c r="J10" s="37">
        <f t="shared" si="4"/>
        <v>3623.0928359999998</v>
      </c>
      <c r="K10" s="43">
        <f t="shared" si="5"/>
        <v>28387.997985599999</v>
      </c>
    </row>
    <row r="11" spans="1:11" x14ac:dyDescent="0.25">
      <c r="A11" s="32" t="s">
        <v>72</v>
      </c>
      <c r="B11" s="32">
        <v>18004</v>
      </c>
      <c r="C11" s="32">
        <f t="shared" si="0"/>
        <v>21784.84</v>
      </c>
      <c r="D11" s="35">
        <v>1.3</v>
      </c>
      <c r="E11" s="21">
        <f t="shared" si="1"/>
        <v>28320.292000000001</v>
      </c>
      <c r="F11" s="35">
        <v>1.48</v>
      </c>
      <c r="G11" s="35">
        <v>1.8</v>
      </c>
      <c r="H11" s="36">
        <f t="shared" si="2"/>
        <v>58034.813760000005</v>
      </c>
      <c r="I11" s="37">
        <f t="shared" si="3"/>
        <v>4836.2344800000001</v>
      </c>
      <c r="J11" s="37">
        <f t="shared" si="4"/>
        <v>4110.7993079999997</v>
      </c>
      <c r="K11" s="43">
        <f t="shared" si="5"/>
        <v>32209.321636800007</v>
      </c>
    </row>
    <row r="12" spans="1:11" x14ac:dyDescent="0.25">
      <c r="A12" s="32" t="s">
        <v>75</v>
      </c>
      <c r="B12" s="32">
        <v>19480</v>
      </c>
      <c r="C12" s="32">
        <f t="shared" si="0"/>
        <v>23570.799999999999</v>
      </c>
      <c r="D12" s="35">
        <v>1.3</v>
      </c>
      <c r="E12" s="21">
        <f t="shared" si="1"/>
        <v>30642.04</v>
      </c>
      <c r="F12" s="35">
        <v>1.48</v>
      </c>
      <c r="G12" s="35">
        <v>1.8</v>
      </c>
      <c r="H12" s="36">
        <f t="shared" si="2"/>
        <v>62792.611199999999</v>
      </c>
      <c r="I12" s="37">
        <f t="shared" si="3"/>
        <v>5232.7175999999999</v>
      </c>
      <c r="J12" s="37">
        <f t="shared" si="4"/>
        <v>4447.8099599999996</v>
      </c>
      <c r="K12" s="43">
        <f t="shared" si="5"/>
        <v>34849.899216000005</v>
      </c>
    </row>
    <row r="13" spans="1:11" x14ac:dyDescent="0.25">
      <c r="A13" s="32" t="s">
        <v>78</v>
      </c>
      <c r="B13" s="32">
        <v>12063</v>
      </c>
      <c r="C13" s="32">
        <f t="shared" si="0"/>
        <v>14596.23</v>
      </c>
      <c r="D13" s="35">
        <v>1.3</v>
      </c>
      <c r="E13" s="21">
        <f t="shared" si="1"/>
        <v>18975.098999999998</v>
      </c>
      <c r="F13" s="35">
        <v>1.52</v>
      </c>
      <c r="G13" s="35">
        <v>1.8</v>
      </c>
      <c r="H13" s="36">
        <f t="shared" si="2"/>
        <v>39935.285280000004</v>
      </c>
      <c r="I13" s="37">
        <f t="shared" si="3"/>
        <v>3327.9404400000003</v>
      </c>
      <c r="J13" s="37">
        <f t="shared" si="4"/>
        <v>2828.749374</v>
      </c>
      <c r="K13" s="43">
        <f t="shared" si="5"/>
        <v>22164.083330400004</v>
      </c>
    </row>
    <row r="14" spans="1:11" x14ac:dyDescent="0.25">
      <c r="A14" s="32" t="s">
        <v>81</v>
      </c>
      <c r="B14" s="32">
        <v>12667</v>
      </c>
      <c r="C14" s="32">
        <f t="shared" si="0"/>
        <v>15327.07</v>
      </c>
      <c r="D14" s="35">
        <v>1.3</v>
      </c>
      <c r="E14" s="21">
        <f t="shared" si="1"/>
        <v>19925.190999999999</v>
      </c>
      <c r="F14" s="35">
        <v>1.52</v>
      </c>
      <c r="G14" s="35">
        <v>1.8</v>
      </c>
      <c r="H14" s="36">
        <f t="shared" si="2"/>
        <v>41934.863520000006</v>
      </c>
      <c r="I14" s="37">
        <f t="shared" si="3"/>
        <v>3494.5719600000007</v>
      </c>
      <c r="J14" s="37">
        <f t="shared" si="4"/>
        <v>2970.3861660000007</v>
      </c>
      <c r="K14" s="43">
        <f t="shared" si="5"/>
        <v>23273.849253600005</v>
      </c>
    </row>
    <row r="15" spans="1:11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7"/>
      <c r="K15" s="43"/>
    </row>
    <row r="16" spans="1:11" x14ac:dyDescent="0.25">
      <c r="A16" s="32" t="s">
        <v>76</v>
      </c>
      <c r="B16" s="32">
        <v>12136</v>
      </c>
      <c r="C16" s="32">
        <f t="shared" ref="C16" si="11">B16*$C$3</f>
        <v>14684.56</v>
      </c>
      <c r="D16" s="35">
        <v>1.3</v>
      </c>
      <c r="E16" s="21">
        <f t="shared" ref="E16" si="12">C16*D16</f>
        <v>19089.928</v>
      </c>
      <c r="F16" s="35">
        <v>1.45</v>
      </c>
      <c r="G16" s="35">
        <v>1.8</v>
      </c>
      <c r="H16" s="36">
        <f t="shared" ref="H16" si="13">C16*F16*G16</f>
        <v>38326.701599999993</v>
      </c>
      <c r="I16" s="37">
        <f t="shared" ref="I16" si="14">H16/$I$3</f>
        <v>3193.8917999999994</v>
      </c>
      <c r="J16" s="37">
        <f t="shared" ref="J16" si="15">I16*$J$3</f>
        <v>2714.8080299999992</v>
      </c>
      <c r="K16" s="43">
        <f>H16*$K$3</f>
        <v>21271.319387999996</v>
      </c>
    </row>
    <row r="17" spans="1:11" x14ac:dyDescent="0.25">
      <c r="A17" s="32"/>
      <c r="B17" s="32"/>
      <c r="C17" s="32"/>
      <c r="D17" s="35"/>
      <c r="E17" s="21"/>
      <c r="F17" s="35"/>
      <c r="G17" s="35">
        <v>1.8</v>
      </c>
      <c r="H17" s="36"/>
      <c r="I17" s="37"/>
      <c r="J17" s="37"/>
      <c r="K17" s="43"/>
    </row>
    <row r="18" spans="1:11" x14ac:dyDescent="0.25">
      <c r="A18" s="32" t="s">
        <v>65</v>
      </c>
      <c r="B18" s="32">
        <v>2200</v>
      </c>
      <c r="C18" s="32">
        <f t="shared" ref="C18:C30" si="16">B18*$C$3</f>
        <v>2662</v>
      </c>
      <c r="D18" s="35">
        <v>1.3</v>
      </c>
      <c r="E18" s="21">
        <f t="shared" ref="E18:E29" si="17">C18*D18</f>
        <v>3460.6</v>
      </c>
      <c r="F18" s="35">
        <v>1.6</v>
      </c>
      <c r="G18" s="35">
        <v>1.8</v>
      </c>
      <c r="H18" s="36">
        <f t="shared" ref="H18:H29" si="18">C18*F18*G18</f>
        <v>7666.5599999999995</v>
      </c>
      <c r="I18" s="37">
        <f t="shared" ref="I18:I29" si="19">H18/$I$3</f>
        <v>638.88</v>
      </c>
      <c r="J18" s="37">
        <f t="shared" si="4"/>
        <v>543.048</v>
      </c>
      <c r="K18" s="43">
        <f>H18*$K$3</f>
        <v>4254.9408000000003</v>
      </c>
    </row>
    <row r="19" spans="1:11" x14ac:dyDescent="0.25">
      <c r="A19" s="32" t="s">
        <v>64</v>
      </c>
      <c r="B19" s="32">
        <v>2200</v>
      </c>
      <c r="C19" s="32">
        <f t="shared" si="16"/>
        <v>2662</v>
      </c>
      <c r="D19" s="35">
        <v>1.3</v>
      </c>
      <c r="E19" s="21">
        <f t="shared" si="17"/>
        <v>3460.6</v>
      </c>
      <c r="F19" s="35">
        <v>1.6</v>
      </c>
      <c r="G19" s="35">
        <v>1.8</v>
      </c>
      <c r="H19" s="36">
        <f t="shared" si="18"/>
        <v>7666.5599999999995</v>
      </c>
      <c r="I19" s="37">
        <f t="shared" si="19"/>
        <v>638.88</v>
      </c>
      <c r="J19" s="37">
        <f t="shared" si="4"/>
        <v>543.048</v>
      </c>
      <c r="K19" s="43">
        <f>H19*$K$3</f>
        <v>4254.9408000000003</v>
      </c>
    </row>
    <row r="20" spans="1:11" x14ac:dyDescent="0.25">
      <c r="A20" s="32" t="s">
        <v>50</v>
      </c>
      <c r="B20" s="32">
        <v>1380</v>
      </c>
      <c r="C20" s="32">
        <f t="shared" si="16"/>
        <v>1669.8</v>
      </c>
      <c r="D20" s="35">
        <v>1.3</v>
      </c>
      <c r="E20" s="21">
        <f t="shared" si="17"/>
        <v>2170.7400000000002</v>
      </c>
      <c r="F20" s="35">
        <v>1.6</v>
      </c>
      <c r="G20" s="35">
        <v>1.8</v>
      </c>
      <c r="H20" s="36">
        <f t="shared" si="18"/>
        <v>4809.0240000000003</v>
      </c>
      <c r="I20" s="37">
        <f t="shared" si="19"/>
        <v>400.75200000000001</v>
      </c>
      <c r="J20" s="37">
        <f t="shared" si="4"/>
        <v>340.63920000000002</v>
      </c>
      <c r="K20" s="43">
        <f>H20*$K$3</f>
        <v>2669.0083200000004</v>
      </c>
    </row>
    <row r="21" spans="1:11" x14ac:dyDescent="0.25">
      <c r="A21" s="32" t="s">
        <v>49</v>
      </c>
      <c r="B21" s="32">
        <v>6900</v>
      </c>
      <c r="C21" s="32">
        <f t="shared" si="16"/>
        <v>8349</v>
      </c>
      <c r="D21" s="35">
        <v>1.3</v>
      </c>
      <c r="E21" s="21">
        <f t="shared" si="17"/>
        <v>10853.7</v>
      </c>
      <c r="F21" s="35">
        <v>1.6</v>
      </c>
      <c r="G21" s="35">
        <v>1.8</v>
      </c>
      <c r="H21" s="36">
        <f t="shared" si="18"/>
        <v>24045.120000000003</v>
      </c>
      <c r="I21" s="37">
        <f t="shared" si="19"/>
        <v>2003.7600000000002</v>
      </c>
      <c r="J21" s="37">
        <f t="shared" si="4"/>
        <v>1703.1960000000001</v>
      </c>
      <c r="K21" s="43">
        <f t="shared" ref="K21:K29" si="20">H21*$K$3</f>
        <v>13345.041600000002</v>
      </c>
    </row>
    <row r="22" spans="1:11" x14ac:dyDescent="0.25">
      <c r="A22" s="32" t="s">
        <v>74</v>
      </c>
      <c r="B22" s="32">
        <v>5200</v>
      </c>
      <c r="C22" s="32">
        <f t="shared" si="16"/>
        <v>6292</v>
      </c>
      <c r="D22" s="35">
        <v>1.3</v>
      </c>
      <c r="E22" s="21">
        <f t="shared" si="17"/>
        <v>8179.6</v>
      </c>
      <c r="F22" s="35">
        <v>1.6</v>
      </c>
      <c r="G22" s="35">
        <v>1.8</v>
      </c>
      <c r="H22" s="36">
        <f t="shared" si="18"/>
        <v>18120.960000000003</v>
      </c>
      <c r="I22" s="37">
        <f t="shared" si="19"/>
        <v>1510.0800000000002</v>
      </c>
      <c r="J22" s="37">
        <f t="shared" si="4"/>
        <v>1283.5680000000002</v>
      </c>
      <c r="K22" s="43">
        <f t="shared" si="20"/>
        <v>10057.132800000003</v>
      </c>
    </row>
    <row r="23" spans="1:11" x14ac:dyDescent="0.25">
      <c r="A23" s="32" t="s">
        <v>61</v>
      </c>
      <c r="B23" s="32">
        <v>2300</v>
      </c>
      <c r="C23" s="32">
        <f t="shared" si="16"/>
        <v>2783</v>
      </c>
      <c r="D23" s="35">
        <v>1.3</v>
      </c>
      <c r="E23" s="21">
        <f t="shared" si="17"/>
        <v>3617.9</v>
      </c>
      <c r="F23" s="35">
        <v>1.6</v>
      </c>
      <c r="G23" s="35">
        <v>1.8</v>
      </c>
      <c r="H23" s="36">
        <f t="shared" si="18"/>
        <v>8015.0400000000009</v>
      </c>
      <c r="I23" s="37">
        <f t="shared" si="19"/>
        <v>667.92000000000007</v>
      </c>
      <c r="J23" s="37">
        <f t="shared" si="4"/>
        <v>567.73200000000008</v>
      </c>
      <c r="K23" s="43">
        <f>H23*$K$3</f>
        <v>4448.3472000000011</v>
      </c>
    </row>
    <row r="24" spans="1:11" x14ac:dyDescent="0.25">
      <c r="A24" s="32" t="s">
        <v>44</v>
      </c>
      <c r="B24" s="32">
        <v>3300</v>
      </c>
      <c r="C24" s="32">
        <f t="shared" si="16"/>
        <v>3993</v>
      </c>
      <c r="D24" s="35">
        <v>1.3</v>
      </c>
      <c r="E24" s="21">
        <f t="shared" si="17"/>
        <v>5190.9000000000005</v>
      </c>
      <c r="F24" s="35">
        <v>1.6</v>
      </c>
      <c r="G24" s="35">
        <v>1.8</v>
      </c>
      <c r="H24" s="36">
        <f t="shared" si="18"/>
        <v>11499.84</v>
      </c>
      <c r="I24" s="37">
        <f t="shared" si="19"/>
        <v>958.32</v>
      </c>
      <c r="J24" s="37">
        <f t="shared" si="4"/>
        <v>814.572</v>
      </c>
      <c r="K24" s="43">
        <f t="shared" si="20"/>
        <v>6382.4112000000005</v>
      </c>
    </row>
    <row r="25" spans="1:11" x14ac:dyDescent="0.25">
      <c r="A25" s="32" t="s">
        <v>66</v>
      </c>
      <c r="B25" s="32">
        <v>1600</v>
      </c>
      <c r="C25" s="32">
        <f t="shared" si="16"/>
        <v>1936</v>
      </c>
      <c r="D25" s="35">
        <v>1.3</v>
      </c>
      <c r="E25" s="21">
        <f t="shared" si="17"/>
        <v>2516.8000000000002</v>
      </c>
      <c r="F25" s="35">
        <v>1.6</v>
      </c>
      <c r="G25" s="35">
        <v>1.8</v>
      </c>
      <c r="H25" s="36">
        <f t="shared" si="18"/>
        <v>5575.6800000000012</v>
      </c>
      <c r="I25" s="37">
        <f t="shared" si="19"/>
        <v>464.6400000000001</v>
      </c>
      <c r="J25" s="37">
        <f t="shared" si="4"/>
        <v>394.94400000000007</v>
      </c>
      <c r="K25" s="43">
        <f t="shared" si="20"/>
        <v>3094.5024000000008</v>
      </c>
    </row>
    <row r="26" spans="1:11" x14ac:dyDescent="0.25">
      <c r="A26" s="32" t="s">
        <v>67</v>
      </c>
      <c r="B26" s="32">
        <v>2500</v>
      </c>
      <c r="C26" s="32">
        <f t="shared" si="16"/>
        <v>3025</v>
      </c>
      <c r="D26" s="35">
        <v>1.3</v>
      </c>
      <c r="E26" s="21">
        <f t="shared" si="17"/>
        <v>3932.5</v>
      </c>
      <c r="F26" s="35">
        <v>1.6</v>
      </c>
      <c r="G26" s="35">
        <v>1.8</v>
      </c>
      <c r="H26" s="36">
        <f t="shared" si="18"/>
        <v>8712</v>
      </c>
      <c r="I26" s="37">
        <f t="shared" si="19"/>
        <v>726</v>
      </c>
      <c r="J26" s="37">
        <f t="shared" si="4"/>
        <v>617.1</v>
      </c>
      <c r="K26" s="43">
        <f t="shared" si="20"/>
        <v>4835.1600000000008</v>
      </c>
    </row>
    <row r="27" spans="1:11" hidden="1" x14ac:dyDescent="0.25">
      <c r="A27" s="32"/>
      <c r="B27" s="32"/>
      <c r="C27" s="32"/>
      <c r="D27" s="35"/>
      <c r="E27" s="21"/>
      <c r="F27" s="35">
        <v>1.6</v>
      </c>
      <c r="G27" s="35"/>
      <c r="H27" s="36"/>
      <c r="I27" s="37"/>
      <c r="J27" s="37"/>
      <c r="K27" s="43"/>
    </row>
    <row r="28" spans="1:11" x14ac:dyDescent="0.25">
      <c r="A28" s="32" t="s">
        <v>63</v>
      </c>
      <c r="B28" s="32">
        <v>1500</v>
      </c>
      <c r="C28" s="32">
        <f t="shared" si="16"/>
        <v>1815</v>
      </c>
      <c r="D28" s="35">
        <v>1.3</v>
      </c>
      <c r="E28" s="21">
        <f t="shared" si="17"/>
        <v>2359.5</v>
      </c>
      <c r="F28" s="35">
        <v>1.6</v>
      </c>
      <c r="G28" s="35">
        <v>1.8</v>
      </c>
      <c r="H28" s="36">
        <f t="shared" si="18"/>
        <v>5227.2</v>
      </c>
      <c r="I28" s="37">
        <f t="shared" si="19"/>
        <v>435.59999999999997</v>
      </c>
      <c r="J28" s="37">
        <f t="shared" si="4"/>
        <v>370.25999999999993</v>
      </c>
      <c r="K28" s="43">
        <f t="shared" si="20"/>
        <v>2901.096</v>
      </c>
    </row>
    <row r="29" spans="1:11" x14ac:dyDescent="0.25">
      <c r="A29" s="32" t="s">
        <v>82</v>
      </c>
      <c r="B29" s="32">
        <v>1900</v>
      </c>
      <c r="C29" s="32">
        <f t="shared" si="16"/>
        <v>2299</v>
      </c>
      <c r="D29" s="35">
        <v>1.3</v>
      </c>
      <c r="E29" s="21">
        <f t="shared" si="17"/>
        <v>2988.7000000000003</v>
      </c>
      <c r="F29" s="35">
        <v>1.6</v>
      </c>
      <c r="G29" s="35">
        <v>1.8</v>
      </c>
      <c r="H29" s="36">
        <f t="shared" si="18"/>
        <v>6621.12</v>
      </c>
      <c r="I29" s="37">
        <f t="shared" si="19"/>
        <v>551.76</v>
      </c>
      <c r="J29" s="37">
        <f t="shared" si="4"/>
        <v>468.99599999999998</v>
      </c>
      <c r="K29" s="43">
        <f t="shared" si="20"/>
        <v>3674.7216000000003</v>
      </c>
    </row>
    <row r="30" spans="1:11" x14ac:dyDescent="0.25">
      <c r="A30" s="32" t="s">
        <v>83</v>
      </c>
      <c r="B30" s="32">
        <v>900</v>
      </c>
      <c r="C30" s="32">
        <f t="shared" si="16"/>
        <v>1089</v>
      </c>
      <c r="D30" s="35">
        <v>1.3</v>
      </c>
      <c r="E30" s="21">
        <f t="shared" ref="E30" si="21">C30*D30</f>
        <v>1415.7</v>
      </c>
      <c r="F30" s="35">
        <v>1.55</v>
      </c>
      <c r="G30" s="35">
        <v>1.8</v>
      </c>
      <c r="H30" s="36">
        <f t="shared" ref="H30" si="22">C30*F30*G30</f>
        <v>3038.31</v>
      </c>
      <c r="I30" s="37">
        <f t="shared" ref="I30" si="23">H30/$I$3</f>
        <v>253.1925</v>
      </c>
      <c r="J30" s="37">
        <f t="shared" ref="J30" si="24">I30*$J$3</f>
        <v>215.21362499999998</v>
      </c>
      <c r="K30" s="43">
        <f t="shared" ref="K30" si="25">H30*$K$3</f>
        <v>1686.26205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2E32-CBC2-40AD-921B-5B2FA8A6A09D}">
  <dimension ref="A1:K29"/>
  <sheetViews>
    <sheetView workbookViewId="0">
      <selection activeCell="S13" sqref="S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.710937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16823</v>
      </c>
      <c r="C4" s="35">
        <f t="shared" ref="C4:C14" si="0">B4*$C$3</f>
        <v>20355.829999999998</v>
      </c>
      <c r="D4" s="35">
        <v>1.3</v>
      </c>
      <c r="E4" s="21">
        <f>C4*D4</f>
        <v>26462.578999999998</v>
      </c>
      <c r="F4" s="35">
        <v>1.48</v>
      </c>
      <c r="G4" s="35">
        <v>1.8</v>
      </c>
      <c r="H4" s="36">
        <f>C4*F4*G4</f>
        <v>54227.931119999994</v>
      </c>
      <c r="I4" s="37">
        <f>H4/$I$3</f>
        <v>4518.9942599999995</v>
      </c>
      <c r="J4" s="37">
        <f>I4*$J$3</f>
        <v>3841.1451209999996</v>
      </c>
      <c r="K4" s="43">
        <f>H4*$K$3</f>
        <v>30096.5017716</v>
      </c>
    </row>
    <row r="5" spans="1:11" x14ac:dyDescent="0.25">
      <c r="A5" s="35" t="s">
        <v>77</v>
      </c>
      <c r="B5" s="35">
        <v>20659</v>
      </c>
      <c r="C5" s="35">
        <f t="shared" si="0"/>
        <v>24997.39</v>
      </c>
      <c r="D5" s="35">
        <v>1.3</v>
      </c>
      <c r="E5" s="21">
        <f>C5*D5</f>
        <v>32496.607</v>
      </c>
      <c r="F5" s="35">
        <v>1.48</v>
      </c>
      <c r="G5" s="35">
        <v>1.8</v>
      </c>
      <c r="H5" s="36">
        <f>C5*F5*G5</f>
        <v>66593.046959999992</v>
      </c>
      <c r="I5" s="37">
        <f>H5/$I$3</f>
        <v>5549.4205799999991</v>
      </c>
      <c r="J5" s="37">
        <f>I5*$J$3</f>
        <v>4717.0074929999992</v>
      </c>
      <c r="K5" s="43">
        <f>H5*$K$3</f>
        <v>36959.141062800001</v>
      </c>
    </row>
    <row r="6" spans="1:11" x14ac:dyDescent="0.25">
      <c r="A6" s="35" t="s">
        <v>17</v>
      </c>
      <c r="B6" s="32">
        <v>5284</v>
      </c>
      <c r="C6" s="32">
        <f t="shared" si="0"/>
        <v>6393.6399999999994</v>
      </c>
      <c r="D6" s="35">
        <v>1.3</v>
      </c>
      <c r="E6" s="21">
        <f t="shared" ref="E6:E14" si="1">C6*D6</f>
        <v>8311.732</v>
      </c>
      <c r="F6" s="35">
        <v>1.6</v>
      </c>
      <c r="G6" s="35">
        <v>1.8</v>
      </c>
      <c r="H6" s="36">
        <f t="shared" ref="H6:H14" si="2">C6*F6*G6</f>
        <v>18413.683200000003</v>
      </c>
      <c r="I6" s="37">
        <f t="shared" ref="I6:I14" si="3">H6/$I$3</f>
        <v>1534.4736000000003</v>
      </c>
      <c r="J6" s="37">
        <f t="shared" ref="J6:J29" si="4">I6*$J$3</f>
        <v>1304.3025600000001</v>
      </c>
      <c r="K6" s="43">
        <f t="shared" ref="K6:K14" si="5">H6*$K$3</f>
        <v>10219.594176000002</v>
      </c>
    </row>
    <row r="7" spans="1:11" x14ac:dyDescent="0.25">
      <c r="A7" s="35" t="s">
        <v>18</v>
      </c>
      <c r="B7" s="32">
        <v>4468</v>
      </c>
      <c r="C7" s="32">
        <f t="shared" si="0"/>
        <v>5406.28</v>
      </c>
      <c r="D7" s="35">
        <v>1.3</v>
      </c>
      <c r="E7" s="21">
        <f t="shared" si="1"/>
        <v>7028.1639999999998</v>
      </c>
      <c r="F7" s="35">
        <v>1.6</v>
      </c>
      <c r="G7" s="35">
        <v>1.8</v>
      </c>
      <c r="H7" s="36">
        <f t="shared" si="2"/>
        <v>15570.086400000002</v>
      </c>
      <c r="I7" s="37">
        <f t="shared" si="3"/>
        <v>1297.5072000000002</v>
      </c>
      <c r="J7" s="37">
        <f t="shared" si="4"/>
        <v>1102.8811200000002</v>
      </c>
      <c r="K7" s="43">
        <f t="shared" si="5"/>
        <v>8641.3979520000012</v>
      </c>
    </row>
    <row r="8" spans="1:11" x14ac:dyDescent="0.25">
      <c r="A8" s="35" t="s">
        <v>36</v>
      </c>
      <c r="B8" s="32">
        <v>4896</v>
      </c>
      <c r="C8" s="32">
        <f t="shared" si="0"/>
        <v>5924.16</v>
      </c>
      <c r="D8" s="35">
        <v>1.3</v>
      </c>
      <c r="E8" s="21">
        <f t="shared" si="1"/>
        <v>7701.4080000000004</v>
      </c>
      <c r="F8" s="35">
        <v>1.48</v>
      </c>
      <c r="G8" s="35">
        <v>1.8</v>
      </c>
      <c r="H8" s="36">
        <f t="shared" si="2"/>
        <v>15781.962239999999</v>
      </c>
      <c r="I8" s="37">
        <f t="shared" si="3"/>
        <v>1315.1635199999998</v>
      </c>
      <c r="J8" s="37">
        <f t="shared" si="4"/>
        <v>1117.8889919999999</v>
      </c>
      <c r="K8" s="43">
        <f t="shared" si="5"/>
        <v>8758.9890431999993</v>
      </c>
    </row>
    <row r="9" spans="1:11" x14ac:dyDescent="0.25">
      <c r="A9" s="35" t="s">
        <v>55</v>
      </c>
      <c r="B9" s="32">
        <v>4480</v>
      </c>
      <c r="C9" s="32">
        <f t="shared" si="0"/>
        <v>5420.8</v>
      </c>
      <c r="D9" s="35">
        <v>1.3</v>
      </c>
      <c r="E9" s="21">
        <f t="shared" si="1"/>
        <v>7047.0400000000009</v>
      </c>
      <c r="F9" s="35">
        <v>1.48</v>
      </c>
      <c r="G9" s="35">
        <v>1.8</v>
      </c>
      <c r="H9" s="36">
        <f t="shared" si="2"/>
        <v>14441.011200000001</v>
      </c>
      <c r="I9" s="37">
        <f t="shared" si="3"/>
        <v>1203.4176</v>
      </c>
      <c r="J9" s="37">
        <f t="shared" si="4"/>
        <v>1022.90496</v>
      </c>
      <c r="K9" s="43">
        <f t="shared" si="5"/>
        <v>8014.7612160000008</v>
      </c>
    </row>
    <row r="10" spans="1:11" x14ac:dyDescent="0.25">
      <c r="A10" s="32" t="s">
        <v>53</v>
      </c>
      <c r="B10" s="32">
        <v>16767</v>
      </c>
      <c r="C10" s="32">
        <f t="shared" si="0"/>
        <v>20288.07</v>
      </c>
      <c r="D10" s="35">
        <v>1.3</v>
      </c>
      <c r="E10" s="21">
        <f t="shared" si="1"/>
        <v>26374.491000000002</v>
      </c>
      <c r="F10" s="35">
        <v>1.48</v>
      </c>
      <c r="G10" s="35">
        <v>1.8</v>
      </c>
      <c r="H10" s="36">
        <f t="shared" si="2"/>
        <v>54047.41848</v>
      </c>
      <c r="I10" s="37">
        <f t="shared" si="3"/>
        <v>4503.95154</v>
      </c>
      <c r="J10" s="37">
        <f t="shared" si="4"/>
        <v>3828.3588089999998</v>
      </c>
      <c r="K10" s="43">
        <f t="shared" si="5"/>
        <v>29996.317256400001</v>
      </c>
    </row>
    <row r="11" spans="1:11" x14ac:dyDescent="0.25">
      <c r="A11" s="32" t="s">
        <v>72</v>
      </c>
      <c r="B11" s="32">
        <v>18889</v>
      </c>
      <c r="C11" s="32">
        <f t="shared" si="0"/>
        <v>22855.69</v>
      </c>
      <c r="D11" s="35">
        <v>1.3</v>
      </c>
      <c r="E11" s="21">
        <f t="shared" si="1"/>
        <v>29712.397000000001</v>
      </c>
      <c r="F11" s="35">
        <v>1.48</v>
      </c>
      <c r="G11" s="35">
        <v>1.8</v>
      </c>
      <c r="H11" s="36">
        <f t="shared" si="2"/>
        <v>60887.558159999993</v>
      </c>
      <c r="I11" s="37">
        <f t="shared" si="3"/>
        <v>5073.9631799999997</v>
      </c>
      <c r="J11" s="37">
        <f t="shared" si="4"/>
        <v>4312.8687030000001</v>
      </c>
      <c r="K11" s="43">
        <f t="shared" si="5"/>
        <v>33792.594778799998</v>
      </c>
    </row>
    <row r="12" spans="1:11" x14ac:dyDescent="0.25">
      <c r="A12" s="32" t="s">
        <v>75</v>
      </c>
      <c r="B12" s="32">
        <v>20365</v>
      </c>
      <c r="C12" s="32">
        <f t="shared" si="0"/>
        <v>24641.649999999998</v>
      </c>
      <c r="D12" s="35">
        <v>1.3</v>
      </c>
      <c r="E12" s="21">
        <f t="shared" si="1"/>
        <v>32034.144999999997</v>
      </c>
      <c r="F12" s="35">
        <v>1.48</v>
      </c>
      <c r="G12" s="35">
        <v>1.8</v>
      </c>
      <c r="H12" s="36">
        <f t="shared" si="2"/>
        <v>65645.355599999995</v>
      </c>
      <c r="I12" s="37">
        <f t="shared" si="3"/>
        <v>5470.4462999999996</v>
      </c>
      <c r="J12" s="37">
        <f t="shared" si="4"/>
        <v>4649.8793549999991</v>
      </c>
      <c r="K12" s="43">
        <f t="shared" si="5"/>
        <v>36433.172358000003</v>
      </c>
    </row>
    <row r="13" spans="1:11" x14ac:dyDescent="0.25">
      <c r="A13" s="32" t="s">
        <v>78</v>
      </c>
      <c r="B13" s="32">
        <v>12667</v>
      </c>
      <c r="C13" s="32">
        <f t="shared" si="0"/>
        <v>15327.07</v>
      </c>
      <c r="D13" s="35">
        <v>1.3</v>
      </c>
      <c r="E13" s="21">
        <f t="shared" si="1"/>
        <v>19925.190999999999</v>
      </c>
      <c r="F13" s="35">
        <v>1.52</v>
      </c>
      <c r="G13" s="35">
        <v>1.8</v>
      </c>
      <c r="H13" s="36">
        <f t="shared" si="2"/>
        <v>41934.863520000006</v>
      </c>
      <c r="I13" s="37">
        <f t="shared" si="3"/>
        <v>3494.5719600000007</v>
      </c>
      <c r="J13" s="37">
        <f t="shared" si="4"/>
        <v>2970.3861660000007</v>
      </c>
      <c r="K13" s="43">
        <f t="shared" si="5"/>
        <v>23273.849253600005</v>
      </c>
    </row>
    <row r="14" spans="1:11" x14ac:dyDescent="0.25">
      <c r="A14" s="32" t="s">
        <v>81</v>
      </c>
      <c r="B14" s="32">
        <v>13270</v>
      </c>
      <c r="C14" s="32">
        <f t="shared" si="0"/>
        <v>16056.699999999999</v>
      </c>
      <c r="D14" s="35">
        <v>1.3</v>
      </c>
      <c r="E14" s="21">
        <f t="shared" si="1"/>
        <v>20873.71</v>
      </c>
      <c r="F14" s="35">
        <v>1.52</v>
      </c>
      <c r="G14" s="35">
        <v>1.8</v>
      </c>
      <c r="H14" s="36">
        <f t="shared" si="2"/>
        <v>43931.131199999996</v>
      </c>
      <c r="I14" s="37">
        <f t="shared" si="3"/>
        <v>3660.9275999999995</v>
      </c>
      <c r="J14" s="37">
        <f t="shared" si="4"/>
        <v>3111.7884599999993</v>
      </c>
      <c r="K14" s="43">
        <f t="shared" si="5"/>
        <v>24381.777816000002</v>
      </c>
    </row>
    <row r="15" spans="1:11" x14ac:dyDescent="0.25">
      <c r="A15" s="32"/>
      <c r="B15" s="32"/>
      <c r="C15" s="32"/>
      <c r="D15" s="35"/>
      <c r="E15" s="21"/>
      <c r="F15" s="35"/>
      <c r="G15" s="35"/>
      <c r="H15" s="36"/>
      <c r="I15" s="37"/>
      <c r="J15" s="37"/>
      <c r="K15" s="43"/>
    </row>
    <row r="16" spans="1:11" x14ac:dyDescent="0.25">
      <c r="A16" s="32"/>
      <c r="B16" s="32"/>
      <c r="C16" s="32"/>
      <c r="D16" s="35"/>
      <c r="E16" s="21"/>
      <c r="F16" s="35"/>
      <c r="G16" s="35">
        <v>1.8</v>
      </c>
      <c r="H16" s="36"/>
      <c r="I16" s="37"/>
      <c r="J16" s="37"/>
      <c r="K16" s="43"/>
    </row>
    <row r="17" spans="1:11" x14ac:dyDescent="0.25">
      <c r="A17" s="32" t="s">
        <v>65</v>
      </c>
      <c r="B17" s="32">
        <v>2323</v>
      </c>
      <c r="C17" s="32">
        <f t="shared" ref="C17:C29" si="6">B17*$C$3</f>
        <v>2810.83</v>
      </c>
      <c r="D17" s="35">
        <v>1.3</v>
      </c>
      <c r="E17" s="21">
        <f t="shared" ref="E17:E29" si="7">C17*D17</f>
        <v>3654.0790000000002</v>
      </c>
      <c r="F17" s="35">
        <v>1.6</v>
      </c>
      <c r="G17" s="35">
        <v>1.8</v>
      </c>
      <c r="H17" s="36">
        <f t="shared" ref="H17:H29" si="8">C17*F17*G17</f>
        <v>8095.1904000000013</v>
      </c>
      <c r="I17" s="37">
        <f t="shared" ref="I17:I29" si="9">H17/$I$3</f>
        <v>674.59920000000011</v>
      </c>
      <c r="J17" s="37">
        <f t="shared" si="4"/>
        <v>573.40932000000009</v>
      </c>
      <c r="K17" s="43">
        <f>H17*$K$3</f>
        <v>4492.830672000001</v>
      </c>
    </row>
    <row r="18" spans="1:11" x14ac:dyDescent="0.25">
      <c r="A18" s="32" t="s">
        <v>64</v>
      </c>
      <c r="B18" s="32">
        <v>2323</v>
      </c>
      <c r="C18" s="32">
        <f t="shared" si="6"/>
        <v>2810.83</v>
      </c>
      <c r="D18" s="35">
        <v>1.3</v>
      </c>
      <c r="E18" s="21">
        <f t="shared" si="7"/>
        <v>3654.0790000000002</v>
      </c>
      <c r="F18" s="35">
        <v>1.6</v>
      </c>
      <c r="G18" s="35">
        <v>1.8</v>
      </c>
      <c r="H18" s="36">
        <f t="shared" si="8"/>
        <v>8095.1904000000013</v>
      </c>
      <c r="I18" s="37">
        <f t="shared" si="9"/>
        <v>674.59920000000011</v>
      </c>
      <c r="J18" s="37">
        <f t="shared" si="4"/>
        <v>573.40932000000009</v>
      </c>
      <c r="K18" s="43">
        <f>H18*$K$3</f>
        <v>4492.830672000001</v>
      </c>
    </row>
    <row r="19" spans="1:11" x14ac:dyDescent="0.25">
      <c r="A19" s="32" t="s">
        <v>84</v>
      </c>
      <c r="B19" s="32">
        <v>2323</v>
      </c>
      <c r="C19" s="32">
        <f t="shared" ref="C19" si="10">B19*$C$3</f>
        <v>2810.83</v>
      </c>
      <c r="D19" s="35">
        <v>1.3</v>
      </c>
      <c r="E19" s="21">
        <f t="shared" ref="E19" si="11">C19*D19</f>
        <v>3654.0790000000002</v>
      </c>
      <c r="F19" s="35">
        <v>1.6</v>
      </c>
      <c r="G19" s="35">
        <v>1.8</v>
      </c>
      <c r="H19" s="36">
        <f t="shared" ref="H19" si="12">C19*F19*G19</f>
        <v>8095.1904000000013</v>
      </c>
      <c r="I19" s="37">
        <f t="shared" ref="I19" si="13">H19/$I$3</f>
        <v>674.59920000000011</v>
      </c>
      <c r="J19" s="37">
        <f t="shared" ref="J19" si="14">I19*$J$3</f>
        <v>573.40932000000009</v>
      </c>
      <c r="K19" s="43">
        <f>H19*$K$3</f>
        <v>4492.830672000001</v>
      </c>
    </row>
    <row r="20" spans="1:11" x14ac:dyDescent="0.25">
      <c r="A20" s="32" t="s">
        <v>50</v>
      </c>
      <c r="B20" s="32">
        <v>1445</v>
      </c>
      <c r="C20" s="32">
        <f t="shared" si="6"/>
        <v>1748.45</v>
      </c>
      <c r="D20" s="35">
        <v>1.3</v>
      </c>
      <c r="E20" s="21">
        <f t="shared" si="7"/>
        <v>2272.9850000000001</v>
      </c>
      <c r="F20" s="35">
        <v>1.6</v>
      </c>
      <c r="G20" s="35">
        <v>1.8</v>
      </c>
      <c r="H20" s="36">
        <f t="shared" si="8"/>
        <v>5035.536000000001</v>
      </c>
      <c r="I20" s="37">
        <f t="shared" si="9"/>
        <v>419.6280000000001</v>
      </c>
      <c r="J20" s="37">
        <f t="shared" si="4"/>
        <v>356.68380000000008</v>
      </c>
      <c r="K20" s="43">
        <f>H20*$K$3</f>
        <v>2794.7224800000008</v>
      </c>
    </row>
    <row r="21" spans="1:11" x14ac:dyDescent="0.25">
      <c r="A21" s="32" t="s">
        <v>49</v>
      </c>
      <c r="B21" s="32">
        <v>6900</v>
      </c>
      <c r="C21" s="32">
        <f t="shared" si="6"/>
        <v>8349</v>
      </c>
      <c r="D21" s="35">
        <v>1.3</v>
      </c>
      <c r="E21" s="21">
        <f t="shared" si="7"/>
        <v>10853.7</v>
      </c>
      <c r="F21" s="35">
        <v>1.6</v>
      </c>
      <c r="G21" s="35">
        <v>1.8</v>
      </c>
      <c r="H21" s="36">
        <f t="shared" si="8"/>
        <v>24045.120000000003</v>
      </c>
      <c r="I21" s="37">
        <f t="shared" si="9"/>
        <v>2003.7600000000002</v>
      </c>
      <c r="J21" s="37">
        <f t="shared" si="4"/>
        <v>1703.1960000000001</v>
      </c>
      <c r="K21" s="43">
        <f t="shared" ref="K21:K29" si="15">H21*$K$3</f>
        <v>13345.041600000002</v>
      </c>
    </row>
    <row r="22" spans="1:11" x14ac:dyDescent="0.25">
      <c r="A22" s="32" t="s">
        <v>74</v>
      </c>
      <c r="B22" s="32">
        <v>5200</v>
      </c>
      <c r="C22" s="32">
        <f t="shared" si="6"/>
        <v>6292</v>
      </c>
      <c r="D22" s="35">
        <v>1.3</v>
      </c>
      <c r="E22" s="21">
        <f t="shared" si="7"/>
        <v>8179.6</v>
      </c>
      <c r="F22" s="35">
        <v>1.6</v>
      </c>
      <c r="G22" s="35">
        <v>1.8</v>
      </c>
      <c r="H22" s="36">
        <f t="shared" si="8"/>
        <v>18120.960000000003</v>
      </c>
      <c r="I22" s="37">
        <f t="shared" si="9"/>
        <v>1510.0800000000002</v>
      </c>
      <c r="J22" s="37">
        <f t="shared" si="4"/>
        <v>1283.5680000000002</v>
      </c>
      <c r="K22" s="43">
        <f t="shared" si="15"/>
        <v>10057.132800000003</v>
      </c>
    </row>
    <row r="23" spans="1:11" x14ac:dyDescent="0.25">
      <c r="A23" s="32" t="s">
        <v>61</v>
      </c>
      <c r="B23" s="32">
        <v>2427</v>
      </c>
      <c r="C23" s="32">
        <f t="shared" si="6"/>
        <v>2936.67</v>
      </c>
      <c r="D23" s="35">
        <v>1.3</v>
      </c>
      <c r="E23" s="21">
        <f t="shared" si="7"/>
        <v>3817.6710000000003</v>
      </c>
      <c r="F23" s="35">
        <v>1.6</v>
      </c>
      <c r="G23" s="35">
        <v>1.8</v>
      </c>
      <c r="H23" s="36">
        <f t="shared" si="8"/>
        <v>8457.6096000000016</v>
      </c>
      <c r="I23" s="37">
        <f t="shared" si="9"/>
        <v>704.80080000000009</v>
      </c>
      <c r="J23" s="37">
        <f t="shared" si="4"/>
        <v>599.08068000000003</v>
      </c>
      <c r="K23" s="43">
        <f>H23*$K$3</f>
        <v>4693.9733280000009</v>
      </c>
    </row>
    <row r="24" spans="1:11" x14ac:dyDescent="0.25">
      <c r="A24" s="32" t="s">
        <v>44</v>
      </c>
      <c r="B24" s="32">
        <v>3615</v>
      </c>
      <c r="C24" s="32">
        <f t="shared" si="6"/>
        <v>4374.1499999999996</v>
      </c>
      <c r="D24" s="35">
        <v>1.3</v>
      </c>
      <c r="E24" s="21">
        <f t="shared" si="7"/>
        <v>5686.3949999999995</v>
      </c>
      <c r="F24" s="35">
        <v>1.6</v>
      </c>
      <c r="G24" s="35">
        <v>1.8</v>
      </c>
      <c r="H24" s="36">
        <f t="shared" si="8"/>
        <v>12597.552</v>
      </c>
      <c r="I24" s="37">
        <f t="shared" si="9"/>
        <v>1049.796</v>
      </c>
      <c r="J24" s="37">
        <f t="shared" si="4"/>
        <v>892.32659999999998</v>
      </c>
      <c r="K24" s="43">
        <f t="shared" si="15"/>
        <v>6991.6413600000005</v>
      </c>
    </row>
    <row r="25" spans="1:11" x14ac:dyDescent="0.25">
      <c r="A25" s="32" t="s">
        <v>66</v>
      </c>
      <c r="B25" s="32">
        <v>1600</v>
      </c>
      <c r="C25" s="32">
        <f t="shared" si="6"/>
        <v>1936</v>
      </c>
      <c r="D25" s="35">
        <v>1.3</v>
      </c>
      <c r="E25" s="21">
        <f t="shared" si="7"/>
        <v>2516.8000000000002</v>
      </c>
      <c r="F25" s="35">
        <v>1.6</v>
      </c>
      <c r="G25" s="35">
        <v>1.8</v>
      </c>
      <c r="H25" s="36">
        <f t="shared" si="8"/>
        <v>5575.6800000000012</v>
      </c>
      <c r="I25" s="37">
        <f t="shared" si="9"/>
        <v>464.6400000000001</v>
      </c>
      <c r="J25" s="37">
        <f t="shared" si="4"/>
        <v>394.94400000000007</v>
      </c>
      <c r="K25" s="43">
        <f t="shared" si="15"/>
        <v>3094.5024000000008</v>
      </c>
    </row>
    <row r="26" spans="1:11" x14ac:dyDescent="0.25">
      <c r="A26" s="32" t="s">
        <v>67</v>
      </c>
      <c r="B26" s="32">
        <v>2737</v>
      </c>
      <c r="C26" s="32">
        <f t="shared" si="6"/>
        <v>3311.77</v>
      </c>
      <c r="D26" s="35">
        <v>1.3</v>
      </c>
      <c r="E26" s="21">
        <f t="shared" si="7"/>
        <v>4305.3010000000004</v>
      </c>
      <c r="F26" s="35">
        <v>1.6</v>
      </c>
      <c r="G26" s="35">
        <v>1.8</v>
      </c>
      <c r="H26" s="36">
        <f t="shared" si="8"/>
        <v>9537.8976000000002</v>
      </c>
      <c r="I26" s="37">
        <f t="shared" si="9"/>
        <v>794.82479999999998</v>
      </c>
      <c r="J26" s="37">
        <f t="shared" si="4"/>
        <v>675.60107999999991</v>
      </c>
      <c r="K26" s="43">
        <f t="shared" si="15"/>
        <v>5293.5331680000008</v>
      </c>
    </row>
    <row r="27" spans="1:11" hidden="1" x14ac:dyDescent="0.25">
      <c r="A27" s="32"/>
      <c r="B27" s="32"/>
      <c r="C27" s="32"/>
      <c r="D27" s="35"/>
      <c r="E27" s="21"/>
      <c r="F27" s="35">
        <v>1.6</v>
      </c>
      <c r="G27" s="35"/>
      <c r="H27" s="36"/>
      <c r="I27" s="37"/>
      <c r="J27" s="37"/>
      <c r="K27" s="43"/>
    </row>
    <row r="28" spans="1:11" x14ac:dyDescent="0.25">
      <c r="A28" s="32" t="s">
        <v>63</v>
      </c>
      <c r="B28" s="32">
        <v>1500</v>
      </c>
      <c r="C28" s="32">
        <f t="shared" si="6"/>
        <v>1815</v>
      </c>
      <c r="D28" s="35">
        <v>1.3</v>
      </c>
      <c r="E28" s="21">
        <f t="shared" si="7"/>
        <v>2359.5</v>
      </c>
      <c r="F28" s="35">
        <v>1.6</v>
      </c>
      <c r="G28" s="35">
        <v>1.8</v>
      </c>
      <c r="H28" s="36">
        <f t="shared" si="8"/>
        <v>5227.2</v>
      </c>
      <c r="I28" s="37">
        <f t="shared" si="9"/>
        <v>435.59999999999997</v>
      </c>
      <c r="J28" s="37">
        <f t="shared" si="4"/>
        <v>370.25999999999993</v>
      </c>
      <c r="K28" s="43">
        <f t="shared" si="15"/>
        <v>2901.096</v>
      </c>
    </row>
    <row r="29" spans="1:11" x14ac:dyDescent="0.25">
      <c r="A29" s="32" t="s">
        <v>83</v>
      </c>
      <c r="B29" s="32">
        <v>900</v>
      </c>
      <c r="C29" s="32">
        <f t="shared" si="6"/>
        <v>1089</v>
      </c>
      <c r="D29" s="35">
        <v>1.3</v>
      </c>
      <c r="E29" s="21">
        <f t="shared" si="7"/>
        <v>1415.7</v>
      </c>
      <c r="F29" s="35">
        <v>1.55</v>
      </c>
      <c r="G29" s="35">
        <v>1.8</v>
      </c>
      <c r="H29" s="36">
        <f t="shared" si="8"/>
        <v>3038.31</v>
      </c>
      <c r="I29" s="37">
        <f t="shared" si="9"/>
        <v>253.1925</v>
      </c>
      <c r="J29" s="37">
        <f t="shared" si="4"/>
        <v>215.21362499999998</v>
      </c>
      <c r="K29" s="43">
        <f t="shared" si="15"/>
        <v>1686.26205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L15" sqref="L15"/>
    </sheetView>
  </sheetViews>
  <sheetFormatPr baseColWidth="10" defaultColWidth="11.42578125" defaultRowHeight="15" x14ac:dyDescent="0.25"/>
  <cols>
    <col min="1" max="1" width="26.85546875" style="14" customWidth="1"/>
    <col min="2" max="3" width="22.7109375" style="14" hidden="1" customWidth="1"/>
    <col min="4" max="5" width="25" style="14" hidden="1" customWidth="1"/>
    <col min="6" max="6" width="14.42578125" style="14" hidden="1" customWidth="1"/>
    <col min="7" max="7" width="18.140625" style="14" hidden="1" customWidth="1"/>
    <col min="8" max="8" width="20.28515625" style="14" hidden="1" customWidth="1"/>
    <col min="9" max="9" width="16.28515625" style="14" customWidth="1"/>
    <col min="10" max="16384" width="11.42578125" style="14"/>
  </cols>
  <sheetData>
    <row r="1" spans="1:9" ht="15.7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5" t="s">
        <v>1</v>
      </c>
      <c r="B2" s="15" t="s">
        <v>23</v>
      </c>
      <c r="C2" s="15" t="s">
        <v>24</v>
      </c>
      <c r="D2" s="15" t="s">
        <v>25</v>
      </c>
      <c r="E2" s="15" t="s">
        <v>4</v>
      </c>
      <c r="F2" s="15" t="s">
        <v>26</v>
      </c>
      <c r="G2" s="15" t="s">
        <v>27</v>
      </c>
      <c r="H2" s="15" t="s">
        <v>28</v>
      </c>
      <c r="I2" s="15" t="s">
        <v>16</v>
      </c>
    </row>
    <row r="3" spans="1:9" x14ac:dyDescent="0.25">
      <c r="A3" s="13"/>
      <c r="B3" s="13"/>
      <c r="C3" s="13">
        <v>1.21</v>
      </c>
      <c r="D3" s="16"/>
      <c r="E3" s="17"/>
      <c r="F3" s="16"/>
      <c r="G3" s="16"/>
      <c r="H3" s="13"/>
      <c r="I3" s="13">
        <v>12</v>
      </c>
    </row>
    <row r="4" spans="1:9" x14ac:dyDescent="0.25">
      <c r="A4" s="4" t="s">
        <v>7</v>
      </c>
      <c r="B4" s="16">
        <v>3472</v>
      </c>
      <c r="C4" s="16">
        <f t="shared" ref="C4:C14" si="0">B4*$C$3</f>
        <v>4201.12</v>
      </c>
      <c r="D4" s="16">
        <v>1.3</v>
      </c>
      <c r="E4" s="18">
        <f>C4*D4</f>
        <v>5461.4560000000001</v>
      </c>
      <c r="F4" s="16">
        <v>1.8</v>
      </c>
      <c r="G4" s="16">
        <v>1.28</v>
      </c>
      <c r="H4" s="19">
        <f>C4*F4*G4</f>
        <v>9679.3804799999998</v>
      </c>
      <c r="I4" s="20">
        <f>H4/$I$3</f>
        <v>806.61504000000002</v>
      </c>
    </row>
    <row r="5" spans="1:9" x14ac:dyDescent="0.25">
      <c r="A5" s="4" t="s">
        <v>30</v>
      </c>
      <c r="B5" s="16">
        <v>2729</v>
      </c>
      <c r="C5" s="16">
        <f t="shared" si="0"/>
        <v>3302.0899999999997</v>
      </c>
      <c r="D5" s="16">
        <v>1.3</v>
      </c>
      <c r="E5" s="18">
        <f>C5*D5</f>
        <v>4292.7169999999996</v>
      </c>
      <c r="F5" s="16">
        <v>1.8</v>
      </c>
      <c r="G5" s="16">
        <v>1.28</v>
      </c>
      <c r="H5" s="19">
        <f t="shared" ref="H5:H14" si="1">C5*F5*G5</f>
        <v>7608.0153599999994</v>
      </c>
      <c r="I5" s="20">
        <f>H5/$I$3</f>
        <v>634.00127999999995</v>
      </c>
    </row>
    <row r="6" spans="1:9" x14ac:dyDescent="0.25">
      <c r="A6" s="4" t="s">
        <v>9</v>
      </c>
      <c r="B6" s="13">
        <v>1459</v>
      </c>
      <c r="C6" s="16">
        <f t="shared" si="0"/>
        <v>1765.3899999999999</v>
      </c>
      <c r="D6" s="16">
        <v>1.3</v>
      </c>
      <c r="E6" s="18">
        <f t="shared" ref="E6:E14" si="2">C6*D6</f>
        <v>2295.0070000000001</v>
      </c>
      <c r="F6" s="16">
        <v>1.8</v>
      </c>
      <c r="G6" s="16">
        <v>1.28</v>
      </c>
      <c r="H6" s="19">
        <f t="shared" si="1"/>
        <v>4067.4585599999996</v>
      </c>
      <c r="I6" s="20">
        <f t="shared" ref="I6:I14" si="3">H6/$I$3</f>
        <v>338.95487999999995</v>
      </c>
    </row>
    <row r="7" spans="1:9" x14ac:dyDescent="0.25">
      <c r="A7" s="4" t="s">
        <v>10</v>
      </c>
      <c r="B7" s="13">
        <v>3249</v>
      </c>
      <c r="C7" s="16">
        <f t="shared" si="0"/>
        <v>3931.29</v>
      </c>
      <c r="D7" s="16">
        <v>1.3</v>
      </c>
      <c r="E7" s="18">
        <f t="shared" si="2"/>
        <v>5110.6769999999997</v>
      </c>
      <c r="F7" s="16">
        <v>1.8</v>
      </c>
      <c r="G7" s="16">
        <v>1.28</v>
      </c>
      <c r="H7" s="19">
        <f t="shared" si="1"/>
        <v>9057.6921600000005</v>
      </c>
      <c r="I7" s="20">
        <f t="shared" si="3"/>
        <v>754.80768</v>
      </c>
    </row>
    <row r="8" spans="1:9" x14ac:dyDescent="0.25">
      <c r="A8" s="4" t="s">
        <v>11</v>
      </c>
      <c r="B8" s="13">
        <v>3441</v>
      </c>
      <c r="C8" s="13">
        <f t="shared" si="0"/>
        <v>4163.6099999999997</v>
      </c>
      <c r="D8" s="16">
        <v>1.3</v>
      </c>
      <c r="E8" s="18">
        <f t="shared" si="2"/>
        <v>5412.6930000000002</v>
      </c>
      <c r="F8" s="16">
        <v>1.8</v>
      </c>
      <c r="G8" s="16">
        <v>1.28</v>
      </c>
      <c r="H8" s="19">
        <f t="shared" si="1"/>
        <v>9592.9574400000001</v>
      </c>
      <c r="I8" s="20">
        <f t="shared" si="3"/>
        <v>799.41312000000005</v>
      </c>
    </row>
    <row r="9" spans="1:9" x14ac:dyDescent="0.25">
      <c r="A9" s="4" t="s">
        <v>17</v>
      </c>
      <c r="B9" s="13">
        <v>845</v>
      </c>
      <c r="C9" s="13">
        <f t="shared" si="0"/>
        <v>1022.4499999999999</v>
      </c>
      <c r="D9" s="16">
        <v>1.3</v>
      </c>
      <c r="E9" s="18">
        <f t="shared" si="2"/>
        <v>1329.1849999999999</v>
      </c>
      <c r="F9" s="16">
        <v>1.8</v>
      </c>
      <c r="G9" s="16">
        <v>1.28</v>
      </c>
      <c r="H9" s="19">
        <f t="shared" si="1"/>
        <v>2355.7248</v>
      </c>
      <c r="I9" s="20">
        <f t="shared" si="3"/>
        <v>196.31039999999999</v>
      </c>
    </row>
    <row r="10" spans="1:9" x14ac:dyDescent="0.25">
      <c r="A10" s="4" t="s">
        <v>18</v>
      </c>
      <c r="B10" s="13">
        <v>918</v>
      </c>
      <c r="C10" s="13">
        <f t="shared" si="0"/>
        <v>1110.78</v>
      </c>
      <c r="D10" s="16">
        <v>1.3</v>
      </c>
      <c r="E10" s="18">
        <f t="shared" si="2"/>
        <v>1444.0140000000001</v>
      </c>
      <c r="F10" s="16">
        <v>1.8</v>
      </c>
      <c r="G10" s="16">
        <v>1.28</v>
      </c>
      <c r="H10" s="19">
        <f t="shared" si="1"/>
        <v>2559.2371200000002</v>
      </c>
      <c r="I10" s="20">
        <f t="shared" si="3"/>
        <v>213.26976000000002</v>
      </c>
    </row>
    <row r="11" spans="1:9" x14ac:dyDescent="0.25">
      <c r="A11" s="4" t="s">
        <v>31</v>
      </c>
      <c r="B11" s="13">
        <v>3086</v>
      </c>
      <c r="C11" s="13">
        <f t="shared" si="0"/>
        <v>3734.06</v>
      </c>
      <c r="D11" s="16">
        <v>1.3</v>
      </c>
      <c r="E11" s="18">
        <f t="shared" si="2"/>
        <v>4854.2780000000002</v>
      </c>
      <c r="F11" s="16">
        <v>1.8</v>
      </c>
      <c r="G11" s="16">
        <v>1.28</v>
      </c>
      <c r="H11" s="19">
        <f t="shared" si="1"/>
        <v>8603.2742400000006</v>
      </c>
      <c r="I11" s="20">
        <f t="shared" si="3"/>
        <v>716.93952000000002</v>
      </c>
    </row>
    <row r="12" spans="1:9" x14ac:dyDescent="0.25">
      <c r="A12" s="4" t="s">
        <v>12</v>
      </c>
      <c r="B12" s="13">
        <v>876</v>
      </c>
      <c r="C12" s="13">
        <f t="shared" si="0"/>
        <v>1059.96</v>
      </c>
      <c r="D12" s="16">
        <v>1.3</v>
      </c>
      <c r="E12" s="18">
        <f t="shared" si="2"/>
        <v>1377.9480000000001</v>
      </c>
      <c r="F12" s="16">
        <v>1.8</v>
      </c>
      <c r="G12" s="16">
        <v>1.28</v>
      </c>
      <c r="H12" s="19">
        <f t="shared" si="1"/>
        <v>2442.1478400000001</v>
      </c>
      <c r="I12" s="20">
        <f t="shared" si="3"/>
        <v>203.51232000000002</v>
      </c>
    </row>
    <row r="13" spans="1:9" x14ac:dyDescent="0.25">
      <c r="A13" s="4" t="s">
        <v>13</v>
      </c>
      <c r="B13" s="13">
        <v>1105</v>
      </c>
      <c r="C13" s="13">
        <f t="shared" si="0"/>
        <v>1337.05</v>
      </c>
      <c r="D13" s="16">
        <v>1.3</v>
      </c>
      <c r="E13" s="18">
        <f t="shared" si="2"/>
        <v>1738.165</v>
      </c>
      <c r="F13" s="16">
        <v>1.8</v>
      </c>
      <c r="G13" s="16">
        <v>1.28</v>
      </c>
      <c r="H13" s="19">
        <f t="shared" si="1"/>
        <v>3080.5632000000001</v>
      </c>
      <c r="I13" s="20">
        <f t="shared" si="3"/>
        <v>256.71359999999999</v>
      </c>
    </row>
    <row r="14" spans="1:9" x14ac:dyDescent="0.25">
      <c r="A14" s="4" t="s">
        <v>14</v>
      </c>
      <c r="B14" s="13">
        <v>1258</v>
      </c>
      <c r="C14" s="13">
        <f t="shared" si="0"/>
        <v>1522.18</v>
      </c>
      <c r="D14" s="16">
        <v>1.3</v>
      </c>
      <c r="E14" s="18">
        <f t="shared" si="2"/>
        <v>1978.8340000000001</v>
      </c>
      <c r="F14" s="16">
        <v>1.8</v>
      </c>
      <c r="G14" s="16">
        <v>1.28</v>
      </c>
      <c r="H14" s="19">
        <f t="shared" si="1"/>
        <v>3507.1027199999999</v>
      </c>
      <c r="I14" s="20">
        <f t="shared" si="3"/>
        <v>292.25855999999999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875C-5408-444A-A7A6-4EAABFE7E998}">
  <dimension ref="A1:K28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.710937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17709</v>
      </c>
      <c r="C4" s="35">
        <f t="shared" ref="C4:C13" si="0">B4*$C$3</f>
        <v>21427.89</v>
      </c>
      <c r="D4" s="35">
        <v>1.3</v>
      </c>
      <c r="E4" s="21">
        <f>C4*D4</f>
        <v>27856.257000000001</v>
      </c>
      <c r="F4" s="35">
        <v>1.48</v>
      </c>
      <c r="G4" s="35">
        <v>1.8</v>
      </c>
      <c r="H4" s="36">
        <f>C4*F4*G4</f>
        <v>57083.898959999999</v>
      </c>
      <c r="I4" s="37">
        <f>H4/$I$3</f>
        <v>4756.9915799999999</v>
      </c>
      <c r="J4" s="37">
        <f>I4*$J$3</f>
        <v>4043.4428429999998</v>
      </c>
      <c r="K4" s="43">
        <f>H4*$K$3</f>
        <v>31681.563922800004</v>
      </c>
    </row>
    <row r="5" spans="1:11" x14ac:dyDescent="0.25">
      <c r="A5" s="35" t="s">
        <v>77</v>
      </c>
      <c r="B5" s="35">
        <v>21532</v>
      </c>
      <c r="C5" s="35">
        <f t="shared" si="0"/>
        <v>26053.719999999998</v>
      </c>
      <c r="D5" s="35">
        <v>1.3</v>
      </c>
      <c r="E5" s="21">
        <f>C5*D5</f>
        <v>33869.835999999996</v>
      </c>
      <c r="F5" s="35">
        <v>1.48</v>
      </c>
      <c r="G5" s="35">
        <v>1.8</v>
      </c>
      <c r="H5" s="36">
        <f>C5*F5*G5</f>
        <v>69407.110079999999</v>
      </c>
      <c r="I5" s="37">
        <f>H5/$I$3</f>
        <v>5783.9258399999999</v>
      </c>
      <c r="J5" s="37">
        <f>I5*$J$3</f>
        <v>4916.3369640000001</v>
      </c>
      <c r="K5" s="43">
        <f>H5*$K$3</f>
        <v>38520.946094400002</v>
      </c>
    </row>
    <row r="6" spans="1:11" x14ac:dyDescent="0.25">
      <c r="A6" s="35" t="s">
        <v>17</v>
      </c>
      <c r="B6" s="32">
        <v>4468</v>
      </c>
      <c r="C6" s="32">
        <f t="shared" si="0"/>
        <v>5406.28</v>
      </c>
      <c r="D6" s="35">
        <v>1.3</v>
      </c>
      <c r="E6" s="21">
        <f t="shared" ref="E6:E13" si="1">C6*D6</f>
        <v>7028.1639999999998</v>
      </c>
      <c r="F6" s="35">
        <v>1.6</v>
      </c>
      <c r="G6" s="35">
        <v>1.8</v>
      </c>
      <c r="H6" s="36">
        <f t="shared" ref="H6:H13" si="2">C6*F6*G6</f>
        <v>15570.086400000002</v>
      </c>
      <c r="I6" s="37">
        <f t="shared" ref="I6:I13" si="3">H6/$I$3</f>
        <v>1297.5072000000002</v>
      </c>
      <c r="J6" s="37">
        <f t="shared" ref="J6:J28" si="4">I6*$J$3</f>
        <v>1102.8811200000002</v>
      </c>
      <c r="K6" s="43">
        <f t="shared" ref="K6:K13" si="5">H6*$K$3</f>
        <v>8641.3979520000012</v>
      </c>
    </row>
    <row r="7" spans="1:11" x14ac:dyDescent="0.25">
      <c r="A7" s="35" t="s">
        <v>18</v>
      </c>
      <c r="B7" s="32">
        <v>4651</v>
      </c>
      <c r="C7" s="32">
        <f t="shared" si="0"/>
        <v>5627.71</v>
      </c>
      <c r="D7" s="35">
        <v>1.3</v>
      </c>
      <c r="E7" s="21">
        <f t="shared" si="1"/>
        <v>7316.0230000000001</v>
      </c>
      <c r="F7" s="35">
        <v>1.6</v>
      </c>
      <c r="G7" s="35">
        <v>1.8</v>
      </c>
      <c r="H7" s="36">
        <f t="shared" si="2"/>
        <v>16207.804800000002</v>
      </c>
      <c r="I7" s="37">
        <f t="shared" si="3"/>
        <v>1350.6504000000002</v>
      </c>
      <c r="J7" s="37">
        <f t="shared" si="4"/>
        <v>1148.0528400000001</v>
      </c>
      <c r="K7" s="43">
        <f t="shared" si="5"/>
        <v>8995.3316640000012</v>
      </c>
    </row>
    <row r="8" spans="1:11" x14ac:dyDescent="0.25">
      <c r="A8" s="35" t="s">
        <v>36</v>
      </c>
      <c r="B8" s="32">
        <v>5141</v>
      </c>
      <c r="C8" s="32">
        <f t="shared" si="0"/>
        <v>6220.61</v>
      </c>
      <c r="D8" s="35">
        <v>1.3</v>
      </c>
      <c r="E8" s="21">
        <f t="shared" si="1"/>
        <v>8086.7929999999997</v>
      </c>
      <c r="F8" s="35">
        <v>1.5</v>
      </c>
      <c r="G8" s="35">
        <v>1.8</v>
      </c>
      <c r="H8" s="36">
        <f t="shared" si="2"/>
        <v>16795.646999999997</v>
      </c>
      <c r="I8" s="37">
        <f t="shared" si="3"/>
        <v>1399.6372499999998</v>
      </c>
      <c r="J8" s="37">
        <f t="shared" si="4"/>
        <v>1189.6916624999997</v>
      </c>
      <c r="K8" s="43">
        <f t="shared" si="5"/>
        <v>9321.5840849999986</v>
      </c>
    </row>
    <row r="9" spans="1:11" x14ac:dyDescent="0.25">
      <c r="A9" s="35" t="s">
        <v>55</v>
      </c>
      <c r="B9" s="32">
        <v>4835</v>
      </c>
      <c r="C9" s="32">
        <f t="shared" si="0"/>
        <v>5850.3499999999995</v>
      </c>
      <c r="D9" s="35">
        <v>1.3</v>
      </c>
      <c r="E9" s="21">
        <f t="shared" si="1"/>
        <v>7605.4549999999999</v>
      </c>
      <c r="F9" s="35">
        <v>1.5</v>
      </c>
      <c r="G9" s="35">
        <v>1.8</v>
      </c>
      <c r="H9" s="36">
        <f t="shared" si="2"/>
        <v>15795.945</v>
      </c>
      <c r="I9" s="37">
        <f t="shared" si="3"/>
        <v>1316.3287499999999</v>
      </c>
      <c r="J9" s="37">
        <f t="shared" si="4"/>
        <v>1118.8794375</v>
      </c>
      <c r="K9" s="43">
        <f t="shared" si="5"/>
        <v>8766.7494750000005</v>
      </c>
    </row>
    <row r="10" spans="1:11" x14ac:dyDescent="0.25">
      <c r="A10" s="32" t="s">
        <v>53</v>
      </c>
      <c r="B10" s="32">
        <v>17365</v>
      </c>
      <c r="C10" s="32">
        <f t="shared" si="0"/>
        <v>21011.649999999998</v>
      </c>
      <c r="D10" s="35">
        <v>1.3</v>
      </c>
      <c r="E10" s="21">
        <f t="shared" si="1"/>
        <v>27315.144999999997</v>
      </c>
      <c r="F10" s="35">
        <v>1.48</v>
      </c>
      <c r="G10" s="35">
        <v>1.8</v>
      </c>
      <c r="H10" s="36">
        <f t="shared" si="2"/>
        <v>55975.035599999988</v>
      </c>
      <c r="I10" s="37">
        <f t="shared" si="3"/>
        <v>4664.586299999999</v>
      </c>
      <c r="J10" s="37">
        <f t="shared" si="4"/>
        <v>3964.8983549999989</v>
      </c>
      <c r="K10" s="43">
        <f t="shared" si="5"/>
        <v>31066.144757999995</v>
      </c>
    </row>
    <row r="11" spans="1:11" x14ac:dyDescent="0.25">
      <c r="A11" s="32" t="s">
        <v>72</v>
      </c>
      <c r="B11" s="32">
        <v>19480</v>
      </c>
      <c r="C11" s="32">
        <f t="shared" si="0"/>
        <v>23570.799999999999</v>
      </c>
      <c r="D11" s="35">
        <v>1.3</v>
      </c>
      <c r="E11" s="21">
        <f t="shared" si="1"/>
        <v>30642.04</v>
      </c>
      <c r="F11" s="35">
        <v>1.48</v>
      </c>
      <c r="G11" s="35">
        <v>1.8</v>
      </c>
      <c r="H11" s="36">
        <f t="shared" si="2"/>
        <v>62792.611199999999</v>
      </c>
      <c r="I11" s="37">
        <f t="shared" si="3"/>
        <v>5232.7175999999999</v>
      </c>
      <c r="J11" s="37">
        <f t="shared" si="4"/>
        <v>4447.8099599999996</v>
      </c>
      <c r="K11" s="43">
        <f t="shared" si="5"/>
        <v>34849.899216000005</v>
      </c>
    </row>
    <row r="12" spans="1:11" x14ac:dyDescent="0.25">
      <c r="A12" s="32" t="s">
        <v>78</v>
      </c>
      <c r="B12" s="32">
        <v>13270</v>
      </c>
      <c r="C12" s="32">
        <f t="shared" si="0"/>
        <v>16056.699999999999</v>
      </c>
      <c r="D12" s="35">
        <v>1.3</v>
      </c>
      <c r="E12" s="21">
        <f t="shared" si="1"/>
        <v>20873.71</v>
      </c>
      <c r="F12" s="35">
        <v>1.52</v>
      </c>
      <c r="G12" s="35">
        <v>1.8</v>
      </c>
      <c r="H12" s="36">
        <f t="shared" si="2"/>
        <v>43931.131199999996</v>
      </c>
      <c r="I12" s="37">
        <f t="shared" si="3"/>
        <v>3660.9275999999995</v>
      </c>
      <c r="J12" s="37">
        <f t="shared" si="4"/>
        <v>3111.7884599999993</v>
      </c>
      <c r="K12" s="43">
        <f t="shared" si="5"/>
        <v>24381.777816000002</v>
      </c>
    </row>
    <row r="13" spans="1:11" x14ac:dyDescent="0.25">
      <c r="A13" s="32" t="s">
        <v>81</v>
      </c>
      <c r="B13" s="32">
        <v>13873</v>
      </c>
      <c r="C13" s="32">
        <f t="shared" si="0"/>
        <v>16786.329999999998</v>
      </c>
      <c r="D13" s="35">
        <v>1.3</v>
      </c>
      <c r="E13" s="21">
        <f t="shared" si="1"/>
        <v>21822.228999999999</v>
      </c>
      <c r="F13" s="35">
        <v>1.52</v>
      </c>
      <c r="G13" s="35">
        <v>1.8</v>
      </c>
      <c r="H13" s="36">
        <f t="shared" si="2"/>
        <v>45927.398879999993</v>
      </c>
      <c r="I13" s="37">
        <f t="shared" si="3"/>
        <v>3827.2832399999993</v>
      </c>
      <c r="J13" s="37">
        <f t="shared" si="4"/>
        <v>3253.1907539999993</v>
      </c>
      <c r="K13" s="43">
        <f t="shared" si="5"/>
        <v>25489.706378399998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36"/>
      <c r="I14" s="37"/>
      <c r="J14" s="37"/>
      <c r="K14" s="43"/>
    </row>
    <row r="15" spans="1:11" x14ac:dyDescent="0.25">
      <c r="A15" s="32"/>
      <c r="B15" s="32"/>
      <c r="C15" s="32"/>
      <c r="D15" s="35"/>
      <c r="E15" s="21"/>
      <c r="F15" s="35"/>
      <c r="G15" s="35">
        <v>1.8</v>
      </c>
      <c r="H15" s="36"/>
      <c r="I15" s="37"/>
      <c r="J15" s="37"/>
      <c r="K15" s="43"/>
    </row>
    <row r="16" spans="1:11" x14ac:dyDescent="0.25">
      <c r="A16" s="32" t="s">
        <v>65</v>
      </c>
      <c r="B16" s="32">
        <v>2323</v>
      </c>
      <c r="C16" s="32">
        <f t="shared" ref="C16:C28" si="6">B16*$C$3</f>
        <v>2810.83</v>
      </c>
      <c r="D16" s="35">
        <v>1.3</v>
      </c>
      <c r="E16" s="21">
        <f t="shared" ref="E16:E28" si="7">C16*D16</f>
        <v>3654.0790000000002</v>
      </c>
      <c r="F16" s="35">
        <v>1.6</v>
      </c>
      <c r="G16" s="35">
        <v>1.8</v>
      </c>
      <c r="H16" s="36">
        <f t="shared" ref="H16:H28" si="8">C16*F16*G16</f>
        <v>8095.1904000000013</v>
      </c>
      <c r="I16" s="37">
        <f t="shared" ref="I16:I28" si="9">H16/$I$3</f>
        <v>674.59920000000011</v>
      </c>
      <c r="J16" s="37">
        <f t="shared" si="4"/>
        <v>573.40932000000009</v>
      </c>
      <c r="K16" s="43">
        <f>H16*$K$3</f>
        <v>4492.830672000001</v>
      </c>
    </row>
    <row r="17" spans="1:11" x14ac:dyDescent="0.25">
      <c r="A17" s="32" t="s">
        <v>64</v>
      </c>
      <c r="B17" s="32">
        <v>2323</v>
      </c>
      <c r="C17" s="32">
        <f t="shared" si="6"/>
        <v>2810.83</v>
      </c>
      <c r="D17" s="35">
        <v>1.3</v>
      </c>
      <c r="E17" s="21">
        <f t="shared" si="7"/>
        <v>3654.0790000000002</v>
      </c>
      <c r="F17" s="35">
        <v>1.6</v>
      </c>
      <c r="G17" s="35">
        <v>1.8</v>
      </c>
      <c r="H17" s="36">
        <f t="shared" si="8"/>
        <v>8095.1904000000013</v>
      </c>
      <c r="I17" s="37">
        <f t="shared" si="9"/>
        <v>674.59920000000011</v>
      </c>
      <c r="J17" s="37">
        <f t="shared" si="4"/>
        <v>573.40932000000009</v>
      </c>
      <c r="K17" s="43">
        <f>H17*$K$3</f>
        <v>4492.830672000001</v>
      </c>
    </row>
    <row r="18" spans="1:11" x14ac:dyDescent="0.25">
      <c r="A18" s="32" t="s">
        <v>84</v>
      </c>
      <c r="B18" s="32">
        <v>2323</v>
      </c>
      <c r="C18" s="32">
        <f t="shared" si="6"/>
        <v>2810.83</v>
      </c>
      <c r="D18" s="35">
        <v>1.3</v>
      </c>
      <c r="E18" s="21">
        <f t="shared" si="7"/>
        <v>3654.0790000000002</v>
      </c>
      <c r="F18" s="35">
        <v>1.6</v>
      </c>
      <c r="G18" s="35">
        <v>1.8</v>
      </c>
      <c r="H18" s="36">
        <f t="shared" si="8"/>
        <v>8095.1904000000013</v>
      </c>
      <c r="I18" s="37">
        <f t="shared" si="9"/>
        <v>674.59920000000011</v>
      </c>
      <c r="J18" s="37">
        <f t="shared" si="4"/>
        <v>573.40932000000009</v>
      </c>
      <c r="K18" s="43">
        <f>H18*$K$3</f>
        <v>4492.830672000001</v>
      </c>
    </row>
    <row r="19" spans="1:11" x14ac:dyDescent="0.25">
      <c r="A19" s="32" t="s">
        <v>50</v>
      </c>
      <c r="B19" s="32">
        <v>1445</v>
      </c>
      <c r="C19" s="32">
        <f t="shared" si="6"/>
        <v>1748.45</v>
      </c>
      <c r="D19" s="35">
        <v>1.3</v>
      </c>
      <c r="E19" s="21">
        <f t="shared" si="7"/>
        <v>2272.9850000000001</v>
      </c>
      <c r="F19" s="35">
        <v>1.6</v>
      </c>
      <c r="G19" s="35">
        <v>1.8</v>
      </c>
      <c r="H19" s="36">
        <f t="shared" si="8"/>
        <v>5035.536000000001</v>
      </c>
      <c r="I19" s="37">
        <f t="shared" si="9"/>
        <v>419.6280000000001</v>
      </c>
      <c r="J19" s="37">
        <f t="shared" si="4"/>
        <v>356.68380000000008</v>
      </c>
      <c r="K19" s="43">
        <f>H19*$K$3</f>
        <v>2794.7224800000008</v>
      </c>
    </row>
    <row r="20" spans="1:11" x14ac:dyDescent="0.25">
      <c r="A20" s="32" t="s">
        <v>49</v>
      </c>
      <c r="B20" s="32">
        <v>6900</v>
      </c>
      <c r="C20" s="32">
        <f t="shared" si="6"/>
        <v>8349</v>
      </c>
      <c r="D20" s="35">
        <v>1.3</v>
      </c>
      <c r="E20" s="21">
        <f t="shared" si="7"/>
        <v>10853.7</v>
      </c>
      <c r="F20" s="35">
        <v>1.6</v>
      </c>
      <c r="G20" s="35">
        <v>1.8</v>
      </c>
      <c r="H20" s="36">
        <f t="shared" si="8"/>
        <v>24045.120000000003</v>
      </c>
      <c r="I20" s="37">
        <f t="shared" si="9"/>
        <v>2003.7600000000002</v>
      </c>
      <c r="J20" s="37">
        <f t="shared" si="4"/>
        <v>1703.1960000000001</v>
      </c>
      <c r="K20" s="43">
        <f t="shared" ref="K20:K28" si="10">H20*$K$3</f>
        <v>13345.041600000002</v>
      </c>
    </row>
    <row r="21" spans="1:11" x14ac:dyDescent="0.25">
      <c r="A21" s="32" t="s">
        <v>74</v>
      </c>
      <c r="B21" s="32">
        <v>5200</v>
      </c>
      <c r="C21" s="32">
        <f t="shared" si="6"/>
        <v>6292</v>
      </c>
      <c r="D21" s="35">
        <v>1.3</v>
      </c>
      <c r="E21" s="21">
        <f t="shared" si="7"/>
        <v>8179.6</v>
      </c>
      <c r="F21" s="35">
        <v>1.6</v>
      </c>
      <c r="G21" s="35">
        <v>1.8</v>
      </c>
      <c r="H21" s="36">
        <f t="shared" si="8"/>
        <v>18120.960000000003</v>
      </c>
      <c r="I21" s="37">
        <f t="shared" si="9"/>
        <v>1510.0800000000002</v>
      </c>
      <c r="J21" s="37">
        <f t="shared" si="4"/>
        <v>1283.5680000000002</v>
      </c>
      <c r="K21" s="43">
        <f t="shared" si="10"/>
        <v>10057.132800000003</v>
      </c>
    </row>
    <row r="22" spans="1:11" x14ac:dyDescent="0.25">
      <c r="A22" s="32" t="s">
        <v>61</v>
      </c>
      <c r="B22" s="32">
        <v>2427</v>
      </c>
      <c r="C22" s="32">
        <f t="shared" si="6"/>
        <v>2936.67</v>
      </c>
      <c r="D22" s="35">
        <v>1.3</v>
      </c>
      <c r="E22" s="21">
        <f t="shared" si="7"/>
        <v>3817.6710000000003</v>
      </c>
      <c r="F22" s="35">
        <v>1.6</v>
      </c>
      <c r="G22" s="35">
        <v>1.8</v>
      </c>
      <c r="H22" s="36">
        <f t="shared" si="8"/>
        <v>8457.6096000000016</v>
      </c>
      <c r="I22" s="37">
        <f t="shared" si="9"/>
        <v>704.80080000000009</v>
      </c>
      <c r="J22" s="37">
        <f t="shared" si="4"/>
        <v>599.08068000000003</v>
      </c>
      <c r="K22" s="43">
        <f>H22*$K$3</f>
        <v>4693.9733280000009</v>
      </c>
    </row>
    <row r="23" spans="1:11" x14ac:dyDescent="0.25">
      <c r="A23" s="32" t="s">
        <v>44</v>
      </c>
      <c r="B23" s="32">
        <v>3615</v>
      </c>
      <c r="C23" s="32">
        <f t="shared" si="6"/>
        <v>4374.1499999999996</v>
      </c>
      <c r="D23" s="35">
        <v>1.3</v>
      </c>
      <c r="E23" s="21">
        <f t="shared" si="7"/>
        <v>5686.3949999999995</v>
      </c>
      <c r="F23" s="35">
        <v>1.6</v>
      </c>
      <c r="G23" s="35">
        <v>1.8</v>
      </c>
      <c r="H23" s="36">
        <f t="shared" si="8"/>
        <v>12597.552</v>
      </c>
      <c r="I23" s="37">
        <f t="shared" si="9"/>
        <v>1049.796</v>
      </c>
      <c r="J23" s="37">
        <f t="shared" si="4"/>
        <v>892.32659999999998</v>
      </c>
      <c r="K23" s="43">
        <f t="shared" si="10"/>
        <v>6991.6413600000005</v>
      </c>
    </row>
    <row r="24" spans="1:11" x14ac:dyDescent="0.25">
      <c r="A24" s="32" t="s">
        <v>66</v>
      </c>
      <c r="B24" s="32">
        <v>1600</v>
      </c>
      <c r="C24" s="32">
        <f t="shared" si="6"/>
        <v>1936</v>
      </c>
      <c r="D24" s="35">
        <v>1.3</v>
      </c>
      <c r="E24" s="21">
        <f t="shared" si="7"/>
        <v>2516.8000000000002</v>
      </c>
      <c r="F24" s="35">
        <v>1.6</v>
      </c>
      <c r="G24" s="35">
        <v>1.8</v>
      </c>
      <c r="H24" s="36">
        <f t="shared" si="8"/>
        <v>5575.6800000000012</v>
      </c>
      <c r="I24" s="37">
        <f t="shared" si="9"/>
        <v>464.6400000000001</v>
      </c>
      <c r="J24" s="37">
        <f t="shared" si="4"/>
        <v>394.94400000000007</v>
      </c>
      <c r="K24" s="43">
        <f t="shared" si="10"/>
        <v>3094.5024000000008</v>
      </c>
    </row>
    <row r="25" spans="1:11" x14ac:dyDescent="0.25">
      <c r="A25" s="32" t="s">
        <v>67</v>
      </c>
      <c r="B25" s="32">
        <v>2737</v>
      </c>
      <c r="C25" s="32">
        <f t="shared" si="6"/>
        <v>3311.77</v>
      </c>
      <c r="D25" s="35">
        <v>1.3</v>
      </c>
      <c r="E25" s="21">
        <f t="shared" si="7"/>
        <v>4305.3010000000004</v>
      </c>
      <c r="F25" s="35">
        <v>1.6</v>
      </c>
      <c r="G25" s="35">
        <v>1.8</v>
      </c>
      <c r="H25" s="36">
        <f t="shared" si="8"/>
        <v>9537.8976000000002</v>
      </c>
      <c r="I25" s="37">
        <f t="shared" si="9"/>
        <v>794.82479999999998</v>
      </c>
      <c r="J25" s="37">
        <f t="shared" si="4"/>
        <v>675.60107999999991</v>
      </c>
      <c r="K25" s="43">
        <f t="shared" si="10"/>
        <v>5293.5331680000008</v>
      </c>
    </row>
    <row r="26" spans="1:11" hidden="1" x14ac:dyDescent="0.25">
      <c r="A26" s="32"/>
      <c r="B26" s="32"/>
      <c r="C26" s="32"/>
      <c r="D26" s="35"/>
      <c r="E26" s="21"/>
      <c r="F26" s="35">
        <v>1.6</v>
      </c>
      <c r="G26" s="35"/>
      <c r="H26" s="36"/>
      <c r="I26" s="37"/>
      <c r="J26" s="37"/>
      <c r="K26" s="43"/>
    </row>
    <row r="27" spans="1:11" x14ac:dyDescent="0.25">
      <c r="A27" s="32" t="s">
        <v>63</v>
      </c>
      <c r="B27" s="32">
        <v>1500</v>
      </c>
      <c r="C27" s="32">
        <f t="shared" si="6"/>
        <v>1815</v>
      </c>
      <c r="D27" s="35">
        <v>1.3</v>
      </c>
      <c r="E27" s="21">
        <f t="shared" si="7"/>
        <v>2359.5</v>
      </c>
      <c r="F27" s="35">
        <v>1.6</v>
      </c>
      <c r="G27" s="35">
        <v>1.8</v>
      </c>
      <c r="H27" s="36">
        <f t="shared" si="8"/>
        <v>5227.2</v>
      </c>
      <c r="I27" s="37">
        <f t="shared" si="9"/>
        <v>435.59999999999997</v>
      </c>
      <c r="J27" s="37">
        <f t="shared" si="4"/>
        <v>370.25999999999993</v>
      </c>
      <c r="K27" s="43">
        <f t="shared" si="10"/>
        <v>2901.096</v>
      </c>
    </row>
    <row r="28" spans="1:11" x14ac:dyDescent="0.25">
      <c r="A28" s="32" t="s">
        <v>83</v>
      </c>
      <c r="B28" s="32">
        <v>900</v>
      </c>
      <c r="C28" s="32">
        <f t="shared" si="6"/>
        <v>1089</v>
      </c>
      <c r="D28" s="35">
        <v>1.3</v>
      </c>
      <c r="E28" s="21">
        <f t="shared" si="7"/>
        <v>1415.7</v>
      </c>
      <c r="F28" s="35">
        <v>1.55</v>
      </c>
      <c r="G28" s="35">
        <v>1.8</v>
      </c>
      <c r="H28" s="36">
        <f t="shared" si="8"/>
        <v>3038.31</v>
      </c>
      <c r="I28" s="37">
        <f t="shared" si="9"/>
        <v>253.1925</v>
      </c>
      <c r="J28" s="37">
        <f t="shared" si="4"/>
        <v>215.21362499999998</v>
      </c>
      <c r="K28" s="43">
        <f t="shared" si="10"/>
        <v>1686.26205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BB67-0B15-4E7C-BCE4-A672C860E883}">
  <dimension ref="A1:K31"/>
  <sheetViews>
    <sheetView workbookViewId="0">
      <selection activeCell="M16" sqref="M16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.710937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18889</v>
      </c>
      <c r="C4" s="35">
        <f t="shared" ref="C4:C13" si="0">B4*$C$3</f>
        <v>22855.69</v>
      </c>
      <c r="D4" s="35">
        <v>1.3</v>
      </c>
      <c r="E4" s="21">
        <f>C4*D4</f>
        <v>29712.397000000001</v>
      </c>
      <c r="F4" s="35">
        <v>1.48</v>
      </c>
      <c r="G4" s="35">
        <v>1.8</v>
      </c>
      <c r="H4" s="36">
        <f>C4*F4*G4</f>
        <v>60887.558159999993</v>
      </c>
      <c r="I4" s="37">
        <f>H4/$I$3</f>
        <v>5073.9631799999997</v>
      </c>
      <c r="J4" s="37">
        <f>I4*$J$3</f>
        <v>4312.8687030000001</v>
      </c>
      <c r="K4" s="43">
        <f>H4*$K$3</f>
        <v>33792.594778799998</v>
      </c>
    </row>
    <row r="5" spans="1:11" x14ac:dyDescent="0.25">
      <c r="A5" s="35" t="s">
        <v>77</v>
      </c>
      <c r="B5" s="35">
        <v>22700</v>
      </c>
      <c r="C5" s="35">
        <f t="shared" si="0"/>
        <v>27467</v>
      </c>
      <c r="D5" s="35">
        <v>1.3</v>
      </c>
      <c r="E5" s="21">
        <f>C5*D5</f>
        <v>35707.1</v>
      </c>
      <c r="F5" s="35">
        <v>1.48</v>
      </c>
      <c r="G5" s="35">
        <v>1.8</v>
      </c>
      <c r="H5" s="36">
        <f>C5*F5*G5</f>
        <v>73172.087999999989</v>
      </c>
      <c r="I5" s="37">
        <f>H5/$I$3</f>
        <v>6097.6739999999991</v>
      </c>
      <c r="J5" s="37">
        <f>I5*$J$3</f>
        <v>5183.022899999999</v>
      </c>
      <c r="K5" s="43">
        <f>H5*$K$3</f>
        <v>40610.508839999995</v>
      </c>
    </row>
    <row r="6" spans="1:11" x14ac:dyDescent="0.25">
      <c r="A6" s="35" t="s">
        <v>17</v>
      </c>
      <c r="B6" s="32">
        <v>4712</v>
      </c>
      <c r="C6" s="32">
        <f t="shared" si="0"/>
        <v>5701.5199999999995</v>
      </c>
      <c r="D6" s="35">
        <v>1.3</v>
      </c>
      <c r="E6" s="21">
        <f t="shared" ref="E6:E13" si="1">C6*D6</f>
        <v>7411.9759999999997</v>
      </c>
      <c r="F6" s="35">
        <v>1.6</v>
      </c>
      <c r="G6" s="35">
        <v>1.8</v>
      </c>
      <c r="H6" s="36">
        <f t="shared" ref="H6:H13" si="2">C6*F6*G6</f>
        <v>16420.3776</v>
      </c>
      <c r="I6" s="37">
        <f t="shared" ref="I6:I13" si="3">H6/$I$3</f>
        <v>1368.3648000000001</v>
      </c>
      <c r="J6" s="37">
        <f t="shared" ref="J6:J31" si="4">I6*$J$3</f>
        <v>1163.1100799999999</v>
      </c>
      <c r="K6" s="43">
        <f t="shared" ref="K6:K13" si="5">H6*$K$3</f>
        <v>9113.3095680000006</v>
      </c>
    </row>
    <row r="7" spans="1:11" x14ac:dyDescent="0.25">
      <c r="A7" s="35" t="s">
        <v>18</v>
      </c>
      <c r="B7" s="32">
        <v>4896</v>
      </c>
      <c r="C7" s="32">
        <f t="shared" si="0"/>
        <v>5924.16</v>
      </c>
      <c r="D7" s="35">
        <v>1.3</v>
      </c>
      <c r="E7" s="21">
        <f t="shared" si="1"/>
        <v>7701.4080000000004</v>
      </c>
      <c r="F7" s="35">
        <v>1.6</v>
      </c>
      <c r="G7" s="35">
        <v>1.8</v>
      </c>
      <c r="H7" s="36">
        <f t="shared" si="2"/>
        <v>17061.580800000003</v>
      </c>
      <c r="I7" s="37">
        <f t="shared" si="3"/>
        <v>1421.7984000000004</v>
      </c>
      <c r="J7" s="37">
        <f t="shared" si="4"/>
        <v>1208.5286400000002</v>
      </c>
      <c r="K7" s="43">
        <f t="shared" si="5"/>
        <v>9469.1773440000034</v>
      </c>
    </row>
    <row r="8" spans="1:11" x14ac:dyDescent="0.25">
      <c r="A8" s="35" t="s">
        <v>36</v>
      </c>
      <c r="B8" s="32">
        <v>5508</v>
      </c>
      <c r="C8" s="32">
        <f t="shared" si="0"/>
        <v>6664.6799999999994</v>
      </c>
      <c r="D8" s="35">
        <v>1.3</v>
      </c>
      <c r="E8" s="21">
        <f t="shared" si="1"/>
        <v>8664.0839999999989</v>
      </c>
      <c r="F8" s="35">
        <v>1.5</v>
      </c>
      <c r="G8" s="35">
        <v>1.8</v>
      </c>
      <c r="H8" s="36">
        <f t="shared" si="2"/>
        <v>17994.635999999999</v>
      </c>
      <c r="I8" s="37">
        <f t="shared" si="3"/>
        <v>1499.5529999999999</v>
      </c>
      <c r="J8" s="37">
        <f t="shared" si="4"/>
        <v>1274.6200499999998</v>
      </c>
      <c r="K8" s="43">
        <f t="shared" si="5"/>
        <v>9987.0229799999997</v>
      </c>
    </row>
    <row r="9" spans="1:11" x14ac:dyDescent="0.25">
      <c r="A9" s="35" t="s">
        <v>55</v>
      </c>
      <c r="B9" s="32">
        <v>5202</v>
      </c>
      <c r="C9" s="32">
        <f t="shared" si="0"/>
        <v>6294.42</v>
      </c>
      <c r="D9" s="35">
        <v>1.3</v>
      </c>
      <c r="E9" s="21">
        <f t="shared" si="1"/>
        <v>8182.7460000000001</v>
      </c>
      <c r="F9" s="35">
        <v>1.5</v>
      </c>
      <c r="G9" s="35">
        <v>1.8</v>
      </c>
      <c r="H9" s="36">
        <f t="shared" si="2"/>
        <v>16994.934000000001</v>
      </c>
      <c r="I9" s="37">
        <f t="shared" si="3"/>
        <v>1416.2445</v>
      </c>
      <c r="J9" s="37">
        <f t="shared" si="4"/>
        <v>1203.8078250000001</v>
      </c>
      <c r="K9" s="43">
        <f t="shared" si="5"/>
        <v>9432.1883700000017</v>
      </c>
    </row>
    <row r="10" spans="1:11" x14ac:dyDescent="0.25">
      <c r="A10" s="32" t="s">
        <v>53</v>
      </c>
      <c r="B10" s="32">
        <v>18563</v>
      </c>
      <c r="C10" s="32">
        <f t="shared" si="0"/>
        <v>22461.23</v>
      </c>
      <c r="D10" s="35">
        <v>1.3</v>
      </c>
      <c r="E10" s="21">
        <f t="shared" si="1"/>
        <v>29199.599000000002</v>
      </c>
      <c r="F10" s="35">
        <v>1.48</v>
      </c>
      <c r="G10" s="35">
        <v>1.8</v>
      </c>
      <c r="H10" s="36">
        <f t="shared" si="2"/>
        <v>59836.716720000004</v>
      </c>
      <c r="I10" s="37">
        <f t="shared" si="3"/>
        <v>4986.3930600000003</v>
      </c>
      <c r="J10" s="37">
        <f t="shared" si="4"/>
        <v>4238.4341009999998</v>
      </c>
      <c r="K10" s="43">
        <f t="shared" si="5"/>
        <v>33209.377779600007</v>
      </c>
    </row>
    <row r="11" spans="1:11" x14ac:dyDescent="0.25">
      <c r="A11" s="32" t="s">
        <v>72</v>
      </c>
      <c r="B11" s="32">
        <v>20660</v>
      </c>
      <c r="C11" s="32">
        <f t="shared" si="0"/>
        <v>24998.6</v>
      </c>
      <c r="D11" s="35">
        <v>1.3</v>
      </c>
      <c r="E11" s="21">
        <f t="shared" si="1"/>
        <v>32498.18</v>
      </c>
      <c r="F11" s="35">
        <v>1.48</v>
      </c>
      <c r="G11" s="35">
        <v>1.8</v>
      </c>
      <c r="H11" s="36">
        <f t="shared" si="2"/>
        <v>66596.270400000009</v>
      </c>
      <c r="I11" s="37">
        <f t="shared" si="3"/>
        <v>5549.6892000000007</v>
      </c>
      <c r="J11" s="37">
        <f t="shared" si="4"/>
        <v>4717.2358200000008</v>
      </c>
      <c r="K11" s="43">
        <f t="shared" si="5"/>
        <v>36960.93007200001</v>
      </c>
    </row>
    <row r="12" spans="1:11" x14ac:dyDescent="0.25">
      <c r="A12" s="32" t="s">
        <v>78</v>
      </c>
      <c r="B12" s="32">
        <v>14476</v>
      </c>
      <c r="C12" s="32">
        <f t="shared" si="0"/>
        <v>17515.96</v>
      </c>
      <c r="D12" s="35">
        <v>1.3</v>
      </c>
      <c r="E12" s="21">
        <f t="shared" si="1"/>
        <v>22770.748</v>
      </c>
      <c r="F12" s="35">
        <v>1.52</v>
      </c>
      <c r="G12" s="35">
        <v>1.8</v>
      </c>
      <c r="H12" s="36">
        <f t="shared" si="2"/>
        <v>47923.666560000005</v>
      </c>
      <c r="I12" s="37">
        <f t="shared" si="3"/>
        <v>3993.6388800000004</v>
      </c>
      <c r="J12" s="37">
        <f t="shared" si="4"/>
        <v>3394.5930480000002</v>
      </c>
      <c r="K12" s="43">
        <f t="shared" si="5"/>
        <v>26597.634940800006</v>
      </c>
    </row>
    <row r="13" spans="1:11" x14ac:dyDescent="0.25">
      <c r="A13" s="32" t="s">
        <v>81</v>
      </c>
      <c r="B13" s="32">
        <v>13873</v>
      </c>
      <c r="C13" s="32">
        <f t="shared" si="0"/>
        <v>16786.329999999998</v>
      </c>
      <c r="D13" s="35">
        <v>1.3</v>
      </c>
      <c r="E13" s="21">
        <f t="shared" si="1"/>
        <v>21822.228999999999</v>
      </c>
      <c r="F13" s="35">
        <v>1.52</v>
      </c>
      <c r="G13" s="35">
        <v>1.8</v>
      </c>
      <c r="H13" s="36">
        <f t="shared" si="2"/>
        <v>45927.398879999993</v>
      </c>
      <c r="I13" s="37">
        <f t="shared" si="3"/>
        <v>3827.2832399999993</v>
      </c>
      <c r="J13" s="37">
        <f t="shared" si="4"/>
        <v>3253.1907539999993</v>
      </c>
      <c r="K13" s="43">
        <f t="shared" si="5"/>
        <v>25489.706378399998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36"/>
      <c r="I14" s="37"/>
      <c r="J14" s="37"/>
      <c r="K14" s="43"/>
    </row>
    <row r="15" spans="1:11" x14ac:dyDescent="0.25">
      <c r="A15" s="32" t="s">
        <v>85</v>
      </c>
      <c r="B15" s="32">
        <v>16759</v>
      </c>
      <c r="C15" s="32">
        <f t="shared" ref="C15:C16" si="6">B15*$C$3</f>
        <v>20278.39</v>
      </c>
      <c r="D15" s="35">
        <v>1.3</v>
      </c>
      <c r="E15" s="21">
        <f t="shared" ref="E15" si="7">C15*D15</f>
        <v>26361.906999999999</v>
      </c>
      <c r="F15" s="35">
        <v>1.55</v>
      </c>
      <c r="G15" s="35">
        <v>1.8</v>
      </c>
      <c r="H15" s="36">
        <f t="shared" ref="H15" si="8">C15*F15*G15</f>
        <v>56576.708099999996</v>
      </c>
      <c r="I15" s="37">
        <f t="shared" ref="I15" si="9">H15/$I$3</f>
        <v>4714.7256749999997</v>
      </c>
      <c r="J15" s="37">
        <f t="shared" ref="J15" si="10">I15*$J$3</f>
        <v>4007.5168237499997</v>
      </c>
      <c r="K15" s="43">
        <f t="shared" ref="K15:K16" si="11">H15*$K$3</f>
        <v>31400.072995500002</v>
      </c>
    </row>
    <row r="16" spans="1:11" x14ac:dyDescent="0.25">
      <c r="A16" s="32" t="s">
        <v>86</v>
      </c>
      <c r="B16" s="32">
        <v>14450</v>
      </c>
      <c r="C16" s="32">
        <f t="shared" si="6"/>
        <v>17484.5</v>
      </c>
      <c r="D16" s="35">
        <v>1.3</v>
      </c>
      <c r="E16" s="21">
        <f t="shared" ref="E16" si="12">C16*D16</f>
        <v>22729.850000000002</v>
      </c>
      <c r="F16" s="35">
        <v>1.55</v>
      </c>
      <c r="G16" s="35">
        <v>1.8</v>
      </c>
      <c r="H16" s="36">
        <f t="shared" ref="H16" si="13">C16*F16*G16</f>
        <v>48781.755000000005</v>
      </c>
      <c r="I16" s="37">
        <f t="shared" ref="I16" si="14">H16/$I$3</f>
        <v>4065.1462500000002</v>
      </c>
      <c r="J16" s="37">
        <f t="shared" ref="J16" si="15">I16*$J$3</f>
        <v>3455.3743125000001</v>
      </c>
      <c r="K16" s="43">
        <f t="shared" si="11"/>
        <v>27073.874025000005</v>
      </c>
    </row>
    <row r="17" spans="1:11" x14ac:dyDescent="0.25">
      <c r="A17" s="32" t="s">
        <v>87</v>
      </c>
      <c r="B17" s="32"/>
      <c r="C17" s="32"/>
      <c r="D17" s="35"/>
      <c r="E17" s="21"/>
      <c r="F17" s="35"/>
      <c r="G17" s="35"/>
      <c r="H17" s="36"/>
      <c r="I17" s="37"/>
      <c r="J17" s="37"/>
      <c r="K17" s="43"/>
    </row>
    <row r="18" spans="1:11" x14ac:dyDescent="0.25">
      <c r="A18" s="32"/>
      <c r="B18" s="32"/>
      <c r="C18" s="32"/>
      <c r="D18" s="35"/>
      <c r="E18" s="21"/>
      <c r="F18" s="35"/>
      <c r="G18" s="35">
        <v>1.8</v>
      </c>
      <c r="H18" s="36"/>
      <c r="I18" s="37"/>
      <c r="J18" s="37"/>
      <c r="K18" s="43"/>
    </row>
    <row r="19" spans="1:11" x14ac:dyDescent="0.25">
      <c r="A19" s="32" t="s">
        <v>65</v>
      </c>
      <c r="B19" s="32">
        <v>2323</v>
      </c>
      <c r="C19" s="32">
        <f t="shared" ref="C19:C31" si="16">B19*$C$3</f>
        <v>2810.83</v>
      </c>
      <c r="D19" s="35">
        <v>1.3</v>
      </c>
      <c r="E19" s="21">
        <f t="shared" ref="E19:E31" si="17">C19*D19</f>
        <v>3654.0790000000002</v>
      </c>
      <c r="F19" s="35">
        <v>1.6</v>
      </c>
      <c r="G19" s="35">
        <v>1.8</v>
      </c>
      <c r="H19" s="36">
        <f t="shared" ref="H19:H31" si="18">C19*F19*G19</f>
        <v>8095.1904000000013</v>
      </c>
      <c r="I19" s="37">
        <f t="shared" ref="I19:I31" si="19">H19/$I$3</f>
        <v>674.59920000000011</v>
      </c>
      <c r="J19" s="37">
        <f t="shared" si="4"/>
        <v>573.40932000000009</v>
      </c>
      <c r="K19" s="43">
        <f>H19*$K$3</f>
        <v>4492.830672000001</v>
      </c>
    </row>
    <row r="20" spans="1:11" x14ac:dyDescent="0.25">
      <c r="A20" s="32" t="s">
        <v>64</v>
      </c>
      <c r="B20" s="32">
        <v>2323</v>
      </c>
      <c r="C20" s="32">
        <f t="shared" si="16"/>
        <v>2810.83</v>
      </c>
      <c r="D20" s="35">
        <v>1.3</v>
      </c>
      <c r="E20" s="21">
        <f t="shared" si="17"/>
        <v>3654.0790000000002</v>
      </c>
      <c r="F20" s="35">
        <v>1.6</v>
      </c>
      <c r="G20" s="35">
        <v>1.8</v>
      </c>
      <c r="H20" s="36">
        <f t="shared" si="18"/>
        <v>8095.1904000000013</v>
      </c>
      <c r="I20" s="37">
        <f t="shared" si="19"/>
        <v>674.59920000000011</v>
      </c>
      <c r="J20" s="37">
        <f t="shared" si="4"/>
        <v>573.40932000000009</v>
      </c>
      <c r="K20" s="43">
        <f>H20*$K$3</f>
        <v>4492.830672000001</v>
      </c>
    </row>
    <row r="21" spans="1:11" x14ac:dyDescent="0.25">
      <c r="A21" s="32" t="s">
        <v>84</v>
      </c>
      <c r="B21" s="32">
        <v>2323</v>
      </c>
      <c r="C21" s="32">
        <f t="shared" si="16"/>
        <v>2810.83</v>
      </c>
      <c r="D21" s="35">
        <v>1.3</v>
      </c>
      <c r="E21" s="21">
        <f t="shared" si="17"/>
        <v>3654.0790000000002</v>
      </c>
      <c r="F21" s="35">
        <v>1.6</v>
      </c>
      <c r="G21" s="35">
        <v>1.8</v>
      </c>
      <c r="H21" s="36">
        <f t="shared" si="18"/>
        <v>8095.1904000000013</v>
      </c>
      <c r="I21" s="37">
        <f t="shared" si="19"/>
        <v>674.59920000000011</v>
      </c>
      <c r="J21" s="37">
        <f t="shared" si="4"/>
        <v>573.40932000000009</v>
      </c>
      <c r="K21" s="43">
        <f>H21*$K$3</f>
        <v>4492.830672000001</v>
      </c>
    </row>
    <row r="22" spans="1:11" x14ac:dyDescent="0.25">
      <c r="A22" s="32" t="s">
        <v>50</v>
      </c>
      <c r="B22" s="32">
        <v>1445</v>
      </c>
      <c r="C22" s="32">
        <f t="shared" si="16"/>
        <v>1748.45</v>
      </c>
      <c r="D22" s="35">
        <v>1.3</v>
      </c>
      <c r="E22" s="21">
        <f t="shared" si="17"/>
        <v>2272.9850000000001</v>
      </c>
      <c r="F22" s="35">
        <v>1.6</v>
      </c>
      <c r="G22" s="35">
        <v>1.8</v>
      </c>
      <c r="H22" s="36">
        <f t="shared" si="18"/>
        <v>5035.536000000001</v>
      </c>
      <c r="I22" s="37">
        <f t="shared" si="19"/>
        <v>419.6280000000001</v>
      </c>
      <c r="J22" s="37">
        <f t="shared" si="4"/>
        <v>356.68380000000008</v>
      </c>
      <c r="K22" s="43">
        <f>H22*$K$3</f>
        <v>2794.7224800000008</v>
      </c>
    </row>
    <row r="23" spans="1:11" x14ac:dyDescent="0.25">
      <c r="A23" s="32" t="s">
        <v>49</v>
      </c>
      <c r="B23" s="32">
        <v>6900</v>
      </c>
      <c r="C23" s="32">
        <f t="shared" si="16"/>
        <v>8349</v>
      </c>
      <c r="D23" s="35">
        <v>1.3</v>
      </c>
      <c r="E23" s="21">
        <f t="shared" si="17"/>
        <v>10853.7</v>
      </c>
      <c r="F23" s="35">
        <v>1.6</v>
      </c>
      <c r="G23" s="35">
        <v>1.8</v>
      </c>
      <c r="H23" s="36">
        <f t="shared" si="18"/>
        <v>24045.120000000003</v>
      </c>
      <c r="I23" s="37">
        <f t="shared" si="19"/>
        <v>2003.7600000000002</v>
      </c>
      <c r="J23" s="37">
        <f t="shared" si="4"/>
        <v>1703.1960000000001</v>
      </c>
      <c r="K23" s="43">
        <f t="shared" ref="K23:K31" si="20">H23*$K$3</f>
        <v>13345.041600000002</v>
      </c>
    </row>
    <row r="24" spans="1:11" x14ac:dyDescent="0.25">
      <c r="A24" s="32" t="s">
        <v>74</v>
      </c>
      <c r="B24" s="32">
        <v>5200</v>
      </c>
      <c r="C24" s="32">
        <f t="shared" si="16"/>
        <v>6292</v>
      </c>
      <c r="D24" s="35">
        <v>1.3</v>
      </c>
      <c r="E24" s="21">
        <f t="shared" si="17"/>
        <v>8179.6</v>
      </c>
      <c r="F24" s="35">
        <v>1.6</v>
      </c>
      <c r="G24" s="35">
        <v>1.8</v>
      </c>
      <c r="H24" s="36">
        <f t="shared" si="18"/>
        <v>18120.960000000003</v>
      </c>
      <c r="I24" s="37">
        <f t="shared" si="19"/>
        <v>1510.0800000000002</v>
      </c>
      <c r="J24" s="37">
        <f t="shared" si="4"/>
        <v>1283.5680000000002</v>
      </c>
      <c r="K24" s="43">
        <f t="shared" si="20"/>
        <v>10057.132800000003</v>
      </c>
    </row>
    <row r="25" spans="1:11" x14ac:dyDescent="0.25">
      <c r="A25" s="32" t="s">
        <v>61</v>
      </c>
      <c r="B25" s="32">
        <v>2427</v>
      </c>
      <c r="C25" s="32">
        <f t="shared" si="16"/>
        <v>2936.67</v>
      </c>
      <c r="D25" s="35">
        <v>1.3</v>
      </c>
      <c r="E25" s="21">
        <f t="shared" si="17"/>
        <v>3817.6710000000003</v>
      </c>
      <c r="F25" s="35">
        <v>1.6</v>
      </c>
      <c r="G25" s="35">
        <v>1.8</v>
      </c>
      <c r="H25" s="36">
        <f t="shared" si="18"/>
        <v>8457.6096000000016</v>
      </c>
      <c r="I25" s="37">
        <f t="shared" si="19"/>
        <v>704.80080000000009</v>
      </c>
      <c r="J25" s="37">
        <f t="shared" si="4"/>
        <v>599.08068000000003</v>
      </c>
      <c r="K25" s="43">
        <f>H25*$K$3</f>
        <v>4693.9733280000009</v>
      </c>
    </row>
    <row r="26" spans="1:11" x14ac:dyDescent="0.25">
      <c r="A26" s="32" t="s">
        <v>44</v>
      </c>
      <c r="B26" s="32">
        <v>3615</v>
      </c>
      <c r="C26" s="32">
        <f t="shared" si="16"/>
        <v>4374.1499999999996</v>
      </c>
      <c r="D26" s="35">
        <v>1.3</v>
      </c>
      <c r="E26" s="21">
        <f t="shared" si="17"/>
        <v>5686.3949999999995</v>
      </c>
      <c r="F26" s="35">
        <v>1.6</v>
      </c>
      <c r="G26" s="35">
        <v>1.8</v>
      </c>
      <c r="H26" s="36">
        <f t="shared" si="18"/>
        <v>12597.552</v>
      </c>
      <c r="I26" s="37">
        <f t="shared" si="19"/>
        <v>1049.796</v>
      </c>
      <c r="J26" s="37">
        <f t="shared" si="4"/>
        <v>892.32659999999998</v>
      </c>
      <c r="K26" s="43">
        <f t="shared" si="20"/>
        <v>6991.6413600000005</v>
      </c>
    </row>
    <row r="27" spans="1:11" x14ac:dyDescent="0.25">
      <c r="A27" s="32" t="s">
        <v>66</v>
      </c>
      <c r="B27" s="32">
        <v>1600</v>
      </c>
      <c r="C27" s="32">
        <f t="shared" si="16"/>
        <v>1936</v>
      </c>
      <c r="D27" s="35">
        <v>1.3</v>
      </c>
      <c r="E27" s="21">
        <f t="shared" si="17"/>
        <v>2516.8000000000002</v>
      </c>
      <c r="F27" s="35">
        <v>1.6</v>
      </c>
      <c r="G27" s="35">
        <v>1.8</v>
      </c>
      <c r="H27" s="36">
        <f t="shared" si="18"/>
        <v>5575.6800000000012</v>
      </c>
      <c r="I27" s="37">
        <f t="shared" si="19"/>
        <v>464.6400000000001</v>
      </c>
      <c r="J27" s="37">
        <f t="shared" si="4"/>
        <v>394.94400000000007</v>
      </c>
      <c r="K27" s="43">
        <f t="shared" si="20"/>
        <v>3094.5024000000008</v>
      </c>
    </row>
    <row r="28" spans="1:11" x14ac:dyDescent="0.25">
      <c r="A28" s="32" t="s">
        <v>67</v>
      </c>
      <c r="B28" s="32">
        <v>2737</v>
      </c>
      <c r="C28" s="32">
        <f t="shared" si="16"/>
        <v>3311.77</v>
      </c>
      <c r="D28" s="35">
        <v>1.3</v>
      </c>
      <c r="E28" s="21">
        <f t="shared" si="17"/>
        <v>4305.3010000000004</v>
      </c>
      <c r="F28" s="35">
        <v>1.6</v>
      </c>
      <c r="G28" s="35">
        <v>1.8</v>
      </c>
      <c r="H28" s="36">
        <f t="shared" si="18"/>
        <v>9537.8976000000002</v>
      </c>
      <c r="I28" s="37">
        <f t="shared" si="19"/>
        <v>794.82479999999998</v>
      </c>
      <c r="J28" s="37">
        <f t="shared" si="4"/>
        <v>675.60107999999991</v>
      </c>
      <c r="K28" s="43">
        <f t="shared" si="20"/>
        <v>5293.5331680000008</v>
      </c>
    </row>
    <row r="29" spans="1:11" hidden="1" x14ac:dyDescent="0.25">
      <c r="A29" s="32"/>
      <c r="B29" s="32"/>
      <c r="C29" s="32"/>
      <c r="D29" s="35"/>
      <c r="E29" s="21"/>
      <c r="F29" s="35">
        <v>1.6</v>
      </c>
      <c r="G29" s="35"/>
      <c r="H29" s="36"/>
      <c r="I29" s="37"/>
      <c r="J29" s="37"/>
      <c r="K29" s="43"/>
    </row>
    <row r="30" spans="1:11" x14ac:dyDescent="0.25">
      <c r="A30" s="32" t="s">
        <v>63</v>
      </c>
      <c r="B30" s="32">
        <v>1500</v>
      </c>
      <c r="C30" s="32">
        <f t="shared" si="16"/>
        <v>1815</v>
      </c>
      <c r="D30" s="35">
        <v>1.3</v>
      </c>
      <c r="E30" s="21">
        <f t="shared" si="17"/>
        <v>2359.5</v>
      </c>
      <c r="F30" s="35">
        <v>1.6</v>
      </c>
      <c r="G30" s="35">
        <v>1.8</v>
      </c>
      <c r="H30" s="36">
        <f t="shared" si="18"/>
        <v>5227.2</v>
      </c>
      <c r="I30" s="37">
        <f t="shared" si="19"/>
        <v>435.59999999999997</v>
      </c>
      <c r="J30" s="37">
        <f t="shared" si="4"/>
        <v>370.25999999999993</v>
      </c>
      <c r="K30" s="43">
        <f t="shared" si="20"/>
        <v>2901.096</v>
      </c>
    </row>
    <row r="31" spans="1:11" x14ac:dyDescent="0.25">
      <c r="A31" s="32" t="s">
        <v>83</v>
      </c>
      <c r="B31" s="32">
        <v>900</v>
      </c>
      <c r="C31" s="32">
        <f t="shared" si="16"/>
        <v>1089</v>
      </c>
      <c r="D31" s="35">
        <v>1.3</v>
      </c>
      <c r="E31" s="21">
        <f t="shared" si="17"/>
        <v>1415.7</v>
      </c>
      <c r="F31" s="35">
        <v>1.55</v>
      </c>
      <c r="G31" s="35">
        <v>1.8</v>
      </c>
      <c r="H31" s="36">
        <f t="shared" si="18"/>
        <v>3038.31</v>
      </c>
      <c r="I31" s="37">
        <f t="shared" si="19"/>
        <v>253.1925</v>
      </c>
      <c r="J31" s="37">
        <f t="shared" si="4"/>
        <v>215.21362499999998</v>
      </c>
      <c r="K31" s="43">
        <f t="shared" si="20"/>
        <v>1686.26205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5409-D7E5-4572-A2A5-5991DD69CA3B}">
  <dimension ref="A1:K33"/>
  <sheetViews>
    <sheetView workbookViewId="0">
      <selection activeCell="N15" sqref="N15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2.28515625" style="33" hidden="1" customWidth="1"/>
    <col min="7" max="7" width="13.5703125" style="33" hidden="1" customWidth="1"/>
    <col min="8" max="8" width="19.7109375" style="33" hidden="1" customWidth="1"/>
    <col min="9" max="9" width="14.7109375" style="33" hidden="1" customWidth="1"/>
    <col min="10" max="10" width="19.570312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39" t="s">
        <v>26</v>
      </c>
      <c r="G2" s="39" t="s">
        <v>27</v>
      </c>
      <c r="H2" s="39" t="s">
        <v>28</v>
      </c>
      <c r="I2" s="42" t="s">
        <v>68</v>
      </c>
      <c r="J2" s="42" t="s">
        <v>80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0.85</v>
      </c>
      <c r="K3" s="13">
        <v>0.55500000000000005</v>
      </c>
    </row>
    <row r="4" spans="1:11" x14ac:dyDescent="0.25">
      <c r="A4" s="35" t="s">
        <v>54</v>
      </c>
      <c r="B4" s="35">
        <v>20660</v>
      </c>
      <c r="C4" s="35">
        <f t="shared" ref="C4:C13" si="0">B4*$C$3</f>
        <v>24998.6</v>
      </c>
      <c r="D4" s="35">
        <v>1.3</v>
      </c>
      <c r="E4" s="21">
        <f>C4*D4</f>
        <v>32498.18</v>
      </c>
      <c r="F4" s="35">
        <v>1.48</v>
      </c>
      <c r="G4" s="35">
        <v>1.8</v>
      </c>
      <c r="H4" s="36">
        <f>C4*F4*G4</f>
        <v>66596.270400000009</v>
      </c>
      <c r="I4" s="37">
        <f>H4/$I$3</f>
        <v>5549.6892000000007</v>
      </c>
      <c r="J4" s="37">
        <f>I4*$J$3</f>
        <v>4717.2358200000008</v>
      </c>
      <c r="K4" s="43">
        <f>H4*$K$3</f>
        <v>36960.93007200001</v>
      </c>
    </row>
    <row r="5" spans="1:11" x14ac:dyDescent="0.25">
      <c r="A5" s="35" t="s">
        <v>77</v>
      </c>
      <c r="B5" s="35">
        <v>24700</v>
      </c>
      <c r="C5" s="35">
        <f t="shared" si="0"/>
        <v>29887</v>
      </c>
      <c r="D5" s="35">
        <v>1.3</v>
      </c>
      <c r="E5" s="21">
        <f>C5*D5</f>
        <v>38853.1</v>
      </c>
      <c r="F5" s="35">
        <v>1.48</v>
      </c>
      <c r="G5" s="35">
        <v>1.8</v>
      </c>
      <c r="H5" s="36">
        <f>C5*F5*G5</f>
        <v>79618.968000000008</v>
      </c>
      <c r="I5" s="37">
        <f>H5/$I$3</f>
        <v>6634.9140000000007</v>
      </c>
      <c r="J5" s="37">
        <f>I5*$J$3</f>
        <v>5639.6769000000004</v>
      </c>
      <c r="K5" s="43">
        <f>H5*$K$3</f>
        <v>44188.52724000001</v>
      </c>
    </row>
    <row r="6" spans="1:11" x14ac:dyDescent="0.25">
      <c r="A6" s="35" t="s">
        <v>17</v>
      </c>
      <c r="B6" s="32">
        <v>5141</v>
      </c>
      <c r="C6" s="32">
        <f t="shared" si="0"/>
        <v>6220.61</v>
      </c>
      <c r="D6" s="35">
        <v>1.3</v>
      </c>
      <c r="E6" s="21">
        <f t="shared" ref="E6:E13" si="1">C6*D6</f>
        <v>8086.7929999999997</v>
      </c>
      <c r="F6" s="35">
        <v>1.6</v>
      </c>
      <c r="G6" s="35">
        <v>1.8</v>
      </c>
      <c r="H6" s="36">
        <f t="shared" ref="H6:H13" si="2">C6*F6*G6</f>
        <v>17915.356800000001</v>
      </c>
      <c r="I6" s="37">
        <f t="shared" ref="I6:I13" si="3">H6/$I$3</f>
        <v>1492.9464</v>
      </c>
      <c r="J6" s="37">
        <f t="shared" ref="J6:J33" si="4">I6*$J$3</f>
        <v>1269.0044399999999</v>
      </c>
      <c r="K6" s="43">
        <f t="shared" ref="K6:K13" si="5">H6*$K$3</f>
        <v>9943.0230240000019</v>
      </c>
    </row>
    <row r="7" spans="1:11" x14ac:dyDescent="0.25">
      <c r="A7" s="35" t="s">
        <v>18</v>
      </c>
      <c r="B7" s="32">
        <v>5325</v>
      </c>
      <c r="C7" s="32">
        <f t="shared" si="0"/>
        <v>6443.25</v>
      </c>
      <c r="D7" s="35">
        <v>1.3</v>
      </c>
      <c r="E7" s="21">
        <f t="shared" si="1"/>
        <v>8376.2250000000004</v>
      </c>
      <c r="F7" s="35">
        <v>1.6</v>
      </c>
      <c r="G7" s="35">
        <v>1.8</v>
      </c>
      <c r="H7" s="36">
        <f t="shared" si="2"/>
        <v>18556.560000000001</v>
      </c>
      <c r="I7" s="37">
        <f t="shared" si="3"/>
        <v>1546.38</v>
      </c>
      <c r="J7" s="37">
        <f t="shared" si="4"/>
        <v>1314.423</v>
      </c>
      <c r="K7" s="43">
        <f t="shared" si="5"/>
        <v>10298.890800000001</v>
      </c>
    </row>
    <row r="8" spans="1:11" x14ac:dyDescent="0.25">
      <c r="A8" s="35" t="s">
        <v>36</v>
      </c>
      <c r="B8" s="32">
        <v>5998</v>
      </c>
      <c r="C8" s="32">
        <f t="shared" si="0"/>
        <v>7257.58</v>
      </c>
      <c r="D8" s="35">
        <v>1.3</v>
      </c>
      <c r="E8" s="21">
        <f t="shared" si="1"/>
        <v>9434.8539999999994</v>
      </c>
      <c r="F8" s="35">
        <v>1.5</v>
      </c>
      <c r="G8" s="35">
        <v>1.8</v>
      </c>
      <c r="H8" s="36">
        <f t="shared" si="2"/>
        <v>19595.466</v>
      </c>
      <c r="I8" s="37">
        <f t="shared" si="3"/>
        <v>1632.9555</v>
      </c>
      <c r="J8" s="37">
        <f t="shared" si="4"/>
        <v>1388.0121750000001</v>
      </c>
      <c r="K8" s="43">
        <f t="shared" si="5"/>
        <v>10875.483630000001</v>
      </c>
    </row>
    <row r="9" spans="1:11" x14ac:dyDescent="0.25">
      <c r="A9" s="35" t="s">
        <v>55</v>
      </c>
      <c r="B9" s="32">
        <v>5692</v>
      </c>
      <c r="C9" s="32">
        <f t="shared" si="0"/>
        <v>6887.32</v>
      </c>
      <c r="D9" s="35">
        <v>1.3</v>
      </c>
      <c r="E9" s="21">
        <f t="shared" si="1"/>
        <v>8953.5159999999996</v>
      </c>
      <c r="F9" s="35">
        <v>1.5</v>
      </c>
      <c r="G9" s="35">
        <v>1.8</v>
      </c>
      <c r="H9" s="36">
        <f t="shared" si="2"/>
        <v>18595.763999999999</v>
      </c>
      <c r="I9" s="37">
        <f t="shared" si="3"/>
        <v>1549.6469999999999</v>
      </c>
      <c r="J9" s="37">
        <f t="shared" si="4"/>
        <v>1317.1999499999999</v>
      </c>
      <c r="K9" s="43">
        <f t="shared" si="5"/>
        <v>10320.649020000001</v>
      </c>
    </row>
    <row r="10" spans="1:11" x14ac:dyDescent="0.25">
      <c r="A10" s="32" t="s">
        <v>53</v>
      </c>
      <c r="B10" s="32">
        <v>20060</v>
      </c>
      <c r="C10" s="32">
        <f t="shared" si="0"/>
        <v>24272.6</v>
      </c>
      <c r="D10" s="35">
        <v>1.3</v>
      </c>
      <c r="E10" s="21">
        <f t="shared" si="1"/>
        <v>31554.379999999997</v>
      </c>
      <c r="F10" s="35">
        <v>1.48</v>
      </c>
      <c r="G10" s="35">
        <v>1.8</v>
      </c>
      <c r="H10" s="36">
        <f t="shared" si="2"/>
        <v>64662.206399999995</v>
      </c>
      <c r="I10" s="37">
        <f t="shared" si="3"/>
        <v>5388.5171999999993</v>
      </c>
      <c r="J10" s="37">
        <f t="shared" si="4"/>
        <v>4580.2396199999994</v>
      </c>
      <c r="K10" s="43">
        <f t="shared" si="5"/>
        <v>35887.524552000003</v>
      </c>
    </row>
    <row r="11" spans="1:11" x14ac:dyDescent="0.25">
      <c r="A11" s="32" t="s">
        <v>72</v>
      </c>
      <c r="B11" s="32">
        <v>22431</v>
      </c>
      <c r="C11" s="32">
        <f t="shared" si="0"/>
        <v>27141.51</v>
      </c>
      <c r="D11" s="35">
        <v>1.3</v>
      </c>
      <c r="E11" s="21">
        <f t="shared" si="1"/>
        <v>35283.962999999996</v>
      </c>
      <c r="F11" s="35">
        <v>1.48</v>
      </c>
      <c r="G11" s="35">
        <v>1.8</v>
      </c>
      <c r="H11" s="36">
        <f t="shared" si="2"/>
        <v>72304.982639999987</v>
      </c>
      <c r="I11" s="37">
        <f t="shared" si="3"/>
        <v>6025.415219999999</v>
      </c>
      <c r="J11" s="37">
        <f t="shared" si="4"/>
        <v>5121.6029369999987</v>
      </c>
      <c r="K11" s="43">
        <f t="shared" si="5"/>
        <v>40129.265365199994</v>
      </c>
    </row>
    <row r="12" spans="1:11" x14ac:dyDescent="0.25">
      <c r="A12" s="32" t="s">
        <v>78</v>
      </c>
      <c r="B12" s="32">
        <v>15683</v>
      </c>
      <c r="C12" s="32">
        <f t="shared" si="0"/>
        <v>18976.43</v>
      </c>
      <c r="D12" s="35">
        <v>1.3</v>
      </c>
      <c r="E12" s="21">
        <f t="shared" si="1"/>
        <v>24669.359</v>
      </c>
      <c r="F12" s="35">
        <v>1.52</v>
      </c>
      <c r="G12" s="35">
        <v>1.8</v>
      </c>
      <c r="H12" s="36">
        <f t="shared" si="2"/>
        <v>51919.512480000005</v>
      </c>
      <c r="I12" s="37">
        <f t="shared" si="3"/>
        <v>4326.6260400000001</v>
      </c>
      <c r="J12" s="37">
        <f t="shared" si="4"/>
        <v>3677.632134</v>
      </c>
      <c r="K12" s="43">
        <f t="shared" si="5"/>
        <v>28815.329426400007</v>
      </c>
    </row>
    <row r="13" spans="1:11" x14ac:dyDescent="0.25">
      <c r="A13" s="32" t="s">
        <v>81</v>
      </c>
      <c r="B13" s="32">
        <v>15079</v>
      </c>
      <c r="C13" s="32">
        <f t="shared" si="0"/>
        <v>18245.59</v>
      </c>
      <c r="D13" s="35">
        <v>1.3</v>
      </c>
      <c r="E13" s="21">
        <f t="shared" si="1"/>
        <v>23719.267</v>
      </c>
      <c r="F13" s="35">
        <v>1.52</v>
      </c>
      <c r="G13" s="35">
        <v>1.8</v>
      </c>
      <c r="H13" s="36">
        <f t="shared" si="2"/>
        <v>49919.934240000002</v>
      </c>
      <c r="I13" s="37">
        <f t="shared" si="3"/>
        <v>4159.9945200000002</v>
      </c>
      <c r="J13" s="37">
        <f t="shared" si="4"/>
        <v>3535.9953420000002</v>
      </c>
      <c r="K13" s="43">
        <f t="shared" si="5"/>
        <v>27705.563503200003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36"/>
      <c r="I14" s="37"/>
      <c r="J14" s="37"/>
      <c r="K14" s="43"/>
    </row>
    <row r="15" spans="1:11" x14ac:dyDescent="0.25">
      <c r="A15" s="32" t="s">
        <v>86</v>
      </c>
      <c r="B15" s="32">
        <v>15314</v>
      </c>
      <c r="C15" s="32">
        <f t="shared" ref="C15:C18" si="6">B15*$C$3</f>
        <v>18529.939999999999</v>
      </c>
      <c r="D15" s="35">
        <v>1.3</v>
      </c>
      <c r="E15" s="21">
        <f t="shared" ref="E15:E17" si="7">C15*D15</f>
        <v>24088.921999999999</v>
      </c>
      <c r="F15" s="35">
        <v>1.52</v>
      </c>
      <c r="G15" s="35">
        <v>1.8</v>
      </c>
      <c r="H15" s="36">
        <f t="shared" ref="H15:H17" si="8">C15*F15*G15</f>
        <v>50697.915840000001</v>
      </c>
      <c r="I15" s="37">
        <f t="shared" ref="I15:I17" si="9">H15/$I$3</f>
        <v>4224.8263200000001</v>
      </c>
      <c r="J15" s="37">
        <f t="shared" ref="J15:J17" si="10">I15*$J$3</f>
        <v>3591.1023719999998</v>
      </c>
      <c r="K15" s="43">
        <f t="shared" ref="K15:K17" si="11">H15*$K$3</f>
        <v>28137.343291200003</v>
      </c>
    </row>
    <row r="16" spans="1:11" x14ac:dyDescent="0.25">
      <c r="A16" s="32" t="s">
        <v>90</v>
      </c>
      <c r="B16" s="32">
        <v>15314</v>
      </c>
      <c r="C16" s="32">
        <f t="shared" si="6"/>
        <v>18529.939999999999</v>
      </c>
      <c r="D16" s="35">
        <v>2.2999999999999998</v>
      </c>
      <c r="E16" s="21">
        <f t="shared" ref="E16" si="12">C16*D16</f>
        <v>42618.861999999994</v>
      </c>
      <c r="F16" s="35">
        <v>1.52</v>
      </c>
      <c r="G16" s="35">
        <v>1.8</v>
      </c>
      <c r="H16" s="36">
        <f t="shared" ref="H16" si="13">C16*F16*G16</f>
        <v>50697.915840000001</v>
      </c>
      <c r="I16" s="37">
        <f t="shared" ref="I16" si="14">H16/$I$3</f>
        <v>4224.8263200000001</v>
      </c>
      <c r="J16" s="37">
        <f t="shared" ref="J16" si="15">I16*$J$3</f>
        <v>3591.1023719999998</v>
      </c>
      <c r="K16" s="43">
        <f t="shared" ref="K16" si="16">H16*$K$3</f>
        <v>28137.343291200003</v>
      </c>
    </row>
    <row r="17" spans="1:11" x14ac:dyDescent="0.25">
      <c r="A17" s="32" t="s">
        <v>89</v>
      </c>
      <c r="B17" s="32">
        <v>17915</v>
      </c>
      <c r="C17" s="32">
        <f t="shared" si="6"/>
        <v>21677.149999999998</v>
      </c>
      <c r="D17" s="35">
        <v>1.3</v>
      </c>
      <c r="E17" s="21">
        <f t="shared" si="7"/>
        <v>28180.294999999998</v>
      </c>
      <c r="F17" s="35">
        <v>1.52</v>
      </c>
      <c r="G17" s="35">
        <v>1.8</v>
      </c>
      <c r="H17" s="36">
        <f t="shared" si="8"/>
        <v>59308.682399999998</v>
      </c>
      <c r="I17" s="37">
        <f t="shared" si="9"/>
        <v>4942.3901999999998</v>
      </c>
      <c r="J17" s="37">
        <f t="shared" si="10"/>
        <v>4201.0316699999994</v>
      </c>
      <c r="K17" s="43">
        <f t="shared" si="11"/>
        <v>32916.318732</v>
      </c>
    </row>
    <row r="18" spans="1:11" x14ac:dyDescent="0.25">
      <c r="A18" s="32" t="s">
        <v>88</v>
      </c>
      <c r="B18" s="32">
        <v>17915</v>
      </c>
      <c r="C18" s="32">
        <f t="shared" si="6"/>
        <v>21677.149999999998</v>
      </c>
      <c r="D18" s="35">
        <v>1.3</v>
      </c>
      <c r="E18" s="21">
        <f t="shared" ref="E18" si="17">C18*D18</f>
        <v>28180.294999999998</v>
      </c>
      <c r="F18" s="35">
        <v>1.52</v>
      </c>
      <c r="G18" s="35">
        <v>1.8</v>
      </c>
      <c r="H18" s="36">
        <f t="shared" ref="H18" si="18">C18*F18*G18</f>
        <v>59308.682399999998</v>
      </c>
      <c r="I18" s="37">
        <f t="shared" ref="I18" si="19">H18/$I$3</f>
        <v>4942.3901999999998</v>
      </c>
      <c r="J18" s="37">
        <f t="shared" ref="J18" si="20">I18*$J$3</f>
        <v>4201.0316699999994</v>
      </c>
      <c r="K18" s="43">
        <f t="shared" ref="K18" si="21">H18*$K$3</f>
        <v>32916.318732</v>
      </c>
    </row>
    <row r="19" spans="1:11" x14ac:dyDescent="0.25">
      <c r="A19" s="32"/>
      <c r="B19" s="32"/>
      <c r="C19" s="32"/>
      <c r="D19" s="35"/>
      <c r="E19" s="21"/>
      <c r="F19" s="35"/>
      <c r="G19" s="35"/>
      <c r="H19" s="36"/>
      <c r="I19" s="37"/>
      <c r="J19" s="37"/>
      <c r="K19" s="43"/>
    </row>
    <row r="20" spans="1:11" x14ac:dyDescent="0.25">
      <c r="A20" s="32"/>
      <c r="B20" s="32"/>
      <c r="C20" s="32"/>
      <c r="D20" s="35"/>
      <c r="E20" s="21"/>
      <c r="F20" s="35"/>
      <c r="G20" s="35">
        <v>1.8</v>
      </c>
      <c r="H20" s="36"/>
      <c r="I20" s="37"/>
      <c r="J20" s="37"/>
      <c r="K20" s="43"/>
    </row>
    <row r="21" spans="1:11" x14ac:dyDescent="0.25">
      <c r="A21" s="32" t="s">
        <v>65</v>
      </c>
      <c r="B21" s="32">
        <v>2323</v>
      </c>
      <c r="C21" s="32">
        <f t="shared" ref="C21:C33" si="22">B21*$C$3</f>
        <v>2810.83</v>
      </c>
      <c r="D21" s="35">
        <v>1.3</v>
      </c>
      <c r="E21" s="21">
        <f t="shared" ref="E21:E33" si="23">C21*D21</f>
        <v>3654.0790000000002</v>
      </c>
      <c r="F21" s="35">
        <v>1.6</v>
      </c>
      <c r="G21" s="35">
        <v>1.8</v>
      </c>
      <c r="H21" s="36">
        <f t="shared" ref="H21:H33" si="24">C21*F21*G21</f>
        <v>8095.1904000000013</v>
      </c>
      <c r="I21" s="37">
        <f t="shared" ref="I21:I33" si="25">H21/$I$3</f>
        <v>674.59920000000011</v>
      </c>
      <c r="J21" s="37">
        <f t="shared" si="4"/>
        <v>573.40932000000009</v>
      </c>
      <c r="K21" s="43">
        <f>H21*$K$3</f>
        <v>4492.830672000001</v>
      </c>
    </row>
    <row r="22" spans="1:11" x14ac:dyDescent="0.25">
      <c r="A22" s="32" t="s">
        <v>64</v>
      </c>
      <c r="B22" s="32">
        <v>2323</v>
      </c>
      <c r="C22" s="32">
        <f t="shared" si="22"/>
        <v>2810.83</v>
      </c>
      <c r="D22" s="35">
        <v>1.3</v>
      </c>
      <c r="E22" s="21">
        <f t="shared" si="23"/>
        <v>3654.0790000000002</v>
      </c>
      <c r="F22" s="35">
        <v>1.6</v>
      </c>
      <c r="G22" s="35">
        <v>1.8</v>
      </c>
      <c r="H22" s="36">
        <f t="shared" si="24"/>
        <v>8095.1904000000013</v>
      </c>
      <c r="I22" s="37">
        <f t="shared" si="25"/>
        <v>674.59920000000011</v>
      </c>
      <c r="J22" s="37">
        <f t="shared" si="4"/>
        <v>573.40932000000009</v>
      </c>
      <c r="K22" s="43">
        <f>H22*$K$3</f>
        <v>4492.830672000001</v>
      </c>
    </row>
    <row r="23" spans="1:11" x14ac:dyDescent="0.25">
      <c r="A23" s="32" t="s">
        <v>84</v>
      </c>
      <c r="B23" s="32">
        <v>2323</v>
      </c>
      <c r="C23" s="32">
        <f t="shared" si="22"/>
        <v>2810.83</v>
      </c>
      <c r="D23" s="35">
        <v>1.3</v>
      </c>
      <c r="E23" s="21">
        <f t="shared" si="23"/>
        <v>3654.0790000000002</v>
      </c>
      <c r="F23" s="35">
        <v>1.6</v>
      </c>
      <c r="G23" s="35">
        <v>1.8</v>
      </c>
      <c r="H23" s="36">
        <f t="shared" si="24"/>
        <v>8095.1904000000013</v>
      </c>
      <c r="I23" s="37">
        <f t="shared" si="25"/>
        <v>674.59920000000011</v>
      </c>
      <c r="J23" s="37">
        <f t="shared" si="4"/>
        <v>573.40932000000009</v>
      </c>
      <c r="K23" s="43">
        <f>H23*$K$3</f>
        <v>4492.830672000001</v>
      </c>
    </row>
    <row r="24" spans="1:11" x14ac:dyDescent="0.25">
      <c r="A24" s="32" t="s">
        <v>50</v>
      </c>
      <c r="B24" s="32">
        <v>1445</v>
      </c>
      <c r="C24" s="32">
        <f t="shared" si="22"/>
        <v>1748.45</v>
      </c>
      <c r="D24" s="35">
        <v>1.3</v>
      </c>
      <c r="E24" s="21">
        <f t="shared" si="23"/>
        <v>2272.9850000000001</v>
      </c>
      <c r="F24" s="35">
        <v>1.6</v>
      </c>
      <c r="G24" s="35">
        <v>1.8</v>
      </c>
      <c r="H24" s="36">
        <f t="shared" si="24"/>
        <v>5035.536000000001</v>
      </c>
      <c r="I24" s="37">
        <f t="shared" si="25"/>
        <v>419.6280000000001</v>
      </c>
      <c r="J24" s="37">
        <f t="shared" si="4"/>
        <v>356.68380000000008</v>
      </c>
      <c r="K24" s="43">
        <f>H24*$K$3</f>
        <v>2794.7224800000008</v>
      </c>
    </row>
    <row r="25" spans="1:11" x14ac:dyDescent="0.25">
      <c r="A25" s="32" t="s">
        <v>49</v>
      </c>
      <c r="B25" s="32">
        <v>6900</v>
      </c>
      <c r="C25" s="32">
        <f t="shared" si="22"/>
        <v>8349</v>
      </c>
      <c r="D25" s="35">
        <v>1.3</v>
      </c>
      <c r="E25" s="21">
        <f t="shared" si="23"/>
        <v>10853.7</v>
      </c>
      <c r="F25" s="35">
        <v>1.6</v>
      </c>
      <c r="G25" s="35">
        <v>1.8</v>
      </c>
      <c r="H25" s="36">
        <f t="shared" si="24"/>
        <v>24045.120000000003</v>
      </c>
      <c r="I25" s="37">
        <f t="shared" si="25"/>
        <v>2003.7600000000002</v>
      </c>
      <c r="J25" s="37">
        <f t="shared" si="4"/>
        <v>1703.1960000000001</v>
      </c>
      <c r="K25" s="43">
        <f t="shared" ref="K25:K33" si="26">H25*$K$3</f>
        <v>13345.041600000002</v>
      </c>
    </row>
    <row r="26" spans="1:11" x14ac:dyDescent="0.25">
      <c r="A26" s="32" t="s">
        <v>74</v>
      </c>
      <c r="B26" s="32">
        <v>5200</v>
      </c>
      <c r="C26" s="32">
        <f t="shared" si="22"/>
        <v>6292</v>
      </c>
      <c r="D26" s="35">
        <v>1.3</v>
      </c>
      <c r="E26" s="21">
        <f t="shared" si="23"/>
        <v>8179.6</v>
      </c>
      <c r="F26" s="35">
        <v>1.6</v>
      </c>
      <c r="G26" s="35">
        <v>1.8</v>
      </c>
      <c r="H26" s="36">
        <f t="shared" si="24"/>
        <v>18120.960000000003</v>
      </c>
      <c r="I26" s="37">
        <f t="shared" si="25"/>
        <v>1510.0800000000002</v>
      </c>
      <c r="J26" s="37">
        <f t="shared" si="4"/>
        <v>1283.5680000000002</v>
      </c>
      <c r="K26" s="43">
        <f t="shared" si="26"/>
        <v>10057.132800000003</v>
      </c>
    </row>
    <row r="27" spans="1:11" x14ac:dyDescent="0.25">
      <c r="A27" s="32" t="s">
        <v>61</v>
      </c>
      <c r="B27" s="32">
        <v>2427</v>
      </c>
      <c r="C27" s="32">
        <f t="shared" si="22"/>
        <v>2936.67</v>
      </c>
      <c r="D27" s="35">
        <v>1.3</v>
      </c>
      <c r="E27" s="21">
        <f t="shared" si="23"/>
        <v>3817.6710000000003</v>
      </c>
      <c r="F27" s="35">
        <v>1.6</v>
      </c>
      <c r="G27" s="35">
        <v>1.8</v>
      </c>
      <c r="H27" s="36">
        <f t="shared" si="24"/>
        <v>8457.6096000000016</v>
      </c>
      <c r="I27" s="37">
        <f t="shared" si="25"/>
        <v>704.80080000000009</v>
      </c>
      <c r="J27" s="37">
        <f t="shared" si="4"/>
        <v>599.08068000000003</v>
      </c>
      <c r="K27" s="43">
        <f>H27*$K$3</f>
        <v>4693.9733280000009</v>
      </c>
    </row>
    <row r="28" spans="1:11" x14ac:dyDescent="0.25">
      <c r="A28" s="32" t="s">
        <v>44</v>
      </c>
      <c r="B28" s="32">
        <v>3615</v>
      </c>
      <c r="C28" s="32">
        <f t="shared" si="22"/>
        <v>4374.1499999999996</v>
      </c>
      <c r="D28" s="35">
        <v>1.3</v>
      </c>
      <c r="E28" s="21">
        <f t="shared" si="23"/>
        <v>5686.3949999999995</v>
      </c>
      <c r="F28" s="35">
        <v>1.6</v>
      </c>
      <c r="G28" s="35">
        <v>1.8</v>
      </c>
      <c r="H28" s="36">
        <f t="shared" si="24"/>
        <v>12597.552</v>
      </c>
      <c r="I28" s="37">
        <f t="shared" si="25"/>
        <v>1049.796</v>
      </c>
      <c r="J28" s="37">
        <f t="shared" si="4"/>
        <v>892.32659999999998</v>
      </c>
      <c r="K28" s="43">
        <f t="shared" si="26"/>
        <v>6991.6413600000005</v>
      </c>
    </row>
    <row r="29" spans="1:11" x14ac:dyDescent="0.25">
      <c r="A29" s="32" t="s">
        <v>66</v>
      </c>
      <c r="B29" s="32">
        <v>1600</v>
      </c>
      <c r="C29" s="32">
        <f t="shared" si="22"/>
        <v>1936</v>
      </c>
      <c r="D29" s="35">
        <v>1.3</v>
      </c>
      <c r="E29" s="21">
        <f t="shared" si="23"/>
        <v>2516.8000000000002</v>
      </c>
      <c r="F29" s="35">
        <v>1.6</v>
      </c>
      <c r="G29" s="35">
        <v>1.8</v>
      </c>
      <c r="H29" s="36">
        <f t="shared" si="24"/>
        <v>5575.6800000000012</v>
      </c>
      <c r="I29" s="37">
        <f t="shared" si="25"/>
        <v>464.6400000000001</v>
      </c>
      <c r="J29" s="37">
        <f t="shared" si="4"/>
        <v>394.94400000000007</v>
      </c>
      <c r="K29" s="43">
        <f t="shared" si="26"/>
        <v>3094.5024000000008</v>
      </c>
    </row>
    <row r="30" spans="1:11" x14ac:dyDescent="0.25">
      <c r="A30" s="32" t="s">
        <v>67</v>
      </c>
      <c r="B30" s="32">
        <v>2737</v>
      </c>
      <c r="C30" s="32">
        <f t="shared" si="22"/>
        <v>3311.77</v>
      </c>
      <c r="D30" s="35">
        <v>1.3</v>
      </c>
      <c r="E30" s="21">
        <f t="shared" si="23"/>
        <v>4305.3010000000004</v>
      </c>
      <c r="F30" s="35">
        <v>1.6</v>
      </c>
      <c r="G30" s="35">
        <v>1.8</v>
      </c>
      <c r="H30" s="36">
        <f t="shared" si="24"/>
        <v>9537.8976000000002</v>
      </c>
      <c r="I30" s="37">
        <f t="shared" si="25"/>
        <v>794.82479999999998</v>
      </c>
      <c r="J30" s="37">
        <f t="shared" si="4"/>
        <v>675.60107999999991</v>
      </c>
      <c r="K30" s="43">
        <f t="shared" si="26"/>
        <v>5293.5331680000008</v>
      </c>
    </row>
    <row r="31" spans="1:11" hidden="1" x14ac:dyDescent="0.25">
      <c r="A31" s="32"/>
      <c r="B31" s="32"/>
      <c r="C31" s="32"/>
      <c r="D31" s="35"/>
      <c r="E31" s="21"/>
      <c r="F31" s="35">
        <v>1.6</v>
      </c>
      <c r="G31" s="35"/>
      <c r="H31" s="36"/>
      <c r="I31" s="37"/>
      <c r="J31" s="37"/>
      <c r="K31" s="43"/>
    </row>
    <row r="32" spans="1:11" x14ac:dyDescent="0.25">
      <c r="A32" s="32" t="s">
        <v>63</v>
      </c>
      <c r="B32" s="32">
        <v>1500</v>
      </c>
      <c r="C32" s="32">
        <f t="shared" si="22"/>
        <v>1815</v>
      </c>
      <c r="D32" s="35">
        <v>1.3</v>
      </c>
      <c r="E32" s="21">
        <f t="shared" si="23"/>
        <v>2359.5</v>
      </c>
      <c r="F32" s="35">
        <v>1.6</v>
      </c>
      <c r="G32" s="35">
        <v>1.8</v>
      </c>
      <c r="H32" s="36">
        <f t="shared" si="24"/>
        <v>5227.2</v>
      </c>
      <c r="I32" s="37">
        <f t="shared" si="25"/>
        <v>435.59999999999997</v>
      </c>
      <c r="J32" s="37">
        <f t="shared" si="4"/>
        <v>370.25999999999993</v>
      </c>
      <c r="K32" s="43">
        <f t="shared" si="26"/>
        <v>2901.096</v>
      </c>
    </row>
    <row r="33" spans="1:11" x14ac:dyDescent="0.25">
      <c r="A33" s="32" t="s">
        <v>83</v>
      </c>
      <c r="B33" s="32">
        <v>900</v>
      </c>
      <c r="C33" s="32">
        <f t="shared" si="22"/>
        <v>1089</v>
      </c>
      <c r="D33" s="35">
        <v>1.3</v>
      </c>
      <c r="E33" s="21">
        <f t="shared" si="23"/>
        <v>1415.7</v>
      </c>
      <c r="F33" s="35">
        <v>1.55</v>
      </c>
      <c r="G33" s="35">
        <v>1.8</v>
      </c>
      <c r="H33" s="36">
        <f t="shared" si="24"/>
        <v>3038.31</v>
      </c>
      <c r="I33" s="37">
        <f t="shared" si="25"/>
        <v>253.1925</v>
      </c>
      <c r="J33" s="37">
        <f t="shared" si="4"/>
        <v>215.21362499999998</v>
      </c>
      <c r="K33" s="43">
        <f t="shared" si="26"/>
        <v>1686.26205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807-B34F-4B64-9892-9C3A069A3DAE}">
  <dimension ref="A1:K33"/>
  <sheetViews>
    <sheetView workbookViewId="0">
      <selection activeCell="K9" sqref="K9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21847</v>
      </c>
      <c r="C4" s="35">
        <f t="shared" ref="C4:C13" si="0">B4*$C$3</f>
        <v>26434.87</v>
      </c>
      <c r="D4" s="35">
        <v>1.35</v>
      </c>
      <c r="E4" s="21">
        <f>C4*D4</f>
        <v>35687.074500000002</v>
      </c>
      <c r="F4" s="35">
        <v>1.4750000000000001</v>
      </c>
      <c r="G4" s="35">
        <v>1.3</v>
      </c>
      <c r="H4" s="44">
        <v>1.18</v>
      </c>
      <c r="I4" s="37">
        <f>C4*F4*G4/$I$3</f>
        <v>4224.0719354166667</v>
      </c>
      <c r="J4" s="37">
        <f>C4*F4*H4/$J$3</f>
        <v>7668.3152058333335</v>
      </c>
      <c r="K4" s="43">
        <f>C4*F4</f>
        <v>38991.433250000002</v>
      </c>
    </row>
    <row r="5" spans="1:11" x14ac:dyDescent="0.25">
      <c r="A5" s="35" t="s">
        <v>77</v>
      </c>
      <c r="B5" s="35">
        <v>26480</v>
      </c>
      <c r="C5" s="35">
        <f t="shared" si="0"/>
        <v>32040.799999999999</v>
      </c>
      <c r="D5" s="35">
        <v>1.35</v>
      </c>
      <c r="E5" s="21">
        <f>C5*D5</f>
        <v>43255.08</v>
      </c>
      <c r="F5" s="35">
        <v>1.48</v>
      </c>
      <c r="G5" s="35">
        <v>1.3</v>
      </c>
      <c r="H5" s="44">
        <v>1.18</v>
      </c>
      <c r="I5" s="37">
        <f>C5*F5*G5/$I$3</f>
        <v>5137.2082666666665</v>
      </c>
      <c r="J5" s="37">
        <f t="shared" ref="J5:J33" si="1">C5*F5*H5/$J$3</f>
        <v>9326.0088533333328</v>
      </c>
      <c r="K5" s="43">
        <f t="shared" ref="K5:K33" si="2">C5*F5</f>
        <v>47420.383999999998</v>
      </c>
    </row>
    <row r="6" spans="1:11" x14ac:dyDescent="0.25">
      <c r="A6" s="35" t="s">
        <v>17</v>
      </c>
      <c r="B6" s="32">
        <v>5509</v>
      </c>
      <c r="C6" s="32">
        <f t="shared" si="0"/>
        <v>6665.8899999999994</v>
      </c>
      <c r="D6" s="35">
        <v>1.35</v>
      </c>
      <c r="E6" s="21">
        <f t="shared" ref="E6:E13" si="3">C6*D6</f>
        <v>8998.9514999999992</v>
      </c>
      <c r="F6" s="35">
        <v>1.6</v>
      </c>
      <c r="G6" s="35">
        <v>1.3</v>
      </c>
      <c r="H6" s="44">
        <v>1.18</v>
      </c>
      <c r="I6" s="37">
        <f t="shared" ref="I6:I33" si="4">C6*F6*G6/$I$3</f>
        <v>1155.4209333333333</v>
      </c>
      <c r="J6" s="37">
        <f t="shared" si="1"/>
        <v>2097.5333866666665</v>
      </c>
      <c r="K6" s="43">
        <f t="shared" si="2"/>
        <v>10665.423999999999</v>
      </c>
    </row>
    <row r="7" spans="1:11" x14ac:dyDescent="0.25">
      <c r="A7" s="35" t="s">
        <v>18</v>
      </c>
      <c r="B7" s="32">
        <v>5631</v>
      </c>
      <c r="C7" s="32">
        <f t="shared" si="0"/>
        <v>6813.51</v>
      </c>
      <c r="D7" s="35">
        <v>1.35</v>
      </c>
      <c r="E7" s="21">
        <f t="shared" si="3"/>
        <v>9198.2385000000013</v>
      </c>
      <c r="F7" s="35">
        <v>1.6</v>
      </c>
      <c r="G7" s="35">
        <v>1.3</v>
      </c>
      <c r="H7" s="44">
        <v>1.18</v>
      </c>
      <c r="I7" s="37">
        <f t="shared" si="4"/>
        <v>1181.0084000000002</v>
      </c>
      <c r="J7" s="37">
        <f t="shared" si="1"/>
        <v>2143.9844800000005</v>
      </c>
      <c r="K7" s="43">
        <f t="shared" si="2"/>
        <v>10901.616000000002</v>
      </c>
    </row>
    <row r="8" spans="1:11" x14ac:dyDescent="0.25">
      <c r="A8" s="35" t="s">
        <v>36</v>
      </c>
      <c r="B8" s="32">
        <v>6121</v>
      </c>
      <c r="C8" s="32">
        <f t="shared" si="0"/>
        <v>7406.41</v>
      </c>
      <c r="D8" s="35">
        <v>1.35</v>
      </c>
      <c r="E8" s="21">
        <f t="shared" si="3"/>
        <v>9998.6535000000003</v>
      </c>
      <c r="F8" s="35">
        <v>1.6</v>
      </c>
      <c r="G8" s="35">
        <v>1.3</v>
      </c>
      <c r="H8" s="44">
        <v>1.18</v>
      </c>
      <c r="I8" s="37">
        <f t="shared" si="4"/>
        <v>1283.7777333333336</v>
      </c>
      <c r="J8" s="37">
        <f t="shared" si="1"/>
        <v>2330.5503466666669</v>
      </c>
      <c r="K8" s="43">
        <f>C8*F8</f>
        <v>11850.256000000001</v>
      </c>
    </row>
    <row r="9" spans="1:11" x14ac:dyDescent="0.25">
      <c r="A9" s="35" t="s">
        <v>55</v>
      </c>
      <c r="B9" s="32">
        <v>5815</v>
      </c>
      <c r="C9" s="32">
        <f t="shared" si="0"/>
        <v>7036.15</v>
      </c>
      <c r="D9" s="35">
        <v>1.35</v>
      </c>
      <c r="E9" s="21">
        <f t="shared" si="3"/>
        <v>9498.8024999999998</v>
      </c>
      <c r="F9" s="35">
        <v>1.5</v>
      </c>
      <c r="G9" s="35">
        <v>1.3</v>
      </c>
      <c r="H9" s="44">
        <v>1.18</v>
      </c>
      <c r="I9" s="37">
        <f t="shared" si="4"/>
        <v>1143.3743749999999</v>
      </c>
      <c r="J9" s="37">
        <f t="shared" si="1"/>
        <v>2075.6642499999994</v>
      </c>
      <c r="K9" s="43">
        <f t="shared" si="2"/>
        <v>10554.224999999999</v>
      </c>
    </row>
    <row r="10" spans="1:11" x14ac:dyDescent="0.25">
      <c r="A10" s="32" t="s">
        <v>53</v>
      </c>
      <c r="B10" s="32">
        <v>21557</v>
      </c>
      <c r="C10" s="32">
        <f t="shared" si="0"/>
        <v>26083.969999999998</v>
      </c>
      <c r="D10" s="35">
        <v>1.35</v>
      </c>
      <c r="E10" s="21">
        <f t="shared" si="3"/>
        <v>35213.359499999999</v>
      </c>
      <c r="F10" s="35">
        <v>1.48</v>
      </c>
      <c r="G10" s="35">
        <v>1.3</v>
      </c>
      <c r="H10" s="44">
        <v>1.18</v>
      </c>
      <c r="I10" s="37">
        <f t="shared" si="4"/>
        <v>4182.1298566666655</v>
      </c>
      <c r="J10" s="37">
        <f t="shared" si="1"/>
        <v>7592.1742013333314</v>
      </c>
      <c r="K10" s="43">
        <f t="shared" si="2"/>
        <v>38604.275599999994</v>
      </c>
    </row>
    <row r="11" spans="1:11" x14ac:dyDescent="0.25">
      <c r="A11" s="32" t="s">
        <v>72</v>
      </c>
      <c r="B11" s="32">
        <v>23317</v>
      </c>
      <c r="C11" s="32">
        <f t="shared" si="0"/>
        <v>28213.57</v>
      </c>
      <c r="D11" s="35">
        <v>1.35</v>
      </c>
      <c r="E11" s="21">
        <f t="shared" si="3"/>
        <v>38088.319500000005</v>
      </c>
      <c r="F11" s="35">
        <v>1.48</v>
      </c>
      <c r="G11" s="35">
        <v>1.3</v>
      </c>
      <c r="H11" s="44">
        <v>1.18</v>
      </c>
      <c r="I11" s="37">
        <f t="shared" si="4"/>
        <v>4523.5757233333334</v>
      </c>
      <c r="J11" s="37">
        <f t="shared" si="1"/>
        <v>8212.0297746666656</v>
      </c>
      <c r="K11" s="43">
        <f t="shared" si="2"/>
        <v>41756.083599999998</v>
      </c>
    </row>
    <row r="12" spans="1:11" x14ac:dyDescent="0.25">
      <c r="A12" s="32" t="s">
        <v>78</v>
      </c>
      <c r="B12" s="32">
        <v>15683</v>
      </c>
      <c r="C12" s="32">
        <f t="shared" si="0"/>
        <v>18976.43</v>
      </c>
      <c r="D12" s="35">
        <v>1.35</v>
      </c>
      <c r="E12" s="21">
        <f t="shared" si="3"/>
        <v>25618.180500000002</v>
      </c>
      <c r="F12" s="35">
        <v>1.52</v>
      </c>
      <c r="G12" s="35">
        <v>1.3</v>
      </c>
      <c r="H12" s="44">
        <v>1.18</v>
      </c>
      <c r="I12" s="37">
        <f t="shared" si="4"/>
        <v>3124.7854733333334</v>
      </c>
      <c r="J12" s="37">
        <f t="shared" si="1"/>
        <v>5672.6874746666663</v>
      </c>
      <c r="K12" s="43">
        <f t="shared" si="2"/>
        <v>28844.173600000002</v>
      </c>
    </row>
    <row r="13" spans="1:11" x14ac:dyDescent="0.25">
      <c r="A13" s="32" t="s">
        <v>81</v>
      </c>
      <c r="B13" s="32">
        <v>15079</v>
      </c>
      <c r="C13" s="32">
        <f t="shared" si="0"/>
        <v>18245.59</v>
      </c>
      <c r="D13" s="35">
        <v>1.35</v>
      </c>
      <c r="E13" s="21">
        <f t="shared" si="3"/>
        <v>24631.5465</v>
      </c>
      <c r="F13" s="35">
        <v>1.52</v>
      </c>
      <c r="G13" s="35">
        <v>1.3</v>
      </c>
      <c r="H13" s="44">
        <v>1.18</v>
      </c>
      <c r="I13" s="37">
        <f t="shared" si="4"/>
        <v>3004.4404866666669</v>
      </c>
      <c r="J13" s="37">
        <f t="shared" si="1"/>
        <v>5454.2150373333325</v>
      </c>
      <c r="K13" s="43">
        <f t="shared" si="2"/>
        <v>27733.2968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44"/>
      <c r="I14" s="37"/>
      <c r="J14" s="37"/>
      <c r="K14" s="43"/>
    </row>
    <row r="15" spans="1:11" x14ac:dyDescent="0.25">
      <c r="A15" s="32" t="s">
        <v>86</v>
      </c>
      <c r="B15" s="32">
        <v>16297</v>
      </c>
      <c r="C15" s="32">
        <f t="shared" ref="C15:C18" si="5">B15*$C$3</f>
        <v>19719.37</v>
      </c>
      <c r="D15" s="35">
        <v>1.35</v>
      </c>
      <c r="E15" s="21">
        <f t="shared" ref="E15:E18" si="6">C15*D15</f>
        <v>26621.1495</v>
      </c>
      <c r="F15" s="35">
        <v>1.52</v>
      </c>
      <c r="G15" s="35">
        <v>1.3</v>
      </c>
      <c r="H15" s="44">
        <v>1.18</v>
      </c>
      <c r="I15" s="37">
        <f t="shared" si="4"/>
        <v>3247.1229266666669</v>
      </c>
      <c r="J15" s="37">
        <f>C15*F15*H15/$J$3</f>
        <v>5894.7770053333334</v>
      </c>
      <c r="K15" s="43">
        <f t="shared" si="2"/>
        <v>29973.4424</v>
      </c>
    </row>
    <row r="16" spans="1:11" x14ac:dyDescent="0.25">
      <c r="A16" s="32" t="s">
        <v>90</v>
      </c>
      <c r="B16" s="32">
        <v>16297</v>
      </c>
      <c r="C16" s="32">
        <f t="shared" si="5"/>
        <v>19719.37</v>
      </c>
      <c r="D16" s="35">
        <v>1.35</v>
      </c>
      <c r="E16" s="21">
        <f t="shared" si="6"/>
        <v>26621.1495</v>
      </c>
      <c r="F16" s="35">
        <v>1.52</v>
      </c>
      <c r="G16" s="35">
        <v>1.3</v>
      </c>
      <c r="H16" s="44">
        <v>1.18</v>
      </c>
      <c r="I16" s="37">
        <f t="shared" si="4"/>
        <v>3247.1229266666669</v>
      </c>
      <c r="J16" s="37">
        <f>C16*F16*H16/$J$3</f>
        <v>5894.7770053333334</v>
      </c>
      <c r="K16" s="43">
        <f t="shared" si="2"/>
        <v>29973.4424</v>
      </c>
    </row>
    <row r="17" spans="1:11" x14ac:dyDescent="0.25">
      <c r="A17" s="32" t="s">
        <v>89</v>
      </c>
      <c r="B17" s="32">
        <v>18955</v>
      </c>
      <c r="C17" s="32">
        <f t="shared" si="5"/>
        <v>22935.55</v>
      </c>
      <c r="D17" s="35">
        <v>1.35</v>
      </c>
      <c r="E17" s="21">
        <f t="shared" si="6"/>
        <v>30962.9925</v>
      </c>
      <c r="F17" s="35">
        <v>1.52</v>
      </c>
      <c r="G17" s="35">
        <v>1.3</v>
      </c>
      <c r="H17" s="44">
        <v>1.18</v>
      </c>
      <c r="I17" s="37">
        <f t="shared" si="4"/>
        <v>3776.7205666666669</v>
      </c>
      <c r="J17" s="37">
        <f t="shared" si="1"/>
        <v>6856.200413333333</v>
      </c>
      <c r="K17" s="43">
        <f t="shared" si="2"/>
        <v>34862.036</v>
      </c>
    </row>
    <row r="18" spans="1:11" x14ac:dyDescent="0.25">
      <c r="A18" s="32" t="s">
        <v>88</v>
      </c>
      <c r="B18" s="32">
        <v>18955</v>
      </c>
      <c r="C18" s="32">
        <f t="shared" si="5"/>
        <v>22935.55</v>
      </c>
      <c r="D18" s="35">
        <v>1.35</v>
      </c>
      <c r="E18" s="21">
        <f t="shared" si="6"/>
        <v>30962.9925</v>
      </c>
      <c r="F18" s="35">
        <v>1.52</v>
      </c>
      <c r="G18" s="35">
        <v>1.3</v>
      </c>
      <c r="H18" s="44">
        <v>1.18</v>
      </c>
      <c r="I18" s="37">
        <f t="shared" si="4"/>
        <v>3776.7205666666669</v>
      </c>
      <c r="J18" s="37">
        <f t="shared" si="1"/>
        <v>6856.200413333333</v>
      </c>
      <c r="K18" s="43">
        <f t="shared" si="2"/>
        <v>34862.036</v>
      </c>
    </row>
    <row r="19" spans="1:11" x14ac:dyDescent="0.25">
      <c r="A19" s="32"/>
      <c r="B19" s="32"/>
      <c r="C19" s="32"/>
      <c r="D19" s="35"/>
      <c r="E19" s="21"/>
      <c r="F19" s="35"/>
      <c r="G19" s="35"/>
      <c r="H19" s="44"/>
      <c r="I19" s="37"/>
      <c r="J19" s="37"/>
      <c r="K19" s="43"/>
    </row>
    <row r="20" spans="1:11" x14ac:dyDescent="0.25">
      <c r="A20" s="32"/>
      <c r="B20" s="32"/>
      <c r="C20" s="32"/>
      <c r="D20" s="35"/>
      <c r="E20" s="21"/>
      <c r="F20" s="35"/>
      <c r="G20" s="35"/>
      <c r="H20" s="44"/>
      <c r="I20" s="37"/>
      <c r="J20" s="37"/>
      <c r="K20" s="43"/>
    </row>
    <row r="21" spans="1:11" x14ac:dyDescent="0.25">
      <c r="A21" s="32" t="s">
        <v>65</v>
      </c>
      <c r="B21" s="32">
        <v>2323</v>
      </c>
      <c r="C21" s="32">
        <f t="shared" ref="C21:C33" si="7">B21*$C$3</f>
        <v>2810.83</v>
      </c>
      <c r="D21" s="35">
        <v>1.3</v>
      </c>
      <c r="E21" s="21">
        <f t="shared" ref="E21:E33" si="8">C21*D21</f>
        <v>3654.0790000000002</v>
      </c>
      <c r="F21" s="35">
        <v>1.6</v>
      </c>
      <c r="G21" s="35">
        <v>1.3</v>
      </c>
      <c r="H21" s="44">
        <v>1.18</v>
      </c>
      <c r="I21" s="37">
        <f t="shared" si="4"/>
        <v>487.21053333333339</v>
      </c>
      <c r="J21" s="37">
        <f t="shared" si="1"/>
        <v>884.4745066666668</v>
      </c>
      <c r="K21" s="43">
        <f t="shared" si="2"/>
        <v>4497.3280000000004</v>
      </c>
    </row>
    <row r="22" spans="1:11" x14ac:dyDescent="0.25">
      <c r="A22" s="32" t="s">
        <v>64</v>
      </c>
      <c r="B22" s="32">
        <v>2323</v>
      </c>
      <c r="C22" s="32">
        <f t="shared" si="7"/>
        <v>2810.83</v>
      </c>
      <c r="D22" s="35">
        <v>1.3</v>
      </c>
      <c r="E22" s="21">
        <f t="shared" si="8"/>
        <v>3654.0790000000002</v>
      </c>
      <c r="F22" s="35">
        <v>1.6</v>
      </c>
      <c r="G22" s="35">
        <v>1.3</v>
      </c>
      <c r="H22" s="44">
        <v>1.18</v>
      </c>
      <c r="I22" s="37">
        <f t="shared" si="4"/>
        <v>487.21053333333339</v>
      </c>
      <c r="J22" s="37">
        <f t="shared" si="1"/>
        <v>884.4745066666668</v>
      </c>
      <c r="K22" s="43">
        <f t="shared" si="2"/>
        <v>4497.3280000000004</v>
      </c>
    </row>
    <row r="23" spans="1:11" x14ac:dyDescent="0.25">
      <c r="A23" s="32" t="s">
        <v>84</v>
      </c>
      <c r="B23" s="32">
        <v>2323</v>
      </c>
      <c r="C23" s="32">
        <f t="shared" si="7"/>
        <v>2810.83</v>
      </c>
      <c r="D23" s="35">
        <v>1.3</v>
      </c>
      <c r="E23" s="21">
        <f t="shared" si="8"/>
        <v>3654.0790000000002</v>
      </c>
      <c r="F23" s="35">
        <v>1.6</v>
      </c>
      <c r="G23" s="35">
        <v>1.3</v>
      </c>
      <c r="H23" s="44">
        <v>1.18</v>
      </c>
      <c r="I23" s="37">
        <f t="shared" si="4"/>
        <v>487.21053333333339</v>
      </c>
      <c r="J23" s="37">
        <f t="shared" si="1"/>
        <v>884.4745066666668</v>
      </c>
      <c r="K23" s="43">
        <f t="shared" si="2"/>
        <v>4497.3280000000004</v>
      </c>
    </row>
    <row r="24" spans="1:11" x14ac:dyDescent="0.25">
      <c r="A24" s="32" t="s">
        <v>50</v>
      </c>
      <c r="B24" s="32">
        <v>1445</v>
      </c>
      <c r="C24" s="32">
        <f t="shared" si="7"/>
        <v>1748.45</v>
      </c>
      <c r="D24" s="35">
        <v>1.3</v>
      </c>
      <c r="E24" s="21">
        <f t="shared" si="8"/>
        <v>2272.9850000000001</v>
      </c>
      <c r="F24" s="35">
        <v>1.6</v>
      </c>
      <c r="G24" s="35">
        <v>1.3</v>
      </c>
      <c r="H24" s="44">
        <v>1.18</v>
      </c>
      <c r="I24" s="37">
        <f t="shared" si="4"/>
        <v>303.06466666666671</v>
      </c>
      <c r="J24" s="37">
        <f t="shared" si="1"/>
        <v>550.17893333333336</v>
      </c>
      <c r="K24" s="43">
        <f t="shared" si="2"/>
        <v>2797.5200000000004</v>
      </c>
    </row>
    <row r="25" spans="1:11" x14ac:dyDescent="0.25">
      <c r="A25" s="32" t="s">
        <v>49</v>
      </c>
      <c r="B25" s="32">
        <v>6900</v>
      </c>
      <c r="C25" s="32">
        <f t="shared" si="7"/>
        <v>8349</v>
      </c>
      <c r="D25" s="35">
        <v>1.3</v>
      </c>
      <c r="E25" s="21">
        <f t="shared" si="8"/>
        <v>10853.7</v>
      </c>
      <c r="F25" s="35">
        <v>1.6</v>
      </c>
      <c r="G25" s="35">
        <v>1.3</v>
      </c>
      <c r="H25" s="44">
        <v>1.18</v>
      </c>
      <c r="I25" s="37">
        <f t="shared" si="4"/>
        <v>1447.16</v>
      </c>
      <c r="J25" s="37">
        <f t="shared" si="1"/>
        <v>2627.152</v>
      </c>
      <c r="K25" s="43">
        <f t="shared" si="2"/>
        <v>13358.400000000001</v>
      </c>
    </row>
    <row r="26" spans="1:11" x14ac:dyDescent="0.25">
      <c r="A26" s="32" t="s">
        <v>74</v>
      </c>
      <c r="B26" s="32">
        <v>5200</v>
      </c>
      <c r="C26" s="32">
        <f t="shared" si="7"/>
        <v>6292</v>
      </c>
      <c r="D26" s="35">
        <v>1.3</v>
      </c>
      <c r="E26" s="21">
        <f t="shared" si="8"/>
        <v>8179.6</v>
      </c>
      <c r="F26" s="35">
        <v>1.6</v>
      </c>
      <c r="G26" s="35">
        <v>1.3</v>
      </c>
      <c r="H26" s="44">
        <v>1.18</v>
      </c>
      <c r="I26" s="37">
        <f t="shared" si="4"/>
        <v>1090.6133333333335</v>
      </c>
      <c r="J26" s="37">
        <f t="shared" si="1"/>
        <v>1979.8826666666666</v>
      </c>
      <c r="K26" s="43">
        <f t="shared" si="2"/>
        <v>10067.200000000001</v>
      </c>
    </row>
    <row r="27" spans="1:11" x14ac:dyDescent="0.25">
      <c r="A27" s="32" t="s">
        <v>61</v>
      </c>
      <c r="B27" s="32">
        <v>2427</v>
      </c>
      <c r="C27" s="32">
        <f t="shared" si="7"/>
        <v>2936.67</v>
      </c>
      <c r="D27" s="35">
        <v>1.3</v>
      </c>
      <c r="E27" s="21">
        <f t="shared" si="8"/>
        <v>3817.6710000000003</v>
      </c>
      <c r="F27" s="35">
        <v>1.6</v>
      </c>
      <c r="G27" s="35">
        <v>1.3</v>
      </c>
      <c r="H27" s="44">
        <v>1.18</v>
      </c>
      <c r="I27" s="37">
        <f t="shared" si="4"/>
        <v>509.02280000000002</v>
      </c>
      <c r="J27" s="37">
        <f t="shared" si="1"/>
        <v>924.07216000000005</v>
      </c>
      <c r="K27" s="43">
        <f t="shared" si="2"/>
        <v>4698.6720000000005</v>
      </c>
    </row>
    <row r="28" spans="1:11" x14ac:dyDescent="0.25">
      <c r="A28" s="32" t="s">
        <v>44</v>
      </c>
      <c r="B28" s="32">
        <v>3615</v>
      </c>
      <c r="C28" s="32">
        <f t="shared" si="7"/>
        <v>4374.1499999999996</v>
      </c>
      <c r="D28" s="35">
        <v>1.3</v>
      </c>
      <c r="E28" s="21">
        <f t="shared" si="8"/>
        <v>5686.3949999999995</v>
      </c>
      <c r="F28" s="35">
        <v>1.6</v>
      </c>
      <c r="G28" s="35">
        <v>1.3</v>
      </c>
      <c r="H28" s="44">
        <v>1.18</v>
      </c>
      <c r="I28" s="37">
        <f t="shared" si="4"/>
        <v>758.18600000000004</v>
      </c>
      <c r="J28" s="37">
        <f t="shared" si="1"/>
        <v>1376.3991999999998</v>
      </c>
      <c r="K28" s="43">
        <f t="shared" si="2"/>
        <v>6998.6399999999994</v>
      </c>
    </row>
    <row r="29" spans="1:11" x14ac:dyDescent="0.25">
      <c r="A29" s="32" t="s">
        <v>66</v>
      </c>
      <c r="B29" s="32">
        <v>1600</v>
      </c>
      <c r="C29" s="32">
        <f t="shared" si="7"/>
        <v>1936</v>
      </c>
      <c r="D29" s="35">
        <v>1.3</v>
      </c>
      <c r="E29" s="21">
        <f t="shared" si="8"/>
        <v>2516.8000000000002</v>
      </c>
      <c r="F29" s="35">
        <v>1.6</v>
      </c>
      <c r="G29" s="35">
        <v>1.3</v>
      </c>
      <c r="H29" s="44">
        <v>1.18</v>
      </c>
      <c r="I29" s="37">
        <f t="shared" si="4"/>
        <v>335.57333333333338</v>
      </c>
      <c r="J29" s="37">
        <f t="shared" si="1"/>
        <v>609.19466666666665</v>
      </c>
      <c r="K29" s="43">
        <f t="shared" si="2"/>
        <v>3097.6000000000004</v>
      </c>
    </row>
    <row r="30" spans="1:11" x14ac:dyDescent="0.25">
      <c r="A30" s="32" t="s">
        <v>67</v>
      </c>
      <c r="B30" s="32">
        <v>2737</v>
      </c>
      <c r="C30" s="32">
        <f t="shared" si="7"/>
        <v>3311.77</v>
      </c>
      <c r="D30" s="35">
        <v>1.3</v>
      </c>
      <c r="E30" s="21">
        <f t="shared" si="8"/>
        <v>4305.3010000000004</v>
      </c>
      <c r="F30" s="35">
        <v>1.6</v>
      </c>
      <c r="G30" s="35">
        <v>1.3</v>
      </c>
      <c r="H30" s="44">
        <v>1.18</v>
      </c>
      <c r="I30" s="37">
        <f t="shared" si="4"/>
        <v>574.04013333333342</v>
      </c>
      <c r="J30" s="37">
        <f t="shared" si="1"/>
        <v>1042.1036266666667</v>
      </c>
      <c r="K30" s="43">
        <f t="shared" si="2"/>
        <v>5298.8320000000003</v>
      </c>
    </row>
    <row r="31" spans="1:11" hidden="1" x14ac:dyDescent="0.25">
      <c r="A31" s="32"/>
      <c r="B31" s="32"/>
      <c r="C31" s="32"/>
      <c r="D31" s="35"/>
      <c r="E31" s="21"/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63</v>
      </c>
      <c r="B32" s="32">
        <v>1500</v>
      </c>
      <c r="C32" s="32">
        <f t="shared" si="7"/>
        <v>1815</v>
      </c>
      <c r="D32" s="35">
        <v>1.3</v>
      </c>
      <c r="E32" s="21">
        <f t="shared" si="8"/>
        <v>2359.5</v>
      </c>
      <c r="F32" s="35">
        <v>1.6</v>
      </c>
      <c r="G32" s="35">
        <v>1.3</v>
      </c>
      <c r="H32" s="44">
        <v>1.18</v>
      </c>
      <c r="I32" s="37">
        <f t="shared" si="4"/>
        <v>314.60000000000002</v>
      </c>
      <c r="J32" s="37">
        <f t="shared" si="1"/>
        <v>571.12</v>
      </c>
      <c r="K32" s="43">
        <f t="shared" si="2"/>
        <v>2904</v>
      </c>
    </row>
    <row r="33" spans="1:11" x14ac:dyDescent="0.25">
      <c r="A33" s="32" t="s">
        <v>83</v>
      </c>
      <c r="B33" s="32">
        <v>900</v>
      </c>
      <c r="C33" s="32">
        <f t="shared" si="7"/>
        <v>1089</v>
      </c>
      <c r="D33" s="35">
        <v>1.3</v>
      </c>
      <c r="E33" s="21">
        <f t="shared" si="8"/>
        <v>1415.7</v>
      </c>
      <c r="F33" s="35">
        <v>1.55</v>
      </c>
      <c r="G33" s="35">
        <v>1.3</v>
      </c>
      <c r="H33" s="44">
        <v>1.18</v>
      </c>
      <c r="I33" s="37">
        <f t="shared" si="4"/>
        <v>182.86125000000001</v>
      </c>
      <c r="J33" s="37">
        <f t="shared" si="1"/>
        <v>331.96350000000001</v>
      </c>
      <c r="K33" s="43">
        <f t="shared" si="2"/>
        <v>1687.95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958C-1EEF-4808-8E20-89EA93A038CD}">
  <dimension ref="A1:K33"/>
  <sheetViews>
    <sheetView topLeftCell="A13" workbookViewId="0">
      <selection activeCell="N13" sqref="N13"/>
    </sheetView>
  </sheetViews>
  <sheetFormatPr baseColWidth="10" defaultColWidth="11.42578125" defaultRowHeight="15" x14ac:dyDescent="0.25"/>
  <cols>
    <col min="1" max="1" width="43.5703125" style="33" bestFit="1" customWidth="1"/>
    <col min="2" max="2" width="12.5703125" style="33" bestFit="1" customWidth="1"/>
    <col min="3" max="3" width="11.5703125" style="33" bestFit="1" customWidth="1"/>
    <col min="4" max="4" width="15.28515625" style="33" bestFit="1" customWidth="1"/>
    <col min="5" max="5" width="22.85546875" style="14" bestFit="1" customWidth="1"/>
    <col min="6" max="6" width="11.28515625" style="33" bestFit="1" customWidth="1"/>
    <col min="7" max="7" width="10.28515625" style="33" bestFit="1" customWidth="1"/>
    <col min="8" max="8" width="10.5703125" style="33" bestFit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23100</v>
      </c>
      <c r="C4" s="35">
        <f t="shared" ref="C4:C13" si="0">B4*$C$3</f>
        <v>27951</v>
      </c>
      <c r="D4" s="35">
        <v>1.35</v>
      </c>
      <c r="E4" s="21">
        <f>C4*D4</f>
        <v>37733.850000000006</v>
      </c>
      <c r="F4" s="35">
        <v>1.5</v>
      </c>
      <c r="G4" s="35">
        <v>1.3</v>
      </c>
      <c r="H4" s="44">
        <v>1.18</v>
      </c>
      <c r="I4" s="37">
        <f>C4*F4*G4/$I$3</f>
        <v>4542.0375000000004</v>
      </c>
      <c r="J4" s="37">
        <f>C4*F4*H4/$J$3</f>
        <v>8245.5450000000001</v>
      </c>
      <c r="K4" s="43">
        <f>C4*F4</f>
        <v>41926.5</v>
      </c>
    </row>
    <row r="5" spans="1:11" x14ac:dyDescent="0.25">
      <c r="A5" s="35" t="s">
        <v>77</v>
      </c>
      <c r="B5" s="35">
        <v>0</v>
      </c>
      <c r="C5" s="35">
        <f t="shared" si="0"/>
        <v>0</v>
      </c>
      <c r="D5" s="35">
        <v>1.35</v>
      </c>
      <c r="E5" s="21">
        <f>C5*D5</f>
        <v>0</v>
      </c>
      <c r="F5" s="35">
        <v>1.48</v>
      </c>
      <c r="G5" s="35">
        <v>1.3</v>
      </c>
      <c r="H5" s="44">
        <v>1.18</v>
      </c>
      <c r="I5" s="37">
        <f>C5*F5*G5/$I$3</f>
        <v>0</v>
      </c>
      <c r="J5" s="37">
        <f t="shared" ref="J5:J33" si="1">C5*F5*H5/$J$3</f>
        <v>0</v>
      </c>
      <c r="K5" s="43">
        <f t="shared" ref="K5:K33" si="2">C5*F5</f>
        <v>0</v>
      </c>
    </row>
    <row r="6" spans="1:11" x14ac:dyDescent="0.25">
      <c r="A6" s="35" t="s">
        <v>17</v>
      </c>
      <c r="B6" s="32">
        <v>5800</v>
      </c>
      <c r="C6" s="32">
        <f t="shared" si="0"/>
        <v>7018</v>
      </c>
      <c r="D6" s="35">
        <v>1.35</v>
      </c>
      <c r="E6" s="21">
        <f t="shared" ref="E6:E13" si="3">C6*D6</f>
        <v>9474.3000000000011</v>
      </c>
      <c r="F6" s="35">
        <v>1.6</v>
      </c>
      <c r="G6" s="35">
        <v>1.3</v>
      </c>
      <c r="H6" s="44">
        <v>1.18</v>
      </c>
      <c r="I6" s="37">
        <f t="shared" ref="I6:I33" si="4">C6*F6*G6/$I$3</f>
        <v>1216.4533333333336</v>
      </c>
      <c r="J6" s="37">
        <f t="shared" si="1"/>
        <v>2208.3306666666667</v>
      </c>
      <c r="K6" s="43">
        <f t="shared" si="2"/>
        <v>11228.800000000001</v>
      </c>
    </row>
    <row r="7" spans="1:11" x14ac:dyDescent="0.25">
      <c r="A7" s="35" t="s">
        <v>18</v>
      </c>
      <c r="B7" s="32">
        <v>6000</v>
      </c>
      <c r="C7" s="32">
        <f t="shared" si="0"/>
        <v>7260</v>
      </c>
      <c r="D7" s="35">
        <v>1.35</v>
      </c>
      <c r="E7" s="21">
        <f t="shared" si="3"/>
        <v>9801</v>
      </c>
      <c r="F7" s="35">
        <v>1.6</v>
      </c>
      <c r="G7" s="35">
        <v>1.3</v>
      </c>
      <c r="H7" s="44">
        <v>1.18</v>
      </c>
      <c r="I7" s="37">
        <f t="shared" si="4"/>
        <v>1258.4000000000001</v>
      </c>
      <c r="J7" s="37">
        <f t="shared" si="1"/>
        <v>2284.48</v>
      </c>
      <c r="K7" s="43">
        <f t="shared" si="2"/>
        <v>11616</v>
      </c>
    </row>
    <row r="8" spans="1:11" x14ac:dyDescent="0.25">
      <c r="A8" s="35" t="s">
        <v>36</v>
      </c>
      <c r="B8" s="32">
        <v>6500</v>
      </c>
      <c r="C8" s="32">
        <f t="shared" si="0"/>
        <v>7865</v>
      </c>
      <c r="D8" s="35">
        <v>1.35</v>
      </c>
      <c r="E8" s="21">
        <f t="shared" si="3"/>
        <v>10617.75</v>
      </c>
      <c r="F8" s="35">
        <v>1.6</v>
      </c>
      <c r="G8" s="35">
        <v>1.3</v>
      </c>
      <c r="H8" s="44">
        <v>1.18</v>
      </c>
      <c r="I8" s="37">
        <f t="shared" si="4"/>
        <v>1363.2666666666667</v>
      </c>
      <c r="J8" s="37">
        <f t="shared" si="1"/>
        <v>2474.853333333333</v>
      </c>
      <c r="K8" s="43">
        <f>C8*F8</f>
        <v>12584</v>
      </c>
    </row>
    <row r="9" spans="1:11" x14ac:dyDescent="0.25">
      <c r="A9" s="35" t="s">
        <v>55</v>
      </c>
      <c r="B9" s="32">
        <v>6150</v>
      </c>
      <c r="C9" s="32">
        <f t="shared" si="0"/>
        <v>7441.5</v>
      </c>
      <c r="D9" s="35">
        <v>1.35</v>
      </c>
      <c r="E9" s="21">
        <f t="shared" si="3"/>
        <v>10046.025000000001</v>
      </c>
      <c r="F9" s="35">
        <v>1.5</v>
      </c>
      <c r="G9" s="35">
        <v>1.3</v>
      </c>
      <c r="H9" s="44">
        <v>1.18</v>
      </c>
      <c r="I9" s="37">
        <f t="shared" si="4"/>
        <v>1209.2437500000001</v>
      </c>
      <c r="J9" s="37">
        <f t="shared" si="1"/>
        <v>2195.2424999999998</v>
      </c>
      <c r="K9" s="43">
        <f t="shared" si="2"/>
        <v>11162.25</v>
      </c>
    </row>
    <row r="10" spans="1:11" x14ac:dyDescent="0.25">
      <c r="A10" s="32" t="s">
        <v>53</v>
      </c>
      <c r="B10" s="32">
        <v>22800</v>
      </c>
      <c r="C10" s="32">
        <f t="shared" si="0"/>
        <v>27588</v>
      </c>
      <c r="D10" s="35">
        <v>1.35</v>
      </c>
      <c r="E10" s="21">
        <f t="shared" si="3"/>
        <v>37243.800000000003</v>
      </c>
      <c r="F10" s="35">
        <v>1.5</v>
      </c>
      <c r="G10" s="35">
        <v>1.3</v>
      </c>
      <c r="H10" s="44">
        <v>1.18</v>
      </c>
      <c r="I10" s="37">
        <f t="shared" si="4"/>
        <v>4483.05</v>
      </c>
      <c r="J10" s="37">
        <f t="shared" si="1"/>
        <v>8138.4599999999991</v>
      </c>
      <c r="K10" s="43">
        <f t="shared" si="2"/>
        <v>41382</v>
      </c>
    </row>
    <row r="11" spans="1:11" x14ac:dyDescent="0.25">
      <c r="A11" s="32" t="s">
        <v>72</v>
      </c>
      <c r="B11" s="32">
        <v>0</v>
      </c>
      <c r="C11" s="32">
        <f t="shared" si="0"/>
        <v>0</v>
      </c>
      <c r="D11" s="35">
        <v>1.35</v>
      </c>
      <c r="E11" s="21">
        <f t="shared" si="3"/>
        <v>0</v>
      </c>
      <c r="F11" s="35">
        <v>1.48</v>
      </c>
      <c r="G11" s="35">
        <v>1.3</v>
      </c>
      <c r="H11" s="44">
        <v>1.18</v>
      </c>
      <c r="I11" s="37">
        <f t="shared" si="4"/>
        <v>0</v>
      </c>
      <c r="J11" s="37">
        <f t="shared" si="1"/>
        <v>0</v>
      </c>
      <c r="K11" s="43">
        <f t="shared" si="2"/>
        <v>0</v>
      </c>
    </row>
    <row r="12" spans="1:11" x14ac:dyDescent="0.25">
      <c r="A12" s="32" t="s">
        <v>78</v>
      </c>
      <c r="B12" s="32">
        <v>0</v>
      </c>
      <c r="C12" s="32">
        <f t="shared" si="0"/>
        <v>0</v>
      </c>
      <c r="D12" s="35">
        <v>1.35</v>
      </c>
      <c r="E12" s="21">
        <f t="shared" si="3"/>
        <v>0</v>
      </c>
      <c r="F12" s="35">
        <v>1.52</v>
      </c>
      <c r="G12" s="35">
        <v>1.3</v>
      </c>
      <c r="H12" s="44">
        <v>1.18</v>
      </c>
      <c r="I12" s="37">
        <f t="shared" si="4"/>
        <v>0</v>
      </c>
      <c r="J12" s="37">
        <f t="shared" si="1"/>
        <v>0</v>
      </c>
      <c r="K12" s="43">
        <f t="shared" si="2"/>
        <v>0</v>
      </c>
    </row>
    <row r="13" spans="1:11" x14ac:dyDescent="0.25">
      <c r="A13" s="32" t="s">
        <v>81</v>
      </c>
      <c r="B13" s="32">
        <v>0</v>
      </c>
      <c r="C13" s="32">
        <f t="shared" si="0"/>
        <v>0</v>
      </c>
      <c r="D13" s="35">
        <v>1.35</v>
      </c>
      <c r="E13" s="21">
        <f t="shared" si="3"/>
        <v>0</v>
      </c>
      <c r="F13" s="35">
        <v>1.52</v>
      </c>
      <c r="G13" s="35">
        <v>1.3</v>
      </c>
      <c r="H13" s="44">
        <v>1.18</v>
      </c>
      <c r="I13" s="37">
        <f t="shared" si="4"/>
        <v>0</v>
      </c>
      <c r="J13" s="37">
        <f t="shared" si="1"/>
        <v>0</v>
      </c>
      <c r="K13" s="43">
        <f t="shared" si="2"/>
        <v>0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44"/>
      <c r="I14" s="37"/>
      <c r="J14" s="37"/>
      <c r="K14" s="43"/>
    </row>
    <row r="15" spans="1:11" x14ac:dyDescent="0.25">
      <c r="A15" s="32" t="s">
        <v>86</v>
      </c>
      <c r="B15" s="32">
        <v>0</v>
      </c>
      <c r="C15" s="32">
        <f t="shared" ref="C15:C18" si="5">B15*$C$3</f>
        <v>0</v>
      </c>
      <c r="D15" s="35">
        <v>1.35</v>
      </c>
      <c r="E15" s="21">
        <f t="shared" ref="E15:E18" si="6">C15*D15</f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>C15*F15*H15/$J$3</f>
        <v>0</v>
      </c>
      <c r="K15" s="43">
        <f t="shared" si="2"/>
        <v>0</v>
      </c>
    </row>
    <row r="16" spans="1:11" x14ac:dyDescent="0.25">
      <c r="A16" s="32" t="s">
        <v>90</v>
      </c>
      <c r="B16" s="32">
        <v>0</v>
      </c>
      <c r="C16" s="32">
        <f t="shared" si="5"/>
        <v>0</v>
      </c>
      <c r="D16" s="35">
        <v>1.35</v>
      </c>
      <c r="E16" s="21">
        <f t="shared" si="6"/>
        <v>0</v>
      </c>
      <c r="F16" s="35">
        <v>1.52</v>
      </c>
      <c r="G16" s="35">
        <v>1.3</v>
      </c>
      <c r="H16" s="44">
        <v>1.18</v>
      </c>
      <c r="I16" s="37">
        <f t="shared" si="4"/>
        <v>0</v>
      </c>
      <c r="J16" s="37">
        <f>C16*F16*H16/$J$3</f>
        <v>0</v>
      </c>
      <c r="K16" s="43">
        <f t="shared" si="2"/>
        <v>0</v>
      </c>
    </row>
    <row r="17" spans="1:11" x14ac:dyDescent="0.25">
      <c r="A17" s="32" t="s">
        <v>89</v>
      </c>
      <c r="B17" s="32">
        <v>0</v>
      </c>
      <c r="C17" s="32">
        <f t="shared" si="5"/>
        <v>0</v>
      </c>
      <c r="D17" s="35">
        <v>1.35</v>
      </c>
      <c r="E17" s="21">
        <f t="shared" si="6"/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 t="shared" si="1"/>
        <v>0</v>
      </c>
      <c r="K17" s="43">
        <f t="shared" si="2"/>
        <v>0</v>
      </c>
    </row>
    <row r="18" spans="1:11" x14ac:dyDescent="0.25">
      <c r="A18" s="32" t="s">
        <v>88</v>
      </c>
      <c r="B18" s="32">
        <v>0</v>
      </c>
      <c r="C18" s="32">
        <f t="shared" si="5"/>
        <v>0</v>
      </c>
      <c r="D18" s="35">
        <v>1.35</v>
      </c>
      <c r="E18" s="21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 t="shared" si="1"/>
        <v>0</v>
      </c>
      <c r="K18" s="43">
        <f t="shared" si="2"/>
        <v>0</v>
      </c>
    </row>
    <row r="19" spans="1:11" x14ac:dyDescent="0.25">
      <c r="A19" s="32"/>
      <c r="B19" s="32"/>
      <c r="C19" s="32"/>
      <c r="D19" s="35"/>
      <c r="E19" s="21"/>
      <c r="F19" s="35"/>
      <c r="G19" s="35"/>
      <c r="H19" s="44"/>
      <c r="I19" s="37"/>
      <c r="J19" s="37"/>
      <c r="K19" s="43"/>
    </row>
    <row r="20" spans="1:11" x14ac:dyDescent="0.25">
      <c r="A20" s="32"/>
      <c r="B20" s="32"/>
      <c r="C20" s="32"/>
      <c r="D20" s="35"/>
      <c r="E20" s="21"/>
      <c r="F20" s="35"/>
      <c r="G20" s="35"/>
      <c r="H20" s="44"/>
      <c r="I20" s="37"/>
      <c r="J20" s="37"/>
      <c r="K20" s="43"/>
    </row>
    <row r="21" spans="1:11" x14ac:dyDescent="0.25">
      <c r="A21" s="32" t="s">
        <v>65</v>
      </c>
      <c r="B21" s="32">
        <v>2500</v>
      </c>
      <c r="C21" s="32">
        <f t="shared" ref="C21:C33" si="7">B21*$C$3</f>
        <v>3025</v>
      </c>
      <c r="D21" s="35">
        <v>1.3</v>
      </c>
      <c r="E21" s="21">
        <f t="shared" ref="E21:E33" si="8">C21*D21</f>
        <v>3932.5</v>
      </c>
      <c r="F21" s="35">
        <v>1.6</v>
      </c>
      <c r="G21" s="35">
        <v>1.3</v>
      </c>
      <c r="H21" s="44">
        <v>1.18</v>
      </c>
      <c r="I21" s="37">
        <f t="shared" si="4"/>
        <v>524.33333333333337</v>
      </c>
      <c r="J21" s="37">
        <f t="shared" si="1"/>
        <v>951.86666666666667</v>
      </c>
      <c r="K21" s="43">
        <f t="shared" si="2"/>
        <v>4840</v>
      </c>
    </row>
    <row r="22" spans="1:11" x14ac:dyDescent="0.25">
      <c r="A22" s="32" t="s">
        <v>64</v>
      </c>
      <c r="B22" s="32">
        <v>2500</v>
      </c>
      <c r="C22" s="32">
        <f t="shared" si="7"/>
        <v>3025</v>
      </c>
      <c r="D22" s="35">
        <v>1.3</v>
      </c>
      <c r="E22" s="21">
        <f t="shared" si="8"/>
        <v>3932.5</v>
      </c>
      <c r="F22" s="35">
        <v>1.6</v>
      </c>
      <c r="G22" s="35">
        <v>1.3</v>
      </c>
      <c r="H22" s="44">
        <v>1.18</v>
      </c>
      <c r="I22" s="37">
        <f t="shared" si="4"/>
        <v>524.33333333333337</v>
      </c>
      <c r="J22" s="37">
        <f t="shared" si="1"/>
        <v>951.86666666666667</v>
      </c>
      <c r="K22" s="43">
        <f t="shared" si="2"/>
        <v>4840</v>
      </c>
    </row>
    <row r="23" spans="1:11" x14ac:dyDescent="0.25">
      <c r="A23" s="32" t="s">
        <v>84</v>
      </c>
      <c r="B23" s="32">
        <v>2500</v>
      </c>
      <c r="C23" s="32">
        <f t="shared" si="7"/>
        <v>3025</v>
      </c>
      <c r="D23" s="35">
        <v>1.3</v>
      </c>
      <c r="E23" s="21">
        <f t="shared" si="8"/>
        <v>3932.5</v>
      </c>
      <c r="F23" s="35">
        <v>1.6</v>
      </c>
      <c r="G23" s="35">
        <v>1.3</v>
      </c>
      <c r="H23" s="44">
        <v>1.18</v>
      </c>
      <c r="I23" s="37">
        <f t="shared" si="4"/>
        <v>524.33333333333337</v>
      </c>
      <c r="J23" s="37">
        <f t="shared" si="1"/>
        <v>951.86666666666667</v>
      </c>
      <c r="K23" s="43">
        <f t="shared" si="2"/>
        <v>4840</v>
      </c>
    </row>
    <row r="24" spans="1:11" x14ac:dyDescent="0.25">
      <c r="A24" s="32" t="s">
        <v>50</v>
      </c>
      <c r="B24" s="32">
        <v>1600</v>
      </c>
      <c r="C24" s="32">
        <f t="shared" si="7"/>
        <v>1936</v>
      </c>
      <c r="D24" s="35">
        <v>1.3</v>
      </c>
      <c r="E24" s="21">
        <f t="shared" si="8"/>
        <v>2516.8000000000002</v>
      </c>
      <c r="F24" s="35">
        <v>1.6</v>
      </c>
      <c r="G24" s="35">
        <v>1.3</v>
      </c>
      <c r="H24" s="44">
        <v>1.18</v>
      </c>
      <c r="I24" s="37">
        <f t="shared" si="4"/>
        <v>335.57333333333338</v>
      </c>
      <c r="J24" s="37">
        <f t="shared" si="1"/>
        <v>609.19466666666665</v>
      </c>
      <c r="K24" s="43">
        <f t="shared" si="2"/>
        <v>3097.6000000000004</v>
      </c>
    </row>
    <row r="25" spans="1:11" x14ac:dyDescent="0.25">
      <c r="A25" s="32" t="s">
        <v>49</v>
      </c>
      <c r="B25" s="32">
        <v>6900</v>
      </c>
      <c r="C25" s="32">
        <f t="shared" si="7"/>
        <v>8349</v>
      </c>
      <c r="D25" s="35">
        <v>1.3</v>
      </c>
      <c r="E25" s="21">
        <f t="shared" si="8"/>
        <v>10853.7</v>
      </c>
      <c r="F25" s="35">
        <v>1.6</v>
      </c>
      <c r="G25" s="35">
        <v>1.3</v>
      </c>
      <c r="H25" s="44">
        <v>1.18</v>
      </c>
      <c r="I25" s="37">
        <f t="shared" si="4"/>
        <v>1447.16</v>
      </c>
      <c r="J25" s="37">
        <f t="shared" si="1"/>
        <v>2627.152</v>
      </c>
      <c r="K25" s="43">
        <f t="shared" si="2"/>
        <v>13358.400000000001</v>
      </c>
    </row>
    <row r="26" spans="1:11" x14ac:dyDescent="0.25">
      <c r="A26" s="32" t="s">
        <v>74</v>
      </c>
      <c r="B26" s="32">
        <v>5200</v>
      </c>
      <c r="C26" s="32">
        <f t="shared" si="7"/>
        <v>6292</v>
      </c>
      <c r="D26" s="35">
        <v>1.3</v>
      </c>
      <c r="E26" s="21">
        <f t="shared" si="8"/>
        <v>8179.6</v>
      </c>
      <c r="F26" s="35">
        <v>1.6</v>
      </c>
      <c r="G26" s="35">
        <v>1.3</v>
      </c>
      <c r="H26" s="44">
        <v>1.18</v>
      </c>
      <c r="I26" s="37">
        <f t="shared" si="4"/>
        <v>1090.6133333333335</v>
      </c>
      <c r="J26" s="37">
        <f t="shared" si="1"/>
        <v>1979.8826666666666</v>
      </c>
      <c r="K26" s="43">
        <f t="shared" si="2"/>
        <v>10067.200000000001</v>
      </c>
    </row>
    <row r="27" spans="1:11" x14ac:dyDescent="0.25">
      <c r="A27" s="32" t="s">
        <v>61</v>
      </c>
      <c r="B27" s="32">
        <v>2600</v>
      </c>
      <c r="C27" s="32">
        <f t="shared" si="7"/>
        <v>3146</v>
      </c>
      <c r="D27" s="35">
        <v>1.3</v>
      </c>
      <c r="E27" s="21">
        <f t="shared" si="8"/>
        <v>4089.8</v>
      </c>
      <c r="F27" s="35">
        <v>1.6</v>
      </c>
      <c r="G27" s="35">
        <v>1.3</v>
      </c>
      <c r="H27" s="44">
        <v>1.18</v>
      </c>
      <c r="I27" s="37">
        <f t="shared" si="4"/>
        <v>545.30666666666673</v>
      </c>
      <c r="J27" s="37">
        <f t="shared" si="1"/>
        <v>989.94133333333332</v>
      </c>
      <c r="K27" s="43">
        <f t="shared" si="2"/>
        <v>5033.6000000000004</v>
      </c>
    </row>
    <row r="28" spans="1:11" x14ac:dyDescent="0.25">
      <c r="A28" s="32" t="s">
        <v>44</v>
      </c>
      <c r="B28" s="32">
        <v>3615</v>
      </c>
      <c r="C28" s="32">
        <f t="shared" si="7"/>
        <v>4374.1499999999996</v>
      </c>
      <c r="D28" s="35">
        <v>1.3</v>
      </c>
      <c r="E28" s="21">
        <f t="shared" si="8"/>
        <v>5686.3949999999995</v>
      </c>
      <c r="F28" s="35">
        <v>1.6</v>
      </c>
      <c r="G28" s="35">
        <v>1.3</v>
      </c>
      <c r="H28" s="44">
        <v>1.18</v>
      </c>
      <c r="I28" s="37">
        <f t="shared" si="4"/>
        <v>758.18600000000004</v>
      </c>
      <c r="J28" s="37">
        <f t="shared" si="1"/>
        <v>1376.3991999999998</v>
      </c>
      <c r="K28" s="43">
        <f t="shared" si="2"/>
        <v>6998.6399999999994</v>
      </c>
    </row>
    <row r="29" spans="1:11" x14ac:dyDescent="0.25">
      <c r="A29" s="32" t="s">
        <v>66</v>
      </c>
      <c r="B29" s="32">
        <v>1900</v>
      </c>
      <c r="C29" s="32">
        <f t="shared" si="7"/>
        <v>2299</v>
      </c>
      <c r="D29" s="35">
        <v>1.3</v>
      </c>
      <c r="E29" s="21">
        <f t="shared" si="8"/>
        <v>2988.7000000000003</v>
      </c>
      <c r="F29" s="35">
        <v>1.6</v>
      </c>
      <c r="G29" s="35">
        <v>1.3</v>
      </c>
      <c r="H29" s="44">
        <v>1.18</v>
      </c>
      <c r="I29" s="37">
        <f t="shared" si="4"/>
        <v>398.49333333333334</v>
      </c>
      <c r="J29" s="37">
        <f t="shared" si="1"/>
        <v>723.41866666666658</v>
      </c>
      <c r="K29" s="43">
        <f t="shared" si="2"/>
        <v>3678.4</v>
      </c>
    </row>
    <row r="30" spans="1:11" x14ac:dyDescent="0.25">
      <c r="A30" s="32" t="s">
        <v>67</v>
      </c>
      <c r="B30" s="32">
        <v>2737</v>
      </c>
      <c r="C30" s="32">
        <f t="shared" si="7"/>
        <v>3311.77</v>
      </c>
      <c r="D30" s="35">
        <v>1.3</v>
      </c>
      <c r="E30" s="21">
        <f t="shared" si="8"/>
        <v>4305.3010000000004</v>
      </c>
      <c r="F30" s="35">
        <v>1.6</v>
      </c>
      <c r="G30" s="35">
        <v>1.3</v>
      </c>
      <c r="H30" s="44">
        <v>1.18</v>
      </c>
      <c r="I30" s="37">
        <f t="shared" si="4"/>
        <v>574.04013333333342</v>
      </c>
      <c r="J30" s="37">
        <f t="shared" si="1"/>
        <v>1042.1036266666667</v>
      </c>
      <c r="K30" s="43">
        <f t="shared" si="2"/>
        <v>5298.8320000000003</v>
      </c>
    </row>
    <row r="31" spans="1:11" hidden="1" x14ac:dyDescent="0.25">
      <c r="A31" s="32"/>
      <c r="B31" s="32"/>
      <c r="C31" s="32"/>
      <c r="D31" s="35"/>
      <c r="E31" s="21"/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63</v>
      </c>
      <c r="B32" s="32">
        <v>1500</v>
      </c>
      <c r="C32" s="32">
        <f t="shared" si="7"/>
        <v>1815</v>
      </c>
      <c r="D32" s="35">
        <v>1.3</v>
      </c>
      <c r="E32" s="21">
        <f t="shared" si="8"/>
        <v>2359.5</v>
      </c>
      <c r="F32" s="35">
        <v>1.6</v>
      </c>
      <c r="G32" s="35">
        <v>1.3</v>
      </c>
      <c r="H32" s="44">
        <v>1.18</v>
      </c>
      <c r="I32" s="37">
        <f t="shared" si="4"/>
        <v>314.60000000000002</v>
      </c>
      <c r="J32" s="37">
        <f t="shared" si="1"/>
        <v>571.12</v>
      </c>
      <c r="K32" s="43">
        <f t="shared" si="2"/>
        <v>2904</v>
      </c>
    </row>
    <row r="33" spans="1:11" x14ac:dyDescent="0.25">
      <c r="A33" s="32" t="s">
        <v>83</v>
      </c>
      <c r="B33" s="32">
        <v>0</v>
      </c>
      <c r="C33" s="32">
        <f t="shared" si="7"/>
        <v>0</v>
      </c>
      <c r="D33" s="35">
        <v>1.3</v>
      </c>
      <c r="E33" s="21">
        <f t="shared" si="8"/>
        <v>0</v>
      </c>
      <c r="F33" s="35">
        <v>1.55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75E2-BAB3-4F99-9DF9-E5DCF2EC4B61}">
  <dimension ref="A1:K33"/>
  <sheetViews>
    <sheetView workbookViewId="0">
      <selection activeCell="M9" sqref="M9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24202.959999999999</v>
      </c>
      <c r="C4" s="35">
        <f t="shared" ref="C4:C13" si="0">B4*$C$3</f>
        <v>29285.581599999998</v>
      </c>
      <c r="D4" s="35">
        <v>1.35</v>
      </c>
      <c r="E4" s="21">
        <f>C4*D4</f>
        <v>39535.535159999999</v>
      </c>
      <c r="F4" s="35">
        <v>1.5</v>
      </c>
      <c r="G4" s="35">
        <v>1.3</v>
      </c>
      <c r="H4" s="44">
        <v>1.18</v>
      </c>
      <c r="I4" s="37">
        <f>C4*F4*G4/$I$3</f>
        <v>4758.9070099999999</v>
      </c>
      <c r="J4" s="37">
        <f>C4*F4*H4/$J$3</f>
        <v>8639.2465719999982</v>
      </c>
      <c r="K4" s="43">
        <f>C4*F4</f>
        <v>43928.372399999993</v>
      </c>
    </row>
    <row r="5" spans="1:11" x14ac:dyDescent="0.25">
      <c r="A5" s="35" t="s">
        <v>77</v>
      </c>
      <c r="B5" s="35">
        <v>0</v>
      </c>
      <c r="C5" s="35">
        <f t="shared" si="0"/>
        <v>0</v>
      </c>
      <c r="D5" s="35">
        <v>1.35</v>
      </c>
      <c r="E5" s="21">
        <f>C5*D5</f>
        <v>0</v>
      </c>
      <c r="F5" s="35">
        <v>1.48</v>
      </c>
      <c r="G5" s="35">
        <v>1.3</v>
      </c>
      <c r="H5" s="44">
        <v>1.18</v>
      </c>
      <c r="I5" s="37">
        <f>C5*F5*G5/$I$3</f>
        <v>0</v>
      </c>
      <c r="J5" s="37">
        <f t="shared" ref="J5:J33" si="1">C5*F5*H5/$J$3</f>
        <v>0</v>
      </c>
      <c r="K5" s="43">
        <f t="shared" ref="K5:K33" si="2">C5*F5</f>
        <v>0</v>
      </c>
    </row>
    <row r="6" spans="1:11" x14ac:dyDescent="0.25">
      <c r="A6" s="35" t="s">
        <v>17</v>
      </c>
      <c r="B6" s="32">
        <v>6120.88</v>
      </c>
      <c r="C6" s="32">
        <f t="shared" si="0"/>
        <v>7406.2647999999999</v>
      </c>
      <c r="D6" s="35">
        <v>1.35</v>
      </c>
      <c r="E6" s="21">
        <f t="shared" ref="E6:E13" si="3">C6*D6</f>
        <v>9998.4574800000009</v>
      </c>
      <c r="F6" s="35">
        <v>1.6</v>
      </c>
      <c r="G6" s="35">
        <v>1.3</v>
      </c>
      <c r="H6" s="44">
        <v>1.18</v>
      </c>
      <c r="I6" s="37">
        <f t="shared" ref="I6:I33" si="4">C6*F6*G6/$I$3</f>
        <v>1283.7525653333335</v>
      </c>
      <c r="J6" s="37">
        <f t="shared" si="1"/>
        <v>2330.5046570666668</v>
      </c>
      <c r="K6" s="43">
        <f t="shared" si="2"/>
        <v>11850.02368</v>
      </c>
    </row>
    <row r="7" spans="1:11" x14ac:dyDescent="0.25">
      <c r="A7" s="35" t="s">
        <v>18</v>
      </c>
      <c r="B7" s="32">
        <v>6304.52</v>
      </c>
      <c r="C7" s="32">
        <f t="shared" si="0"/>
        <v>7628.4692000000005</v>
      </c>
      <c r="D7" s="35">
        <v>1.35</v>
      </c>
      <c r="E7" s="21">
        <f t="shared" si="3"/>
        <v>10298.433420000001</v>
      </c>
      <c r="F7" s="35">
        <v>1.6</v>
      </c>
      <c r="G7" s="35">
        <v>1.3</v>
      </c>
      <c r="H7" s="44">
        <v>1.18</v>
      </c>
      <c r="I7" s="37">
        <f t="shared" si="4"/>
        <v>1322.2679946666669</v>
      </c>
      <c r="J7" s="37">
        <f t="shared" si="1"/>
        <v>2400.4249749333335</v>
      </c>
      <c r="K7" s="43">
        <f t="shared" si="2"/>
        <v>12205.550720000001</v>
      </c>
    </row>
    <row r="8" spans="1:11" x14ac:dyDescent="0.25">
      <c r="A8" s="35" t="s">
        <v>36</v>
      </c>
      <c r="B8" s="32">
        <v>6733.02</v>
      </c>
      <c r="C8" s="32">
        <f t="shared" si="0"/>
        <v>8146.9542000000001</v>
      </c>
      <c r="D8" s="35">
        <v>1.35</v>
      </c>
      <c r="E8" s="21">
        <f t="shared" si="3"/>
        <v>10998.38817</v>
      </c>
      <c r="F8" s="35">
        <v>1.6</v>
      </c>
      <c r="G8" s="35">
        <v>1.3</v>
      </c>
      <c r="H8" s="44">
        <v>1.18</v>
      </c>
      <c r="I8" s="37">
        <f t="shared" si="4"/>
        <v>1412.1387280000001</v>
      </c>
      <c r="J8" s="37">
        <f t="shared" si="1"/>
        <v>2563.5749215999999</v>
      </c>
      <c r="K8" s="43">
        <f>C8*F8</f>
        <v>13035.12672</v>
      </c>
    </row>
    <row r="9" spans="1:11" x14ac:dyDescent="0.25">
      <c r="A9" s="35" t="s">
        <v>55</v>
      </c>
      <c r="B9" s="32">
        <v>6426.95</v>
      </c>
      <c r="C9" s="32">
        <f t="shared" si="0"/>
        <v>7776.6094999999996</v>
      </c>
      <c r="D9" s="35">
        <v>1.35</v>
      </c>
      <c r="E9" s="21">
        <f t="shared" si="3"/>
        <v>10498.422825</v>
      </c>
      <c r="F9" s="35">
        <v>1.5</v>
      </c>
      <c r="G9" s="35">
        <v>1.3</v>
      </c>
      <c r="H9" s="44">
        <v>1.18</v>
      </c>
      <c r="I9" s="37">
        <f t="shared" si="4"/>
        <v>1263.6990437500001</v>
      </c>
      <c r="J9" s="37">
        <f t="shared" si="1"/>
        <v>2294.0998024999999</v>
      </c>
      <c r="K9" s="43">
        <f t="shared" si="2"/>
        <v>11664.91425</v>
      </c>
    </row>
    <row r="10" spans="1:11" x14ac:dyDescent="0.25">
      <c r="A10" s="32" t="s">
        <v>53</v>
      </c>
      <c r="B10" s="32">
        <v>23953.119999999999</v>
      </c>
      <c r="C10" s="32">
        <f t="shared" si="0"/>
        <v>28983.275199999996</v>
      </c>
      <c r="D10" s="35">
        <v>1.35</v>
      </c>
      <c r="E10" s="21">
        <f t="shared" si="3"/>
        <v>39127.421519999996</v>
      </c>
      <c r="F10" s="35">
        <v>1.5</v>
      </c>
      <c r="G10" s="35">
        <v>1.3</v>
      </c>
      <c r="H10" s="44">
        <v>1.18</v>
      </c>
      <c r="I10" s="37">
        <f t="shared" si="4"/>
        <v>4709.7822199999991</v>
      </c>
      <c r="J10" s="37">
        <f t="shared" si="1"/>
        <v>8550.0661839999975</v>
      </c>
      <c r="K10" s="43">
        <f t="shared" si="2"/>
        <v>43474.912799999991</v>
      </c>
    </row>
    <row r="11" spans="1:11" x14ac:dyDescent="0.25">
      <c r="A11" s="32" t="s">
        <v>72</v>
      </c>
      <c r="B11" s="32">
        <v>0</v>
      </c>
      <c r="C11" s="32">
        <f t="shared" si="0"/>
        <v>0</v>
      </c>
      <c r="D11" s="35">
        <v>1.35</v>
      </c>
      <c r="E11" s="21">
        <f t="shared" si="3"/>
        <v>0</v>
      </c>
      <c r="F11" s="35">
        <v>1.48</v>
      </c>
      <c r="G11" s="35">
        <v>1.3</v>
      </c>
      <c r="H11" s="44">
        <v>1.18</v>
      </c>
      <c r="I11" s="37">
        <f t="shared" si="4"/>
        <v>0</v>
      </c>
      <c r="J11" s="37">
        <f t="shared" si="1"/>
        <v>0</v>
      </c>
      <c r="K11" s="43">
        <f t="shared" si="2"/>
        <v>0</v>
      </c>
    </row>
    <row r="12" spans="1:11" x14ac:dyDescent="0.25">
      <c r="A12" s="32" t="s">
        <v>78</v>
      </c>
      <c r="B12" s="32">
        <v>17492.87</v>
      </c>
      <c r="C12" s="32">
        <f t="shared" si="0"/>
        <v>21166.3727</v>
      </c>
      <c r="D12" s="35">
        <v>1.35</v>
      </c>
      <c r="E12" s="21">
        <f t="shared" si="3"/>
        <v>28574.603145000001</v>
      </c>
      <c r="F12" s="35">
        <v>1.52</v>
      </c>
      <c r="G12" s="35">
        <v>1.3</v>
      </c>
      <c r="H12" s="44">
        <v>1.18</v>
      </c>
      <c r="I12" s="37">
        <f t="shared" si="4"/>
        <v>3485.3960379333334</v>
      </c>
      <c r="J12" s="37">
        <f t="shared" si="1"/>
        <v>6327.3343457866658</v>
      </c>
      <c r="K12" s="43">
        <f t="shared" si="2"/>
        <v>32172.886504000002</v>
      </c>
    </row>
    <row r="13" spans="1:11" x14ac:dyDescent="0.25">
      <c r="A13" s="32" t="s">
        <v>81</v>
      </c>
      <c r="B13" s="32">
        <v>18096.09</v>
      </c>
      <c r="C13" s="32">
        <f t="shared" si="0"/>
        <v>21896.268899999999</v>
      </c>
      <c r="D13" s="35">
        <v>1.35</v>
      </c>
      <c r="E13" s="21">
        <f t="shared" si="3"/>
        <v>29559.963015000001</v>
      </c>
      <c r="F13" s="35">
        <v>1.52</v>
      </c>
      <c r="G13" s="35">
        <v>1.3</v>
      </c>
      <c r="H13" s="44">
        <v>1.18</v>
      </c>
      <c r="I13" s="37">
        <f t="shared" si="4"/>
        <v>3605.5856122000005</v>
      </c>
      <c r="J13" s="37">
        <f t="shared" si="1"/>
        <v>6545.5246498400002</v>
      </c>
      <c r="K13" s="43">
        <f t="shared" si="2"/>
        <v>33282.328728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44"/>
      <c r="I14" s="37"/>
      <c r="J14" s="37"/>
      <c r="K14" s="43"/>
    </row>
    <row r="15" spans="1:11" x14ac:dyDescent="0.25">
      <c r="A15" s="32" t="s">
        <v>86</v>
      </c>
      <c r="B15" s="32">
        <v>0</v>
      </c>
      <c r="C15" s="32">
        <f t="shared" ref="C15:C18" si="5">B15*$C$3</f>
        <v>0</v>
      </c>
      <c r="D15" s="35">
        <v>1.35</v>
      </c>
      <c r="E15" s="21">
        <f t="shared" ref="E15:E18" si="6">C15*D15</f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>C15*F15*H15/$J$3</f>
        <v>0</v>
      </c>
      <c r="K15" s="43">
        <f t="shared" si="2"/>
        <v>0</v>
      </c>
    </row>
    <row r="16" spans="1:11" x14ac:dyDescent="0.25">
      <c r="A16" s="32" t="s">
        <v>90</v>
      </c>
      <c r="B16" s="32">
        <v>0</v>
      </c>
      <c r="C16" s="32">
        <f t="shared" si="5"/>
        <v>0</v>
      </c>
      <c r="D16" s="35">
        <v>1.35</v>
      </c>
      <c r="E16" s="21">
        <f t="shared" si="6"/>
        <v>0</v>
      </c>
      <c r="F16" s="35">
        <v>1.52</v>
      </c>
      <c r="G16" s="35">
        <v>1.3</v>
      </c>
      <c r="H16" s="44">
        <v>1.18</v>
      </c>
      <c r="I16" s="37">
        <f t="shared" si="4"/>
        <v>0</v>
      </c>
      <c r="J16" s="37">
        <f>C16*F16*H16/$J$3</f>
        <v>0</v>
      </c>
      <c r="K16" s="43">
        <f t="shared" si="2"/>
        <v>0</v>
      </c>
    </row>
    <row r="17" spans="1:11" x14ac:dyDescent="0.25">
      <c r="A17" s="32" t="s">
        <v>89</v>
      </c>
      <c r="B17" s="32">
        <v>0</v>
      </c>
      <c r="C17" s="32">
        <f t="shared" si="5"/>
        <v>0</v>
      </c>
      <c r="D17" s="35">
        <v>1.35</v>
      </c>
      <c r="E17" s="21">
        <f t="shared" si="6"/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 t="shared" si="1"/>
        <v>0</v>
      </c>
      <c r="K17" s="43">
        <f t="shared" si="2"/>
        <v>0</v>
      </c>
    </row>
    <row r="18" spans="1:11" x14ac:dyDescent="0.25">
      <c r="A18" s="32" t="s">
        <v>88</v>
      </c>
      <c r="B18" s="32">
        <v>0</v>
      </c>
      <c r="C18" s="32">
        <f t="shared" si="5"/>
        <v>0</v>
      </c>
      <c r="D18" s="35">
        <v>1.35</v>
      </c>
      <c r="E18" s="21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 t="shared" si="1"/>
        <v>0</v>
      </c>
      <c r="K18" s="43">
        <f t="shared" si="2"/>
        <v>0</v>
      </c>
    </row>
    <row r="19" spans="1:11" x14ac:dyDescent="0.25">
      <c r="A19" s="32"/>
      <c r="B19" s="32"/>
      <c r="C19" s="32"/>
      <c r="D19" s="35"/>
      <c r="E19" s="21"/>
      <c r="F19" s="35"/>
      <c r="G19" s="35"/>
      <c r="H19" s="44"/>
      <c r="I19" s="37"/>
      <c r="J19" s="37"/>
      <c r="K19" s="43"/>
    </row>
    <row r="20" spans="1:11" x14ac:dyDescent="0.25">
      <c r="A20" s="32"/>
      <c r="B20" s="32"/>
      <c r="C20" s="32"/>
      <c r="D20" s="35"/>
      <c r="E20" s="21"/>
      <c r="F20" s="35"/>
      <c r="G20" s="35"/>
      <c r="H20" s="44"/>
      <c r="I20" s="37"/>
      <c r="J20" s="37"/>
      <c r="K20" s="43"/>
    </row>
    <row r="21" spans="1:11" x14ac:dyDescent="0.25">
      <c r="A21" s="32" t="s">
        <v>65</v>
      </c>
      <c r="B21" s="32">
        <v>2500</v>
      </c>
      <c r="C21" s="32">
        <f t="shared" ref="C21:C33" si="7">B21*$C$3</f>
        <v>3025</v>
      </c>
      <c r="D21" s="35">
        <v>1.3</v>
      </c>
      <c r="E21" s="21">
        <f t="shared" ref="E21:E33" si="8">C21*D21</f>
        <v>3932.5</v>
      </c>
      <c r="F21" s="35">
        <v>1.6</v>
      </c>
      <c r="G21" s="35">
        <v>1.3</v>
      </c>
      <c r="H21" s="44">
        <v>1.18</v>
      </c>
      <c r="I21" s="37">
        <f t="shared" si="4"/>
        <v>524.33333333333337</v>
      </c>
      <c r="J21" s="37">
        <f t="shared" si="1"/>
        <v>951.86666666666667</v>
      </c>
      <c r="K21" s="43">
        <f t="shared" si="2"/>
        <v>4840</v>
      </c>
    </row>
    <row r="22" spans="1:11" x14ac:dyDescent="0.25">
      <c r="A22" s="32" t="s">
        <v>64</v>
      </c>
      <c r="B22" s="32">
        <v>2500</v>
      </c>
      <c r="C22" s="32">
        <f t="shared" si="7"/>
        <v>3025</v>
      </c>
      <c r="D22" s="35">
        <v>1.3</v>
      </c>
      <c r="E22" s="21">
        <f t="shared" si="8"/>
        <v>3932.5</v>
      </c>
      <c r="F22" s="35">
        <v>1.6</v>
      </c>
      <c r="G22" s="35">
        <v>1.3</v>
      </c>
      <c r="H22" s="44">
        <v>1.18</v>
      </c>
      <c r="I22" s="37">
        <f t="shared" si="4"/>
        <v>524.33333333333337</v>
      </c>
      <c r="J22" s="37">
        <f t="shared" si="1"/>
        <v>951.86666666666667</v>
      </c>
      <c r="K22" s="43">
        <f t="shared" si="2"/>
        <v>4840</v>
      </c>
    </row>
    <row r="23" spans="1:11" x14ac:dyDescent="0.25">
      <c r="A23" s="32" t="s">
        <v>84</v>
      </c>
      <c r="B23" s="32">
        <v>2500</v>
      </c>
      <c r="C23" s="32">
        <f t="shared" si="7"/>
        <v>3025</v>
      </c>
      <c r="D23" s="35">
        <v>1.3</v>
      </c>
      <c r="E23" s="21">
        <f t="shared" si="8"/>
        <v>3932.5</v>
      </c>
      <c r="F23" s="35">
        <v>1.6</v>
      </c>
      <c r="G23" s="35">
        <v>1.3</v>
      </c>
      <c r="H23" s="44">
        <v>1.18</v>
      </c>
      <c r="I23" s="37">
        <f t="shared" si="4"/>
        <v>524.33333333333337</v>
      </c>
      <c r="J23" s="37">
        <f t="shared" si="1"/>
        <v>951.86666666666667</v>
      </c>
      <c r="K23" s="43">
        <f t="shared" si="2"/>
        <v>4840</v>
      </c>
    </row>
    <row r="24" spans="1:11" x14ac:dyDescent="0.25">
      <c r="A24" s="32" t="s">
        <v>50</v>
      </c>
      <c r="B24" s="32">
        <v>1600</v>
      </c>
      <c r="C24" s="32">
        <f t="shared" si="7"/>
        <v>1936</v>
      </c>
      <c r="D24" s="35">
        <v>1.3</v>
      </c>
      <c r="E24" s="21">
        <f t="shared" si="8"/>
        <v>2516.8000000000002</v>
      </c>
      <c r="F24" s="35">
        <v>1.6</v>
      </c>
      <c r="G24" s="35">
        <v>1.3</v>
      </c>
      <c r="H24" s="44">
        <v>1.18</v>
      </c>
      <c r="I24" s="37">
        <f t="shared" si="4"/>
        <v>335.57333333333338</v>
      </c>
      <c r="J24" s="37">
        <f t="shared" si="1"/>
        <v>609.19466666666665</v>
      </c>
      <c r="K24" s="43">
        <f t="shared" si="2"/>
        <v>3097.6000000000004</v>
      </c>
    </row>
    <row r="25" spans="1:11" x14ac:dyDescent="0.25">
      <c r="A25" s="32" t="s">
        <v>49</v>
      </c>
      <c r="B25" s="32">
        <v>6900</v>
      </c>
      <c r="C25" s="32">
        <f t="shared" si="7"/>
        <v>8349</v>
      </c>
      <c r="D25" s="35">
        <v>1.3</v>
      </c>
      <c r="E25" s="21">
        <f t="shared" si="8"/>
        <v>10853.7</v>
      </c>
      <c r="F25" s="35">
        <v>1.6</v>
      </c>
      <c r="G25" s="35">
        <v>1.3</v>
      </c>
      <c r="H25" s="44">
        <v>1.18</v>
      </c>
      <c r="I25" s="37">
        <f t="shared" si="4"/>
        <v>1447.16</v>
      </c>
      <c r="J25" s="37">
        <f t="shared" si="1"/>
        <v>2627.152</v>
      </c>
      <c r="K25" s="43">
        <f t="shared" si="2"/>
        <v>13358.400000000001</v>
      </c>
    </row>
    <row r="26" spans="1:11" x14ac:dyDescent="0.25">
      <c r="A26" s="32" t="s">
        <v>74</v>
      </c>
      <c r="B26" s="32">
        <v>5200</v>
      </c>
      <c r="C26" s="32">
        <f t="shared" si="7"/>
        <v>6292</v>
      </c>
      <c r="D26" s="35">
        <v>1.3</v>
      </c>
      <c r="E26" s="21">
        <f t="shared" si="8"/>
        <v>8179.6</v>
      </c>
      <c r="F26" s="35">
        <v>1.6</v>
      </c>
      <c r="G26" s="35">
        <v>1.3</v>
      </c>
      <c r="H26" s="44">
        <v>1.18</v>
      </c>
      <c r="I26" s="37">
        <f t="shared" si="4"/>
        <v>1090.6133333333335</v>
      </c>
      <c r="J26" s="37">
        <f t="shared" si="1"/>
        <v>1979.8826666666666</v>
      </c>
      <c r="K26" s="43">
        <f t="shared" si="2"/>
        <v>10067.200000000001</v>
      </c>
    </row>
    <row r="27" spans="1:11" x14ac:dyDescent="0.25">
      <c r="A27" s="32" t="s">
        <v>61</v>
      </c>
      <c r="B27" s="32">
        <v>2600</v>
      </c>
      <c r="C27" s="32">
        <f t="shared" si="7"/>
        <v>3146</v>
      </c>
      <c r="D27" s="35">
        <v>1.3</v>
      </c>
      <c r="E27" s="21">
        <f t="shared" si="8"/>
        <v>4089.8</v>
      </c>
      <c r="F27" s="35">
        <v>1.6</v>
      </c>
      <c r="G27" s="35">
        <v>1.3</v>
      </c>
      <c r="H27" s="44">
        <v>1.18</v>
      </c>
      <c r="I27" s="37">
        <f t="shared" si="4"/>
        <v>545.30666666666673</v>
      </c>
      <c r="J27" s="37">
        <f t="shared" si="1"/>
        <v>989.94133333333332</v>
      </c>
      <c r="K27" s="43">
        <f t="shared" si="2"/>
        <v>5033.6000000000004</v>
      </c>
    </row>
    <row r="28" spans="1:11" x14ac:dyDescent="0.25">
      <c r="A28" s="32" t="s">
        <v>44</v>
      </c>
      <c r="B28" s="32">
        <v>3615</v>
      </c>
      <c r="C28" s="32">
        <f t="shared" si="7"/>
        <v>4374.1499999999996</v>
      </c>
      <c r="D28" s="35">
        <v>1.3</v>
      </c>
      <c r="E28" s="21">
        <f t="shared" si="8"/>
        <v>5686.3949999999995</v>
      </c>
      <c r="F28" s="35">
        <v>1.6</v>
      </c>
      <c r="G28" s="35">
        <v>1.3</v>
      </c>
      <c r="H28" s="44">
        <v>1.18</v>
      </c>
      <c r="I28" s="37">
        <f t="shared" si="4"/>
        <v>758.18600000000004</v>
      </c>
      <c r="J28" s="37">
        <f t="shared" si="1"/>
        <v>1376.3991999999998</v>
      </c>
      <c r="K28" s="43">
        <f t="shared" si="2"/>
        <v>6998.6399999999994</v>
      </c>
    </row>
    <row r="29" spans="1:11" x14ac:dyDescent="0.25">
      <c r="A29" s="32" t="s">
        <v>66</v>
      </c>
      <c r="B29" s="32">
        <v>1900</v>
      </c>
      <c r="C29" s="32">
        <f t="shared" si="7"/>
        <v>2299</v>
      </c>
      <c r="D29" s="35">
        <v>1.3</v>
      </c>
      <c r="E29" s="21">
        <f t="shared" si="8"/>
        <v>2988.7000000000003</v>
      </c>
      <c r="F29" s="35">
        <v>1.6</v>
      </c>
      <c r="G29" s="35">
        <v>1.3</v>
      </c>
      <c r="H29" s="44">
        <v>1.18</v>
      </c>
      <c r="I29" s="37">
        <f t="shared" si="4"/>
        <v>398.49333333333334</v>
      </c>
      <c r="J29" s="37">
        <f t="shared" si="1"/>
        <v>723.41866666666658</v>
      </c>
      <c r="K29" s="43">
        <f t="shared" si="2"/>
        <v>3678.4</v>
      </c>
    </row>
    <row r="30" spans="1:11" x14ac:dyDescent="0.25">
      <c r="A30" s="32" t="s">
        <v>67</v>
      </c>
      <c r="B30" s="32">
        <v>2737</v>
      </c>
      <c r="C30" s="32">
        <f t="shared" si="7"/>
        <v>3311.77</v>
      </c>
      <c r="D30" s="35">
        <v>1.3</v>
      </c>
      <c r="E30" s="21">
        <f t="shared" si="8"/>
        <v>4305.3010000000004</v>
      </c>
      <c r="F30" s="35">
        <v>1.6</v>
      </c>
      <c r="G30" s="35">
        <v>1.3</v>
      </c>
      <c r="H30" s="44">
        <v>1.18</v>
      </c>
      <c r="I30" s="37">
        <f t="shared" si="4"/>
        <v>574.04013333333342</v>
      </c>
      <c r="J30" s="37">
        <f t="shared" si="1"/>
        <v>1042.1036266666667</v>
      </c>
      <c r="K30" s="43">
        <f t="shared" si="2"/>
        <v>5298.8320000000003</v>
      </c>
    </row>
    <row r="31" spans="1:11" hidden="1" x14ac:dyDescent="0.25">
      <c r="A31" s="32"/>
      <c r="B31" s="32"/>
      <c r="C31" s="32"/>
      <c r="D31" s="35"/>
      <c r="E31" s="21"/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63</v>
      </c>
      <c r="B32" s="32">
        <v>1500</v>
      </c>
      <c r="C32" s="32">
        <f t="shared" si="7"/>
        <v>1815</v>
      </c>
      <c r="D32" s="35">
        <v>1.3</v>
      </c>
      <c r="E32" s="21">
        <f t="shared" si="8"/>
        <v>2359.5</v>
      </c>
      <c r="F32" s="35">
        <v>1.6</v>
      </c>
      <c r="G32" s="35">
        <v>1.3</v>
      </c>
      <c r="H32" s="44">
        <v>1.18</v>
      </c>
      <c r="I32" s="37">
        <f t="shared" si="4"/>
        <v>314.60000000000002</v>
      </c>
      <c r="J32" s="37">
        <f t="shared" si="1"/>
        <v>571.12</v>
      </c>
      <c r="K32" s="43">
        <f t="shared" si="2"/>
        <v>2904</v>
      </c>
    </row>
    <row r="33" spans="1:11" x14ac:dyDescent="0.25">
      <c r="A33" s="32" t="s">
        <v>83</v>
      </c>
      <c r="B33" s="32">
        <v>0</v>
      </c>
      <c r="C33" s="32">
        <f t="shared" si="7"/>
        <v>0</v>
      </c>
      <c r="D33" s="35">
        <v>1.3</v>
      </c>
      <c r="E33" s="21">
        <f t="shared" si="8"/>
        <v>0</v>
      </c>
      <c r="F33" s="35">
        <v>1.55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F13-D60F-4AB7-8A63-51BA1BABDC63}">
  <dimension ref="A1:K33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25383.62</v>
      </c>
      <c r="C4" s="35">
        <f t="shared" ref="C4:C13" si="0">B4*$C$3</f>
        <v>30714.180199999999</v>
      </c>
      <c r="D4" s="35">
        <v>1.35</v>
      </c>
      <c r="E4" s="21">
        <f>C4*D4</f>
        <v>41464.14327</v>
      </c>
      <c r="F4" s="35">
        <v>1.5</v>
      </c>
      <c r="G4" s="35">
        <v>1.3</v>
      </c>
      <c r="H4" s="44">
        <v>1.18</v>
      </c>
      <c r="I4" s="37">
        <f>C4*F4*G4/$I$3</f>
        <v>4991.0542825000002</v>
      </c>
      <c r="J4" s="37">
        <f>C4*F4*H4/$J$3</f>
        <v>9060.6831589999983</v>
      </c>
      <c r="K4" s="43">
        <f>C4*F4</f>
        <v>46071.270299999996</v>
      </c>
    </row>
    <row r="5" spans="1:11" x14ac:dyDescent="0.25">
      <c r="A5" s="35" t="s">
        <v>77</v>
      </c>
      <c r="B5" s="35">
        <v>30553</v>
      </c>
      <c r="C5" s="35">
        <f t="shared" si="0"/>
        <v>36969.129999999997</v>
      </c>
      <c r="D5" s="35">
        <v>1.35</v>
      </c>
      <c r="E5" s="21">
        <f>C5*D5</f>
        <v>49908.325499999999</v>
      </c>
      <c r="F5" s="35">
        <v>1.5</v>
      </c>
      <c r="G5" s="35">
        <v>1.3</v>
      </c>
      <c r="H5" s="44">
        <v>1.18</v>
      </c>
      <c r="I5" s="37">
        <f>C5*F5*G5/$I$3</f>
        <v>6007.4836249999998</v>
      </c>
      <c r="J5" s="37">
        <f t="shared" ref="J5:J33" si="1">C5*F5*H5/$J$3</f>
        <v>10905.893349999998</v>
      </c>
      <c r="K5" s="43">
        <f t="shared" ref="K5:K33" si="2">C5*F5</f>
        <v>55453.694999999992</v>
      </c>
    </row>
    <row r="6" spans="1:11" x14ac:dyDescent="0.25">
      <c r="A6" s="35" t="s">
        <v>17</v>
      </c>
      <c r="B6" s="32">
        <v>6426.95</v>
      </c>
      <c r="C6" s="32">
        <f t="shared" si="0"/>
        <v>7776.6094999999996</v>
      </c>
      <c r="D6" s="35">
        <v>1.35</v>
      </c>
      <c r="E6" s="21">
        <f t="shared" ref="E6:E13" si="3">C6*D6</f>
        <v>10498.422825</v>
      </c>
      <c r="F6" s="35">
        <v>1.6</v>
      </c>
      <c r="G6" s="35">
        <v>1.3</v>
      </c>
      <c r="H6" s="44">
        <v>1.18</v>
      </c>
      <c r="I6" s="37">
        <f t="shared" ref="I6:I33" si="4">C6*F6*G6/$I$3</f>
        <v>1347.9456466666668</v>
      </c>
      <c r="J6" s="37">
        <f t="shared" si="1"/>
        <v>2447.0397893333329</v>
      </c>
      <c r="K6" s="43">
        <f t="shared" si="2"/>
        <v>12442.575199999999</v>
      </c>
    </row>
    <row r="7" spans="1:11" x14ac:dyDescent="0.25">
      <c r="A7" s="35" t="s">
        <v>18</v>
      </c>
      <c r="B7" s="32">
        <v>6610.59</v>
      </c>
      <c r="C7" s="32">
        <f t="shared" si="0"/>
        <v>7998.8139000000001</v>
      </c>
      <c r="D7" s="35">
        <v>1.35</v>
      </c>
      <c r="E7" s="21">
        <f t="shared" si="3"/>
        <v>10798.398765000002</v>
      </c>
      <c r="F7" s="35">
        <v>1.6</v>
      </c>
      <c r="G7" s="35">
        <v>1.3</v>
      </c>
      <c r="H7" s="44">
        <v>1.18</v>
      </c>
      <c r="I7" s="37">
        <f t="shared" si="4"/>
        <v>1386.4610760000003</v>
      </c>
      <c r="J7" s="37">
        <f t="shared" si="1"/>
        <v>2516.9601072</v>
      </c>
      <c r="K7" s="43">
        <f t="shared" si="2"/>
        <v>12798.10224</v>
      </c>
    </row>
    <row r="8" spans="1:11" x14ac:dyDescent="0.25">
      <c r="A8" s="35" t="s">
        <v>36</v>
      </c>
      <c r="B8" s="32">
        <v>7345.17</v>
      </c>
      <c r="C8" s="32">
        <f t="shared" si="0"/>
        <v>8887.6556999999993</v>
      </c>
      <c r="D8" s="35">
        <v>1.35</v>
      </c>
      <c r="E8" s="21">
        <f t="shared" si="3"/>
        <v>11998.335195</v>
      </c>
      <c r="F8" s="35">
        <v>1.6</v>
      </c>
      <c r="G8" s="35">
        <v>1.3</v>
      </c>
      <c r="H8" s="44">
        <v>1.18</v>
      </c>
      <c r="I8" s="37">
        <f t="shared" si="4"/>
        <v>1540.5269880000003</v>
      </c>
      <c r="J8" s="37">
        <f t="shared" si="1"/>
        <v>2796.6489935999998</v>
      </c>
      <c r="K8" s="43">
        <f>C8*F8</f>
        <v>14220.24912</v>
      </c>
    </row>
    <row r="9" spans="1:11" x14ac:dyDescent="0.25">
      <c r="A9" s="35" t="s">
        <v>55</v>
      </c>
      <c r="B9" s="32">
        <v>7039.1</v>
      </c>
      <c r="C9" s="32">
        <f t="shared" si="0"/>
        <v>8517.3109999999997</v>
      </c>
      <c r="D9" s="35">
        <v>1.35</v>
      </c>
      <c r="E9" s="21">
        <f t="shared" si="3"/>
        <v>11498.369850000001</v>
      </c>
      <c r="F9" s="35">
        <v>1.5</v>
      </c>
      <c r="G9" s="35">
        <v>1.3</v>
      </c>
      <c r="H9" s="44">
        <v>1.18</v>
      </c>
      <c r="I9" s="37">
        <f t="shared" si="4"/>
        <v>1384.0630374999998</v>
      </c>
      <c r="J9" s="37">
        <f t="shared" si="1"/>
        <v>2512.6067449999996</v>
      </c>
      <c r="K9" s="43">
        <f t="shared" si="2"/>
        <v>12775.966499999999</v>
      </c>
    </row>
    <row r="10" spans="1:11" x14ac:dyDescent="0.25">
      <c r="A10" s="32" t="s">
        <v>53</v>
      </c>
      <c r="B10" s="32">
        <v>25150.81</v>
      </c>
      <c r="C10" s="32">
        <f t="shared" si="0"/>
        <v>30432.480100000001</v>
      </c>
      <c r="D10" s="35">
        <v>1.35</v>
      </c>
      <c r="E10" s="21">
        <f t="shared" si="3"/>
        <v>41083.848135</v>
      </c>
      <c r="F10" s="35">
        <v>1.5</v>
      </c>
      <c r="G10" s="35">
        <v>1.3</v>
      </c>
      <c r="H10" s="44">
        <v>1.18</v>
      </c>
      <c r="I10" s="37">
        <f t="shared" si="4"/>
        <v>4945.2780162500003</v>
      </c>
      <c r="J10" s="37">
        <f t="shared" si="1"/>
        <v>8977.5816294999986</v>
      </c>
      <c r="K10" s="43">
        <f t="shared" si="2"/>
        <v>45648.720150000001</v>
      </c>
    </row>
    <row r="11" spans="1:11" x14ac:dyDescent="0.25">
      <c r="A11" s="32" t="s">
        <v>72</v>
      </c>
      <c r="B11" s="32">
        <v>0</v>
      </c>
      <c r="C11" s="32">
        <f t="shared" si="0"/>
        <v>0</v>
      </c>
      <c r="D11" s="35">
        <v>1.35</v>
      </c>
      <c r="E11" s="21">
        <f t="shared" si="3"/>
        <v>0</v>
      </c>
      <c r="F11" s="35">
        <v>1.48</v>
      </c>
      <c r="G11" s="35">
        <v>1.3</v>
      </c>
      <c r="H11" s="44">
        <v>1.18</v>
      </c>
      <c r="I11" s="37">
        <f t="shared" si="4"/>
        <v>0</v>
      </c>
      <c r="J11" s="37">
        <f t="shared" si="1"/>
        <v>0</v>
      </c>
      <c r="K11" s="43">
        <f t="shared" si="2"/>
        <v>0</v>
      </c>
    </row>
    <row r="12" spans="1:11" x14ac:dyDescent="0.25">
      <c r="A12" s="32" t="s">
        <v>78</v>
      </c>
      <c r="B12" s="32">
        <v>18096.09</v>
      </c>
      <c r="C12" s="32">
        <f t="shared" si="0"/>
        <v>21896.268899999999</v>
      </c>
      <c r="D12" s="35">
        <v>1.35</v>
      </c>
      <c r="E12" s="21">
        <f t="shared" si="3"/>
        <v>29559.963015000001</v>
      </c>
      <c r="F12" s="35">
        <v>1.52</v>
      </c>
      <c r="G12" s="35">
        <v>1.3</v>
      </c>
      <c r="H12" s="44">
        <v>1.18</v>
      </c>
      <c r="I12" s="37">
        <f t="shared" si="4"/>
        <v>3605.5856122000005</v>
      </c>
      <c r="J12" s="37">
        <f t="shared" si="1"/>
        <v>6545.5246498400002</v>
      </c>
      <c r="K12" s="43">
        <f t="shared" si="2"/>
        <v>33282.328728</v>
      </c>
    </row>
    <row r="13" spans="1:11" x14ac:dyDescent="0.25">
      <c r="A13" s="32" t="s">
        <v>81</v>
      </c>
      <c r="B13" s="32">
        <v>18699.310000000001</v>
      </c>
      <c r="C13" s="32">
        <f t="shared" si="0"/>
        <v>22626.165100000002</v>
      </c>
      <c r="D13" s="35">
        <v>1.35</v>
      </c>
      <c r="E13" s="21">
        <f t="shared" si="3"/>
        <v>30545.322885000005</v>
      </c>
      <c r="F13" s="35">
        <v>1.52</v>
      </c>
      <c r="G13" s="35">
        <v>1.3</v>
      </c>
      <c r="H13" s="44">
        <v>1.18</v>
      </c>
      <c r="I13" s="37">
        <f t="shared" si="4"/>
        <v>3725.7751864666675</v>
      </c>
      <c r="J13" s="37">
        <f t="shared" si="1"/>
        <v>6763.7149538933345</v>
      </c>
      <c r="K13" s="43">
        <f t="shared" si="2"/>
        <v>34391.770952000006</v>
      </c>
    </row>
    <row r="14" spans="1:11" x14ac:dyDescent="0.25">
      <c r="A14" s="32"/>
      <c r="B14" s="32"/>
      <c r="C14" s="32"/>
      <c r="D14" s="35"/>
      <c r="E14" s="21"/>
      <c r="F14" s="35"/>
      <c r="G14" s="35"/>
      <c r="H14" s="44"/>
      <c r="I14" s="37"/>
      <c r="J14" s="37"/>
      <c r="K14" s="43"/>
    </row>
    <row r="15" spans="1:11" x14ac:dyDescent="0.25">
      <c r="A15" s="32" t="s">
        <v>86</v>
      </c>
      <c r="B15" s="32">
        <v>0</v>
      </c>
      <c r="C15" s="32">
        <f t="shared" ref="C15:C18" si="5">B15*$C$3</f>
        <v>0</v>
      </c>
      <c r="D15" s="35">
        <v>1.35</v>
      </c>
      <c r="E15" s="21">
        <f t="shared" ref="E15:E18" si="6">C15*D15</f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>C15*F15*H15/$J$3</f>
        <v>0</v>
      </c>
      <c r="K15" s="43">
        <f t="shared" si="2"/>
        <v>0</v>
      </c>
    </row>
    <row r="16" spans="1:11" x14ac:dyDescent="0.25">
      <c r="A16" s="32" t="s">
        <v>90</v>
      </c>
      <c r="B16" s="32">
        <v>0</v>
      </c>
      <c r="C16" s="32">
        <f t="shared" si="5"/>
        <v>0</v>
      </c>
      <c r="D16" s="35">
        <v>1.35</v>
      </c>
      <c r="E16" s="21">
        <f t="shared" si="6"/>
        <v>0</v>
      </c>
      <c r="F16" s="35">
        <v>1.52</v>
      </c>
      <c r="G16" s="35">
        <v>1.3</v>
      </c>
      <c r="H16" s="44">
        <v>1.18</v>
      </c>
      <c r="I16" s="37">
        <f t="shared" si="4"/>
        <v>0</v>
      </c>
      <c r="J16" s="37">
        <f>C16*F16*H16/$J$3</f>
        <v>0</v>
      </c>
      <c r="K16" s="43">
        <f t="shared" si="2"/>
        <v>0</v>
      </c>
    </row>
    <row r="17" spans="1:11" x14ac:dyDescent="0.25">
      <c r="A17" s="32" t="s">
        <v>89</v>
      </c>
      <c r="B17" s="32">
        <v>0</v>
      </c>
      <c r="C17" s="32">
        <f t="shared" si="5"/>
        <v>0</v>
      </c>
      <c r="D17" s="35">
        <v>1.35</v>
      </c>
      <c r="E17" s="21">
        <f t="shared" si="6"/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 t="shared" si="1"/>
        <v>0</v>
      </c>
      <c r="K17" s="43">
        <f t="shared" si="2"/>
        <v>0</v>
      </c>
    </row>
    <row r="18" spans="1:11" x14ac:dyDescent="0.25">
      <c r="A18" s="32" t="s">
        <v>88</v>
      </c>
      <c r="B18" s="32">
        <v>0</v>
      </c>
      <c r="C18" s="32">
        <f t="shared" si="5"/>
        <v>0</v>
      </c>
      <c r="D18" s="35">
        <v>1.35</v>
      </c>
      <c r="E18" s="21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 t="shared" si="1"/>
        <v>0</v>
      </c>
      <c r="K18" s="43">
        <f t="shared" si="2"/>
        <v>0</v>
      </c>
    </row>
    <row r="19" spans="1:11" x14ac:dyDescent="0.25">
      <c r="A19" s="32"/>
      <c r="B19" s="32"/>
      <c r="C19" s="32"/>
      <c r="D19" s="35"/>
      <c r="E19" s="21"/>
      <c r="F19" s="35"/>
      <c r="G19" s="35"/>
      <c r="H19" s="44"/>
      <c r="I19" s="37"/>
      <c r="J19" s="37"/>
      <c r="K19" s="43"/>
    </row>
    <row r="20" spans="1:11" x14ac:dyDescent="0.25">
      <c r="A20" s="32"/>
      <c r="B20" s="32"/>
      <c r="C20" s="32"/>
      <c r="D20" s="35"/>
      <c r="E20" s="21"/>
      <c r="F20" s="35"/>
      <c r="G20" s="35"/>
      <c r="H20" s="44"/>
      <c r="I20" s="37"/>
      <c r="J20" s="37"/>
      <c r="K20" s="43"/>
    </row>
    <row r="21" spans="1:11" x14ac:dyDescent="0.25">
      <c r="A21" s="32" t="s">
        <v>65</v>
      </c>
      <c r="B21" s="32">
        <v>2500</v>
      </c>
      <c r="C21" s="32">
        <f t="shared" ref="C21:C33" si="7">B21*$C$3</f>
        <v>3025</v>
      </c>
      <c r="D21" s="35">
        <v>1.3</v>
      </c>
      <c r="E21" s="21">
        <f t="shared" ref="E21:E33" si="8">C21*D21</f>
        <v>3932.5</v>
      </c>
      <c r="F21" s="35">
        <v>1.6</v>
      </c>
      <c r="G21" s="35">
        <v>1.3</v>
      </c>
      <c r="H21" s="44">
        <v>1.18</v>
      </c>
      <c r="I21" s="37">
        <f t="shared" si="4"/>
        <v>524.33333333333337</v>
      </c>
      <c r="J21" s="37">
        <f t="shared" si="1"/>
        <v>951.86666666666667</v>
      </c>
      <c r="K21" s="43">
        <f t="shared" si="2"/>
        <v>4840</v>
      </c>
    </row>
    <row r="22" spans="1:11" x14ac:dyDescent="0.25">
      <c r="A22" s="32" t="s">
        <v>64</v>
      </c>
      <c r="B22" s="32">
        <v>2500</v>
      </c>
      <c r="C22" s="32">
        <f t="shared" si="7"/>
        <v>3025</v>
      </c>
      <c r="D22" s="35">
        <v>1.3</v>
      </c>
      <c r="E22" s="21">
        <f t="shared" si="8"/>
        <v>3932.5</v>
      </c>
      <c r="F22" s="35">
        <v>1.6</v>
      </c>
      <c r="G22" s="35">
        <v>1.3</v>
      </c>
      <c r="H22" s="44">
        <v>1.18</v>
      </c>
      <c r="I22" s="37">
        <f t="shared" si="4"/>
        <v>524.33333333333337</v>
      </c>
      <c r="J22" s="37">
        <f t="shared" si="1"/>
        <v>951.86666666666667</v>
      </c>
      <c r="K22" s="43">
        <f t="shared" si="2"/>
        <v>4840</v>
      </c>
    </row>
    <row r="23" spans="1:11" x14ac:dyDescent="0.25">
      <c r="A23" s="32" t="s">
        <v>84</v>
      </c>
      <c r="B23" s="32">
        <v>2500</v>
      </c>
      <c r="C23" s="32">
        <f t="shared" si="7"/>
        <v>3025</v>
      </c>
      <c r="D23" s="35">
        <v>1.3</v>
      </c>
      <c r="E23" s="21">
        <f t="shared" si="8"/>
        <v>3932.5</v>
      </c>
      <c r="F23" s="35">
        <v>1.6</v>
      </c>
      <c r="G23" s="35">
        <v>1.3</v>
      </c>
      <c r="H23" s="44">
        <v>1.18</v>
      </c>
      <c r="I23" s="37">
        <f t="shared" si="4"/>
        <v>524.33333333333337</v>
      </c>
      <c r="J23" s="37">
        <f t="shared" si="1"/>
        <v>951.86666666666667</v>
      </c>
      <c r="K23" s="43">
        <f t="shared" si="2"/>
        <v>4840</v>
      </c>
    </row>
    <row r="24" spans="1:11" x14ac:dyDescent="0.25">
      <c r="A24" s="32" t="s">
        <v>50</v>
      </c>
      <c r="B24" s="32">
        <v>1600</v>
      </c>
      <c r="C24" s="32">
        <f t="shared" si="7"/>
        <v>1936</v>
      </c>
      <c r="D24" s="35">
        <v>1.3</v>
      </c>
      <c r="E24" s="21">
        <f t="shared" si="8"/>
        <v>2516.8000000000002</v>
      </c>
      <c r="F24" s="35">
        <v>1.6</v>
      </c>
      <c r="G24" s="35">
        <v>1.3</v>
      </c>
      <c r="H24" s="44">
        <v>1.18</v>
      </c>
      <c r="I24" s="37">
        <f t="shared" si="4"/>
        <v>335.57333333333338</v>
      </c>
      <c r="J24" s="37">
        <f t="shared" si="1"/>
        <v>609.19466666666665</v>
      </c>
      <c r="K24" s="43">
        <f t="shared" si="2"/>
        <v>3097.6000000000004</v>
      </c>
    </row>
    <row r="25" spans="1:11" x14ac:dyDescent="0.25">
      <c r="A25" s="32" t="s">
        <v>49</v>
      </c>
      <c r="B25" s="32">
        <v>6900</v>
      </c>
      <c r="C25" s="32">
        <f t="shared" si="7"/>
        <v>8349</v>
      </c>
      <c r="D25" s="35">
        <v>1.3</v>
      </c>
      <c r="E25" s="21">
        <f t="shared" si="8"/>
        <v>10853.7</v>
      </c>
      <c r="F25" s="35">
        <v>1.6</v>
      </c>
      <c r="G25" s="35">
        <v>1.3</v>
      </c>
      <c r="H25" s="44">
        <v>1.18</v>
      </c>
      <c r="I25" s="37">
        <f t="shared" si="4"/>
        <v>1447.16</v>
      </c>
      <c r="J25" s="37">
        <f t="shared" si="1"/>
        <v>2627.152</v>
      </c>
      <c r="K25" s="43">
        <f t="shared" si="2"/>
        <v>13358.400000000001</v>
      </c>
    </row>
    <row r="26" spans="1:11" x14ac:dyDescent="0.25">
      <c r="A26" s="32" t="s">
        <v>74</v>
      </c>
      <c r="B26" s="32">
        <v>5200</v>
      </c>
      <c r="C26" s="32">
        <f t="shared" si="7"/>
        <v>6292</v>
      </c>
      <c r="D26" s="35">
        <v>1.3</v>
      </c>
      <c r="E26" s="21">
        <f t="shared" si="8"/>
        <v>8179.6</v>
      </c>
      <c r="F26" s="35">
        <v>1.6</v>
      </c>
      <c r="G26" s="35">
        <v>1.3</v>
      </c>
      <c r="H26" s="44">
        <v>1.18</v>
      </c>
      <c r="I26" s="37">
        <f t="shared" si="4"/>
        <v>1090.6133333333335</v>
      </c>
      <c r="J26" s="37">
        <f t="shared" si="1"/>
        <v>1979.8826666666666</v>
      </c>
      <c r="K26" s="43">
        <f t="shared" si="2"/>
        <v>10067.200000000001</v>
      </c>
    </row>
    <row r="27" spans="1:11" x14ac:dyDescent="0.25">
      <c r="A27" s="32" t="s">
        <v>61</v>
      </c>
      <c r="B27" s="32">
        <v>2600</v>
      </c>
      <c r="C27" s="32">
        <f t="shared" si="7"/>
        <v>3146</v>
      </c>
      <c r="D27" s="35">
        <v>1.3</v>
      </c>
      <c r="E27" s="21">
        <f t="shared" si="8"/>
        <v>4089.8</v>
      </c>
      <c r="F27" s="35">
        <v>1.6</v>
      </c>
      <c r="G27" s="35">
        <v>1.3</v>
      </c>
      <c r="H27" s="44">
        <v>1.18</v>
      </c>
      <c r="I27" s="37">
        <f t="shared" si="4"/>
        <v>545.30666666666673</v>
      </c>
      <c r="J27" s="37">
        <f t="shared" si="1"/>
        <v>989.94133333333332</v>
      </c>
      <c r="K27" s="43">
        <f t="shared" si="2"/>
        <v>5033.6000000000004</v>
      </c>
    </row>
    <row r="28" spans="1:11" x14ac:dyDescent="0.25">
      <c r="A28" s="32" t="s">
        <v>44</v>
      </c>
      <c r="B28" s="32">
        <v>3615</v>
      </c>
      <c r="C28" s="32">
        <f t="shared" si="7"/>
        <v>4374.1499999999996</v>
      </c>
      <c r="D28" s="35">
        <v>1.3</v>
      </c>
      <c r="E28" s="21">
        <f t="shared" si="8"/>
        <v>5686.3949999999995</v>
      </c>
      <c r="F28" s="35">
        <v>1.6</v>
      </c>
      <c r="G28" s="35">
        <v>1.3</v>
      </c>
      <c r="H28" s="44">
        <v>1.18</v>
      </c>
      <c r="I28" s="37">
        <f t="shared" si="4"/>
        <v>758.18600000000004</v>
      </c>
      <c r="J28" s="37">
        <f t="shared" si="1"/>
        <v>1376.3991999999998</v>
      </c>
      <c r="K28" s="43">
        <f t="shared" si="2"/>
        <v>6998.6399999999994</v>
      </c>
    </row>
    <row r="29" spans="1:11" x14ac:dyDescent="0.25">
      <c r="A29" s="32" t="s">
        <v>66</v>
      </c>
      <c r="B29" s="32">
        <v>1900</v>
      </c>
      <c r="C29" s="32">
        <f t="shared" si="7"/>
        <v>2299</v>
      </c>
      <c r="D29" s="35">
        <v>1.3</v>
      </c>
      <c r="E29" s="21">
        <f t="shared" si="8"/>
        <v>2988.7000000000003</v>
      </c>
      <c r="F29" s="35">
        <v>1.6</v>
      </c>
      <c r="G29" s="35">
        <v>1.3</v>
      </c>
      <c r="H29" s="44">
        <v>1.18</v>
      </c>
      <c r="I29" s="37">
        <f t="shared" si="4"/>
        <v>398.49333333333334</v>
      </c>
      <c r="J29" s="37">
        <f t="shared" si="1"/>
        <v>723.41866666666658</v>
      </c>
      <c r="K29" s="43">
        <f t="shared" si="2"/>
        <v>3678.4</v>
      </c>
    </row>
    <row r="30" spans="1:11" x14ac:dyDescent="0.25">
      <c r="A30" s="32" t="s">
        <v>67</v>
      </c>
      <c r="B30" s="32">
        <v>2737</v>
      </c>
      <c r="C30" s="32">
        <f t="shared" si="7"/>
        <v>3311.77</v>
      </c>
      <c r="D30" s="35">
        <v>1.3</v>
      </c>
      <c r="E30" s="21">
        <f t="shared" si="8"/>
        <v>4305.3010000000004</v>
      </c>
      <c r="F30" s="35">
        <v>1.6</v>
      </c>
      <c r="G30" s="35">
        <v>1.3</v>
      </c>
      <c r="H30" s="44">
        <v>1.18</v>
      </c>
      <c r="I30" s="37">
        <f t="shared" si="4"/>
        <v>574.04013333333342</v>
      </c>
      <c r="J30" s="37">
        <f t="shared" si="1"/>
        <v>1042.1036266666667</v>
      </c>
      <c r="K30" s="43">
        <f t="shared" si="2"/>
        <v>5298.8320000000003</v>
      </c>
    </row>
    <row r="31" spans="1:11" hidden="1" x14ac:dyDescent="0.25">
      <c r="A31" s="32"/>
      <c r="B31" s="32"/>
      <c r="C31" s="32"/>
      <c r="D31" s="35"/>
      <c r="E31" s="21"/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63</v>
      </c>
      <c r="B32" s="32">
        <v>1500</v>
      </c>
      <c r="C32" s="32">
        <f t="shared" si="7"/>
        <v>1815</v>
      </c>
      <c r="D32" s="35">
        <v>1.3</v>
      </c>
      <c r="E32" s="21">
        <f t="shared" si="8"/>
        <v>2359.5</v>
      </c>
      <c r="F32" s="35">
        <v>1.6</v>
      </c>
      <c r="G32" s="35">
        <v>1.3</v>
      </c>
      <c r="H32" s="44">
        <v>1.18</v>
      </c>
      <c r="I32" s="37">
        <f t="shared" si="4"/>
        <v>314.60000000000002</v>
      </c>
      <c r="J32" s="37">
        <f t="shared" si="1"/>
        <v>571.12</v>
      </c>
      <c r="K32" s="43">
        <f t="shared" si="2"/>
        <v>2904</v>
      </c>
    </row>
    <row r="33" spans="1:11" x14ac:dyDescent="0.25">
      <c r="A33" s="32" t="s">
        <v>83</v>
      </c>
      <c r="B33" s="32">
        <v>0</v>
      </c>
      <c r="C33" s="32">
        <f t="shared" si="7"/>
        <v>0</v>
      </c>
      <c r="D33" s="35">
        <v>1.3</v>
      </c>
      <c r="E33" s="21">
        <f t="shared" si="8"/>
        <v>0</v>
      </c>
      <c r="F33" s="35">
        <v>1.55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3B92-F74D-440D-9BA6-E88BF48A59D0}">
  <dimension ref="A1:K35"/>
  <sheetViews>
    <sheetView topLeftCell="A8" workbookViewId="0">
      <selection activeCell="N23" sqref="N23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26900</v>
      </c>
      <c r="C4" s="35">
        <f t="shared" ref="C4:C15" si="0">B4*$C$3</f>
        <v>32549</v>
      </c>
      <c r="D4" s="35">
        <v>1.35</v>
      </c>
      <c r="E4" s="21">
        <f>C4*D4</f>
        <v>43941.15</v>
      </c>
      <c r="F4" s="35">
        <v>1.5</v>
      </c>
      <c r="G4" s="35">
        <v>1.3</v>
      </c>
      <c r="H4" s="44">
        <v>1.18</v>
      </c>
      <c r="I4" s="37">
        <f>C4*F4*G4/$I$3</f>
        <v>5289.2125000000005</v>
      </c>
      <c r="J4" s="37">
        <f>C4*F4*H4/$J$3</f>
        <v>9601.9549999999999</v>
      </c>
      <c r="K4" s="43">
        <f>C4*F4</f>
        <v>48823.5</v>
      </c>
    </row>
    <row r="5" spans="1:11" x14ac:dyDescent="0.25">
      <c r="A5" s="35" t="s">
        <v>95</v>
      </c>
      <c r="B5" s="35">
        <v>27600</v>
      </c>
      <c r="C5" s="35">
        <f t="shared" ref="C5" si="1">B5*$C$3</f>
        <v>33396</v>
      </c>
      <c r="D5" s="35">
        <v>1.35</v>
      </c>
      <c r="E5" s="21">
        <f>C5*D5</f>
        <v>45084.600000000006</v>
      </c>
      <c r="F5" s="35">
        <v>1.5</v>
      </c>
      <c r="G5" s="35">
        <v>1.3</v>
      </c>
      <c r="H5" s="44">
        <v>1.18</v>
      </c>
      <c r="I5" s="37">
        <f>C5*F5*G5/$I$3</f>
        <v>5426.85</v>
      </c>
      <c r="J5" s="37">
        <f>C5*F5*H5/$J$3</f>
        <v>9851.82</v>
      </c>
      <c r="K5" s="43">
        <f>C5*F5</f>
        <v>50094</v>
      </c>
    </row>
    <row r="6" spans="1:11" x14ac:dyDescent="0.25">
      <c r="A6" s="35" t="s">
        <v>77</v>
      </c>
      <c r="B6" s="35">
        <v>32500</v>
      </c>
      <c r="C6" s="35">
        <f t="shared" si="0"/>
        <v>39325</v>
      </c>
      <c r="D6" s="35">
        <v>1.35</v>
      </c>
      <c r="E6" s="21">
        <f>C6*D6</f>
        <v>53088.75</v>
      </c>
      <c r="F6" s="35">
        <v>1.5</v>
      </c>
      <c r="G6" s="35">
        <v>1.3</v>
      </c>
      <c r="H6" s="44">
        <v>1.18</v>
      </c>
      <c r="I6" s="37">
        <f>C6*F6*G6/$I$3</f>
        <v>6390.3125</v>
      </c>
      <c r="J6" s="37">
        <f t="shared" ref="J6:J35" si="2">C6*F6*H6/$J$3</f>
        <v>11600.875</v>
      </c>
      <c r="K6" s="43">
        <f t="shared" ref="K6:K35" si="3">C6*F6</f>
        <v>58987.5</v>
      </c>
    </row>
    <row r="7" spans="1:11" x14ac:dyDescent="0.25">
      <c r="A7" s="35" t="s">
        <v>96</v>
      </c>
      <c r="B7" s="35">
        <v>34700</v>
      </c>
      <c r="C7" s="35">
        <f t="shared" si="0"/>
        <v>41987</v>
      </c>
      <c r="D7" s="35">
        <v>1.35</v>
      </c>
      <c r="E7" s="21">
        <f>C7*D7</f>
        <v>56682.450000000004</v>
      </c>
      <c r="F7" s="35">
        <v>1.51</v>
      </c>
      <c r="G7" s="35">
        <v>1.3</v>
      </c>
      <c r="H7" s="44">
        <v>1.18</v>
      </c>
      <c r="I7" s="37">
        <f>C7*F7*G7/$I$3</f>
        <v>6868.3734166666663</v>
      </c>
      <c r="J7" s="37">
        <f>C7*F7*H7/$J$3</f>
        <v>12468.739433333334</v>
      </c>
      <c r="K7" s="43">
        <f>C7*F7</f>
        <v>63400.37</v>
      </c>
    </row>
    <row r="8" spans="1:11" x14ac:dyDescent="0.25">
      <c r="A8" s="35" t="s">
        <v>17</v>
      </c>
      <c r="B8" s="32">
        <v>6733</v>
      </c>
      <c r="C8" s="32">
        <f t="shared" si="0"/>
        <v>8146.9299999999994</v>
      </c>
      <c r="D8" s="35">
        <v>1.35</v>
      </c>
      <c r="E8" s="21">
        <f t="shared" ref="E8:E15" si="4">C8*D8</f>
        <v>10998.3555</v>
      </c>
      <c r="F8" s="35">
        <v>1.6</v>
      </c>
      <c r="G8" s="35">
        <v>1.3</v>
      </c>
      <c r="H8" s="44">
        <v>1.18</v>
      </c>
      <c r="I8" s="37">
        <f t="shared" ref="I8:I35" si="5">C8*F8*G8/$I$3</f>
        <v>1412.1345333333331</v>
      </c>
      <c r="J8" s="37">
        <f t="shared" si="2"/>
        <v>2563.5673066666664</v>
      </c>
      <c r="K8" s="43">
        <f t="shared" si="3"/>
        <v>13035.088</v>
      </c>
    </row>
    <row r="9" spans="1:11" x14ac:dyDescent="0.25">
      <c r="A9" s="35" t="s">
        <v>18</v>
      </c>
      <c r="B9" s="32">
        <v>7039</v>
      </c>
      <c r="C9" s="32">
        <f t="shared" si="0"/>
        <v>8517.19</v>
      </c>
      <c r="D9" s="35">
        <v>1.35</v>
      </c>
      <c r="E9" s="21">
        <f t="shared" si="4"/>
        <v>11498.206500000002</v>
      </c>
      <c r="F9" s="35">
        <v>1.6</v>
      </c>
      <c r="G9" s="35">
        <v>1.3</v>
      </c>
      <c r="H9" s="44">
        <v>1.18</v>
      </c>
      <c r="I9" s="37">
        <f t="shared" si="5"/>
        <v>1476.3129333333336</v>
      </c>
      <c r="J9" s="37">
        <f t="shared" si="2"/>
        <v>2680.0757866666668</v>
      </c>
      <c r="K9" s="43">
        <f t="shared" si="3"/>
        <v>13627.504000000001</v>
      </c>
    </row>
    <row r="10" spans="1:11" x14ac:dyDescent="0.25">
      <c r="A10" s="35" t="s">
        <v>36</v>
      </c>
      <c r="B10" s="32">
        <v>7651</v>
      </c>
      <c r="C10" s="32">
        <f t="shared" si="0"/>
        <v>9257.7099999999991</v>
      </c>
      <c r="D10" s="35">
        <v>1.35</v>
      </c>
      <c r="E10" s="21">
        <f t="shared" si="4"/>
        <v>12497.9085</v>
      </c>
      <c r="F10" s="35">
        <v>1.6</v>
      </c>
      <c r="G10" s="35">
        <v>1.3</v>
      </c>
      <c r="H10" s="44">
        <v>1.18</v>
      </c>
      <c r="I10" s="37">
        <f t="shared" si="5"/>
        <v>1604.6697333333332</v>
      </c>
      <c r="J10" s="37">
        <f t="shared" si="2"/>
        <v>2913.0927466666667</v>
      </c>
      <c r="K10" s="43">
        <f>C10*F10</f>
        <v>14812.335999999999</v>
      </c>
    </row>
    <row r="11" spans="1:11" x14ac:dyDescent="0.25">
      <c r="A11" s="35" t="s">
        <v>55</v>
      </c>
      <c r="B11" s="32">
        <v>7345</v>
      </c>
      <c r="C11" s="32">
        <f t="shared" si="0"/>
        <v>8887.4499999999989</v>
      </c>
      <c r="D11" s="35">
        <v>1.35</v>
      </c>
      <c r="E11" s="21">
        <f t="shared" si="4"/>
        <v>11998.057499999999</v>
      </c>
      <c r="F11" s="35">
        <v>1.5</v>
      </c>
      <c r="G11" s="35">
        <v>1.3</v>
      </c>
      <c r="H11" s="44">
        <v>1.18</v>
      </c>
      <c r="I11" s="37">
        <f t="shared" si="5"/>
        <v>1444.2106249999999</v>
      </c>
      <c r="J11" s="37">
        <f t="shared" si="2"/>
        <v>2621.7977499999997</v>
      </c>
      <c r="K11" s="43">
        <f t="shared" si="3"/>
        <v>13331.174999999999</v>
      </c>
    </row>
    <row r="12" spans="1:11" x14ac:dyDescent="0.25">
      <c r="A12" s="32" t="s">
        <v>53</v>
      </c>
      <c r="B12" s="32">
        <v>26700</v>
      </c>
      <c r="C12" s="32">
        <f t="shared" si="0"/>
        <v>32307</v>
      </c>
      <c r="D12" s="35">
        <v>1.35</v>
      </c>
      <c r="E12" s="21">
        <f t="shared" si="4"/>
        <v>43614.450000000004</v>
      </c>
      <c r="F12" s="35">
        <v>1.5</v>
      </c>
      <c r="G12" s="35">
        <v>1.3</v>
      </c>
      <c r="H12" s="44">
        <v>1.18</v>
      </c>
      <c r="I12" s="37">
        <f t="shared" si="5"/>
        <v>5249.8874999999998</v>
      </c>
      <c r="J12" s="37">
        <f t="shared" si="2"/>
        <v>9530.5650000000005</v>
      </c>
      <c r="K12" s="43">
        <f t="shared" si="3"/>
        <v>48460.5</v>
      </c>
    </row>
    <row r="13" spans="1:11" x14ac:dyDescent="0.25">
      <c r="A13" s="32" t="s">
        <v>72</v>
      </c>
      <c r="B13" s="32">
        <v>0</v>
      </c>
      <c r="C13" s="32">
        <f t="shared" si="0"/>
        <v>0</v>
      </c>
      <c r="D13" s="35">
        <v>1.35</v>
      </c>
      <c r="E13" s="21">
        <f t="shared" si="4"/>
        <v>0</v>
      </c>
      <c r="F13" s="35">
        <v>1.48</v>
      </c>
      <c r="G13" s="35">
        <v>1.3</v>
      </c>
      <c r="H13" s="44">
        <v>1.18</v>
      </c>
      <c r="I13" s="37">
        <f t="shared" si="5"/>
        <v>0</v>
      </c>
      <c r="J13" s="37">
        <f t="shared" si="2"/>
        <v>0</v>
      </c>
      <c r="K13" s="43">
        <f t="shared" si="3"/>
        <v>0</v>
      </c>
    </row>
    <row r="14" spans="1:11" x14ac:dyDescent="0.25">
      <c r="A14" s="32" t="s">
        <v>78</v>
      </c>
      <c r="B14" s="32">
        <v>0</v>
      </c>
      <c r="C14" s="32">
        <f t="shared" si="0"/>
        <v>0</v>
      </c>
      <c r="D14" s="35">
        <v>1.35</v>
      </c>
      <c r="E14" s="21">
        <f t="shared" si="4"/>
        <v>0</v>
      </c>
      <c r="F14" s="35">
        <v>1.52</v>
      </c>
      <c r="G14" s="35">
        <v>1.3</v>
      </c>
      <c r="H14" s="44">
        <v>1.18</v>
      </c>
      <c r="I14" s="37">
        <f t="shared" si="5"/>
        <v>0</v>
      </c>
      <c r="J14" s="37">
        <f t="shared" si="2"/>
        <v>0</v>
      </c>
      <c r="K14" s="43">
        <f t="shared" si="3"/>
        <v>0</v>
      </c>
    </row>
    <row r="15" spans="1:11" x14ac:dyDescent="0.25">
      <c r="A15" s="32" t="s">
        <v>81</v>
      </c>
      <c r="B15" s="32">
        <v>0</v>
      </c>
      <c r="C15" s="32">
        <f t="shared" si="0"/>
        <v>0</v>
      </c>
      <c r="D15" s="35">
        <v>1.35</v>
      </c>
      <c r="E15" s="21">
        <f t="shared" si="4"/>
        <v>0</v>
      </c>
      <c r="F15" s="35">
        <v>1.52</v>
      </c>
      <c r="G15" s="35">
        <v>1.3</v>
      </c>
      <c r="H15" s="44">
        <v>1.18</v>
      </c>
      <c r="I15" s="37">
        <f t="shared" si="5"/>
        <v>0</v>
      </c>
      <c r="J15" s="37">
        <f t="shared" si="2"/>
        <v>0</v>
      </c>
      <c r="K15" s="43">
        <f t="shared" si="3"/>
        <v>0</v>
      </c>
    </row>
    <row r="16" spans="1:11" x14ac:dyDescent="0.25">
      <c r="A16" s="32"/>
      <c r="B16" s="32"/>
      <c r="C16" s="32"/>
      <c r="D16" s="35"/>
      <c r="E16" s="21"/>
      <c r="F16" s="35"/>
      <c r="G16" s="35"/>
      <c r="H16" s="44"/>
      <c r="I16" s="37"/>
      <c r="J16" s="37"/>
      <c r="K16" s="43"/>
    </row>
    <row r="17" spans="1:11" x14ac:dyDescent="0.25">
      <c r="A17" s="32" t="s">
        <v>86</v>
      </c>
      <c r="B17" s="32">
        <v>0</v>
      </c>
      <c r="C17" s="32">
        <f t="shared" ref="C17:C20" si="6">B17*$C$3</f>
        <v>0</v>
      </c>
      <c r="D17" s="35">
        <v>1.35</v>
      </c>
      <c r="E17" s="21">
        <f t="shared" ref="E17:E20" si="7">C17*D17</f>
        <v>0</v>
      </c>
      <c r="F17" s="35">
        <v>1.52</v>
      </c>
      <c r="G17" s="35">
        <v>1.3</v>
      </c>
      <c r="H17" s="44">
        <v>1.18</v>
      </c>
      <c r="I17" s="37">
        <f t="shared" si="5"/>
        <v>0</v>
      </c>
      <c r="J17" s="37">
        <f>C17*F17*H17/$J$3</f>
        <v>0</v>
      </c>
      <c r="K17" s="43">
        <f t="shared" si="3"/>
        <v>0</v>
      </c>
    </row>
    <row r="18" spans="1:11" x14ac:dyDescent="0.25">
      <c r="A18" s="32" t="s">
        <v>90</v>
      </c>
      <c r="B18" s="32">
        <v>0</v>
      </c>
      <c r="C18" s="32">
        <f t="shared" si="6"/>
        <v>0</v>
      </c>
      <c r="D18" s="35">
        <v>1.35</v>
      </c>
      <c r="E18" s="21">
        <f t="shared" si="7"/>
        <v>0</v>
      </c>
      <c r="F18" s="35">
        <v>1.52</v>
      </c>
      <c r="G18" s="35">
        <v>1.3</v>
      </c>
      <c r="H18" s="44">
        <v>1.18</v>
      </c>
      <c r="I18" s="37">
        <f t="shared" si="5"/>
        <v>0</v>
      </c>
      <c r="J18" s="37">
        <f>C18*F18*H18/$J$3</f>
        <v>0</v>
      </c>
      <c r="K18" s="43">
        <f t="shared" si="3"/>
        <v>0</v>
      </c>
    </row>
    <row r="19" spans="1:11" x14ac:dyDescent="0.25">
      <c r="A19" s="32" t="s">
        <v>89</v>
      </c>
      <c r="B19" s="32">
        <v>0</v>
      </c>
      <c r="C19" s="32">
        <f t="shared" si="6"/>
        <v>0</v>
      </c>
      <c r="D19" s="35">
        <v>1.35</v>
      </c>
      <c r="E19" s="21">
        <f t="shared" si="7"/>
        <v>0</v>
      </c>
      <c r="F19" s="35">
        <v>1.52</v>
      </c>
      <c r="G19" s="35">
        <v>1.3</v>
      </c>
      <c r="H19" s="44">
        <v>1.18</v>
      </c>
      <c r="I19" s="37">
        <f t="shared" si="5"/>
        <v>0</v>
      </c>
      <c r="J19" s="37">
        <f t="shared" si="2"/>
        <v>0</v>
      </c>
      <c r="K19" s="43">
        <f t="shared" si="3"/>
        <v>0</v>
      </c>
    </row>
    <row r="20" spans="1:11" x14ac:dyDescent="0.25">
      <c r="A20" s="32" t="s">
        <v>88</v>
      </c>
      <c r="B20" s="32">
        <v>0</v>
      </c>
      <c r="C20" s="32">
        <f t="shared" si="6"/>
        <v>0</v>
      </c>
      <c r="D20" s="35">
        <v>1.35</v>
      </c>
      <c r="E20" s="21">
        <f t="shared" si="7"/>
        <v>0</v>
      </c>
      <c r="F20" s="35">
        <v>1.52</v>
      </c>
      <c r="G20" s="35">
        <v>1.3</v>
      </c>
      <c r="H20" s="44">
        <v>1.18</v>
      </c>
      <c r="I20" s="37">
        <f t="shared" si="5"/>
        <v>0</v>
      </c>
      <c r="J20" s="37">
        <f t="shared" si="2"/>
        <v>0</v>
      </c>
      <c r="K20" s="43">
        <f t="shared" si="3"/>
        <v>0</v>
      </c>
    </row>
    <row r="21" spans="1:11" x14ac:dyDescent="0.25">
      <c r="A21" s="32"/>
      <c r="B21" s="32"/>
      <c r="C21" s="32"/>
      <c r="D21" s="35"/>
      <c r="E21" s="21"/>
      <c r="F21" s="35"/>
      <c r="G21" s="35"/>
      <c r="H21" s="44"/>
      <c r="I21" s="37"/>
      <c r="J21" s="37"/>
      <c r="K21" s="43"/>
    </row>
    <row r="22" spans="1:11" x14ac:dyDescent="0.25">
      <c r="A22" s="32"/>
      <c r="B22" s="32"/>
      <c r="C22" s="32"/>
      <c r="D22" s="35"/>
      <c r="E22" s="21"/>
      <c r="F22" s="35"/>
      <c r="G22" s="35"/>
      <c r="H22" s="44"/>
      <c r="I22" s="37"/>
      <c r="J22" s="37"/>
      <c r="K22" s="43"/>
    </row>
    <row r="23" spans="1:11" x14ac:dyDescent="0.25">
      <c r="A23" s="32" t="s">
        <v>65</v>
      </c>
      <c r="B23" s="32">
        <v>2500</v>
      </c>
      <c r="C23" s="32">
        <f t="shared" ref="C23:C35" si="8">B23*$C$3</f>
        <v>3025</v>
      </c>
      <c r="D23" s="35">
        <v>1.3</v>
      </c>
      <c r="E23" s="21">
        <f t="shared" ref="E23:E35" si="9">C23*D23</f>
        <v>3932.5</v>
      </c>
      <c r="F23" s="35">
        <v>1.6</v>
      </c>
      <c r="G23" s="35">
        <v>1.3</v>
      </c>
      <c r="H23" s="44">
        <v>1.18</v>
      </c>
      <c r="I23" s="37">
        <f t="shared" si="5"/>
        <v>524.33333333333337</v>
      </c>
      <c r="J23" s="37">
        <f t="shared" si="2"/>
        <v>951.86666666666667</v>
      </c>
      <c r="K23" s="43">
        <f t="shared" si="3"/>
        <v>4840</v>
      </c>
    </row>
    <row r="24" spans="1:11" x14ac:dyDescent="0.25">
      <c r="A24" s="32" t="s">
        <v>64</v>
      </c>
      <c r="B24" s="32">
        <v>2500</v>
      </c>
      <c r="C24" s="32">
        <f t="shared" si="8"/>
        <v>3025</v>
      </c>
      <c r="D24" s="35">
        <v>1.3</v>
      </c>
      <c r="E24" s="21">
        <f t="shared" si="9"/>
        <v>3932.5</v>
      </c>
      <c r="F24" s="35">
        <v>1.6</v>
      </c>
      <c r="G24" s="35">
        <v>1.3</v>
      </c>
      <c r="H24" s="44">
        <v>1.18</v>
      </c>
      <c r="I24" s="37">
        <f t="shared" si="5"/>
        <v>524.33333333333337</v>
      </c>
      <c r="J24" s="37">
        <f t="shared" si="2"/>
        <v>951.86666666666667</v>
      </c>
      <c r="K24" s="43">
        <f t="shared" si="3"/>
        <v>4840</v>
      </c>
    </row>
    <row r="25" spans="1:11" x14ac:dyDescent="0.25">
      <c r="A25" s="32" t="s">
        <v>84</v>
      </c>
      <c r="B25" s="32">
        <v>2500</v>
      </c>
      <c r="C25" s="32">
        <f t="shared" si="8"/>
        <v>3025</v>
      </c>
      <c r="D25" s="35">
        <v>1.3</v>
      </c>
      <c r="E25" s="21">
        <f t="shared" si="9"/>
        <v>3932.5</v>
      </c>
      <c r="F25" s="35">
        <v>1.6</v>
      </c>
      <c r="G25" s="35">
        <v>1.3</v>
      </c>
      <c r="H25" s="44">
        <v>1.18</v>
      </c>
      <c r="I25" s="37">
        <f t="shared" si="5"/>
        <v>524.33333333333337</v>
      </c>
      <c r="J25" s="37">
        <f t="shared" si="2"/>
        <v>951.86666666666667</v>
      </c>
      <c r="K25" s="43">
        <f t="shared" si="3"/>
        <v>4840</v>
      </c>
    </row>
    <row r="26" spans="1:11" x14ac:dyDescent="0.25">
      <c r="A26" s="32" t="s">
        <v>50</v>
      </c>
      <c r="B26" s="32">
        <v>1600</v>
      </c>
      <c r="C26" s="32">
        <f t="shared" si="8"/>
        <v>1936</v>
      </c>
      <c r="D26" s="35">
        <v>1.3</v>
      </c>
      <c r="E26" s="21">
        <f t="shared" si="9"/>
        <v>2516.8000000000002</v>
      </c>
      <c r="F26" s="35">
        <v>1.6</v>
      </c>
      <c r="G26" s="35">
        <v>1.3</v>
      </c>
      <c r="H26" s="44">
        <v>1.18</v>
      </c>
      <c r="I26" s="37">
        <f t="shared" si="5"/>
        <v>335.57333333333338</v>
      </c>
      <c r="J26" s="37">
        <f t="shared" si="2"/>
        <v>609.19466666666665</v>
      </c>
      <c r="K26" s="43">
        <f t="shared" si="3"/>
        <v>3097.6000000000004</v>
      </c>
    </row>
    <row r="27" spans="1:11" x14ac:dyDescent="0.25">
      <c r="A27" s="32" t="s">
        <v>49</v>
      </c>
      <c r="B27" s="32">
        <v>6900</v>
      </c>
      <c r="C27" s="32">
        <f t="shared" si="8"/>
        <v>8349</v>
      </c>
      <c r="D27" s="35">
        <v>1.3</v>
      </c>
      <c r="E27" s="21">
        <f t="shared" si="9"/>
        <v>10853.7</v>
      </c>
      <c r="F27" s="35">
        <v>1.6</v>
      </c>
      <c r="G27" s="35">
        <v>1.3</v>
      </c>
      <c r="H27" s="44">
        <v>1.18</v>
      </c>
      <c r="I27" s="37">
        <f t="shared" si="5"/>
        <v>1447.16</v>
      </c>
      <c r="J27" s="37">
        <f t="shared" si="2"/>
        <v>2627.152</v>
      </c>
      <c r="K27" s="43">
        <f t="shared" si="3"/>
        <v>13358.400000000001</v>
      </c>
    </row>
    <row r="28" spans="1:11" x14ac:dyDescent="0.25">
      <c r="A28" s="32" t="s">
        <v>74</v>
      </c>
      <c r="B28" s="32">
        <v>5200</v>
      </c>
      <c r="C28" s="32">
        <f t="shared" si="8"/>
        <v>6292</v>
      </c>
      <c r="D28" s="35">
        <v>1.3</v>
      </c>
      <c r="E28" s="21">
        <f t="shared" si="9"/>
        <v>8179.6</v>
      </c>
      <c r="F28" s="35">
        <v>1.6</v>
      </c>
      <c r="G28" s="35">
        <v>1.3</v>
      </c>
      <c r="H28" s="44">
        <v>1.18</v>
      </c>
      <c r="I28" s="37">
        <f t="shared" si="5"/>
        <v>1090.6133333333335</v>
      </c>
      <c r="J28" s="37">
        <f t="shared" si="2"/>
        <v>1979.8826666666666</v>
      </c>
      <c r="K28" s="43">
        <f t="shared" si="3"/>
        <v>10067.200000000001</v>
      </c>
    </row>
    <row r="29" spans="1:11" x14ac:dyDescent="0.25">
      <c r="A29" s="32" t="s">
        <v>61</v>
      </c>
      <c r="B29" s="32">
        <v>2600</v>
      </c>
      <c r="C29" s="32">
        <f t="shared" si="8"/>
        <v>3146</v>
      </c>
      <c r="D29" s="35">
        <v>1.3</v>
      </c>
      <c r="E29" s="21">
        <f t="shared" si="9"/>
        <v>4089.8</v>
      </c>
      <c r="F29" s="35">
        <v>1.6</v>
      </c>
      <c r="G29" s="35">
        <v>1.3</v>
      </c>
      <c r="H29" s="44">
        <v>1.18</v>
      </c>
      <c r="I29" s="37">
        <f t="shared" si="5"/>
        <v>545.30666666666673</v>
      </c>
      <c r="J29" s="37">
        <f t="shared" si="2"/>
        <v>989.94133333333332</v>
      </c>
      <c r="K29" s="43">
        <f t="shared" si="3"/>
        <v>5033.6000000000004</v>
      </c>
    </row>
    <row r="30" spans="1:11" x14ac:dyDescent="0.25">
      <c r="A30" s="32" t="s">
        <v>44</v>
      </c>
      <c r="B30" s="32">
        <v>3615</v>
      </c>
      <c r="C30" s="32">
        <f t="shared" si="8"/>
        <v>4374.1499999999996</v>
      </c>
      <c r="D30" s="35">
        <v>1.3</v>
      </c>
      <c r="E30" s="21">
        <f t="shared" si="9"/>
        <v>5686.3949999999995</v>
      </c>
      <c r="F30" s="35">
        <v>1.6</v>
      </c>
      <c r="G30" s="35">
        <v>1.3</v>
      </c>
      <c r="H30" s="44">
        <v>1.18</v>
      </c>
      <c r="I30" s="37">
        <f t="shared" si="5"/>
        <v>758.18600000000004</v>
      </c>
      <c r="J30" s="37">
        <f t="shared" si="2"/>
        <v>1376.3991999999998</v>
      </c>
      <c r="K30" s="43">
        <f t="shared" si="3"/>
        <v>6998.6399999999994</v>
      </c>
    </row>
    <row r="31" spans="1:11" x14ac:dyDescent="0.25">
      <c r="A31" s="32" t="s">
        <v>66</v>
      </c>
      <c r="B31" s="32">
        <v>1900</v>
      </c>
      <c r="C31" s="32">
        <f t="shared" si="8"/>
        <v>2299</v>
      </c>
      <c r="D31" s="35">
        <v>1.3</v>
      </c>
      <c r="E31" s="21">
        <f t="shared" si="9"/>
        <v>2988.7000000000003</v>
      </c>
      <c r="F31" s="35">
        <v>1.6</v>
      </c>
      <c r="G31" s="35">
        <v>1.3</v>
      </c>
      <c r="H31" s="44">
        <v>1.18</v>
      </c>
      <c r="I31" s="37">
        <f t="shared" si="5"/>
        <v>398.49333333333334</v>
      </c>
      <c r="J31" s="37">
        <f t="shared" si="2"/>
        <v>723.41866666666658</v>
      </c>
      <c r="K31" s="43">
        <f t="shared" si="3"/>
        <v>3678.4</v>
      </c>
    </row>
    <row r="32" spans="1:11" x14ac:dyDescent="0.25">
      <c r="A32" s="32" t="s">
        <v>67</v>
      </c>
      <c r="B32" s="32">
        <v>2737</v>
      </c>
      <c r="C32" s="32">
        <f t="shared" si="8"/>
        <v>3311.77</v>
      </c>
      <c r="D32" s="35">
        <v>1.3</v>
      </c>
      <c r="E32" s="21">
        <f t="shared" si="9"/>
        <v>4305.3010000000004</v>
      </c>
      <c r="F32" s="35">
        <v>1.6</v>
      </c>
      <c r="G32" s="35">
        <v>1.3</v>
      </c>
      <c r="H32" s="44">
        <v>1.18</v>
      </c>
      <c r="I32" s="37">
        <f t="shared" si="5"/>
        <v>574.04013333333342</v>
      </c>
      <c r="J32" s="37">
        <f t="shared" si="2"/>
        <v>1042.1036266666667</v>
      </c>
      <c r="K32" s="43">
        <f t="shared" si="3"/>
        <v>5298.8320000000003</v>
      </c>
    </row>
    <row r="33" spans="1:11" hidden="1" x14ac:dyDescent="0.25">
      <c r="A33" s="32"/>
      <c r="B33" s="32"/>
      <c r="C33" s="32"/>
      <c r="D33" s="35"/>
      <c r="E33" s="21"/>
      <c r="F33" s="35">
        <v>1.6</v>
      </c>
      <c r="G33" s="35">
        <v>1.3</v>
      </c>
      <c r="H33" s="44">
        <v>1.18</v>
      </c>
      <c r="I33" s="37">
        <f t="shared" si="5"/>
        <v>0</v>
      </c>
      <c r="J33" s="37">
        <f t="shared" si="2"/>
        <v>0</v>
      </c>
      <c r="K33" s="43">
        <f t="shared" si="3"/>
        <v>0</v>
      </c>
    </row>
    <row r="34" spans="1:11" x14ac:dyDescent="0.25">
      <c r="A34" s="32" t="s">
        <v>63</v>
      </c>
      <c r="B34" s="32">
        <v>1500</v>
      </c>
      <c r="C34" s="32">
        <f t="shared" si="8"/>
        <v>1815</v>
      </c>
      <c r="D34" s="35">
        <v>1.3</v>
      </c>
      <c r="E34" s="21">
        <f t="shared" si="9"/>
        <v>2359.5</v>
      </c>
      <c r="F34" s="35">
        <v>1.6</v>
      </c>
      <c r="G34" s="35">
        <v>1.3</v>
      </c>
      <c r="H34" s="44">
        <v>1.18</v>
      </c>
      <c r="I34" s="37">
        <f t="shared" si="5"/>
        <v>314.60000000000002</v>
      </c>
      <c r="J34" s="37">
        <f t="shared" si="2"/>
        <v>571.12</v>
      </c>
      <c r="K34" s="43">
        <f t="shared" si="3"/>
        <v>2904</v>
      </c>
    </row>
    <row r="35" spans="1:11" x14ac:dyDescent="0.25">
      <c r="A35" s="32" t="s">
        <v>83</v>
      </c>
      <c r="B35" s="32">
        <v>0</v>
      </c>
      <c r="C35" s="32">
        <f t="shared" si="8"/>
        <v>0</v>
      </c>
      <c r="D35" s="35">
        <v>1.3</v>
      </c>
      <c r="E35" s="21">
        <f t="shared" si="9"/>
        <v>0</v>
      </c>
      <c r="F35" s="35">
        <v>1.55</v>
      </c>
      <c r="G35" s="35">
        <v>1.3</v>
      </c>
      <c r="H35" s="44">
        <v>1.18</v>
      </c>
      <c r="I35" s="37">
        <f t="shared" si="5"/>
        <v>0</v>
      </c>
      <c r="J35" s="37">
        <f t="shared" si="2"/>
        <v>0</v>
      </c>
      <c r="K35" s="43">
        <f t="shared" si="3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19C1-476A-467F-BC97-8F896AC8CAFA}">
  <dimension ref="A1:K35"/>
  <sheetViews>
    <sheetView workbookViewId="0">
      <selection activeCell="P13" sqref="P13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35">
        <v>27500</v>
      </c>
      <c r="C4" s="35">
        <f t="shared" ref="C4:C15" si="0">B4*$C$3</f>
        <v>33275</v>
      </c>
      <c r="D4" s="35">
        <v>1.35</v>
      </c>
      <c r="E4" s="21">
        <f>C4*D4</f>
        <v>44921.25</v>
      </c>
      <c r="F4" s="35">
        <v>1.5</v>
      </c>
      <c r="G4" s="35">
        <v>1.3</v>
      </c>
      <c r="H4" s="44">
        <v>1.18</v>
      </c>
      <c r="I4" s="37">
        <f>C4*F4*G4/$I$3</f>
        <v>5407.1875</v>
      </c>
      <c r="J4" s="37">
        <f>C4*F4*H4/$J$3</f>
        <v>9816.125</v>
      </c>
      <c r="K4" s="43">
        <f>C4*F4</f>
        <v>49912.5</v>
      </c>
    </row>
    <row r="5" spans="1:11" x14ac:dyDescent="0.25">
      <c r="A5" s="35" t="s">
        <v>95</v>
      </c>
      <c r="B5" s="35">
        <v>28040</v>
      </c>
      <c r="C5" s="35">
        <f t="shared" si="0"/>
        <v>33928.400000000001</v>
      </c>
      <c r="D5" s="35">
        <v>1.35</v>
      </c>
      <c r="E5" s="21">
        <f>C5*D5</f>
        <v>45803.340000000004</v>
      </c>
      <c r="F5" s="35">
        <v>1.5</v>
      </c>
      <c r="G5" s="35">
        <v>1.3</v>
      </c>
      <c r="H5" s="44">
        <v>1.18</v>
      </c>
      <c r="I5" s="37">
        <f>C5*F5*G5/$I$3</f>
        <v>5513.3650000000007</v>
      </c>
      <c r="J5" s="37">
        <f>C5*F5*H5/$J$3</f>
        <v>10008.878000000001</v>
      </c>
      <c r="K5" s="43">
        <f>C5*F5</f>
        <v>50892.600000000006</v>
      </c>
    </row>
    <row r="6" spans="1:11" x14ac:dyDescent="0.25">
      <c r="A6" s="35" t="s">
        <v>77</v>
      </c>
      <c r="B6" s="35">
        <v>32900</v>
      </c>
      <c r="C6" s="35">
        <f t="shared" si="0"/>
        <v>39809</v>
      </c>
      <c r="D6" s="35">
        <v>1.35</v>
      </c>
      <c r="E6" s="21">
        <f>C6*D6</f>
        <v>53742.15</v>
      </c>
      <c r="F6" s="35">
        <v>1.5</v>
      </c>
      <c r="G6" s="35">
        <v>1.3</v>
      </c>
      <c r="H6" s="44">
        <v>1.18</v>
      </c>
      <c r="I6" s="37">
        <f>C6*F6*G6/$I$3</f>
        <v>6468.9625000000005</v>
      </c>
      <c r="J6" s="37">
        <f t="shared" ref="J6:J35" si="1">C6*F6*H6/$J$3</f>
        <v>11743.654999999999</v>
      </c>
      <c r="K6" s="43">
        <f t="shared" ref="K6:K35" si="2">C6*F6</f>
        <v>59713.5</v>
      </c>
    </row>
    <row r="7" spans="1:11" x14ac:dyDescent="0.25">
      <c r="A7" s="35" t="s">
        <v>96</v>
      </c>
      <c r="B7" s="35">
        <v>35180</v>
      </c>
      <c r="C7" s="35">
        <f t="shared" si="0"/>
        <v>42567.799999999996</v>
      </c>
      <c r="D7" s="35">
        <v>1.35</v>
      </c>
      <c r="E7" s="21">
        <f>C7*D7</f>
        <v>57466.53</v>
      </c>
      <c r="F7" s="35">
        <v>1.51</v>
      </c>
      <c r="G7" s="35">
        <v>1.3</v>
      </c>
      <c r="H7" s="44">
        <v>1.18</v>
      </c>
      <c r="I7" s="37">
        <f>C7*F7*G7/$I$3</f>
        <v>6963.3826166666668</v>
      </c>
      <c r="J7" s="37">
        <f>C7*F7*H7/$J$3</f>
        <v>12641.217673333333</v>
      </c>
      <c r="K7" s="43">
        <f>C7*F7</f>
        <v>64277.377999999997</v>
      </c>
    </row>
    <row r="8" spans="1:11" x14ac:dyDescent="0.25">
      <c r="A8" s="35" t="s">
        <v>17</v>
      </c>
      <c r="B8" s="32">
        <v>7040</v>
      </c>
      <c r="C8" s="32">
        <f t="shared" si="0"/>
        <v>8518.4</v>
      </c>
      <c r="D8" s="35">
        <v>1.35</v>
      </c>
      <c r="E8" s="21">
        <f t="shared" ref="E8:E15" si="3">C8*D8</f>
        <v>11499.84</v>
      </c>
      <c r="F8" s="35">
        <v>1.6</v>
      </c>
      <c r="G8" s="35">
        <v>1.3</v>
      </c>
      <c r="H8" s="44">
        <v>1.18</v>
      </c>
      <c r="I8" s="37">
        <f t="shared" ref="I8:I35" si="4">C8*F8*G8/$I$3</f>
        <v>1476.5226666666667</v>
      </c>
      <c r="J8" s="37">
        <f t="shared" si="1"/>
        <v>2680.4565333333335</v>
      </c>
      <c r="K8" s="43">
        <f t="shared" si="2"/>
        <v>13629.44</v>
      </c>
    </row>
    <row r="9" spans="1:11" x14ac:dyDescent="0.25">
      <c r="A9" s="35" t="s">
        <v>18</v>
      </c>
      <c r="B9" s="32">
        <v>7350</v>
      </c>
      <c r="C9" s="32">
        <f t="shared" si="0"/>
        <v>8893.5</v>
      </c>
      <c r="D9" s="35">
        <v>1.35</v>
      </c>
      <c r="E9" s="21">
        <f t="shared" si="3"/>
        <v>12006.225</v>
      </c>
      <c r="F9" s="35">
        <v>1.6</v>
      </c>
      <c r="G9" s="35">
        <v>1.3</v>
      </c>
      <c r="H9" s="44">
        <v>1.18</v>
      </c>
      <c r="I9" s="37">
        <f t="shared" si="4"/>
        <v>1541.54</v>
      </c>
      <c r="J9" s="37">
        <f t="shared" si="1"/>
        <v>2798.4879999999998</v>
      </c>
      <c r="K9" s="43">
        <f t="shared" si="2"/>
        <v>14229.6</v>
      </c>
    </row>
    <row r="10" spans="1:11" x14ac:dyDescent="0.25">
      <c r="A10" s="35" t="s">
        <v>36</v>
      </c>
      <c r="B10" s="32">
        <v>8263</v>
      </c>
      <c r="C10" s="32">
        <f t="shared" si="0"/>
        <v>9998.23</v>
      </c>
      <c r="D10" s="35">
        <v>1.35</v>
      </c>
      <c r="E10" s="21">
        <f t="shared" si="3"/>
        <v>13497.610500000001</v>
      </c>
      <c r="F10" s="35">
        <v>1.6</v>
      </c>
      <c r="G10" s="35">
        <v>1.3</v>
      </c>
      <c r="H10" s="44">
        <v>1.18</v>
      </c>
      <c r="I10" s="37">
        <f t="shared" si="4"/>
        <v>1733.0265333333334</v>
      </c>
      <c r="J10" s="37">
        <f t="shared" si="1"/>
        <v>3146.1097066666662</v>
      </c>
      <c r="K10" s="43">
        <f>C10*F10</f>
        <v>15997.168</v>
      </c>
    </row>
    <row r="11" spans="1:11" x14ac:dyDescent="0.25">
      <c r="A11" s="35" t="s">
        <v>55</v>
      </c>
      <c r="B11" s="32">
        <v>7834</v>
      </c>
      <c r="C11" s="32">
        <f t="shared" si="0"/>
        <v>9479.14</v>
      </c>
      <c r="D11" s="35">
        <v>1.35</v>
      </c>
      <c r="E11" s="21">
        <f t="shared" si="3"/>
        <v>12796.839</v>
      </c>
      <c r="F11" s="35">
        <v>1.5</v>
      </c>
      <c r="G11" s="35">
        <v>1.3</v>
      </c>
      <c r="H11" s="44">
        <v>1.18</v>
      </c>
      <c r="I11" s="37">
        <f t="shared" si="4"/>
        <v>1540.36025</v>
      </c>
      <c r="J11" s="37">
        <f t="shared" si="1"/>
        <v>2796.3462999999997</v>
      </c>
      <c r="K11" s="43">
        <f t="shared" si="2"/>
        <v>14218.71</v>
      </c>
    </row>
    <row r="12" spans="1:11" x14ac:dyDescent="0.25">
      <c r="A12" s="32" t="s">
        <v>53</v>
      </c>
      <c r="B12" s="32">
        <v>27250</v>
      </c>
      <c r="C12" s="32">
        <f t="shared" si="0"/>
        <v>32972.5</v>
      </c>
      <c r="D12" s="35">
        <v>1.35</v>
      </c>
      <c r="E12" s="21">
        <f t="shared" si="3"/>
        <v>44512.875</v>
      </c>
      <c r="F12" s="35">
        <v>1.5</v>
      </c>
      <c r="G12" s="35">
        <v>1.3</v>
      </c>
      <c r="H12" s="44">
        <v>1.18</v>
      </c>
      <c r="I12" s="37">
        <f t="shared" si="4"/>
        <v>5358.03125</v>
      </c>
      <c r="J12" s="37">
        <f t="shared" si="1"/>
        <v>9726.8874999999989</v>
      </c>
      <c r="K12" s="43">
        <f t="shared" si="2"/>
        <v>49458.75</v>
      </c>
    </row>
    <row r="13" spans="1:11" x14ac:dyDescent="0.25">
      <c r="A13" s="32" t="s">
        <v>72</v>
      </c>
      <c r="B13" s="32">
        <v>0</v>
      </c>
      <c r="C13" s="32">
        <f t="shared" si="0"/>
        <v>0</v>
      </c>
      <c r="D13" s="35">
        <v>1.35</v>
      </c>
      <c r="E13" s="21">
        <f t="shared" si="3"/>
        <v>0</v>
      </c>
      <c r="F13" s="35">
        <v>1.5</v>
      </c>
      <c r="G13" s="35">
        <v>1.3</v>
      </c>
      <c r="H13" s="44">
        <v>1.18</v>
      </c>
      <c r="I13" s="37">
        <f t="shared" si="4"/>
        <v>0</v>
      </c>
      <c r="J13" s="37">
        <f t="shared" si="1"/>
        <v>0</v>
      </c>
      <c r="K13" s="43">
        <f t="shared" si="2"/>
        <v>0</v>
      </c>
    </row>
    <row r="14" spans="1:11" x14ac:dyDescent="0.25">
      <c r="A14" s="32" t="s">
        <v>78</v>
      </c>
      <c r="B14" s="32">
        <v>0</v>
      </c>
      <c r="C14" s="32">
        <f t="shared" si="0"/>
        <v>0</v>
      </c>
      <c r="D14" s="35">
        <v>1.35</v>
      </c>
      <c r="E14" s="21">
        <f t="shared" si="3"/>
        <v>0</v>
      </c>
      <c r="F14" s="35">
        <v>1.52</v>
      </c>
      <c r="G14" s="35">
        <v>1.3</v>
      </c>
      <c r="H14" s="44">
        <v>1.18</v>
      </c>
      <c r="I14" s="37">
        <f t="shared" si="4"/>
        <v>0</v>
      </c>
      <c r="J14" s="37">
        <f t="shared" si="1"/>
        <v>0</v>
      </c>
      <c r="K14" s="43">
        <f t="shared" si="2"/>
        <v>0</v>
      </c>
    </row>
    <row r="15" spans="1:11" x14ac:dyDescent="0.25">
      <c r="A15" s="32" t="s">
        <v>81</v>
      </c>
      <c r="B15" s="32">
        <v>0</v>
      </c>
      <c r="C15" s="32">
        <f t="shared" si="0"/>
        <v>0</v>
      </c>
      <c r="D15" s="35">
        <v>1.35</v>
      </c>
      <c r="E15" s="21">
        <f t="shared" si="3"/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 t="shared" si="1"/>
        <v>0</v>
      </c>
      <c r="K15" s="43">
        <f t="shared" si="2"/>
        <v>0</v>
      </c>
    </row>
    <row r="16" spans="1:11" x14ac:dyDescent="0.25">
      <c r="A16" s="32"/>
      <c r="B16" s="32"/>
      <c r="C16" s="32"/>
      <c r="D16" s="35"/>
      <c r="E16" s="21"/>
      <c r="F16" s="35"/>
      <c r="G16" s="35"/>
      <c r="H16" s="44"/>
      <c r="I16" s="37"/>
      <c r="J16" s="37"/>
      <c r="K16" s="43"/>
    </row>
    <row r="17" spans="1:11" x14ac:dyDescent="0.25">
      <c r="A17" s="32" t="s">
        <v>86</v>
      </c>
      <c r="B17" s="32">
        <v>0</v>
      </c>
      <c r="C17" s="32">
        <f t="shared" ref="C17:C20" si="5">B17*$C$3</f>
        <v>0</v>
      </c>
      <c r="D17" s="35">
        <v>1.35</v>
      </c>
      <c r="E17" s="21">
        <f t="shared" ref="E17:E20" si="6">C17*D17</f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>C17*F17*H17/$J$3</f>
        <v>0</v>
      </c>
      <c r="K17" s="43">
        <f t="shared" si="2"/>
        <v>0</v>
      </c>
    </row>
    <row r="18" spans="1:11" x14ac:dyDescent="0.25">
      <c r="A18" s="32" t="s">
        <v>90</v>
      </c>
      <c r="B18" s="32">
        <v>0</v>
      </c>
      <c r="C18" s="32">
        <f t="shared" si="5"/>
        <v>0</v>
      </c>
      <c r="D18" s="35">
        <v>1.35</v>
      </c>
      <c r="E18" s="21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>C18*F18*H18/$J$3</f>
        <v>0</v>
      </c>
      <c r="K18" s="43">
        <f t="shared" si="2"/>
        <v>0</v>
      </c>
    </row>
    <row r="19" spans="1:11" x14ac:dyDescent="0.25">
      <c r="A19" s="32" t="s">
        <v>89</v>
      </c>
      <c r="B19" s="32">
        <v>0</v>
      </c>
      <c r="C19" s="32">
        <f t="shared" si="5"/>
        <v>0</v>
      </c>
      <c r="D19" s="35">
        <v>1.35</v>
      </c>
      <c r="E19" s="21">
        <f t="shared" si="6"/>
        <v>0</v>
      </c>
      <c r="F19" s="35">
        <v>1.52</v>
      </c>
      <c r="G19" s="35">
        <v>1.3</v>
      </c>
      <c r="H19" s="44">
        <v>1.18</v>
      </c>
      <c r="I19" s="37">
        <f t="shared" si="4"/>
        <v>0</v>
      </c>
      <c r="J19" s="37">
        <f t="shared" si="1"/>
        <v>0</v>
      </c>
      <c r="K19" s="43">
        <f t="shared" si="2"/>
        <v>0</v>
      </c>
    </row>
    <row r="20" spans="1:11" x14ac:dyDescent="0.25">
      <c r="A20" s="32" t="s">
        <v>88</v>
      </c>
      <c r="B20" s="32">
        <v>0</v>
      </c>
      <c r="C20" s="32">
        <f t="shared" si="5"/>
        <v>0</v>
      </c>
      <c r="D20" s="35">
        <v>1.35</v>
      </c>
      <c r="E20" s="21">
        <f t="shared" si="6"/>
        <v>0</v>
      </c>
      <c r="F20" s="35">
        <v>1.52</v>
      </c>
      <c r="G20" s="35">
        <v>1.3</v>
      </c>
      <c r="H20" s="44">
        <v>1.18</v>
      </c>
      <c r="I20" s="37">
        <f t="shared" si="4"/>
        <v>0</v>
      </c>
      <c r="J20" s="37">
        <f t="shared" si="1"/>
        <v>0</v>
      </c>
      <c r="K20" s="43">
        <f t="shared" si="2"/>
        <v>0</v>
      </c>
    </row>
    <row r="21" spans="1:11" x14ac:dyDescent="0.25">
      <c r="A21" s="32"/>
      <c r="B21" s="32"/>
      <c r="C21" s="32"/>
      <c r="D21" s="35"/>
      <c r="E21" s="21"/>
      <c r="F21" s="35"/>
      <c r="G21" s="35"/>
      <c r="H21" s="44"/>
      <c r="I21" s="37"/>
      <c r="J21" s="37"/>
      <c r="K21" s="43"/>
    </row>
    <row r="22" spans="1:11" x14ac:dyDescent="0.25">
      <c r="A22" s="32"/>
      <c r="B22" s="32"/>
      <c r="C22" s="32"/>
      <c r="D22" s="35"/>
      <c r="E22" s="21"/>
      <c r="F22" s="35"/>
      <c r="G22" s="35"/>
      <c r="H22" s="44"/>
      <c r="I22" s="37"/>
      <c r="J22" s="37"/>
      <c r="K22" s="43"/>
    </row>
    <row r="23" spans="1:11" x14ac:dyDescent="0.25">
      <c r="A23" s="32" t="s">
        <v>65</v>
      </c>
      <c r="B23" s="32">
        <v>2500</v>
      </c>
      <c r="C23" s="32">
        <f t="shared" ref="C23:C35" si="7">B23*$C$3</f>
        <v>3025</v>
      </c>
      <c r="D23" s="35">
        <v>1.3</v>
      </c>
      <c r="E23" s="21">
        <f t="shared" ref="E23:E35" si="8">C23*D23</f>
        <v>3932.5</v>
      </c>
      <c r="F23" s="35">
        <v>1.6</v>
      </c>
      <c r="G23" s="35">
        <v>1.3</v>
      </c>
      <c r="H23" s="44">
        <v>1.18</v>
      </c>
      <c r="I23" s="37">
        <f t="shared" si="4"/>
        <v>524.33333333333337</v>
      </c>
      <c r="J23" s="37">
        <f t="shared" si="1"/>
        <v>951.86666666666667</v>
      </c>
      <c r="K23" s="43">
        <f t="shared" si="2"/>
        <v>4840</v>
      </c>
    </row>
    <row r="24" spans="1:11" x14ac:dyDescent="0.25">
      <c r="A24" s="32" t="s">
        <v>64</v>
      </c>
      <c r="B24" s="32">
        <v>2500</v>
      </c>
      <c r="C24" s="32">
        <f t="shared" si="7"/>
        <v>3025</v>
      </c>
      <c r="D24" s="35">
        <v>1.3</v>
      </c>
      <c r="E24" s="21">
        <f t="shared" si="8"/>
        <v>3932.5</v>
      </c>
      <c r="F24" s="35">
        <v>1.6</v>
      </c>
      <c r="G24" s="35">
        <v>1.3</v>
      </c>
      <c r="H24" s="44">
        <v>1.18</v>
      </c>
      <c r="I24" s="37">
        <f t="shared" si="4"/>
        <v>524.33333333333337</v>
      </c>
      <c r="J24" s="37">
        <f t="shared" si="1"/>
        <v>951.86666666666667</v>
      </c>
      <c r="K24" s="43">
        <f t="shared" si="2"/>
        <v>4840</v>
      </c>
    </row>
    <row r="25" spans="1:11" x14ac:dyDescent="0.25">
      <c r="A25" s="32" t="s">
        <v>84</v>
      </c>
      <c r="B25" s="32">
        <v>2500</v>
      </c>
      <c r="C25" s="32">
        <f t="shared" si="7"/>
        <v>3025</v>
      </c>
      <c r="D25" s="35">
        <v>1.3</v>
      </c>
      <c r="E25" s="21">
        <f t="shared" si="8"/>
        <v>3932.5</v>
      </c>
      <c r="F25" s="35">
        <v>1.6</v>
      </c>
      <c r="G25" s="35">
        <v>1.3</v>
      </c>
      <c r="H25" s="44">
        <v>1.18</v>
      </c>
      <c r="I25" s="37">
        <f t="shared" si="4"/>
        <v>524.33333333333337</v>
      </c>
      <c r="J25" s="37">
        <f t="shared" si="1"/>
        <v>951.86666666666667</v>
      </c>
      <c r="K25" s="43">
        <f t="shared" si="2"/>
        <v>4840</v>
      </c>
    </row>
    <row r="26" spans="1:11" x14ac:dyDescent="0.25">
      <c r="A26" s="32" t="s">
        <v>50</v>
      </c>
      <c r="B26" s="32">
        <v>1600</v>
      </c>
      <c r="C26" s="32">
        <f t="shared" si="7"/>
        <v>1936</v>
      </c>
      <c r="D26" s="35">
        <v>1.3</v>
      </c>
      <c r="E26" s="21">
        <f t="shared" si="8"/>
        <v>2516.8000000000002</v>
      </c>
      <c r="F26" s="35">
        <v>1.6</v>
      </c>
      <c r="G26" s="35">
        <v>1.3</v>
      </c>
      <c r="H26" s="44">
        <v>1.18</v>
      </c>
      <c r="I26" s="37">
        <f t="shared" si="4"/>
        <v>335.57333333333338</v>
      </c>
      <c r="J26" s="37">
        <f t="shared" si="1"/>
        <v>609.19466666666665</v>
      </c>
      <c r="K26" s="43">
        <f t="shared" si="2"/>
        <v>3097.6000000000004</v>
      </c>
    </row>
    <row r="27" spans="1:11" x14ac:dyDescent="0.25">
      <c r="A27" s="32" t="s">
        <v>49</v>
      </c>
      <c r="B27" s="32">
        <v>6900</v>
      </c>
      <c r="C27" s="32">
        <f t="shared" si="7"/>
        <v>8349</v>
      </c>
      <c r="D27" s="35">
        <v>1.3</v>
      </c>
      <c r="E27" s="21">
        <f t="shared" si="8"/>
        <v>10853.7</v>
      </c>
      <c r="F27" s="35">
        <v>1.6</v>
      </c>
      <c r="G27" s="35">
        <v>1.3</v>
      </c>
      <c r="H27" s="44">
        <v>1.18</v>
      </c>
      <c r="I27" s="37">
        <f t="shared" si="4"/>
        <v>1447.16</v>
      </c>
      <c r="J27" s="37">
        <f t="shared" si="1"/>
        <v>2627.152</v>
      </c>
      <c r="K27" s="43">
        <f t="shared" si="2"/>
        <v>13358.400000000001</v>
      </c>
    </row>
    <row r="28" spans="1:11" x14ac:dyDescent="0.25">
      <c r="A28" s="32" t="s">
        <v>74</v>
      </c>
      <c r="B28" s="32">
        <v>5200</v>
      </c>
      <c r="C28" s="32">
        <f t="shared" si="7"/>
        <v>6292</v>
      </c>
      <c r="D28" s="35">
        <v>1.3</v>
      </c>
      <c r="E28" s="21">
        <f t="shared" si="8"/>
        <v>8179.6</v>
      </c>
      <c r="F28" s="35">
        <v>1.6</v>
      </c>
      <c r="G28" s="35">
        <v>1.3</v>
      </c>
      <c r="H28" s="44">
        <v>1.18</v>
      </c>
      <c r="I28" s="37">
        <f t="shared" si="4"/>
        <v>1090.6133333333335</v>
      </c>
      <c r="J28" s="37">
        <f t="shared" si="1"/>
        <v>1979.8826666666666</v>
      </c>
      <c r="K28" s="43">
        <f t="shared" si="2"/>
        <v>10067.200000000001</v>
      </c>
    </row>
    <row r="29" spans="1:11" x14ac:dyDescent="0.25">
      <c r="A29" s="32" t="s">
        <v>61</v>
      </c>
      <c r="B29" s="32">
        <v>2600</v>
      </c>
      <c r="C29" s="32">
        <f t="shared" si="7"/>
        <v>3146</v>
      </c>
      <c r="D29" s="35">
        <v>1.3</v>
      </c>
      <c r="E29" s="21">
        <f t="shared" si="8"/>
        <v>4089.8</v>
      </c>
      <c r="F29" s="35">
        <v>1.6</v>
      </c>
      <c r="G29" s="35">
        <v>1.3</v>
      </c>
      <c r="H29" s="44">
        <v>1.18</v>
      </c>
      <c r="I29" s="37">
        <f t="shared" si="4"/>
        <v>545.30666666666673</v>
      </c>
      <c r="J29" s="37">
        <f t="shared" si="1"/>
        <v>989.94133333333332</v>
      </c>
      <c r="K29" s="43">
        <f t="shared" si="2"/>
        <v>5033.6000000000004</v>
      </c>
    </row>
    <row r="30" spans="1:11" x14ac:dyDescent="0.25">
      <c r="A30" s="32" t="s">
        <v>44</v>
      </c>
      <c r="B30" s="32">
        <v>3615</v>
      </c>
      <c r="C30" s="32">
        <f t="shared" si="7"/>
        <v>4374.1499999999996</v>
      </c>
      <c r="D30" s="35">
        <v>1.3</v>
      </c>
      <c r="E30" s="21">
        <f t="shared" si="8"/>
        <v>5686.3949999999995</v>
      </c>
      <c r="F30" s="35">
        <v>1.6</v>
      </c>
      <c r="G30" s="35">
        <v>1.3</v>
      </c>
      <c r="H30" s="44">
        <v>1.18</v>
      </c>
      <c r="I30" s="37">
        <f t="shared" si="4"/>
        <v>758.18600000000004</v>
      </c>
      <c r="J30" s="37">
        <f t="shared" si="1"/>
        <v>1376.3991999999998</v>
      </c>
      <c r="K30" s="43">
        <f t="shared" si="2"/>
        <v>6998.6399999999994</v>
      </c>
    </row>
    <row r="31" spans="1:11" x14ac:dyDescent="0.25">
      <c r="A31" s="32" t="s">
        <v>66</v>
      </c>
      <c r="B31" s="32">
        <v>1900</v>
      </c>
      <c r="C31" s="32">
        <f t="shared" si="7"/>
        <v>2299</v>
      </c>
      <c r="D31" s="35">
        <v>1.3</v>
      </c>
      <c r="E31" s="21">
        <f t="shared" si="8"/>
        <v>2988.7000000000003</v>
      </c>
      <c r="F31" s="35">
        <v>1.6</v>
      </c>
      <c r="G31" s="35">
        <v>1.3</v>
      </c>
      <c r="H31" s="44">
        <v>1.18</v>
      </c>
      <c r="I31" s="37">
        <f t="shared" si="4"/>
        <v>398.49333333333334</v>
      </c>
      <c r="J31" s="37">
        <f t="shared" si="1"/>
        <v>723.41866666666658</v>
      </c>
      <c r="K31" s="43">
        <f t="shared" si="2"/>
        <v>3678.4</v>
      </c>
    </row>
    <row r="32" spans="1:11" x14ac:dyDescent="0.25">
      <c r="A32" s="32" t="s">
        <v>67</v>
      </c>
      <c r="B32" s="32">
        <v>2737</v>
      </c>
      <c r="C32" s="32">
        <f t="shared" si="7"/>
        <v>3311.77</v>
      </c>
      <c r="D32" s="35">
        <v>1.3</v>
      </c>
      <c r="E32" s="21">
        <f t="shared" si="8"/>
        <v>4305.3010000000004</v>
      </c>
      <c r="F32" s="35">
        <v>1.6</v>
      </c>
      <c r="G32" s="35">
        <v>1.3</v>
      </c>
      <c r="H32" s="44">
        <v>1.18</v>
      </c>
      <c r="I32" s="37">
        <f t="shared" si="4"/>
        <v>574.04013333333342</v>
      </c>
      <c r="J32" s="37">
        <f t="shared" si="1"/>
        <v>1042.1036266666667</v>
      </c>
      <c r="K32" s="43">
        <f t="shared" si="2"/>
        <v>5298.8320000000003</v>
      </c>
    </row>
    <row r="33" spans="1:11" hidden="1" x14ac:dyDescent="0.25">
      <c r="A33" s="32"/>
      <c r="B33" s="32"/>
      <c r="C33" s="32"/>
      <c r="D33" s="35"/>
      <c r="E33" s="21"/>
      <c r="F33" s="35">
        <v>1.6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  <row r="34" spans="1:11" x14ac:dyDescent="0.25">
      <c r="A34" s="32" t="s">
        <v>63</v>
      </c>
      <c r="B34" s="32">
        <v>1500</v>
      </c>
      <c r="C34" s="32">
        <f t="shared" si="7"/>
        <v>1815</v>
      </c>
      <c r="D34" s="35">
        <v>1.3</v>
      </c>
      <c r="E34" s="21">
        <f t="shared" si="8"/>
        <v>2359.5</v>
      </c>
      <c r="F34" s="35">
        <v>1.6</v>
      </c>
      <c r="G34" s="35">
        <v>1.3</v>
      </c>
      <c r="H34" s="44">
        <v>1.18</v>
      </c>
      <c r="I34" s="37">
        <f t="shared" si="4"/>
        <v>314.60000000000002</v>
      </c>
      <c r="J34" s="37">
        <f t="shared" si="1"/>
        <v>571.12</v>
      </c>
      <c r="K34" s="43">
        <f t="shared" si="2"/>
        <v>2904</v>
      </c>
    </row>
    <row r="35" spans="1:11" x14ac:dyDescent="0.25">
      <c r="A35" s="32" t="s">
        <v>83</v>
      </c>
      <c r="B35" s="32">
        <v>0</v>
      </c>
      <c r="C35" s="32">
        <f t="shared" si="7"/>
        <v>0</v>
      </c>
      <c r="D35" s="35">
        <v>1.3</v>
      </c>
      <c r="E35" s="21">
        <f t="shared" si="8"/>
        <v>0</v>
      </c>
      <c r="F35" s="35">
        <v>1.55</v>
      </c>
      <c r="G35" s="35">
        <v>1.3</v>
      </c>
      <c r="H35" s="44">
        <v>1.18</v>
      </c>
      <c r="I35" s="37">
        <f t="shared" si="4"/>
        <v>0</v>
      </c>
      <c r="J35" s="37">
        <f t="shared" si="1"/>
        <v>0</v>
      </c>
      <c r="K35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ECB2-F181-4B07-9D19-595B6D196124}">
  <dimension ref="A1:K3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46">
        <v>28926</v>
      </c>
      <c r="C4" s="46">
        <f t="shared" ref="C4:C15" si="0">B4*$C$3</f>
        <v>35000.46</v>
      </c>
      <c r="D4" s="35">
        <v>1.35</v>
      </c>
      <c r="E4" s="47">
        <f>C4*D4</f>
        <v>47250.620999999999</v>
      </c>
      <c r="F4" s="35">
        <v>1.5</v>
      </c>
      <c r="G4" s="35">
        <v>1.3</v>
      </c>
      <c r="H4" s="44">
        <v>1.18</v>
      </c>
      <c r="I4" s="37">
        <f>C4*F4*G4/$I$3</f>
        <v>5687.5747500000007</v>
      </c>
      <c r="J4" s="37">
        <f>C4*F4*H4/$J$3</f>
        <v>10325.135700000001</v>
      </c>
      <c r="K4" s="43">
        <f>C4*F4</f>
        <v>52500.69</v>
      </c>
    </row>
    <row r="5" spans="1:11" x14ac:dyDescent="0.25">
      <c r="A5" s="35" t="s">
        <v>95</v>
      </c>
      <c r="B5" s="46">
        <v>29516</v>
      </c>
      <c r="C5" s="46">
        <f t="shared" si="0"/>
        <v>35714.36</v>
      </c>
      <c r="D5" s="35">
        <v>1.35</v>
      </c>
      <c r="E5" s="47">
        <f>C5*D5</f>
        <v>48214.386000000006</v>
      </c>
      <c r="F5" s="35">
        <v>1.5</v>
      </c>
      <c r="G5" s="35">
        <v>1.3</v>
      </c>
      <c r="H5" s="44">
        <v>1.18</v>
      </c>
      <c r="I5" s="37">
        <f>C5*F5*G5/$I$3</f>
        <v>5803.5835000000006</v>
      </c>
      <c r="J5" s="37">
        <f>C5*F5*H5/$J$3</f>
        <v>10535.736199999999</v>
      </c>
      <c r="K5" s="43">
        <f>C5*F5</f>
        <v>53571.54</v>
      </c>
    </row>
    <row r="6" spans="1:11" x14ac:dyDescent="0.25">
      <c r="A6" s="35" t="s">
        <v>77</v>
      </c>
      <c r="B6" s="46">
        <v>34918</v>
      </c>
      <c r="C6" s="46">
        <f t="shared" si="0"/>
        <v>42250.78</v>
      </c>
      <c r="D6" s="35">
        <v>1.35</v>
      </c>
      <c r="E6" s="47">
        <f>C6*D6</f>
        <v>57038.553</v>
      </c>
      <c r="F6" s="35">
        <v>1.5</v>
      </c>
      <c r="G6" s="35">
        <v>1.3</v>
      </c>
      <c r="H6" s="44">
        <v>1.18</v>
      </c>
      <c r="I6" s="37">
        <f>C6*F6*G6/$I$3</f>
        <v>6865.7517499999994</v>
      </c>
      <c r="J6" s="37">
        <f t="shared" ref="J6:J35" si="1">C6*F6*H6/$J$3</f>
        <v>12463.980099999999</v>
      </c>
      <c r="K6" s="43">
        <f t="shared" ref="K6:K35" si="2">C6*F6</f>
        <v>63376.17</v>
      </c>
    </row>
    <row r="7" spans="1:11" x14ac:dyDescent="0.25">
      <c r="A7" s="35" t="s">
        <v>96</v>
      </c>
      <c r="B7" s="46">
        <v>37414</v>
      </c>
      <c r="C7" s="46">
        <f t="shared" si="0"/>
        <v>45270.939999999995</v>
      </c>
      <c r="D7" s="35">
        <v>1.35</v>
      </c>
      <c r="E7" s="47">
        <f>C7*D7</f>
        <v>61115.769</v>
      </c>
      <c r="F7" s="35">
        <v>1.51</v>
      </c>
      <c r="G7" s="35">
        <v>1.3</v>
      </c>
      <c r="H7" s="44">
        <v>1.18</v>
      </c>
      <c r="I7" s="37">
        <f>C7*F7*G7/$I$3</f>
        <v>7405.5712683333331</v>
      </c>
      <c r="J7" s="37">
        <f>C7*F7*H7/$J$3</f>
        <v>13443.960148666665</v>
      </c>
      <c r="K7" s="43">
        <f>C7*F7</f>
        <v>68359.119399999996</v>
      </c>
    </row>
    <row r="8" spans="1:11" x14ac:dyDescent="0.25">
      <c r="A8" s="35" t="s">
        <v>17</v>
      </c>
      <c r="B8" s="36">
        <v>7345</v>
      </c>
      <c r="C8" s="36">
        <f t="shared" si="0"/>
        <v>8887.4499999999989</v>
      </c>
      <c r="D8" s="35">
        <v>1.35</v>
      </c>
      <c r="E8" s="47">
        <f t="shared" ref="E8:E15" si="3">C8*D8</f>
        <v>11998.057499999999</v>
      </c>
      <c r="F8" s="35">
        <v>1.6</v>
      </c>
      <c r="G8" s="35">
        <v>1.3</v>
      </c>
      <c r="H8" s="44">
        <v>1.18</v>
      </c>
      <c r="I8" s="37">
        <f t="shared" ref="I8:I35" si="4">C8*F8*G8/$I$3</f>
        <v>1540.4913333333332</v>
      </c>
      <c r="J8" s="37">
        <f t="shared" si="1"/>
        <v>2796.5842666666663</v>
      </c>
      <c r="K8" s="43">
        <f t="shared" si="2"/>
        <v>14219.919999999998</v>
      </c>
    </row>
    <row r="9" spans="1:11" x14ac:dyDescent="0.25">
      <c r="A9" s="35" t="s">
        <v>18</v>
      </c>
      <c r="B9" s="36">
        <v>7651</v>
      </c>
      <c r="C9" s="36">
        <f t="shared" si="0"/>
        <v>9257.7099999999991</v>
      </c>
      <c r="D9" s="35">
        <v>1.35</v>
      </c>
      <c r="E9" s="47">
        <f t="shared" si="3"/>
        <v>12497.9085</v>
      </c>
      <c r="F9" s="35">
        <v>1.6</v>
      </c>
      <c r="G9" s="35">
        <v>1.3</v>
      </c>
      <c r="H9" s="44">
        <v>1.18</v>
      </c>
      <c r="I9" s="37">
        <f t="shared" si="4"/>
        <v>1604.6697333333332</v>
      </c>
      <c r="J9" s="37">
        <f t="shared" si="1"/>
        <v>2913.0927466666667</v>
      </c>
      <c r="K9" s="43">
        <f t="shared" si="2"/>
        <v>14812.335999999999</v>
      </c>
    </row>
    <row r="10" spans="1:11" x14ac:dyDescent="0.25">
      <c r="A10" s="35" t="s">
        <v>36</v>
      </c>
      <c r="B10" s="36">
        <v>8753</v>
      </c>
      <c r="C10" s="36">
        <f t="shared" si="0"/>
        <v>10591.13</v>
      </c>
      <c r="D10" s="35">
        <v>1.35</v>
      </c>
      <c r="E10" s="47">
        <f t="shared" si="3"/>
        <v>14298.0255</v>
      </c>
      <c r="F10" s="35">
        <v>1.6</v>
      </c>
      <c r="G10" s="35">
        <v>1.3</v>
      </c>
      <c r="H10" s="44">
        <v>1.18</v>
      </c>
      <c r="I10" s="37">
        <f t="shared" si="4"/>
        <v>1835.7958666666671</v>
      </c>
      <c r="J10" s="37">
        <f t="shared" si="1"/>
        <v>3332.6755733333334</v>
      </c>
      <c r="K10" s="43">
        <f>C10*F10</f>
        <v>16945.808000000001</v>
      </c>
    </row>
    <row r="11" spans="1:11" x14ac:dyDescent="0.25">
      <c r="A11" s="35" t="s">
        <v>55</v>
      </c>
      <c r="B11" s="36">
        <v>8447</v>
      </c>
      <c r="C11" s="36">
        <f t="shared" si="0"/>
        <v>10220.869999999999</v>
      </c>
      <c r="D11" s="35">
        <v>1.35</v>
      </c>
      <c r="E11" s="47">
        <f t="shared" si="3"/>
        <v>13798.174499999999</v>
      </c>
      <c r="F11" s="35">
        <v>1.5</v>
      </c>
      <c r="G11" s="35">
        <v>1.3</v>
      </c>
      <c r="H11" s="44">
        <v>1.18</v>
      </c>
      <c r="I11" s="37">
        <f t="shared" si="4"/>
        <v>1660.8913749999999</v>
      </c>
      <c r="J11" s="37">
        <f t="shared" si="1"/>
        <v>3015.1566499999994</v>
      </c>
      <c r="K11" s="43">
        <f t="shared" si="2"/>
        <v>15331.304999999998</v>
      </c>
    </row>
    <row r="12" spans="1:11" x14ac:dyDescent="0.25">
      <c r="A12" s="32" t="s">
        <v>53</v>
      </c>
      <c r="B12" s="36">
        <v>28744</v>
      </c>
      <c r="C12" s="36">
        <f t="shared" si="0"/>
        <v>34780.239999999998</v>
      </c>
      <c r="D12" s="35">
        <v>1.35</v>
      </c>
      <c r="E12" s="47">
        <f t="shared" si="3"/>
        <v>46953.324000000001</v>
      </c>
      <c r="F12" s="35">
        <v>1.5</v>
      </c>
      <c r="G12" s="35">
        <v>1.3</v>
      </c>
      <c r="H12" s="44">
        <v>1.18</v>
      </c>
      <c r="I12" s="37">
        <f t="shared" si="4"/>
        <v>5651.7890000000007</v>
      </c>
      <c r="J12" s="37">
        <f t="shared" si="1"/>
        <v>10260.1708</v>
      </c>
      <c r="K12" s="43">
        <f t="shared" si="2"/>
        <v>52170.36</v>
      </c>
    </row>
    <row r="13" spans="1:11" x14ac:dyDescent="0.25">
      <c r="A13" s="32" t="s">
        <v>72</v>
      </c>
      <c r="B13" s="36">
        <v>0</v>
      </c>
      <c r="C13" s="36">
        <f t="shared" si="0"/>
        <v>0</v>
      </c>
      <c r="D13" s="35">
        <v>1.35</v>
      </c>
      <c r="E13" s="47">
        <f t="shared" si="3"/>
        <v>0</v>
      </c>
      <c r="F13" s="35">
        <v>1.5</v>
      </c>
      <c r="G13" s="35">
        <v>1.3</v>
      </c>
      <c r="H13" s="44">
        <v>1.18</v>
      </c>
      <c r="I13" s="37">
        <f t="shared" si="4"/>
        <v>0</v>
      </c>
      <c r="J13" s="37">
        <f t="shared" si="1"/>
        <v>0</v>
      </c>
      <c r="K13" s="43">
        <f t="shared" si="2"/>
        <v>0</v>
      </c>
    </row>
    <row r="14" spans="1:11" x14ac:dyDescent="0.25">
      <c r="A14" s="32" t="s">
        <v>78</v>
      </c>
      <c r="B14" s="36">
        <v>0</v>
      </c>
      <c r="C14" s="36">
        <f t="shared" si="0"/>
        <v>0</v>
      </c>
      <c r="D14" s="35">
        <v>1.35</v>
      </c>
      <c r="E14" s="47">
        <f t="shared" si="3"/>
        <v>0</v>
      </c>
      <c r="F14" s="35">
        <v>1.52</v>
      </c>
      <c r="G14" s="35">
        <v>1.3</v>
      </c>
      <c r="H14" s="44">
        <v>1.18</v>
      </c>
      <c r="I14" s="37">
        <f t="shared" si="4"/>
        <v>0</v>
      </c>
      <c r="J14" s="37">
        <f t="shared" si="1"/>
        <v>0</v>
      </c>
      <c r="K14" s="43">
        <f t="shared" si="2"/>
        <v>0</v>
      </c>
    </row>
    <row r="15" spans="1:11" x14ac:dyDescent="0.25">
      <c r="A15" s="32" t="s">
        <v>81</v>
      </c>
      <c r="B15" s="36">
        <v>0</v>
      </c>
      <c r="C15" s="36">
        <f t="shared" si="0"/>
        <v>0</v>
      </c>
      <c r="D15" s="35">
        <v>1.35</v>
      </c>
      <c r="E15" s="47">
        <f t="shared" si="3"/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 t="shared" si="1"/>
        <v>0</v>
      </c>
      <c r="K15" s="43">
        <f t="shared" si="2"/>
        <v>0</v>
      </c>
    </row>
    <row r="16" spans="1:11" x14ac:dyDescent="0.25">
      <c r="A16" s="32"/>
      <c r="B16" s="36"/>
      <c r="C16" s="36"/>
      <c r="D16" s="35"/>
      <c r="E16" s="47"/>
      <c r="F16" s="35"/>
      <c r="G16" s="35"/>
      <c r="H16" s="44"/>
      <c r="I16" s="37"/>
      <c r="J16" s="37"/>
      <c r="K16" s="43"/>
    </row>
    <row r="17" spans="1:11" x14ac:dyDescent="0.25">
      <c r="A17" s="32" t="s">
        <v>86</v>
      </c>
      <c r="B17" s="36">
        <v>0</v>
      </c>
      <c r="C17" s="36">
        <f t="shared" ref="C17:C20" si="5">B17*$C$3</f>
        <v>0</v>
      </c>
      <c r="D17" s="35">
        <v>1.35</v>
      </c>
      <c r="E17" s="47">
        <f t="shared" ref="E17:E20" si="6">C17*D17</f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>C17*F17*H17/$J$3</f>
        <v>0</v>
      </c>
      <c r="K17" s="43">
        <f t="shared" si="2"/>
        <v>0</v>
      </c>
    </row>
    <row r="18" spans="1:11" x14ac:dyDescent="0.25">
      <c r="A18" s="32" t="s">
        <v>90</v>
      </c>
      <c r="B18" s="36">
        <v>0</v>
      </c>
      <c r="C18" s="36">
        <f t="shared" si="5"/>
        <v>0</v>
      </c>
      <c r="D18" s="35">
        <v>1.35</v>
      </c>
      <c r="E18" s="47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>C18*F18*H18/$J$3</f>
        <v>0</v>
      </c>
      <c r="K18" s="43">
        <f t="shared" si="2"/>
        <v>0</v>
      </c>
    </row>
    <row r="19" spans="1:11" x14ac:dyDescent="0.25">
      <c r="A19" s="32" t="s">
        <v>89</v>
      </c>
      <c r="B19" s="36">
        <v>0</v>
      </c>
      <c r="C19" s="36">
        <f t="shared" si="5"/>
        <v>0</v>
      </c>
      <c r="D19" s="35">
        <v>1.35</v>
      </c>
      <c r="E19" s="47">
        <f t="shared" si="6"/>
        <v>0</v>
      </c>
      <c r="F19" s="35">
        <v>1.52</v>
      </c>
      <c r="G19" s="35">
        <v>1.3</v>
      </c>
      <c r="H19" s="44">
        <v>1.18</v>
      </c>
      <c r="I19" s="37">
        <f t="shared" si="4"/>
        <v>0</v>
      </c>
      <c r="J19" s="37">
        <f t="shared" si="1"/>
        <v>0</v>
      </c>
      <c r="K19" s="43">
        <f t="shared" si="2"/>
        <v>0</v>
      </c>
    </row>
    <row r="20" spans="1:11" x14ac:dyDescent="0.25">
      <c r="A20" s="32" t="s">
        <v>88</v>
      </c>
      <c r="B20" s="36">
        <v>0</v>
      </c>
      <c r="C20" s="36">
        <f t="shared" si="5"/>
        <v>0</v>
      </c>
      <c r="D20" s="35">
        <v>1.35</v>
      </c>
      <c r="E20" s="47">
        <f t="shared" si="6"/>
        <v>0</v>
      </c>
      <c r="F20" s="35">
        <v>1.52</v>
      </c>
      <c r="G20" s="35">
        <v>1.3</v>
      </c>
      <c r="H20" s="44">
        <v>1.18</v>
      </c>
      <c r="I20" s="37">
        <f t="shared" si="4"/>
        <v>0</v>
      </c>
      <c r="J20" s="37">
        <f t="shared" si="1"/>
        <v>0</v>
      </c>
      <c r="K20" s="43">
        <f t="shared" si="2"/>
        <v>0</v>
      </c>
    </row>
    <row r="21" spans="1:11" x14ac:dyDescent="0.25">
      <c r="A21" s="32"/>
      <c r="B21" s="36"/>
      <c r="C21" s="36"/>
      <c r="D21" s="35"/>
      <c r="E21" s="47"/>
      <c r="F21" s="35"/>
      <c r="G21" s="35"/>
      <c r="H21" s="44"/>
      <c r="I21" s="37"/>
      <c r="J21" s="37"/>
      <c r="K21" s="43"/>
    </row>
    <row r="22" spans="1:11" x14ac:dyDescent="0.25">
      <c r="A22" s="32"/>
      <c r="B22" s="36"/>
      <c r="C22" s="36"/>
      <c r="D22" s="35"/>
      <c r="E22" s="47"/>
      <c r="F22" s="35"/>
      <c r="G22" s="35"/>
      <c r="H22" s="44"/>
      <c r="I22" s="37"/>
      <c r="J22" s="37"/>
      <c r="K22" s="43"/>
    </row>
    <row r="23" spans="1:11" x14ac:dyDescent="0.25">
      <c r="A23" s="32" t="s">
        <v>65</v>
      </c>
      <c r="B23" s="36">
        <v>0</v>
      </c>
      <c r="C23" s="36">
        <f t="shared" ref="C23:C35" si="7">B23*$C$3</f>
        <v>0</v>
      </c>
      <c r="D23" s="35">
        <v>1.3</v>
      </c>
      <c r="E23" s="47">
        <f t="shared" ref="E23:E35" si="8">C23*D23</f>
        <v>0</v>
      </c>
      <c r="F23" s="35">
        <v>1.6</v>
      </c>
      <c r="G23" s="35">
        <v>1.3</v>
      </c>
      <c r="H23" s="44">
        <v>1.18</v>
      </c>
      <c r="I23" s="37">
        <f t="shared" si="4"/>
        <v>0</v>
      </c>
      <c r="J23" s="37">
        <f t="shared" si="1"/>
        <v>0</v>
      </c>
      <c r="K23" s="43">
        <f t="shared" si="2"/>
        <v>0</v>
      </c>
    </row>
    <row r="24" spans="1:11" x14ac:dyDescent="0.25">
      <c r="A24" s="32" t="s">
        <v>64</v>
      </c>
      <c r="B24" s="36">
        <v>0</v>
      </c>
      <c r="C24" s="36">
        <f t="shared" si="7"/>
        <v>0</v>
      </c>
      <c r="D24" s="35">
        <v>1.3</v>
      </c>
      <c r="E24" s="47">
        <f t="shared" si="8"/>
        <v>0</v>
      </c>
      <c r="F24" s="35">
        <v>1.6</v>
      </c>
      <c r="G24" s="35">
        <v>1.3</v>
      </c>
      <c r="H24" s="44">
        <v>1.18</v>
      </c>
      <c r="I24" s="37">
        <f t="shared" si="4"/>
        <v>0</v>
      </c>
      <c r="J24" s="37">
        <f t="shared" si="1"/>
        <v>0</v>
      </c>
      <c r="K24" s="43">
        <f t="shared" si="2"/>
        <v>0</v>
      </c>
    </row>
    <row r="25" spans="1:11" x14ac:dyDescent="0.25">
      <c r="A25" s="32" t="s">
        <v>84</v>
      </c>
      <c r="B25" s="36">
        <v>0</v>
      </c>
      <c r="C25" s="36">
        <f t="shared" si="7"/>
        <v>0</v>
      </c>
      <c r="D25" s="35">
        <v>1.3</v>
      </c>
      <c r="E25" s="47">
        <f t="shared" si="8"/>
        <v>0</v>
      </c>
      <c r="F25" s="35">
        <v>1.6</v>
      </c>
      <c r="G25" s="35">
        <v>1.3</v>
      </c>
      <c r="H25" s="44">
        <v>1.18</v>
      </c>
      <c r="I25" s="37">
        <f t="shared" si="4"/>
        <v>0</v>
      </c>
      <c r="J25" s="37">
        <f t="shared" si="1"/>
        <v>0</v>
      </c>
      <c r="K25" s="43">
        <f t="shared" si="2"/>
        <v>0</v>
      </c>
    </row>
    <row r="26" spans="1:11" x14ac:dyDescent="0.25">
      <c r="A26" s="32" t="s">
        <v>50</v>
      </c>
      <c r="B26" s="36">
        <v>0</v>
      </c>
      <c r="C26" s="36">
        <f t="shared" si="7"/>
        <v>0</v>
      </c>
      <c r="D26" s="35">
        <v>1.3</v>
      </c>
      <c r="E26" s="47">
        <f t="shared" si="8"/>
        <v>0</v>
      </c>
      <c r="F26" s="35">
        <v>1.6</v>
      </c>
      <c r="G26" s="35">
        <v>1.3</v>
      </c>
      <c r="H26" s="44">
        <v>1.18</v>
      </c>
      <c r="I26" s="37">
        <f t="shared" si="4"/>
        <v>0</v>
      </c>
      <c r="J26" s="37">
        <f t="shared" si="1"/>
        <v>0</v>
      </c>
      <c r="K26" s="43">
        <f t="shared" si="2"/>
        <v>0</v>
      </c>
    </row>
    <row r="27" spans="1:11" x14ac:dyDescent="0.25">
      <c r="A27" s="32" t="s">
        <v>49</v>
      </c>
      <c r="B27" s="36">
        <v>0</v>
      </c>
      <c r="C27" s="36">
        <f t="shared" si="7"/>
        <v>0</v>
      </c>
      <c r="D27" s="35">
        <v>1.3</v>
      </c>
      <c r="E27" s="47">
        <f t="shared" si="8"/>
        <v>0</v>
      </c>
      <c r="F27" s="35">
        <v>1.6</v>
      </c>
      <c r="G27" s="35">
        <v>1.3</v>
      </c>
      <c r="H27" s="44">
        <v>1.18</v>
      </c>
      <c r="I27" s="37">
        <f t="shared" si="4"/>
        <v>0</v>
      </c>
      <c r="J27" s="37">
        <f t="shared" si="1"/>
        <v>0</v>
      </c>
      <c r="K27" s="43">
        <f t="shared" si="2"/>
        <v>0</v>
      </c>
    </row>
    <row r="28" spans="1:11" x14ac:dyDescent="0.25">
      <c r="A28" s="32" t="s">
        <v>74</v>
      </c>
      <c r="B28" s="36">
        <v>0</v>
      </c>
      <c r="C28" s="36">
        <f t="shared" si="7"/>
        <v>0</v>
      </c>
      <c r="D28" s="35">
        <v>1.3</v>
      </c>
      <c r="E28" s="47">
        <f t="shared" si="8"/>
        <v>0</v>
      </c>
      <c r="F28" s="35">
        <v>1.6</v>
      </c>
      <c r="G28" s="35">
        <v>1.3</v>
      </c>
      <c r="H28" s="44">
        <v>1.18</v>
      </c>
      <c r="I28" s="37">
        <f t="shared" si="4"/>
        <v>0</v>
      </c>
      <c r="J28" s="37">
        <f t="shared" si="1"/>
        <v>0</v>
      </c>
      <c r="K28" s="43">
        <f t="shared" si="2"/>
        <v>0</v>
      </c>
    </row>
    <row r="29" spans="1:11" x14ac:dyDescent="0.25">
      <c r="A29" s="32" t="s">
        <v>61</v>
      </c>
      <c r="B29" s="36">
        <v>0</v>
      </c>
      <c r="C29" s="36">
        <f t="shared" si="7"/>
        <v>0</v>
      </c>
      <c r="D29" s="35">
        <v>1.3</v>
      </c>
      <c r="E29" s="47">
        <f t="shared" si="8"/>
        <v>0</v>
      </c>
      <c r="F29" s="35">
        <v>1.6</v>
      </c>
      <c r="G29" s="35">
        <v>1.3</v>
      </c>
      <c r="H29" s="44">
        <v>1.18</v>
      </c>
      <c r="I29" s="37">
        <f t="shared" si="4"/>
        <v>0</v>
      </c>
      <c r="J29" s="37">
        <f t="shared" si="1"/>
        <v>0</v>
      </c>
      <c r="K29" s="43">
        <f t="shared" si="2"/>
        <v>0</v>
      </c>
    </row>
    <row r="30" spans="1:11" x14ac:dyDescent="0.25">
      <c r="A30" s="32" t="s">
        <v>44</v>
      </c>
      <c r="B30" s="36">
        <v>0</v>
      </c>
      <c r="C30" s="36">
        <f t="shared" si="7"/>
        <v>0</v>
      </c>
      <c r="D30" s="35">
        <v>1.3</v>
      </c>
      <c r="E30" s="47">
        <f t="shared" si="8"/>
        <v>0</v>
      </c>
      <c r="F30" s="35">
        <v>1.6</v>
      </c>
      <c r="G30" s="35">
        <v>1.3</v>
      </c>
      <c r="H30" s="44">
        <v>1.18</v>
      </c>
      <c r="I30" s="37">
        <f t="shared" si="4"/>
        <v>0</v>
      </c>
      <c r="J30" s="37">
        <f t="shared" si="1"/>
        <v>0</v>
      </c>
      <c r="K30" s="43">
        <f t="shared" si="2"/>
        <v>0</v>
      </c>
    </row>
    <row r="31" spans="1:11" x14ac:dyDescent="0.25">
      <c r="A31" s="32" t="s">
        <v>66</v>
      </c>
      <c r="B31" s="36">
        <v>0</v>
      </c>
      <c r="C31" s="36">
        <f t="shared" si="7"/>
        <v>0</v>
      </c>
      <c r="D31" s="35">
        <v>1.3</v>
      </c>
      <c r="E31" s="47">
        <f t="shared" si="8"/>
        <v>0</v>
      </c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67</v>
      </c>
      <c r="B32" s="36">
        <v>0</v>
      </c>
      <c r="C32" s="36">
        <f t="shared" si="7"/>
        <v>0</v>
      </c>
      <c r="D32" s="35">
        <v>1.3</v>
      </c>
      <c r="E32" s="47">
        <f t="shared" si="8"/>
        <v>0</v>
      </c>
      <c r="F32" s="35">
        <v>1.6</v>
      </c>
      <c r="G32" s="35">
        <v>1.3</v>
      </c>
      <c r="H32" s="44">
        <v>1.18</v>
      </c>
      <c r="I32" s="37">
        <f t="shared" si="4"/>
        <v>0</v>
      </c>
      <c r="J32" s="37">
        <f t="shared" si="1"/>
        <v>0</v>
      </c>
      <c r="K32" s="43">
        <f t="shared" si="2"/>
        <v>0</v>
      </c>
    </row>
    <row r="33" spans="1:11" hidden="1" x14ac:dyDescent="0.25">
      <c r="A33" s="32"/>
      <c r="B33" s="36"/>
      <c r="C33" s="36"/>
      <c r="D33" s="35"/>
      <c r="E33" s="47"/>
      <c r="F33" s="35">
        <v>1.6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  <row r="34" spans="1:11" x14ac:dyDescent="0.25">
      <c r="A34" s="32" t="s">
        <v>63</v>
      </c>
      <c r="B34" s="36">
        <v>0</v>
      </c>
      <c r="C34" s="36">
        <f t="shared" si="7"/>
        <v>0</v>
      </c>
      <c r="D34" s="35">
        <v>1.3</v>
      </c>
      <c r="E34" s="47">
        <f t="shared" si="8"/>
        <v>0</v>
      </c>
      <c r="F34" s="35">
        <v>1.6</v>
      </c>
      <c r="G34" s="35">
        <v>1.3</v>
      </c>
      <c r="H34" s="44">
        <v>1.18</v>
      </c>
      <c r="I34" s="37">
        <f t="shared" si="4"/>
        <v>0</v>
      </c>
      <c r="J34" s="37">
        <f t="shared" si="1"/>
        <v>0</v>
      </c>
      <c r="K34" s="43">
        <f t="shared" si="2"/>
        <v>0</v>
      </c>
    </row>
    <row r="35" spans="1:11" x14ac:dyDescent="0.25">
      <c r="A35" s="32" t="s">
        <v>83</v>
      </c>
      <c r="B35" s="36">
        <v>0</v>
      </c>
      <c r="C35" s="36">
        <f t="shared" si="7"/>
        <v>0</v>
      </c>
      <c r="D35" s="35">
        <v>1.3</v>
      </c>
      <c r="E35" s="47">
        <f t="shared" si="8"/>
        <v>0</v>
      </c>
      <c r="F35" s="35">
        <v>1.55</v>
      </c>
      <c r="G35" s="35">
        <v>1.3</v>
      </c>
      <c r="H35" s="44">
        <v>1.18</v>
      </c>
      <c r="I35" s="37">
        <f t="shared" si="4"/>
        <v>0</v>
      </c>
      <c r="J35" s="37">
        <f t="shared" si="1"/>
        <v>0</v>
      </c>
      <c r="K35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21.42578125" style="14" bestFit="1" customWidth="1"/>
    <col min="2" max="2" width="12.5703125" style="14" hidden="1" customWidth="1"/>
    <col min="3" max="3" width="11.5703125" style="14" hidden="1" customWidth="1"/>
    <col min="4" max="4" width="15.28515625" style="14" hidden="1" customWidth="1"/>
    <col min="5" max="5" width="22.85546875" style="14" hidden="1" customWidth="1"/>
    <col min="6" max="6" width="12.28515625" style="14" hidden="1" customWidth="1"/>
    <col min="7" max="7" width="13.5703125" style="14" hidden="1" customWidth="1"/>
    <col min="8" max="8" width="19.7109375" style="14" hidden="1" customWidth="1"/>
    <col min="9" max="9" width="16.28515625" style="14" customWidth="1"/>
    <col min="10" max="16384" width="11.42578125" style="14"/>
  </cols>
  <sheetData>
    <row r="1" spans="1:9" ht="15.7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5" t="s">
        <v>1</v>
      </c>
      <c r="B2" s="15" t="s">
        <v>23</v>
      </c>
      <c r="C2" s="15" t="s">
        <v>24</v>
      </c>
      <c r="D2" s="15" t="s">
        <v>25</v>
      </c>
      <c r="E2" s="15" t="s">
        <v>4</v>
      </c>
      <c r="F2" s="15" t="s">
        <v>26</v>
      </c>
      <c r="G2" s="15" t="s">
        <v>27</v>
      </c>
      <c r="H2" s="15" t="s">
        <v>28</v>
      </c>
      <c r="I2" s="15" t="s">
        <v>16</v>
      </c>
    </row>
    <row r="3" spans="1:9" x14ac:dyDescent="0.25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25">
      <c r="A4" s="4" t="s">
        <v>7</v>
      </c>
      <c r="B4" s="16">
        <v>4163</v>
      </c>
      <c r="C4" s="16">
        <f t="shared" ref="C4:C12" si="0">B4*$C$3</f>
        <v>5037.2299999999996</v>
      </c>
      <c r="D4" s="16">
        <v>1.3</v>
      </c>
      <c r="E4" s="21">
        <f>C4*D4</f>
        <v>6548.3989999999994</v>
      </c>
      <c r="F4" s="16">
        <v>1.8</v>
      </c>
      <c r="G4" s="16">
        <v>1.28</v>
      </c>
      <c r="H4" s="19">
        <f>C4*F4*G4</f>
        <v>11605.777919999999</v>
      </c>
      <c r="I4" s="20">
        <f>H4/$I$3</f>
        <v>967.14815999999985</v>
      </c>
    </row>
    <row r="5" spans="1:9" x14ac:dyDescent="0.25">
      <c r="A5" s="4" t="s">
        <v>9</v>
      </c>
      <c r="B5" s="13">
        <v>1784</v>
      </c>
      <c r="C5" s="16">
        <f t="shared" si="0"/>
        <v>2158.64</v>
      </c>
      <c r="D5" s="16">
        <v>1.3</v>
      </c>
      <c r="E5" s="21">
        <f t="shared" ref="E5:E12" si="1">C5*D5</f>
        <v>2806.232</v>
      </c>
      <c r="F5" s="16">
        <v>1.8</v>
      </c>
      <c r="G5" s="16">
        <v>1.28</v>
      </c>
      <c r="H5" s="19">
        <f t="shared" ref="H5:H12" si="2">C5*F5*G5</f>
        <v>4973.5065599999998</v>
      </c>
      <c r="I5" s="20">
        <f t="shared" ref="I5:I12" si="3">H5/$I$3</f>
        <v>414.45887999999997</v>
      </c>
    </row>
    <row r="6" spans="1:9" x14ac:dyDescent="0.25">
      <c r="A6" s="4" t="s">
        <v>11</v>
      </c>
      <c r="B6" s="13">
        <v>4067</v>
      </c>
      <c r="C6" s="13">
        <f t="shared" si="0"/>
        <v>4921.07</v>
      </c>
      <c r="D6" s="16">
        <v>1.3</v>
      </c>
      <c r="E6" s="21">
        <f t="shared" si="1"/>
        <v>6397.3909999999996</v>
      </c>
      <c r="F6" s="16">
        <v>1.8</v>
      </c>
      <c r="G6" s="16">
        <v>1.28</v>
      </c>
      <c r="H6" s="19">
        <f t="shared" si="2"/>
        <v>11338.145279999999</v>
      </c>
      <c r="I6" s="20">
        <f t="shared" si="3"/>
        <v>944.84543999999994</v>
      </c>
    </row>
    <row r="7" spans="1:9" x14ac:dyDescent="0.25">
      <c r="A7" s="4" t="s">
        <v>17</v>
      </c>
      <c r="B7" s="13">
        <v>1024</v>
      </c>
      <c r="C7" s="13">
        <f t="shared" si="0"/>
        <v>1239.04</v>
      </c>
      <c r="D7" s="16">
        <v>1.3</v>
      </c>
      <c r="E7" s="21">
        <f t="shared" si="1"/>
        <v>1610.752</v>
      </c>
      <c r="F7" s="16">
        <v>1.8</v>
      </c>
      <c r="G7" s="16">
        <v>1.28</v>
      </c>
      <c r="H7" s="19">
        <f t="shared" si="2"/>
        <v>2854.7481600000001</v>
      </c>
      <c r="I7" s="20">
        <f t="shared" si="3"/>
        <v>237.89568</v>
      </c>
    </row>
    <row r="8" spans="1:9" x14ac:dyDescent="0.25">
      <c r="A8" s="4" t="s">
        <v>18</v>
      </c>
      <c r="B8" s="13">
        <v>1230</v>
      </c>
      <c r="C8" s="13">
        <f t="shared" si="0"/>
        <v>1488.3</v>
      </c>
      <c r="D8" s="16">
        <v>1.3</v>
      </c>
      <c r="E8" s="21">
        <f t="shared" si="1"/>
        <v>1934.79</v>
      </c>
      <c r="F8" s="16">
        <v>1.8</v>
      </c>
      <c r="G8" s="16">
        <v>1.28</v>
      </c>
      <c r="H8" s="19">
        <f t="shared" si="2"/>
        <v>3429.0432000000001</v>
      </c>
      <c r="I8" s="20">
        <f t="shared" si="3"/>
        <v>285.75360000000001</v>
      </c>
    </row>
    <row r="9" spans="1:9" x14ac:dyDescent="0.25">
      <c r="A9" s="4" t="s">
        <v>31</v>
      </c>
      <c r="B9" s="13">
        <v>3711</v>
      </c>
      <c r="C9" s="13">
        <f t="shared" si="0"/>
        <v>4490.3099999999995</v>
      </c>
      <c r="D9" s="16">
        <v>1.3</v>
      </c>
      <c r="E9" s="21">
        <f t="shared" si="1"/>
        <v>5837.4029999999993</v>
      </c>
      <c r="F9" s="16">
        <v>1.8</v>
      </c>
      <c r="G9" s="16">
        <v>1.28</v>
      </c>
      <c r="H9" s="19">
        <f t="shared" si="2"/>
        <v>10345.674239999998</v>
      </c>
      <c r="I9" s="20">
        <f t="shared" si="3"/>
        <v>862.13951999999983</v>
      </c>
    </row>
    <row r="10" spans="1:9" x14ac:dyDescent="0.25">
      <c r="A10" s="4" t="s">
        <v>12</v>
      </c>
      <c r="B10" s="13">
        <v>1057</v>
      </c>
      <c r="C10" s="13">
        <f t="shared" si="0"/>
        <v>1278.97</v>
      </c>
      <c r="D10" s="16">
        <v>1.3</v>
      </c>
      <c r="E10" s="21">
        <f t="shared" si="1"/>
        <v>1662.6610000000001</v>
      </c>
      <c r="F10" s="16">
        <v>1.8</v>
      </c>
      <c r="G10" s="16">
        <v>1.28</v>
      </c>
      <c r="H10" s="19">
        <f t="shared" si="2"/>
        <v>2946.7468800000001</v>
      </c>
      <c r="I10" s="20">
        <f t="shared" si="3"/>
        <v>245.56224</v>
      </c>
    </row>
    <row r="11" spans="1:9" x14ac:dyDescent="0.25">
      <c r="A11" s="4" t="s">
        <v>13</v>
      </c>
      <c r="B11" s="13">
        <v>1387</v>
      </c>
      <c r="C11" s="13">
        <f t="shared" si="0"/>
        <v>1678.27</v>
      </c>
      <c r="D11" s="16">
        <v>1.3</v>
      </c>
      <c r="E11" s="21">
        <f t="shared" si="1"/>
        <v>2181.7510000000002</v>
      </c>
      <c r="F11" s="16">
        <v>1.8</v>
      </c>
      <c r="G11" s="16">
        <v>1.28</v>
      </c>
      <c r="H11" s="19">
        <f t="shared" si="2"/>
        <v>3866.7340800000002</v>
      </c>
      <c r="I11" s="20">
        <f t="shared" si="3"/>
        <v>322.22784000000001</v>
      </c>
    </row>
    <row r="12" spans="1:9" x14ac:dyDescent="0.25">
      <c r="A12" s="4" t="s">
        <v>14</v>
      </c>
      <c r="B12" s="13">
        <v>1520</v>
      </c>
      <c r="C12" s="13">
        <f t="shared" si="0"/>
        <v>1839.2</v>
      </c>
      <c r="D12" s="16">
        <v>1.3</v>
      </c>
      <c r="E12" s="21">
        <f t="shared" si="1"/>
        <v>2390.96</v>
      </c>
      <c r="F12" s="16">
        <v>1.8</v>
      </c>
      <c r="G12" s="16">
        <v>1.28</v>
      </c>
      <c r="H12" s="19">
        <f t="shared" si="2"/>
        <v>4237.5168000000003</v>
      </c>
      <c r="I12" s="20">
        <f t="shared" si="3"/>
        <v>353.12640000000005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B50F-F0DD-48F1-AC8F-8A71FA5FB706}">
  <dimension ref="A1:K35"/>
  <sheetViews>
    <sheetView workbookViewId="0">
      <selection activeCell="L14" sqref="L14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46">
        <v>30106</v>
      </c>
      <c r="C4" s="46">
        <f t="shared" ref="C4:C15" si="0">B4*$C$3</f>
        <v>36428.26</v>
      </c>
      <c r="D4" s="35">
        <v>1.35</v>
      </c>
      <c r="E4" s="47">
        <f>C4*D4</f>
        <v>49178.151000000005</v>
      </c>
      <c r="F4" s="35">
        <v>1.5</v>
      </c>
      <c r="G4" s="35">
        <v>1.3</v>
      </c>
      <c r="H4" s="44">
        <v>1.18</v>
      </c>
      <c r="I4" s="37">
        <f>C4*F4*G4/$I$3</f>
        <v>5919.5922500000006</v>
      </c>
      <c r="J4" s="37">
        <f>C4*F4*H4/$J$3</f>
        <v>10746.3367</v>
      </c>
      <c r="K4" s="43">
        <f>C4*F4</f>
        <v>54642.39</v>
      </c>
    </row>
    <row r="5" spans="1:11" x14ac:dyDescent="0.25">
      <c r="A5" s="35" t="s">
        <v>95</v>
      </c>
      <c r="B5" s="46">
        <v>30697</v>
      </c>
      <c r="C5" s="46">
        <f t="shared" si="0"/>
        <v>37143.369999999995</v>
      </c>
      <c r="D5" s="35">
        <v>1.35</v>
      </c>
      <c r="E5" s="47">
        <f>C5*D5</f>
        <v>50143.549499999994</v>
      </c>
      <c r="F5" s="35">
        <v>1.5</v>
      </c>
      <c r="G5" s="35">
        <v>1.3</v>
      </c>
      <c r="H5" s="44">
        <v>1.18</v>
      </c>
      <c r="I5" s="37">
        <f>C5*F5*G5/$I$3</f>
        <v>6035.7976249999992</v>
      </c>
      <c r="J5" s="37">
        <f>C5*F5*H5/$J$3</f>
        <v>10957.29415</v>
      </c>
      <c r="K5" s="43">
        <f>C5*F5</f>
        <v>55715.054999999993</v>
      </c>
    </row>
    <row r="6" spans="1:11" x14ac:dyDescent="0.25">
      <c r="A6" s="35" t="s">
        <v>77</v>
      </c>
      <c r="B6" s="46">
        <v>36373</v>
      </c>
      <c r="C6" s="46">
        <f t="shared" si="0"/>
        <v>44011.33</v>
      </c>
      <c r="D6" s="35">
        <v>1.35</v>
      </c>
      <c r="E6" s="47">
        <f>C6*D6</f>
        <v>59415.295500000007</v>
      </c>
      <c r="F6" s="35">
        <v>1.5</v>
      </c>
      <c r="G6" s="35">
        <v>1.3</v>
      </c>
      <c r="H6" s="44">
        <v>1.18</v>
      </c>
      <c r="I6" s="37">
        <f>C6*F6*G6/$I$3</f>
        <v>7151.8411249999999</v>
      </c>
      <c r="J6" s="37">
        <f t="shared" ref="J6:J35" si="1">C6*F6*H6/$J$3</f>
        <v>12983.342349999999</v>
      </c>
      <c r="K6" s="43">
        <f t="shared" ref="K6:K35" si="2">C6*F6</f>
        <v>66016.994999999995</v>
      </c>
    </row>
    <row r="7" spans="1:11" x14ac:dyDescent="0.25">
      <c r="A7" s="35" t="s">
        <v>96</v>
      </c>
      <c r="B7" s="46">
        <v>38810</v>
      </c>
      <c r="C7" s="46">
        <f t="shared" si="0"/>
        <v>46960.1</v>
      </c>
      <c r="D7" s="35">
        <v>1.35</v>
      </c>
      <c r="E7" s="47">
        <f>C7*D7</f>
        <v>63396.135000000002</v>
      </c>
      <c r="F7" s="35">
        <v>1.51</v>
      </c>
      <c r="G7" s="35">
        <v>1.3</v>
      </c>
      <c r="H7" s="44">
        <v>1.18</v>
      </c>
      <c r="I7" s="37">
        <f>C7*F7*G7/$I$3</f>
        <v>7681.8896916666672</v>
      </c>
      <c r="J7" s="37">
        <f>C7*F7*H7/$J$3</f>
        <v>13945.584363333333</v>
      </c>
      <c r="K7" s="43">
        <f>C7*F7</f>
        <v>70909.751000000004</v>
      </c>
    </row>
    <row r="8" spans="1:11" x14ac:dyDescent="0.25">
      <c r="A8" s="35" t="s">
        <v>17</v>
      </c>
      <c r="B8" s="36">
        <v>7651</v>
      </c>
      <c r="C8" s="36">
        <f t="shared" si="0"/>
        <v>9257.7099999999991</v>
      </c>
      <c r="D8" s="35">
        <v>1.35</v>
      </c>
      <c r="E8" s="47">
        <f t="shared" ref="E8:E15" si="3">C8*D8</f>
        <v>12497.9085</v>
      </c>
      <c r="F8" s="35">
        <v>1.6</v>
      </c>
      <c r="G8" s="35">
        <v>1.3</v>
      </c>
      <c r="H8" s="44">
        <v>1.18</v>
      </c>
      <c r="I8" s="37">
        <f t="shared" ref="I8:I35" si="4">C8*F8*G8/$I$3</f>
        <v>1604.6697333333332</v>
      </c>
      <c r="J8" s="37">
        <f t="shared" si="1"/>
        <v>2913.0927466666667</v>
      </c>
      <c r="K8" s="43">
        <f t="shared" si="2"/>
        <v>14812.335999999999</v>
      </c>
    </row>
    <row r="9" spans="1:11" x14ac:dyDescent="0.25">
      <c r="A9" s="35" t="s">
        <v>18</v>
      </c>
      <c r="B9" s="36">
        <v>7957</v>
      </c>
      <c r="C9" s="36">
        <f t="shared" si="0"/>
        <v>9627.9699999999993</v>
      </c>
      <c r="D9" s="35">
        <v>1.35</v>
      </c>
      <c r="E9" s="47">
        <f t="shared" si="3"/>
        <v>12997.7595</v>
      </c>
      <c r="F9" s="35">
        <v>1.6</v>
      </c>
      <c r="G9" s="35">
        <v>1.3</v>
      </c>
      <c r="H9" s="44">
        <v>1.18</v>
      </c>
      <c r="I9" s="37">
        <f t="shared" si="4"/>
        <v>1668.8481333333336</v>
      </c>
      <c r="J9" s="37">
        <f t="shared" si="1"/>
        <v>3029.6012266666662</v>
      </c>
      <c r="K9" s="43">
        <f t="shared" si="2"/>
        <v>15404.752</v>
      </c>
    </row>
    <row r="10" spans="1:11" x14ac:dyDescent="0.25">
      <c r="A10" s="35" t="s">
        <v>36</v>
      </c>
      <c r="B10" s="36">
        <v>9182</v>
      </c>
      <c r="C10" s="36">
        <f t="shared" si="0"/>
        <v>11110.22</v>
      </c>
      <c r="D10" s="35">
        <v>1.35</v>
      </c>
      <c r="E10" s="47">
        <f t="shared" si="3"/>
        <v>14998.797</v>
      </c>
      <c r="F10" s="35">
        <v>1.6</v>
      </c>
      <c r="G10" s="35">
        <v>1.3</v>
      </c>
      <c r="H10" s="44">
        <v>1.18</v>
      </c>
      <c r="I10" s="37">
        <f t="shared" si="4"/>
        <v>1925.7714666666668</v>
      </c>
      <c r="J10" s="37">
        <f t="shared" si="1"/>
        <v>3496.0158933333332</v>
      </c>
      <c r="K10" s="43">
        <f>C10*F10</f>
        <v>17776.351999999999</v>
      </c>
    </row>
    <row r="11" spans="1:11" x14ac:dyDescent="0.25">
      <c r="A11" s="35" t="s">
        <v>55</v>
      </c>
      <c r="B11" s="36">
        <v>8876</v>
      </c>
      <c r="C11" s="36">
        <f t="shared" si="0"/>
        <v>10739.96</v>
      </c>
      <c r="D11" s="35">
        <v>1.35</v>
      </c>
      <c r="E11" s="47">
        <f t="shared" si="3"/>
        <v>14498.946</v>
      </c>
      <c r="F11" s="35">
        <v>1.55</v>
      </c>
      <c r="G11" s="35">
        <v>1.3</v>
      </c>
      <c r="H11" s="44">
        <v>1.18</v>
      </c>
      <c r="I11" s="37">
        <f t="shared" si="4"/>
        <v>1803.4182833333332</v>
      </c>
      <c r="J11" s="37">
        <f t="shared" si="1"/>
        <v>3273.8978066666659</v>
      </c>
      <c r="K11" s="43">
        <f t="shared" si="2"/>
        <v>16646.937999999998</v>
      </c>
    </row>
    <row r="12" spans="1:11" x14ac:dyDescent="0.25">
      <c r="A12" s="32" t="s">
        <v>53</v>
      </c>
      <c r="B12" s="36">
        <v>29942</v>
      </c>
      <c r="C12" s="36">
        <f t="shared" si="0"/>
        <v>36229.82</v>
      </c>
      <c r="D12" s="35">
        <v>1.35</v>
      </c>
      <c r="E12" s="47">
        <f t="shared" si="3"/>
        <v>48910.257000000005</v>
      </c>
      <c r="F12" s="35">
        <v>1.5</v>
      </c>
      <c r="G12" s="35">
        <v>1.3</v>
      </c>
      <c r="H12" s="44">
        <v>1.18</v>
      </c>
      <c r="I12" s="37">
        <f t="shared" si="4"/>
        <v>5887.3457499999995</v>
      </c>
      <c r="J12" s="37">
        <f t="shared" si="1"/>
        <v>10687.796899999999</v>
      </c>
      <c r="K12" s="43">
        <f t="shared" si="2"/>
        <v>54344.729999999996</v>
      </c>
    </row>
    <row r="13" spans="1:11" x14ac:dyDescent="0.25">
      <c r="A13" s="32" t="s">
        <v>72</v>
      </c>
      <c r="B13" s="36">
        <v>0</v>
      </c>
      <c r="C13" s="36">
        <f t="shared" si="0"/>
        <v>0</v>
      </c>
      <c r="D13" s="35">
        <v>1.35</v>
      </c>
      <c r="E13" s="47">
        <f t="shared" si="3"/>
        <v>0</v>
      </c>
      <c r="F13" s="35">
        <v>1.5</v>
      </c>
      <c r="G13" s="35">
        <v>1.3</v>
      </c>
      <c r="H13" s="44">
        <v>1.18</v>
      </c>
      <c r="I13" s="37">
        <f t="shared" si="4"/>
        <v>0</v>
      </c>
      <c r="J13" s="37">
        <f t="shared" si="1"/>
        <v>0</v>
      </c>
      <c r="K13" s="43">
        <f t="shared" si="2"/>
        <v>0</v>
      </c>
    </row>
    <row r="14" spans="1:11" x14ac:dyDescent="0.25">
      <c r="A14" s="32" t="s">
        <v>78</v>
      </c>
      <c r="B14" s="36">
        <v>0</v>
      </c>
      <c r="C14" s="36">
        <f t="shared" si="0"/>
        <v>0</v>
      </c>
      <c r="D14" s="35">
        <v>1.35</v>
      </c>
      <c r="E14" s="47">
        <f t="shared" si="3"/>
        <v>0</v>
      </c>
      <c r="F14" s="35">
        <v>1.52</v>
      </c>
      <c r="G14" s="35">
        <v>1.3</v>
      </c>
      <c r="H14" s="44">
        <v>1.18</v>
      </c>
      <c r="I14" s="37">
        <f t="shared" si="4"/>
        <v>0</v>
      </c>
      <c r="J14" s="37">
        <f t="shared" si="1"/>
        <v>0</v>
      </c>
      <c r="K14" s="43">
        <f t="shared" si="2"/>
        <v>0</v>
      </c>
    </row>
    <row r="15" spans="1:11" x14ac:dyDescent="0.25">
      <c r="A15" s="32" t="s">
        <v>81</v>
      </c>
      <c r="B15" s="36">
        <v>0</v>
      </c>
      <c r="C15" s="36">
        <f t="shared" si="0"/>
        <v>0</v>
      </c>
      <c r="D15" s="35">
        <v>1.35</v>
      </c>
      <c r="E15" s="47">
        <f t="shared" si="3"/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 t="shared" si="1"/>
        <v>0</v>
      </c>
      <c r="K15" s="43">
        <f t="shared" si="2"/>
        <v>0</v>
      </c>
    </row>
    <row r="16" spans="1:11" x14ac:dyDescent="0.25">
      <c r="A16" s="32"/>
      <c r="B16" s="36"/>
      <c r="C16" s="36"/>
      <c r="D16" s="35"/>
      <c r="E16" s="47"/>
      <c r="F16" s="35"/>
      <c r="G16" s="35"/>
      <c r="H16" s="44"/>
      <c r="I16" s="37"/>
      <c r="J16" s="37"/>
      <c r="K16" s="43"/>
    </row>
    <row r="17" spans="1:11" x14ac:dyDescent="0.25">
      <c r="A17" s="32" t="s">
        <v>86</v>
      </c>
      <c r="B17" s="36">
        <v>0</v>
      </c>
      <c r="C17" s="36">
        <f t="shared" ref="C17:C20" si="5">B17*$C$3</f>
        <v>0</v>
      </c>
      <c r="D17" s="35">
        <v>1.35</v>
      </c>
      <c r="E17" s="47">
        <f t="shared" ref="E17:E20" si="6">C17*D17</f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>C17*F17*H17/$J$3</f>
        <v>0</v>
      </c>
      <c r="K17" s="43">
        <f t="shared" si="2"/>
        <v>0</v>
      </c>
    </row>
    <row r="18" spans="1:11" x14ac:dyDescent="0.25">
      <c r="A18" s="32" t="s">
        <v>90</v>
      </c>
      <c r="B18" s="36">
        <v>0</v>
      </c>
      <c r="C18" s="36">
        <f t="shared" si="5"/>
        <v>0</v>
      </c>
      <c r="D18" s="35">
        <v>1.35</v>
      </c>
      <c r="E18" s="47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>C18*F18*H18/$J$3</f>
        <v>0</v>
      </c>
      <c r="K18" s="43">
        <f t="shared" si="2"/>
        <v>0</v>
      </c>
    </row>
    <row r="19" spans="1:11" x14ac:dyDescent="0.25">
      <c r="A19" s="32" t="s">
        <v>89</v>
      </c>
      <c r="B19" s="36">
        <v>0</v>
      </c>
      <c r="C19" s="36">
        <f t="shared" si="5"/>
        <v>0</v>
      </c>
      <c r="D19" s="35">
        <v>1.35</v>
      </c>
      <c r="E19" s="47">
        <f t="shared" si="6"/>
        <v>0</v>
      </c>
      <c r="F19" s="35">
        <v>1.52</v>
      </c>
      <c r="G19" s="35">
        <v>1.3</v>
      </c>
      <c r="H19" s="44">
        <v>1.18</v>
      </c>
      <c r="I19" s="37">
        <f t="shared" si="4"/>
        <v>0</v>
      </c>
      <c r="J19" s="37">
        <f t="shared" si="1"/>
        <v>0</v>
      </c>
      <c r="K19" s="43">
        <f t="shared" si="2"/>
        <v>0</v>
      </c>
    </row>
    <row r="20" spans="1:11" x14ac:dyDescent="0.25">
      <c r="A20" s="32" t="s">
        <v>88</v>
      </c>
      <c r="B20" s="36">
        <v>0</v>
      </c>
      <c r="C20" s="36">
        <f t="shared" si="5"/>
        <v>0</v>
      </c>
      <c r="D20" s="35">
        <v>1.35</v>
      </c>
      <c r="E20" s="47">
        <f t="shared" si="6"/>
        <v>0</v>
      </c>
      <c r="F20" s="35">
        <v>1.52</v>
      </c>
      <c r="G20" s="35">
        <v>1.3</v>
      </c>
      <c r="H20" s="44">
        <v>1.18</v>
      </c>
      <c r="I20" s="37">
        <f t="shared" si="4"/>
        <v>0</v>
      </c>
      <c r="J20" s="37">
        <f t="shared" si="1"/>
        <v>0</v>
      </c>
      <c r="K20" s="43">
        <f t="shared" si="2"/>
        <v>0</v>
      </c>
    </row>
    <row r="21" spans="1:11" x14ac:dyDescent="0.25">
      <c r="A21" s="32"/>
      <c r="B21" s="36"/>
      <c r="C21" s="36"/>
      <c r="D21" s="35"/>
      <c r="E21" s="47"/>
      <c r="F21" s="35"/>
      <c r="G21" s="35"/>
      <c r="H21" s="44"/>
      <c r="I21" s="37"/>
      <c r="J21" s="37"/>
      <c r="K21" s="43"/>
    </row>
    <row r="22" spans="1:11" x14ac:dyDescent="0.25">
      <c r="A22" s="32"/>
      <c r="B22" s="36"/>
      <c r="C22" s="36"/>
      <c r="D22" s="35"/>
      <c r="E22" s="47"/>
      <c r="F22" s="35"/>
      <c r="G22" s="35"/>
      <c r="H22" s="44"/>
      <c r="I22" s="37"/>
      <c r="J22" s="37"/>
      <c r="K22" s="43"/>
    </row>
    <row r="23" spans="1:11" x14ac:dyDescent="0.25">
      <c r="A23" s="32" t="s">
        <v>65</v>
      </c>
      <c r="B23" s="36">
        <v>0</v>
      </c>
      <c r="C23" s="36">
        <f t="shared" ref="C23:C35" si="7">B23*$C$3</f>
        <v>0</v>
      </c>
      <c r="D23" s="35">
        <v>1.3</v>
      </c>
      <c r="E23" s="47">
        <f t="shared" ref="E23:E35" si="8">C23*D23</f>
        <v>0</v>
      </c>
      <c r="F23" s="35">
        <v>1.6</v>
      </c>
      <c r="G23" s="35">
        <v>1.3</v>
      </c>
      <c r="H23" s="44">
        <v>1.18</v>
      </c>
      <c r="I23" s="37">
        <f t="shared" si="4"/>
        <v>0</v>
      </c>
      <c r="J23" s="37">
        <f t="shared" si="1"/>
        <v>0</v>
      </c>
      <c r="K23" s="43">
        <f t="shared" si="2"/>
        <v>0</v>
      </c>
    </row>
    <row r="24" spans="1:11" x14ac:dyDescent="0.25">
      <c r="A24" s="32" t="s">
        <v>64</v>
      </c>
      <c r="B24" s="36">
        <v>0</v>
      </c>
      <c r="C24" s="36">
        <f t="shared" si="7"/>
        <v>0</v>
      </c>
      <c r="D24" s="35">
        <v>1.3</v>
      </c>
      <c r="E24" s="47">
        <f t="shared" si="8"/>
        <v>0</v>
      </c>
      <c r="F24" s="35">
        <v>1.6</v>
      </c>
      <c r="G24" s="35">
        <v>1.3</v>
      </c>
      <c r="H24" s="44">
        <v>1.18</v>
      </c>
      <c r="I24" s="37">
        <f t="shared" si="4"/>
        <v>0</v>
      </c>
      <c r="J24" s="37">
        <f t="shared" si="1"/>
        <v>0</v>
      </c>
      <c r="K24" s="43">
        <f t="shared" si="2"/>
        <v>0</v>
      </c>
    </row>
    <row r="25" spans="1:11" x14ac:dyDescent="0.25">
      <c r="A25" s="32" t="s">
        <v>84</v>
      </c>
      <c r="B25" s="36">
        <v>0</v>
      </c>
      <c r="C25" s="36">
        <f t="shared" si="7"/>
        <v>0</v>
      </c>
      <c r="D25" s="35">
        <v>1.3</v>
      </c>
      <c r="E25" s="47">
        <f t="shared" si="8"/>
        <v>0</v>
      </c>
      <c r="F25" s="35">
        <v>1.6</v>
      </c>
      <c r="G25" s="35">
        <v>1.3</v>
      </c>
      <c r="H25" s="44">
        <v>1.18</v>
      </c>
      <c r="I25" s="37">
        <f t="shared" si="4"/>
        <v>0</v>
      </c>
      <c r="J25" s="37">
        <f t="shared" si="1"/>
        <v>0</v>
      </c>
      <c r="K25" s="43">
        <f t="shared" si="2"/>
        <v>0</v>
      </c>
    </row>
    <row r="26" spans="1:11" x14ac:dyDescent="0.25">
      <c r="A26" s="32" t="s">
        <v>50</v>
      </c>
      <c r="B26" s="36">
        <v>0</v>
      </c>
      <c r="C26" s="36">
        <f t="shared" si="7"/>
        <v>0</v>
      </c>
      <c r="D26" s="35">
        <v>1.3</v>
      </c>
      <c r="E26" s="47">
        <f t="shared" si="8"/>
        <v>0</v>
      </c>
      <c r="F26" s="35">
        <v>1.6</v>
      </c>
      <c r="G26" s="35">
        <v>1.3</v>
      </c>
      <c r="H26" s="44">
        <v>1.18</v>
      </c>
      <c r="I26" s="37">
        <f t="shared" si="4"/>
        <v>0</v>
      </c>
      <c r="J26" s="37">
        <f t="shared" si="1"/>
        <v>0</v>
      </c>
      <c r="K26" s="43">
        <f t="shared" si="2"/>
        <v>0</v>
      </c>
    </row>
    <row r="27" spans="1:11" x14ac:dyDescent="0.25">
      <c r="A27" s="32" t="s">
        <v>49</v>
      </c>
      <c r="B27" s="36">
        <v>0</v>
      </c>
      <c r="C27" s="36">
        <f t="shared" si="7"/>
        <v>0</v>
      </c>
      <c r="D27" s="35">
        <v>1.3</v>
      </c>
      <c r="E27" s="47">
        <f t="shared" si="8"/>
        <v>0</v>
      </c>
      <c r="F27" s="35">
        <v>1.6</v>
      </c>
      <c r="G27" s="35">
        <v>1.3</v>
      </c>
      <c r="H27" s="44">
        <v>1.18</v>
      </c>
      <c r="I27" s="37">
        <f t="shared" si="4"/>
        <v>0</v>
      </c>
      <c r="J27" s="37">
        <f t="shared" si="1"/>
        <v>0</v>
      </c>
      <c r="K27" s="43">
        <f t="shared" si="2"/>
        <v>0</v>
      </c>
    </row>
    <row r="28" spans="1:11" x14ac:dyDescent="0.25">
      <c r="A28" s="32" t="s">
        <v>74</v>
      </c>
      <c r="B28" s="36">
        <v>0</v>
      </c>
      <c r="C28" s="36">
        <f t="shared" si="7"/>
        <v>0</v>
      </c>
      <c r="D28" s="35">
        <v>1.3</v>
      </c>
      <c r="E28" s="47">
        <f t="shared" si="8"/>
        <v>0</v>
      </c>
      <c r="F28" s="35">
        <v>1.6</v>
      </c>
      <c r="G28" s="35">
        <v>1.3</v>
      </c>
      <c r="H28" s="44">
        <v>1.18</v>
      </c>
      <c r="I28" s="37">
        <f t="shared" si="4"/>
        <v>0</v>
      </c>
      <c r="J28" s="37">
        <f t="shared" si="1"/>
        <v>0</v>
      </c>
      <c r="K28" s="43">
        <f t="shared" si="2"/>
        <v>0</v>
      </c>
    </row>
    <row r="29" spans="1:11" x14ac:dyDescent="0.25">
      <c r="A29" s="32" t="s">
        <v>61</v>
      </c>
      <c r="B29" s="36">
        <v>0</v>
      </c>
      <c r="C29" s="36">
        <f t="shared" si="7"/>
        <v>0</v>
      </c>
      <c r="D29" s="35">
        <v>1.3</v>
      </c>
      <c r="E29" s="47">
        <f t="shared" si="8"/>
        <v>0</v>
      </c>
      <c r="F29" s="35">
        <v>1.6</v>
      </c>
      <c r="G29" s="35">
        <v>1.3</v>
      </c>
      <c r="H29" s="44">
        <v>1.18</v>
      </c>
      <c r="I29" s="37">
        <f t="shared" si="4"/>
        <v>0</v>
      </c>
      <c r="J29" s="37">
        <f t="shared" si="1"/>
        <v>0</v>
      </c>
      <c r="K29" s="43">
        <f t="shared" si="2"/>
        <v>0</v>
      </c>
    </row>
    <row r="30" spans="1:11" x14ac:dyDescent="0.25">
      <c r="A30" s="32" t="s">
        <v>44</v>
      </c>
      <c r="B30" s="36">
        <v>0</v>
      </c>
      <c r="C30" s="36">
        <f t="shared" si="7"/>
        <v>0</v>
      </c>
      <c r="D30" s="35">
        <v>1.3</v>
      </c>
      <c r="E30" s="47">
        <f t="shared" si="8"/>
        <v>0</v>
      </c>
      <c r="F30" s="35">
        <v>1.6</v>
      </c>
      <c r="G30" s="35">
        <v>1.3</v>
      </c>
      <c r="H30" s="44">
        <v>1.18</v>
      </c>
      <c r="I30" s="37">
        <f t="shared" si="4"/>
        <v>0</v>
      </c>
      <c r="J30" s="37">
        <f t="shared" si="1"/>
        <v>0</v>
      </c>
      <c r="K30" s="43">
        <f t="shared" si="2"/>
        <v>0</v>
      </c>
    </row>
    <row r="31" spans="1:11" x14ac:dyDescent="0.25">
      <c r="A31" s="32" t="s">
        <v>66</v>
      </c>
      <c r="B31" s="36">
        <v>0</v>
      </c>
      <c r="C31" s="36">
        <f t="shared" si="7"/>
        <v>0</v>
      </c>
      <c r="D31" s="35">
        <v>1.3</v>
      </c>
      <c r="E31" s="47">
        <f t="shared" si="8"/>
        <v>0</v>
      </c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67</v>
      </c>
      <c r="B32" s="36">
        <v>0</v>
      </c>
      <c r="C32" s="36">
        <f t="shared" si="7"/>
        <v>0</v>
      </c>
      <c r="D32" s="35">
        <v>1.3</v>
      </c>
      <c r="E32" s="47">
        <f t="shared" si="8"/>
        <v>0</v>
      </c>
      <c r="F32" s="35">
        <v>1.6</v>
      </c>
      <c r="G32" s="35">
        <v>1.3</v>
      </c>
      <c r="H32" s="44">
        <v>1.18</v>
      </c>
      <c r="I32" s="37">
        <f t="shared" si="4"/>
        <v>0</v>
      </c>
      <c r="J32" s="37">
        <f t="shared" si="1"/>
        <v>0</v>
      </c>
      <c r="K32" s="43">
        <f t="shared" si="2"/>
        <v>0</v>
      </c>
    </row>
    <row r="33" spans="1:11" hidden="1" x14ac:dyDescent="0.25">
      <c r="A33" s="32"/>
      <c r="B33" s="36"/>
      <c r="C33" s="36"/>
      <c r="D33" s="35"/>
      <c r="E33" s="47"/>
      <c r="F33" s="35">
        <v>1.6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  <row r="34" spans="1:11" x14ac:dyDescent="0.25">
      <c r="A34" s="32" t="s">
        <v>63</v>
      </c>
      <c r="B34" s="36">
        <v>0</v>
      </c>
      <c r="C34" s="36">
        <f t="shared" si="7"/>
        <v>0</v>
      </c>
      <c r="D34" s="35">
        <v>1.3</v>
      </c>
      <c r="E34" s="47">
        <f t="shared" si="8"/>
        <v>0</v>
      </c>
      <c r="F34" s="35">
        <v>1.6</v>
      </c>
      <c r="G34" s="35">
        <v>1.3</v>
      </c>
      <c r="H34" s="44">
        <v>1.18</v>
      </c>
      <c r="I34" s="37">
        <f t="shared" si="4"/>
        <v>0</v>
      </c>
      <c r="J34" s="37">
        <f t="shared" si="1"/>
        <v>0</v>
      </c>
      <c r="K34" s="43">
        <f t="shared" si="2"/>
        <v>0</v>
      </c>
    </row>
    <row r="35" spans="1:11" x14ac:dyDescent="0.25">
      <c r="A35" s="32" t="s">
        <v>83</v>
      </c>
      <c r="B35" s="36">
        <v>0</v>
      </c>
      <c r="C35" s="36">
        <f t="shared" si="7"/>
        <v>0</v>
      </c>
      <c r="D35" s="35">
        <v>1.3</v>
      </c>
      <c r="E35" s="47">
        <f t="shared" si="8"/>
        <v>0</v>
      </c>
      <c r="F35" s="35">
        <v>1.55</v>
      </c>
      <c r="G35" s="35">
        <v>1.3</v>
      </c>
      <c r="H35" s="44">
        <v>1.18</v>
      </c>
      <c r="I35" s="37">
        <f t="shared" si="4"/>
        <v>0</v>
      </c>
      <c r="J35" s="37">
        <f t="shared" si="1"/>
        <v>0</v>
      </c>
      <c r="K35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177B-77FF-4814-AA17-140C9CC70EF4}">
  <dimension ref="A1:K35"/>
  <sheetViews>
    <sheetView tabSelected="1" workbookViewId="0">
      <selection activeCell="Q13" sqref="Q13"/>
    </sheetView>
  </sheetViews>
  <sheetFormatPr baseColWidth="10" defaultColWidth="11.42578125" defaultRowHeight="15" x14ac:dyDescent="0.25"/>
  <cols>
    <col min="1" max="1" width="43.5703125" style="33" customWidth="1"/>
    <col min="2" max="2" width="12.5703125" style="33" hidden="1" customWidth="1"/>
    <col min="3" max="3" width="11.5703125" style="33" hidden="1" customWidth="1"/>
    <col min="4" max="4" width="15.28515625" style="33" hidden="1" customWidth="1"/>
    <col min="5" max="5" width="22.85546875" style="14" hidden="1" customWidth="1"/>
    <col min="6" max="6" width="11.28515625" style="33" hidden="1" customWidth="1"/>
    <col min="7" max="7" width="10.28515625" style="33" hidden="1" customWidth="1"/>
    <col min="8" max="8" width="10.5703125" style="33" hidden="1" customWidth="1"/>
    <col min="9" max="9" width="14.7109375" style="33" bestFit="1" customWidth="1"/>
    <col min="10" max="10" width="12.7109375" style="33" customWidth="1"/>
    <col min="11" max="11" width="12.85546875" style="14" customWidth="1"/>
    <col min="12" max="16384" width="11.42578125" style="33"/>
  </cols>
  <sheetData>
    <row r="1" spans="1:11" ht="15.75" x14ac:dyDescent="0.25">
      <c r="A1" s="31" t="s">
        <v>29</v>
      </c>
      <c r="B1" s="32"/>
      <c r="C1" s="32"/>
      <c r="D1" s="32"/>
      <c r="E1" s="13"/>
      <c r="F1" s="32"/>
      <c r="G1" s="32"/>
      <c r="H1" s="32"/>
      <c r="I1" s="32"/>
      <c r="J1" s="41"/>
    </row>
    <row r="2" spans="1:11" ht="30" x14ac:dyDescent="0.25">
      <c r="A2" s="39" t="s">
        <v>1</v>
      </c>
      <c r="B2" s="39" t="s">
        <v>23</v>
      </c>
      <c r="C2" s="39" t="s">
        <v>24</v>
      </c>
      <c r="D2" s="39" t="s">
        <v>25</v>
      </c>
      <c r="E2" s="40" t="s">
        <v>4</v>
      </c>
      <c r="F2" s="42" t="s">
        <v>94</v>
      </c>
      <c r="G2" s="45" t="s">
        <v>92</v>
      </c>
      <c r="H2" s="45" t="s">
        <v>93</v>
      </c>
      <c r="I2" s="42" t="s">
        <v>80</v>
      </c>
      <c r="J2" s="42" t="s">
        <v>91</v>
      </c>
      <c r="K2" s="40" t="s">
        <v>37</v>
      </c>
    </row>
    <row r="3" spans="1:11" hidden="1" x14ac:dyDescent="0.25">
      <c r="A3" s="32"/>
      <c r="B3" s="32"/>
      <c r="C3" s="32">
        <v>1.21</v>
      </c>
      <c r="D3" s="35"/>
      <c r="E3" s="16"/>
      <c r="F3" s="35"/>
      <c r="G3" s="35"/>
      <c r="H3" s="32"/>
      <c r="I3" s="32">
        <v>12</v>
      </c>
      <c r="J3" s="32">
        <v>6</v>
      </c>
      <c r="K3" s="13"/>
    </row>
    <row r="4" spans="1:11" x14ac:dyDescent="0.25">
      <c r="A4" s="35" t="s">
        <v>54</v>
      </c>
      <c r="B4" s="46">
        <v>32467</v>
      </c>
      <c r="C4" s="46">
        <f t="shared" ref="C4:C15" si="0">B4*$C$3</f>
        <v>39285.07</v>
      </c>
      <c r="D4" s="35">
        <v>1.35</v>
      </c>
      <c r="E4" s="47">
        <f>C4*D4</f>
        <v>53034.844500000007</v>
      </c>
      <c r="F4" s="35">
        <v>1.5</v>
      </c>
      <c r="G4" s="35">
        <v>1.3</v>
      </c>
      <c r="H4" s="44">
        <v>1.18</v>
      </c>
      <c r="I4" s="37">
        <f>C4*F4*G4/$I$3</f>
        <v>6383.8238749999991</v>
      </c>
      <c r="J4" s="37">
        <f>C4*F4*H4/$J$3</f>
        <v>11589.095649999997</v>
      </c>
      <c r="K4" s="43">
        <f>C4*F4</f>
        <v>58927.604999999996</v>
      </c>
    </row>
    <row r="5" spans="1:11" x14ac:dyDescent="0.25">
      <c r="A5" s="35" t="s">
        <v>95</v>
      </c>
      <c r="B5" s="46">
        <v>33057</v>
      </c>
      <c r="C5" s="46">
        <f t="shared" si="0"/>
        <v>39998.97</v>
      </c>
      <c r="D5" s="35">
        <v>1.35</v>
      </c>
      <c r="E5" s="47">
        <f>C5*D5</f>
        <v>53998.609500000006</v>
      </c>
      <c r="F5" s="35">
        <v>1.5</v>
      </c>
      <c r="G5" s="35">
        <v>1.3</v>
      </c>
      <c r="H5" s="44">
        <v>1.18</v>
      </c>
      <c r="I5" s="37">
        <f>C5*F5*G5/$I$3</f>
        <v>6499.832625</v>
      </c>
      <c r="J5" s="37">
        <f>C5*F5*H5/$J$3</f>
        <v>11799.696149999998</v>
      </c>
      <c r="K5" s="43">
        <f>C5*F5</f>
        <v>59998.455000000002</v>
      </c>
    </row>
    <row r="6" spans="1:11" x14ac:dyDescent="0.25">
      <c r="A6" s="35" t="s">
        <v>77</v>
      </c>
      <c r="B6" s="46">
        <v>38410</v>
      </c>
      <c r="C6" s="46">
        <f t="shared" si="0"/>
        <v>46476.1</v>
      </c>
      <c r="D6" s="35">
        <v>1.35</v>
      </c>
      <c r="E6" s="47">
        <f>C6*D6</f>
        <v>62742.735000000001</v>
      </c>
      <c r="F6" s="35">
        <v>1.5</v>
      </c>
      <c r="G6" s="35">
        <v>1.3</v>
      </c>
      <c r="H6" s="44">
        <v>1.18</v>
      </c>
      <c r="I6" s="37">
        <f>C6*F6*G6/$I$3</f>
        <v>7552.3662499999991</v>
      </c>
      <c r="J6" s="37">
        <f t="shared" ref="J6:J35" si="1">C6*F6*H6/$J$3</f>
        <v>13710.449499999997</v>
      </c>
      <c r="K6" s="43">
        <f t="shared" ref="K6:K35" si="2">C6*F6</f>
        <v>69714.149999999994</v>
      </c>
    </row>
    <row r="7" spans="1:11" x14ac:dyDescent="0.25">
      <c r="A7" s="35" t="s">
        <v>96</v>
      </c>
      <c r="B7" s="46">
        <v>40764</v>
      </c>
      <c r="C7" s="46">
        <f t="shared" si="0"/>
        <v>49324.439999999995</v>
      </c>
      <c r="D7" s="35">
        <v>1.35</v>
      </c>
      <c r="E7" s="47">
        <f>C7*D7</f>
        <v>66587.993999999992</v>
      </c>
      <c r="F7" s="35">
        <v>1.51</v>
      </c>
      <c r="G7" s="35">
        <v>1.3</v>
      </c>
      <c r="H7" s="44">
        <v>1.18</v>
      </c>
      <c r="I7" s="37">
        <f>C7*F7*G7/$I$3</f>
        <v>8068.6563099999994</v>
      </c>
      <c r="J7" s="37">
        <f>C7*F7*H7/$J$3</f>
        <v>14647.714531999998</v>
      </c>
      <c r="K7" s="43">
        <f>C7*F7</f>
        <v>74479.904399999999</v>
      </c>
    </row>
    <row r="8" spans="1:11" x14ac:dyDescent="0.25">
      <c r="A8" s="35" t="s">
        <v>17</v>
      </c>
      <c r="B8" s="36">
        <v>7957</v>
      </c>
      <c r="C8" s="36">
        <f t="shared" si="0"/>
        <v>9627.9699999999993</v>
      </c>
      <c r="D8" s="35">
        <v>1.35</v>
      </c>
      <c r="E8" s="47">
        <f t="shared" ref="E8:E15" si="3">C8*D8</f>
        <v>12997.7595</v>
      </c>
      <c r="F8" s="35">
        <v>1.6</v>
      </c>
      <c r="G8" s="35">
        <v>1.3</v>
      </c>
      <c r="H8" s="44">
        <v>1.18</v>
      </c>
      <c r="I8" s="37">
        <f t="shared" ref="I8:I35" si="4">C8*F8*G8/$I$3</f>
        <v>1668.8481333333336</v>
      </c>
      <c r="J8" s="37">
        <f t="shared" si="1"/>
        <v>3029.6012266666662</v>
      </c>
      <c r="K8" s="43">
        <f t="shared" si="2"/>
        <v>15404.752</v>
      </c>
    </row>
    <row r="9" spans="1:11" x14ac:dyDescent="0.25">
      <c r="A9" s="35" t="s">
        <v>18</v>
      </c>
      <c r="B9" s="36">
        <v>8263</v>
      </c>
      <c r="C9" s="36">
        <f t="shared" si="0"/>
        <v>9998.23</v>
      </c>
      <c r="D9" s="35">
        <v>1.35</v>
      </c>
      <c r="E9" s="47">
        <f t="shared" si="3"/>
        <v>13497.610500000001</v>
      </c>
      <c r="F9" s="35">
        <v>1.6</v>
      </c>
      <c r="G9" s="35">
        <v>1.3</v>
      </c>
      <c r="H9" s="44">
        <v>1.18</v>
      </c>
      <c r="I9" s="37">
        <f t="shared" si="4"/>
        <v>1733.0265333333334</v>
      </c>
      <c r="J9" s="37">
        <f t="shared" si="1"/>
        <v>3146.1097066666662</v>
      </c>
      <c r="K9" s="43">
        <f t="shared" si="2"/>
        <v>15997.168</v>
      </c>
    </row>
    <row r="10" spans="1:11" x14ac:dyDescent="0.25">
      <c r="A10" s="35" t="s">
        <v>36</v>
      </c>
      <c r="B10" s="36">
        <v>9793</v>
      </c>
      <c r="C10" s="36">
        <f t="shared" si="0"/>
        <v>11849.529999999999</v>
      </c>
      <c r="D10" s="35">
        <v>1.35</v>
      </c>
      <c r="E10" s="47">
        <f t="shared" si="3"/>
        <v>15996.8655</v>
      </c>
      <c r="F10" s="35">
        <v>1.6</v>
      </c>
      <c r="G10" s="35">
        <v>1.3</v>
      </c>
      <c r="H10" s="44">
        <v>1.18</v>
      </c>
      <c r="I10" s="37">
        <f t="shared" si="4"/>
        <v>2053.9185333333335</v>
      </c>
      <c r="J10" s="37">
        <f t="shared" si="1"/>
        <v>3728.6521066666664</v>
      </c>
      <c r="K10" s="43">
        <f>C10*F10</f>
        <v>18959.248</v>
      </c>
    </row>
    <row r="11" spans="1:11" x14ac:dyDescent="0.25">
      <c r="A11" s="35" t="s">
        <v>55</v>
      </c>
      <c r="B11" s="36">
        <v>9487</v>
      </c>
      <c r="C11" s="36">
        <f t="shared" si="0"/>
        <v>11479.27</v>
      </c>
      <c r="D11" s="35">
        <v>1.35</v>
      </c>
      <c r="E11" s="47">
        <f t="shared" si="3"/>
        <v>15497.014500000001</v>
      </c>
      <c r="F11" s="35">
        <v>1.55</v>
      </c>
      <c r="G11" s="35">
        <v>1.3</v>
      </c>
      <c r="H11" s="44">
        <v>1.18</v>
      </c>
      <c r="I11" s="37">
        <f t="shared" si="4"/>
        <v>1927.5607541666668</v>
      </c>
      <c r="J11" s="37">
        <f t="shared" si="1"/>
        <v>3499.2641383333334</v>
      </c>
      <c r="K11" s="43">
        <f t="shared" si="2"/>
        <v>17792.8685</v>
      </c>
    </row>
    <row r="12" spans="1:11" x14ac:dyDescent="0.25">
      <c r="A12" s="32" t="s">
        <v>53</v>
      </c>
      <c r="B12" s="36">
        <v>32037</v>
      </c>
      <c r="C12" s="36">
        <f t="shared" si="0"/>
        <v>38764.769999999997</v>
      </c>
      <c r="D12" s="35">
        <v>1.35</v>
      </c>
      <c r="E12" s="47">
        <f t="shared" si="3"/>
        <v>52332.4395</v>
      </c>
      <c r="F12" s="35">
        <v>1.5</v>
      </c>
      <c r="G12" s="35">
        <v>1.3</v>
      </c>
      <c r="H12" s="44">
        <v>1.18</v>
      </c>
      <c r="I12" s="37">
        <f t="shared" si="4"/>
        <v>6299.2751250000001</v>
      </c>
      <c r="J12" s="37">
        <f t="shared" si="1"/>
        <v>11435.607149999998</v>
      </c>
      <c r="K12" s="43">
        <f t="shared" si="2"/>
        <v>58147.154999999999</v>
      </c>
    </row>
    <row r="13" spans="1:11" x14ac:dyDescent="0.25">
      <c r="A13" s="32" t="s">
        <v>72</v>
      </c>
      <c r="B13" s="36">
        <v>0</v>
      </c>
      <c r="C13" s="36">
        <f t="shared" si="0"/>
        <v>0</v>
      </c>
      <c r="D13" s="35">
        <v>1.35</v>
      </c>
      <c r="E13" s="47">
        <f t="shared" si="3"/>
        <v>0</v>
      </c>
      <c r="F13" s="35">
        <v>1.5</v>
      </c>
      <c r="G13" s="35">
        <v>1.3</v>
      </c>
      <c r="H13" s="44">
        <v>1.18</v>
      </c>
      <c r="I13" s="37">
        <f t="shared" si="4"/>
        <v>0</v>
      </c>
      <c r="J13" s="37">
        <f t="shared" si="1"/>
        <v>0</v>
      </c>
      <c r="K13" s="43">
        <f t="shared" si="2"/>
        <v>0</v>
      </c>
    </row>
    <row r="14" spans="1:11" x14ac:dyDescent="0.25">
      <c r="A14" s="32" t="s">
        <v>78</v>
      </c>
      <c r="B14" s="36">
        <v>0</v>
      </c>
      <c r="C14" s="36">
        <f t="shared" si="0"/>
        <v>0</v>
      </c>
      <c r="D14" s="35">
        <v>1.35</v>
      </c>
      <c r="E14" s="47">
        <f t="shared" si="3"/>
        <v>0</v>
      </c>
      <c r="F14" s="35">
        <v>1.52</v>
      </c>
      <c r="G14" s="35">
        <v>1.3</v>
      </c>
      <c r="H14" s="44">
        <v>1.18</v>
      </c>
      <c r="I14" s="37">
        <f t="shared" si="4"/>
        <v>0</v>
      </c>
      <c r="J14" s="37">
        <f t="shared" si="1"/>
        <v>0</v>
      </c>
      <c r="K14" s="43">
        <f t="shared" si="2"/>
        <v>0</v>
      </c>
    </row>
    <row r="15" spans="1:11" x14ac:dyDescent="0.25">
      <c r="A15" s="32" t="s">
        <v>81</v>
      </c>
      <c r="B15" s="36">
        <v>0</v>
      </c>
      <c r="C15" s="36">
        <f t="shared" si="0"/>
        <v>0</v>
      </c>
      <c r="D15" s="35">
        <v>1.35</v>
      </c>
      <c r="E15" s="47">
        <f t="shared" si="3"/>
        <v>0</v>
      </c>
      <c r="F15" s="35">
        <v>1.52</v>
      </c>
      <c r="G15" s="35">
        <v>1.3</v>
      </c>
      <c r="H15" s="44">
        <v>1.18</v>
      </c>
      <c r="I15" s="37">
        <f t="shared" si="4"/>
        <v>0</v>
      </c>
      <c r="J15" s="37">
        <f t="shared" si="1"/>
        <v>0</v>
      </c>
      <c r="K15" s="43">
        <f t="shared" si="2"/>
        <v>0</v>
      </c>
    </row>
    <row r="16" spans="1:11" x14ac:dyDescent="0.25">
      <c r="A16" s="32"/>
      <c r="B16" s="36"/>
      <c r="C16" s="36"/>
      <c r="D16" s="35"/>
      <c r="E16" s="47"/>
      <c r="F16" s="35"/>
      <c r="G16" s="35"/>
      <c r="H16" s="44"/>
      <c r="I16" s="37"/>
      <c r="J16" s="37"/>
      <c r="K16" s="43"/>
    </row>
    <row r="17" spans="1:11" x14ac:dyDescent="0.25">
      <c r="A17" s="32" t="s">
        <v>86</v>
      </c>
      <c r="B17" s="36">
        <v>0</v>
      </c>
      <c r="C17" s="36">
        <f t="shared" ref="C17:C20" si="5">B17*$C$3</f>
        <v>0</v>
      </c>
      <c r="D17" s="35">
        <v>1.35</v>
      </c>
      <c r="E17" s="47">
        <f t="shared" ref="E17:E20" si="6">C17*D17</f>
        <v>0</v>
      </c>
      <c r="F17" s="35">
        <v>1.52</v>
      </c>
      <c r="G17" s="35">
        <v>1.3</v>
      </c>
      <c r="H17" s="44">
        <v>1.18</v>
      </c>
      <c r="I17" s="37">
        <f t="shared" si="4"/>
        <v>0</v>
      </c>
      <c r="J17" s="37">
        <f>C17*F17*H17/$J$3</f>
        <v>0</v>
      </c>
      <c r="K17" s="43">
        <f t="shared" si="2"/>
        <v>0</v>
      </c>
    </row>
    <row r="18" spans="1:11" x14ac:dyDescent="0.25">
      <c r="A18" s="32" t="s">
        <v>90</v>
      </c>
      <c r="B18" s="36">
        <v>0</v>
      </c>
      <c r="C18" s="36">
        <f t="shared" si="5"/>
        <v>0</v>
      </c>
      <c r="D18" s="35">
        <v>1.35</v>
      </c>
      <c r="E18" s="47">
        <f t="shared" si="6"/>
        <v>0</v>
      </c>
      <c r="F18" s="35">
        <v>1.52</v>
      </c>
      <c r="G18" s="35">
        <v>1.3</v>
      </c>
      <c r="H18" s="44">
        <v>1.18</v>
      </c>
      <c r="I18" s="37">
        <f t="shared" si="4"/>
        <v>0</v>
      </c>
      <c r="J18" s="37">
        <f>C18*F18*H18/$J$3</f>
        <v>0</v>
      </c>
      <c r="K18" s="43">
        <f t="shared" si="2"/>
        <v>0</v>
      </c>
    </row>
    <row r="19" spans="1:11" x14ac:dyDescent="0.25">
      <c r="A19" s="32" t="s">
        <v>89</v>
      </c>
      <c r="B19" s="36">
        <v>0</v>
      </c>
      <c r="C19" s="36">
        <f t="shared" si="5"/>
        <v>0</v>
      </c>
      <c r="D19" s="35">
        <v>1.35</v>
      </c>
      <c r="E19" s="47">
        <f t="shared" si="6"/>
        <v>0</v>
      </c>
      <c r="F19" s="35">
        <v>1.52</v>
      </c>
      <c r="G19" s="35">
        <v>1.3</v>
      </c>
      <c r="H19" s="44">
        <v>1.18</v>
      </c>
      <c r="I19" s="37">
        <f t="shared" si="4"/>
        <v>0</v>
      </c>
      <c r="J19" s="37">
        <f t="shared" si="1"/>
        <v>0</v>
      </c>
      <c r="K19" s="43">
        <f t="shared" si="2"/>
        <v>0</v>
      </c>
    </row>
    <row r="20" spans="1:11" x14ac:dyDescent="0.25">
      <c r="A20" s="32" t="s">
        <v>88</v>
      </c>
      <c r="B20" s="36">
        <v>0</v>
      </c>
      <c r="C20" s="36">
        <f t="shared" si="5"/>
        <v>0</v>
      </c>
      <c r="D20" s="35">
        <v>1.35</v>
      </c>
      <c r="E20" s="47">
        <f t="shared" si="6"/>
        <v>0</v>
      </c>
      <c r="F20" s="35">
        <v>1.52</v>
      </c>
      <c r="G20" s="35">
        <v>1.3</v>
      </c>
      <c r="H20" s="44">
        <v>1.18</v>
      </c>
      <c r="I20" s="37">
        <f t="shared" si="4"/>
        <v>0</v>
      </c>
      <c r="J20" s="37">
        <f t="shared" si="1"/>
        <v>0</v>
      </c>
      <c r="K20" s="43">
        <f t="shared" si="2"/>
        <v>0</v>
      </c>
    </row>
    <row r="21" spans="1:11" x14ac:dyDescent="0.25">
      <c r="A21" s="32"/>
      <c r="B21" s="36"/>
      <c r="C21" s="36"/>
      <c r="D21" s="35"/>
      <c r="E21" s="47"/>
      <c r="F21" s="35"/>
      <c r="G21" s="35"/>
      <c r="H21" s="44"/>
      <c r="I21" s="37"/>
      <c r="J21" s="37"/>
      <c r="K21" s="43"/>
    </row>
    <row r="22" spans="1:11" x14ac:dyDescent="0.25">
      <c r="A22" s="32"/>
      <c r="B22" s="36"/>
      <c r="C22" s="36"/>
      <c r="D22" s="35"/>
      <c r="E22" s="47"/>
      <c r="F22" s="35"/>
      <c r="G22" s="35"/>
      <c r="H22" s="44"/>
      <c r="I22" s="37"/>
      <c r="J22" s="37"/>
      <c r="K22" s="43"/>
    </row>
    <row r="23" spans="1:11" x14ac:dyDescent="0.25">
      <c r="A23" s="32" t="s">
        <v>65</v>
      </c>
      <c r="B23" s="36">
        <v>0</v>
      </c>
      <c r="C23" s="36">
        <f t="shared" ref="C23:C35" si="7">B23*$C$3</f>
        <v>0</v>
      </c>
      <c r="D23" s="35">
        <v>1.3</v>
      </c>
      <c r="E23" s="47">
        <f t="shared" ref="E23:E35" si="8">C23*D23</f>
        <v>0</v>
      </c>
      <c r="F23" s="35">
        <v>1.6</v>
      </c>
      <c r="G23" s="35">
        <v>1.3</v>
      </c>
      <c r="H23" s="44">
        <v>1.18</v>
      </c>
      <c r="I23" s="37">
        <f t="shared" si="4"/>
        <v>0</v>
      </c>
      <c r="J23" s="37">
        <f t="shared" si="1"/>
        <v>0</v>
      </c>
      <c r="K23" s="43">
        <f t="shared" si="2"/>
        <v>0</v>
      </c>
    </row>
    <row r="24" spans="1:11" x14ac:dyDescent="0.25">
      <c r="A24" s="32" t="s">
        <v>64</v>
      </c>
      <c r="B24" s="36">
        <v>0</v>
      </c>
      <c r="C24" s="36">
        <f t="shared" si="7"/>
        <v>0</v>
      </c>
      <c r="D24" s="35">
        <v>1.3</v>
      </c>
      <c r="E24" s="47">
        <f t="shared" si="8"/>
        <v>0</v>
      </c>
      <c r="F24" s="35">
        <v>1.6</v>
      </c>
      <c r="G24" s="35">
        <v>1.3</v>
      </c>
      <c r="H24" s="44">
        <v>1.18</v>
      </c>
      <c r="I24" s="37">
        <f t="shared" si="4"/>
        <v>0</v>
      </c>
      <c r="J24" s="37">
        <f t="shared" si="1"/>
        <v>0</v>
      </c>
      <c r="K24" s="43">
        <f t="shared" si="2"/>
        <v>0</v>
      </c>
    </row>
    <row r="25" spans="1:11" x14ac:dyDescent="0.25">
      <c r="A25" s="32" t="s">
        <v>84</v>
      </c>
      <c r="B25" s="36">
        <v>0</v>
      </c>
      <c r="C25" s="36">
        <f t="shared" si="7"/>
        <v>0</v>
      </c>
      <c r="D25" s="35">
        <v>1.3</v>
      </c>
      <c r="E25" s="47">
        <f t="shared" si="8"/>
        <v>0</v>
      </c>
      <c r="F25" s="35">
        <v>1.6</v>
      </c>
      <c r="G25" s="35">
        <v>1.3</v>
      </c>
      <c r="H25" s="44">
        <v>1.18</v>
      </c>
      <c r="I25" s="37">
        <f t="shared" si="4"/>
        <v>0</v>
      </c>
      <c r="J25" s="37">
        <f t="shared" si="1"/>
        <v>0</v>
      </c>
      <c r="K25" s="43">
        <f t="shared" si="2"/>
        <v>0</v>
      </c>
    </row>
    <row r="26" spans="1:11" x14ac:dyDescent="0.25">
      <c r="A26" s="32" t="s">
        <v>50</v>
      </c>
      <c r="B26" s="36">
        <v>0</v>
      </c>
      <c r="C26" s="36">
        <f t="shared" si="7"/>
        <v>0</v>
      </c>
      <c r="D26" s="35">
        <v>1.3</v>
      </c>
      <c r="E26" s="47">
        <f t="shared" si="8"/>
        <v>0</v>
      </c>
      <c r="F26" s="35">
        <v>1.6</v>
      </c>
      <c r="G26" s="35">
        <v>1.3</v>
      </c>
      <c r="H26" s="44">
        <v>1.18</v>
      </c>
      <c r="I26" s="37">
        <f t="shared" si="4"/>
        <v>0</v>
      </c>
      <c r="J26" s="37">
        <f t="shared" si="1"/>
        <v>0</v>
      </c>
      <c r="K26" s="43">
        <f t="shared" si="2"/>
        <v>0</v>
      </c>
    </row>
    <row r="27" spans="1:11" x14ac:dyDescent="0.25">
      <c r="A27" s="32" t="s">
        <v>49</v>
      </c>
      <c r="B27" s="36">
        <v>0</v>
      </c>
      <c r="C27" s="36">
        <f t="shared" si="7"/>
        <v>0</v>
      </c>
      <c r="D27" s="35">
        <v>1.3</v>
      </c>
      <c r="E27" s="47">
        <f t="shared" si="8"/>
        <v>0</v>
      </c>
      <c r="F27" s="35">
        <v>1.6</v>
      </c>
      <c r="G27" s="35">
        <v>1.3</v>
      </c>
      <c r="H27" s="44">
        <v>1.18</v>
      </c>
      <c r="I27" s="37">
        <f t="shared" si="4"/>
        <v>0</v>
      </c>
      <c r="J27" s="37">
        <f t="shared" si="1"/>
        <v>0</v>
      </c>
      <c r="K27" s="43">
        <f t="shared" si="2"/>
        <v>0</v>
      </c>
    </row>
    <row r="28" spans="1:11" x14ac:dyDescent="0.25">
      <c r="A28" s="32" t="s">
        <v>74</v>
      </c>
      <c r="B28" s="36">
        <v>0</v>
      </c>
      <c r="C28" s="36">
        <f t="shared" si="7"/>
        <v>0</v>
      </c>
      <c r="D28" s="35">
        <v>1.3</v>
      </c>
      <c r="E28" s="47">
        <f t="shared" si="8"/>
        <v>0</v>
      </c>
      <c r="F28" s="35">
        <v>1.6</v>
      </c>
      <c r="G28" s="35">
        <v>1.3</v>
      </c>
      <c r="H28" s="44">
        <v>1.18</v>
      </c>
      <c r="I28" s="37">
        <f t="shared" si="4"/>
        <v>0</v>
      </c>
      <c r="J28" s="37">
        <f t="shared" si="1"/>
        <v>0</v>
      </c>
      <c r="K28" s="43">
        <f t="shared" si="2"/>
        <v>0</v>
      </c>
    </row>
    <row r="29" spans="1:11" x14ac:dyDescent="0.25">
      <c r="A29" s="32" t="s">
        <v>61</v>
      </c>
      <c r="B29" s="36">
        <v>0</v>
      </c>
      <c r="C29" s="36">
        <f t="shared" si="7"/>
        <v>0</v>
      </c>
      <c r="D29" s="35">
        <v>1.3</v>
      </c>
      <c r="E29" s="47">
        <f t="shared" si="8"/>
        <v>0</v>
      </c>
      <c r="F29" s="35">
        <v>1.6</v>
      </c>
      <c r="G29" s="35">
        <v>1.3</v>
      </c>
      <c r="H29" s="44">
        <v>1.18</v>
      </c>
      <c r="I29" s="37">
        <f t="shared" si="4"/>
        <v>0</v>
      </c>
      <c r="J29" s="37">
        <f t="shared" si="1"/>
        <v>0</v>
      </c>
      <c r="K29" s="43">
        <f t="shared" si="2"/>
        <v>0</v>
      </c>
    </row>
    <row r="30" spans="1:11" x14ac:dyDescent="0.25">
      <c r="A30" s="32" t="s">
        <v>44</v>
      </c>
      <c r="B30" s="36">
        <v>0</v>
      </c>
      <c r="C30" s="36">
        <f t="shared" si="7"/>
        <v>0</v>
      </c>
      <c r="D30" s="35">
        <v>1.3</v>
      </c>
      <c r="E30" s="47">
        <f t="shared" si="8"/>
        <v>0</v>
      </c>
      <c r="F30" s="35">
        <v>1.6</v>
      </c>
      <c r="G30" s="35">
        <v>1.3</v>
      </c>
      <c r="H30" s="44">
        <v>1.18</v>
      </c>
      <c r="I30" s="37">
        <f t="shared" si="4"/>
        <v>0</v>
      </c>
      <c r="J30" s="37">
        <f t="shared" si="1"/>
        <v>0</v>
      </c>
      <c r="K30" s="43">
        <f t="shared" si="2"/>
        <v>0</v>
      </c>
    </row>
    <row r="31" spans="1:11" x14ac:dyDescent="0.25">
      <c r="A31" s="32" t="s">
        <v>66</v>
      </c>
      <c r="B31" s="36">
        <v>0</v>
      </c>
      <c r="C31" s="36">
        <f t="shared" si="7"/>
        <v>0</v>
      </c>
      <c r="D31" s="35">
        <v>1.3</v>
      </c>
      <c r="E31" s="47">
        <f t="shared" si="8"/>
        <v>0</v>
      </c>
      <c r="F31" s="35">
        <v>1.6</v>
      </c>
      <c r="G31" s="35">
        <v>1.3</v>
      </c>
      <c r="H31" s="44">
        <v>1.18</v>
      </c>
      <c r="I31" s="37">
        <f t="shared" si="4"/>
        <v>0</v>
      </c>
      <c r="J31" s="37">
        <f t="shared" si="1"/>
        <v>0</v>
      </c>
      <c r="K31" s="43">
        <f t="shared" si="2"/>
        <v>0</v>
      </c>
    </row>
    <row r="32" spans="1:11" x14ac:dyDescent="0.25">
      <c r="A32" s="32" t="s">
        <v>67</v>
      </c>
      <c r="B32" s="36">
        <v>0</v>
      </c>
      <c r="C32" s="36">
        <f t="shared" si="7"/>
        <v>0</v>
      </c>
      <c r="D32" s="35">
        <v>1.3</v>
      </c>
      <c r="E32" s="47">
        <f t="shared" si="8"/>
        <v>0</v>
      </c>
      <c r="F32" s="35">
        <v>1.6</v>
      </c>
      <c r="G32" s="35">
        <v>1.3</v>
      </c>
      <c r="H32" s="44">
        <v>1.18</v>
      </c>
      <c r="I32" s="37">
        <f t="shared" si="4"/>
        <v>0</v>
      </c>
      <c r="J32" s="37">
        <f t="shared" si="1"/>
        <v>0</v>
      </c>
      <c r="K32" s="43">
        <f t="shared" si="2"/>
        <v>0</v>
      </c>
    </row>
    <row r="33" spans="1:11" hidden="1" x14ac:dyDescent="0.25">
      <c r="A33" s="32"/>
      <c r="B33" s="36"/>
      <c r="C33" s="36"/>
      <c r="D33" s="35"/>
      <c r="E33" s="47"/>
      <c r="F33" s="35">
        <v>1.6</v>
      </c>
      <c r="G33" s="35">
        <v>1.3</v>
      </c>
      <c r="H33" s="44">
        <v>1.18</v>
      </c>
      <c r="I33" s="37">
        <f t="shared" si="4"/>
        <v>0</v>
      </c>
      <c r="J33" s="37">
        <f t="shared" si="1"/>
        <v>0</v>
      </c>
      <c r="K33" s="43">
        <f t="shared" si="2"/>
        <v>0</v>
      </c>
    </row>
    <row r="34" spans="1:11" x14ac:dyDescent="0.25">
      <c r="A34" s="32" t="s">
        <v>63</v>
      </c>
      <c r="B34" s="36">
        <v>0</v>
      </c>
      <c r="C34" s="36">
        <f t="shared" si="7"/>
        <v>0</v>
      </c>
      <c r="D34" s="35">
        <v>1.3</v>
      </c>
      <c r="E34" s="47">
        <f t="shared" si="8"/>
        <v>0</v>
      </c>
      <c r="F34" s="35">
        <v>1.6</v>
      </c>
      <c r="G34" s="35">
        <v>1.3</v>
      </c>
      <c r="H34" s="44">
        <v>1.18</v>
      </c>
      <c r="I34" s="37">
        <f t="shared" si="4"/>
        <v>0</v>
      </c>
      <c r="J34" s="37">
        <f t="shared" si="1"/>
        <v>0</v>
      </c>
      <c r="K34" s="43">
        <f t="shared" si="2"/>
        <v>0</v>
      </c>
    </row>
    <row r="35" spans="1:11" x14ac:dyDescent="0.25">
      <c r="A35" s="32" t="s">
        <v>83</v>
      </c>
      <c r="B35" s="36">
        <v>0</v>
      </c>
      <c r="C35" s="36">
        <f t="shared" si="7"/>
        <v>0</v>
      </c>
      <c r="D35" s="35">
        <v>1.3</v>
      </c>
      <c r="E35" s="47">
        <f t="shared" si="8"/>
        <v>0</v>
      </c>
      <c r="F35" s="35">
        <v>1.55</v>
      </c>
      <c r="G35" s="35">
        <v>1.3</v>
      </c>
      <c r="H35" s="44">
        <v>1.18</v>
      </c>
      <c r="I35" s="37">
        <f t="shared" si="4"/>
        <v>0</v>
      </c>
      <c r="J35" s="37">
        <f t="shared" si="1"/>
        <v>0</v>
      </c>
      <c r="K35" s="43">
        <f t="shared" si="2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21.42578125" style="14" bestFit="1" customWidth="1"/>
    <col min="2" max="2" width="12.5703125" style="14" bestFit="1" customWidth="1"/>
    <col min="3" max="3" width="11.5703125" style="14" bestFit="1" customWidth="1"/>
    <col min="4" max="4" width="15.28515625" style="14" bestFit="1" customWidth="1"/>
    <col min="5" max="5" width="22.85546875" style="14" bestFit="1" customWidth="1"/>
    <col min="6" max="6" width="12.28515625" style="14" bestFit="1" customWidth="1"/>
    <col min="7" max="7" width="13.5703125" style="14" bestFit="1" customWidth="1"/>
    <col min="8" max="8" width="19.7109375" style="14" bestFit="1" customWidth="1"/>
    <col min="9" max="9" width="16.28515625" style="14" customWidth="1"/>
    <col min="10" max="16384" width="11.42578125" style="14"/>
  </cols>
  <sheetData>
    <row r="1" spans="1:9" ht="15.7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5" t="s">
        <v>1</v>
      </c>
      <c r="B2" s="15" t="s">
        <v>23</v>
      </c>
      <c r="C2" s="15" t="s">
        <v>24</v>
      </c>
      <c r="D2" s="15" t="s">
        <v>25</v>
      </c>
      <c r="E2" s="15" t="s">
        <v>4</v>
      </c>
      <c r="F2" s="15" t="s">
        <v>26</v>
      </c>
      <c r="G2" s="15" t="s">
        <v>27</v>
      </c>
      <c r="H2" s="15" t="s">
        <v>28</v>
      </c>
      <c r="I2" s="15" t="s">
        <v>16</v>
      </c>
    </row>
    <row r="3" spans="1:9" x14ac:dyDescent="0.25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25">
      <c r="A4" s="4" t="s">
        <v>7</v>
      </c>
      <c r="B4" s="16">
        <v>4566</v>
      </c>
      <c r="C4" s="16">
        <f t="shared" ref="C4:C13" si="0">B4*$C$3</f>
        <v>5524.86</v>
      </c>
      <c r="D4" s="16">
        <v>1.3</v>
      </c>
      <c r="E4" s="21">
        <f>C4*D4</f>
        <v>7182.3180000000002</v>
      </c>
      <c r="F4" s="16">
        <v>1.68</v>
      </c>
      <c r="G4" s="16">
        <v>1.28</v>
      </c>
      <c r="H4" s="19">
        <f>C4*F4*G4</f>
        <v>11880.658943999999</v>
      </c>
      <c r="I4" s="20">
        <f>H4/$I$3</f>
        <v>990.05491199999994</v>
      </c>
    </row>
    <row r="5" spans="1:9" x14ac:dyDescent="0.25">
      <c r="A5" s="4" t="s">
        <v>9</v>
      </c>
      <c r="B5" s="13">
        <v>1970</v>
      </c>
      <c r="C5" s="16">
        <f t="shared" si="0"/>
        <v>2383.6999999999998</v>
      </c>
      <c r="D5" s="16">
        <v>1.3</v>
      </c>
      <c r="E5" s="21">
        <f t="shared" ref="E5:E13" si="1">C5*D5</f>
        <v>3098.81</v>
      </c>
      <c r="F5" s="16">
        <v>1.7</v>
      </c>
      <c r="G5" s="16">
        <v>1.28</v>
      </c>
      <c r="H5" s="19">
        <f t="shared" ref="H5:H13" si="2">C5*F5*G5</f>
        <v>5186.9311999999991</v>
      </c>
      <c r="I5" s="20">
        <f t="shared" ref="I5:I13" si="3">H5/$I$3</f>
        <v>432.24426666666659</v>
      </c>
    </row>
    <row r="6" spans="1:9" x14ac:dyDescent="0.25">
      <c r="A6" s="4" t="s">
        <v>11</v>
      </c>
      <c r="B6" s="13">
        <v>4450</v>
      </c>
      <c r="C6" s="13">
        <f t="shared" si="0"/>
        <v>5384.5</v>
      </c>
      <c r="D6" s="16">
        <v>1.3</v>
      </c>
      <c r="E6" s="21">
        <f t="shared" si="1"/>
        <v>6999.85</v>
      </c>
      <c r="F6" s="16">
        <v>1.7</v>
      </c>
      <c r="G6" s="16">
        <v>1.28</v>
      </c>
      <c r="H6" s="19">
        <f t="shared" si="2"/>
        <v>11716.672</v>
      </c>
      <c r="I6" s="20">
        <f t="shared" si="3"/>
        <v>976.38933333333341</v>
      </c>
    </row>
    <row r="7" spans="1:9" x14ac:dyDescent="0.25">
      <c r="A7" s="4" t="s">
        <v>17</v>
      </c>
      <c r="B7" s="13">
        <v>1111</v>
      </c>
      <c r="C7" s="13">
        <f t="shared" si="0"/>
        <v>1344.31</v>
      </c>
      <c r="D7" s="16">
        <v>1.3</v>
      </c>
      <c r="E7" s="21">
        <f t="shared" si="1"/>
        <v>1747.6030000000001</v>
      </c>
      <c r="F7" s="16">
        <v>1.7</v>
      </c>
      <c r="G7" s="16">
        <v>1.28</v>
      </c>
      <c r="H7" s="19">
        <f t="shared" si="2"/>
        <v>2925.2185599999998</v>
      </c>
      <c r="I7" s="20">
        <f t="shared" si="3"/>
        <v>243.76821333333331</v>
      </c>
    </row>
    <row r="8" spans="1:9" x14ac:dyDescent="0.25">
      <c r="A8" s="4" t="s">
        <v>18</v>
      </c>
      <c r="B8" s="13">
        <v>1175</v>
      </c>
      <c r="C8" s="13">
        <f t="shared" si="0"/>
        <v>1421.75</v>
      </c>
      <c r="D8" s="16">
        <v>1.3</v>
      </c>
      <c r="E8" s="21">
        <f t="shared" si="1"/>
        <v>1848.2750000000001</v>
      </c>
      <c r="F8" s="16">
        <v>1.7</v>
      </c>
      <c r="G8" s="16">
        <v>1.28</v>
      </c>
      <c r="H8" s="19">
        <f t="shared" si="2"/>
        <v>3093.7280000000001</v>
      </c>
      <c r="I8" s="20">
        <f t="shared" si="3"/>
        <v>257.81066666666669</v>
      </c>
    </row>
    <row r="9" spans="1:9" x14ac:dyDescent="0.25">
      <c r="A9" s="4" t="s">
        <v>31</v>
      </c>
      <c r="B9" s="13">
        <v>4100</v>
      </c>
      <c r="C9" s="13">
        <f t="shared" si="0"/>
        <v>4961</v>
      </c>
      <c r="D9" s="16">
        <v>1.3</v>
      </c>
      <c r="E9" s="21">
        <f t="shared" si="1"/>
        <v>6449.3</v>
      </c>
      <c r="F9" s="16">
        <v>1.68</v>
      </c>
      <c r="G9" s="16">
        <v>1.28</v>
      </c>
      <c r="H9" s="19">
        <f t="shared" si="2"/>
        <v>10668.134399999999</v>
      </c>
      <c r="I9" s="20">
        <f t="shared" si="3"/>
        <v>889.01119999999992</v>
      </c>
    </row>
    <row r="10" spans="1:9" x14ac:dyDescent="0.25">
      <c r="A10" s="4" t="s">
        <v>12</v>
      </c>
      <c r="B10" s="13">
        <v>1207</v>
      </c>
      <c r="C10" s="13">
        <f t="shared" si="0"/>
        <v>1460.47</v>
      </c>
      <c r="D10" s="16">
        <v>1.3</v>
      </c>
      <c r="E10" s="21">
        <f t="shared" si="1"/>
        <v>1898.6110000000001</v>
      </c>
      <c r="F10" s="16">
        <v>1.7</v>
      </c>
      <c r="G10" s="16">
        <v>1.28</v>
      </c>
      <c r="H10" s="19">
        <f t="shared" si="2"/>
        <v>3177.98272</v>
      </c>
      <c r="I10" s="20">
        <f t="shared" si="3"/>
        <v>264.83189333333331</v>
      </c>
    </row>
    <row r="11" spans="1:9" x14ac:dyDescent="0.25">
      <c r="A11" s="4" t="s">
        <v>32</v>
      </c>
      <c r="B11" s="13">
        <v>1242</v>
      </c>
      <c r="C11" s="13">
        <f t="shared" si="0"/>
        <v>1502.82</v>
      </c>
      <c r="D11" s="16">
        <v>1.3</v>
      </c>
      <c r="E11" s="21">
        <f t="shared" si="1"/>
        <v>1953.6659999999999</v>
      </c>
      <c r="F11" s="16">
        <v>1.7</v>
      </c>
      <c r="G11" s="16">
        <v>1.28</v>
      </c>
      <c r="H11" s="19">
        <f t="shared" si="2"/>
        <v>3270.1363200000001</v>
      </c>
      <c r="I11" s="20">
        <f t="shared" si="3"/>
        <v>272.51136000000002</v>
      </c>
    </row>
    <row r="12" spans="1:9" x14ac:dyDescent="0.25">
      <c r="A12" s="4" t="s">
        <v>13</v>
      </c>
      <c r="B12" s="13">
        <v>1493</v>
      </c>
      <c r="C12" s="13">
        <f t="shared" si="0"/>
        <v>1806.53</v>
      </c>
      <c r="D12" s="16">
        <v>1.3</v>
      </c>
      <c r="E12" s="21">
        <f t="shared" si="1"/>
        <v>2348.489</v>
      </c>
      <c r="F12" s="16">
        <v>1.7</v>
      </c>
      <c r="G12" s="16">
        <v>1.28</v>
      </c>
      <c r="H12" s="19">
        <f t="shared" si="2"/>
        <v>3931.0092799999998</v>
      </c>
      <c r="I12" s="20">
        <f t="shared" si="3"/>
        <v>327.58410666666663</v>
      </c>
    </row>
    <row r="13" spans="1:9" x14ac:dyDescent="0.25">
      <c r="A13" s="4" t="s">
        <v>14</v>
      </c>
      <c r="B13" s="13">
        <v>1715</v>
      </c>
      <c r="C13" s="13">
        <f t="shared" si="0"/>
        <v>2075.15</v>
      </c>
      <c r="D13" s="16">
        <v>1.3</v>
      </c>
      <c r="E13" s="21">
        <f t="shared" si="1"/>
        <v>2697.6950000000002</v>
      </c>
      <c r="F13" s="16">
        <v>1.7</v>
      </c>
      <c r="G13" s="16">
        <v>1.28</v>
      </c>
      <c r="H13" s="19">
        <f t="shared" si="2"/>
        <v>4515.5264000000006</v>
      </c>
      <c r="I13" s="20">
        <f t="shared" si="3"/>
        <v>376.2938666666667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O17" sqref="O17"/>
    </sheetView>
  </sheetViews>
  <sheetFormatPr baseColWidth="10" defaultColWidth="11.42578125" defaultRowHeight="15" x14ac:dyDescent="0.25"/>
  <cols>
    <col min="1" max="1" width="21.42578125" style="14" bestFit="1" customWidth="1"/>
    <col min="2" max="2" width="12.5703125" style="14" hidden="1" customWidth="1"/>
    <col min="3" max="3" width="11.5703125" style="14" hidden="1" customWidth="1"/>
    <col min="4" max="4" width="15.28515625" style="14" hidden="1" customWidth="1"/>
    <col min="5" max="5" width="22.85546875" style="14" hidden="1" customWidth="1"/>
    <col min="6" max="6" width="12.28515625" style="14" hidden="1" customWidth="1"/>
    <col min="7" max="7" width="13.5703125" style="14" hidden="1" customWidth="1"/>
    <col min="8" max="8" width="19.7109375" style="14" hidden="1" customWidth="1"/>
    <col min="9" max="9" width="16.28515625" style="14" customWidth="1"/>
    <col min="10" max="16384" width="11.42578125" style="14"/>
  </cols>
  <sheetData>
    <row r="1" spans="1:9" ht="15.7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5" t="s">
        <v>1</v>
      </c>
      <c r="B2" s="15" t="s">
        <v>23</v>
      </c>
      <c r="C2" s="15" t="s">
        <v>24</v>
      </c>
      <c r="D2" s="15" t="s">
        <v>25</v>
      </c>
      <c r="E2" s="15" t="s">
        <v>4</v>
      </c>
      <c r="F2" s="15" t="s">
        <v>26</v>
      </c>
      <c r="G2" s="15" t="s">
        <v>27</v>
      </c>
      <c r="H2" s="15" t="s">
        <v>28</v>
      </c>
      <c r="I2" s="15" t="s">
        <v>16</v>
      </c>
    </row>
    <row r="3" spans="1:9" x14ac:dyDescent="0.25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25">
      <c r="A4" s="4" t="s">
        <v>7</v>
      </c>
      <c r="B4" s="16">
        <v>4744</v>
      </c>
      <c r="C4" s="16">
        <f t="shared" ref="C4:C14" si="0">B4*$C$3</f>
        <v>5740.24</v>
      </c>
      <c r="D4" s="16">
        <v>1.3</v>
      </c>
      <c r="E4" s="21">
        <f>C4*D4</f>
        <v>7462.3119999999999</v>
      </c>
      <c r="F4" s="16">
        <v>1.45</v>
      </c>
      <c r="G4" s="16">
        <v>1.28</v>
      </c>
      <c r="H4" s="19">
        <f>C4*F4*G4</f>
        <v>10653.88544</v>
      </c>
      <c r="I4" s="20">
        <f>H4/$I$3</f>
        <v>887.82378666666671</v>
      </c>
    </row>
    <row r="5" spans="1:9" x14ac:dyDescent="0.25">
      <c r="A5" s="4" t="s">
        <v>33</v>
      </c>
      <c r="B5" s="16">
        <v>4873</v>
      </c>
      <c r="C5" s="16">
        <f t="shared" si="0"/>
        <v>5896.33</v>
      </c>
      <c r="D5" s="16">
        <v>1.3</v>
      </c>
      <c r="E5" s="21">
        <f>C5*D5</f>
        <v>7665.2290000000003</v>
      </c>
      <c r="F5" s="16">
        <v>1.45</v>
      </c>
      <c r="G5" s="16">
        <v>1.28</v>
      </c>
      <c r="H5" s="19">
        <f>C5*F5*G5</f>
        <v>10943.58848</v>
      </c>
      <c r="I5" s="20">
        <f>H5/$I$3</f>
        <v>911.96570666666673</v>
      </c>
    </row>
    <row r="6" spans="1:9" x14ac:dyDescent="0.25">
      <c r="A6" s="4" t="s">
        <v>34</v>
      </c>
      <c r="B6" s="16">
        <v>5157</v>
      </c>
      <c r="C6" s="16">
        <f t="shared" si="0"/>
        <v>6239.97</v>
      </c>
      <c r="D6" s="16">
        <v>1.3</v>
      </c>
      <c r="E6" s="21">
        <f>C6*D6</f>
        <v>8111.9610000000002</v>
      </c>
      <c r="F6" s="16">
        <v>1.48</v>
      </c>
      <c r="G6" s="16">
        <v>1.28</v>
      </c>
      <c r="H6" s="19">
        <f>C6*F6*G6</f>
        <v>11820.999168</v>
      </c>
      <c r="I6" s="20">
        <f>H6/$I$3</f>
        <v>985.08326399999999</v>
      </c>
    </row>
    <row r="7" spans="1:9" x14ac:dyDescent="0.25">
      <c r="A7" s="4" t="s">
        <v>9</v>
      </c>
      <c r="B7" s="13">
        <v>2048</v>
      </c>
      <c r="C7" s="16">
        <f t="shared" si="0"/>
        <v>2478.08</v>
      </c>
      <c r="D7" s="16">
        <v>1.3</v>
      </c>
      <c r="E7" s="21">
        <f t="shared" ref="E7:E14" si="1">C7*D7</f>
        <v>3221.5039999999999</v>
      </c>
      <c r="F7" s="16">
        <v>1.7</v>
      </c>
      <c r="G7" s="16">
        <v>1.28</v>
      </c>
      <c r="H7" s="19">
        <f t="shared" ref="H7:H14" si="2">C7*F7*G7</f>
        <v>5392.3020800000004</v>
      </c>
      <c r="I7" s="20">
        <f t="shared" ref="I7:I14" si="3">H7/$I$3</f>
        <v>449.3585066666667</v>
      </c>
    </row>
    <row r="8" spans="1:9" x14ac:dyDescent="0.25">
      <c r="A8" s="4" t="s">
        <v>17</v>
      </c>
      <c r="B8" s="13">
        <v>1156</v>
      </c>
      <c r="C8" s="13">
        <f t="shared" si="0"/>
        <v>1398.76</v>
      </c>
      <c r="D8" s="16">
        <v>1.3</v>
      </c>
      <c r="E8" s="21">
        <f t="shared" si="1"/>
        <v>1818.3880000000001</v>
      </c>
      <c r="F8" s="16">
        <v>1.7</v>
      </c>
      <c r="G8" s="16">
        <v>1.28</v>
      </c>
      <c r="H8" s="19">
        <f t="shared" si="2"/>
        <v>3043.7017599999999</v>
      </c>
      <c r="I8" s="20">
        <f t="shared" si="3"/>
        <v>253.64181333333332</v>
      </c>
    </row>
    <row r="9" spans="1:9" x14ac:dyDescent="0.25">
      <c r="A9" s="4" t="s">
        <v>18</v>
      </c>
      <c r="B9" s="13">
        <v>1338</v>
      </c>
      <c r="C9" s="13">
        <f t="shared" si="0"/>
        <v>1618.98</v>
      </c>
      <c r="D9" s="16">
        <v>1.3</v>
      </c>
      <c r="E9" s="21">
        <f t="shared" si="1"/>
        <v>2104.674</v>
      </c>
      <c r="F9" s="16">
        <v>1.7</v>
      </c>
      <c r="G9" s="16">
        <v>1.28</v>
      </c>
      <c r="H9" s="19">
        <f t="shared" si="2"/>
        <v>3522.9004800000002</v>
      </c>
      <c r="I9" s="20">
        <f t="shared" si="3"/>
        <v>293.57504</v>
      </c>
    </row>
    <row r="10" spans="1:9" x14ac:dyDescent="0.25">
      <c r="A10" s="4" t="s">
        <v>31</v>
      </c>
      <c r="B10" s="13">
        <v>4228</v>
      </c>
      <c r="C10" s="13">
        <f t="shared" si="0"/>
        <v>5115.88</v>
      </c>
      <c r="D10" s="16">
        <v>1.3</v>
      </c>
      <c r="E10" s="21">
        <f t="shared" si="1"/>
        <v>6650.6440000000002</v>
      </c>
      <c r="F10" s="16">
        <v>1.7</v>
      </c>
      <c r="G10" s="16">
        <v>1.28</v>
      </c>
      <c r="H10" s="19">
        <f t="shared" si="2"/>
        <v>11132.15488</v>
      </c>
      <c r="I10" s="20">
        <f t="shared" si="3"/>
        <v>927.67957333333334</v>
      </c>
    </row>
    <row r="11" spans="1:9" x14ac:dyDescent="0.25">
      <c r="A11" s="4" t="s">
        <v>12</v>
      </c>
      <c r="B11" s="13">
        <v>1255</v>
      </c>
      <c r="C11" s="13">
        <f t="shared" si="0"/>
        <v>1518.55</v>
      </c>
      <c r="D11" s="16">
        <v>1.3</v>
      </c>
      <c r="E11" s="21">
        <f t="shared" si="1"/>
        <v>1974.115</v>
      </c>
      <c r="F11" s="16">
        <v>1.7</v>
      </c>
      <c r="G11" s="16">
        <v>1.28</v>
      </c>
      <c r="H11" s="19">
        <f t="shared" si="2"/>
        <v>3304.3647999999998</v>
      </c>
      <c r="I11" s="20">
        <f t="shared" si="3"/>
        <v>275.3637333333333</v>
      </c>
    </row>
    <row r="12" spans="1:9" x14ac:dyDescent="0.25">
      <c r="A12" s="4" t="s">
        <v>32</v>
      </c>
      <c r="B12" s="13">
        <v>1300</v>
      </c>
      <c r="C12" s="13">
        <f t="shared" si="0"/>
        <v>1573</v>
      </c>
      <c r="D12" s="16">
        <v>1.3</v>
      </c>
      <c r="E12" s="21">
        <f t="shared" si="1"/>
        <v>2044.9</v>
      </c>
      <c r="F12" s="16">
        <v>1.7</v>
      </c>
      <c r="G12" s="16">
        <v>1.28</v>
      </c>
      <c r="H12" s="19">
        <f t="shared" si="2"/>
        <v>3422.848</v>
      </c>
      <c r="I12" s="20">
        <f t="shared" si="3"/>
        <v>285.23733333333331</v>
      </c>
    </row>
    <row r="13" spans="1:9" x14ac:dyDescent="0.25">
      <c r="A13" s="4" t="s">
        <v>13</v>
      </c>
      <c r="B13" s="13">
        <v>1553</v>
      </c>
      <c r="C13" s="13">
        <f t="shared" si="0"/>
        <v>1879.1299999999999</v>
      </c>
      <c r="D13" s="16">
        <v>1.3</v>
      </c>
      <c r="E13" s="21">
        <f t="shared" si="1"/>
        <v>2442.8690000000001</v>
      </c>
      <c r="F13" s="16">
        <v>1.7</v>
      </c>
      <c r="G13" s="16">
        <v>1.28</v>
      </c>
      <c r="H13" s="19">
        <f t="shared" si="2"/>
        <v>4088.9868799999999</v>
      </c>
      <c r="I13" s="20">
        <f t="shared" si="3"/>
        <v>340.74890666666664</v>
      </c>
    </row>
    <row r="14" spans="1:9" x14ac:dyDescent="0.25">
      <c r="A14" s="4" t="s">
        <v>14</v>
      </c>
      <c r="B14" s="13">
        <v>1784</v>
      </c>
      <c r="C14" s="13">
        <f t="shared" si="0"/>
        <v>2158.64</v>
      </c>
      <c r="D14" s="16">
        <v>1.3</v>
      </c>
      <c r="E14" s="21">
        <f t="shared" si="1"/>
        <v>2806.232</v>
      </c>
      <c r="F14" s="16">
        <v>1.7</v>
      </c>
      <c r="G14" s="16">
        <v>1.28</v>
      </c>
      <c r="H14" s="19">
        <f t="shared" si="2"/>
        <v>4697.20064</v>
      </c>
      <c r="I14" s="20">
        <f t="shared" si="3"/>
        <v>391.43338666666665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K22" sqref="K22"/>
    </sheetView>
  </sheetViews>
  <sheetFormatPr baseColWidth="10" defaultColWidth="11.42578125" defaultRowHeight="15" x14ac:dyDescent="0.25"/>
  <cols>
    <col min="1" max="1" width="21.42578125" style="14" bestFit="1" customWidth="1"/>
    <col min="2" max="2" width="12.5703125" style="14" hidden="1" customWidth="1"/>
    <col min="3" max="3" width="11.5703125" style="14" hidden="1" customWidth="1"/>
    <col min="4" max="4" width="15.28515625" style="14" hidden="1" customWidth="1"/>
    <col min="5" max="5" width="22.85546875" style="14" hidden="1" customWidth="1"/>
    <col min="6" max="6" width="12.28515625" style="14" hidden="1" customWidth="1"/>
    <col min="7" max="7" width="13.5703125" style="14" hidden="1" customWidth="1"/>
    <col min="8" max="8" width="19.7109375" style="14" hidden="1" customWidth="1"/>
    <col min="9" max="9" width="16.28515625" style="14" customWidth="1"/>
    <col min="10" max="16384" width="11.42578125" style="14"/>
  </cols>
  <sheetData>
    <row r="1" spans="1:9" ht="15.7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5" t="s">
        <v>1</v>
      </c>
      <c r="B2" s="15" t="s">
        <v>23</v>
      </c>
      <c r="C2" s="15" t="s">
        <v>24</v>
      </c>
      <c r="D2" s="15" t="s">
        <v>25</v>
      </c>
      <c r="E2" s="15" t="s">
        <v>4</v>
      </c>
      <c r="F2" s="15" t="s">
        <v>26</v>
      </c>
      <c r="G2" s="15" t="s">
        <v>27</v>
      </c>
      <c r="H2" s="15" t="s">
        <v>28</v>
      </c>
      <c r="I2" s="15" t="s">
        <v>16</v>
      </c>
    </row>
    <row r="3" spans="1:9" x14ac:dyDescent="0.25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25">
      <c r="A4" s="4" t="s">
        <v>7</v>
      </c>
      <c r="B4" s="16">
        <v>4744</v>
      </c>
      <c r="C4" s="16">
        <f t="shared" ref="C4:C14" si="0">B4*$C$3</f>
        <v>5740.24</v>
      </c>
      <c r="D4" s="16">
        <v>1.3</v>
      </c>
      <c r="E4" s="21">
        <f>C4*D4</f>
        <v>7462.3119999999999</v>
      </c>
      <c r="F4" s="16">
        <v>1.45</v>
      </c>
      <c r="G4" s="16">
        <v>1.28</v>
      </c>
      <c r="H4" s="19">
        <f>C4*F4*G4</f>
        <v>10653.88544</v>
      </c>
      <c r="I4" s="20">
        <f>H4/$I$3</f>
        <v>887.82378666666671</v>
      </c>
    </row>
    <row r="5" spans="1:9" x14ac:dyDescent="0.25">
      <c r="A5" s="4" t="s">
        <v>33</v>
      </c>
      <c r="B5" s="16">
        <v>4873</v>
      </c>
      <c r="C5" s="16">
        <f t="shared" si="0"/>
        <v>5896.33</v>
      </c>
      <c r="D5" s="16">
        <v>1.3</v>
      </c>
      <c r="E5" s="21">
        <f>C5*D5</f>
        <v>7665.2290000000003</v>
      </c>
      <c r="F5" s="16">
        <v>1.45</v>
      </c>
      <c r="G5" s="16">
        <v>1.28</v>
      </c>
      <c r="H5" s="19">
        <f>C5*F5*G5</f>
        <v>10943.58848</v>
      </c>
      <c r="I5" s="20">
        <f>H5/$I$3</f>
        <v>911.96570666666673</v>
      </c>
    </row>
    <row r="6" spans="1:9" x14ac:dyDescent="0.25">
      <c r="A6" s="4" t="s">
        <v>34</v>
      </c>
      <c r="B6" s="16">
        <v>5157</v>
      </c>
      <c r="C6" s="16">
        <f t="shared" si="0"/>
        <v>6239.97</v>
      </c>
      <c r="D6" s="16">
        <v>1.3</v>
      </c>
      <c r="E6" s="21">
        <f>C6*D6</f>
        <v>8111.9610000000002</v>
      </c>
      <c r="F6" s="16">
        <v>1.48</v>
      </c>
      <c r="G6" s="16">
        <v>1.28</v>
      </c>
      <c r="H6" s="19">
        <f>C6*F6*G6</f>
        <v>11820.999168</v>
      </c>
      <c r="I6" s="20">
        <f>H6/$I$3</f>
        <v>985.08326399999999</v>
      </c>
    </row>
    <row r="7" spans="1:9" x14ac:dyDescent="0.25">
      <c r="A7" s="4" t="s">
        <v>9</v>
      </c>
      <c r="B7" s="13">
        <v>2048</v>
      </c>
      <c r="C7" s="16">
        <f t="shared" si="0"/>
        <v>2478.08</v>
      </c>
      <c r="D7" s="16">
        <v>1.3</v>
      </c>
      <c r="E7" s="21">
        <f t="shared" ref="E7:E14" si="1">C7*D7</f>
        <v>3221.5039999999999</v>
      </c>
      <c r="F7" s="16">
        <v>1.7</v>
      </c>
      <c r="G7" s="16">
        <v>1.28</v>
      </c>
      <c r="H7" s="19">
        <f t="shared" ref="H7:H14" si="2">C7*F7*G7</f>
        <v>5392.3020800000004</v>
      </c>
      <c r="I7" s="20">
        <f t="shared" ref="I7:I14" si="3">H7/$I$3</f>
        <v>449.3585066666667</v>
      </c>
    </row>
    <row r="8" spans="1:9" x14ac:dyDescent="0.25">
      <c r="A8" s="4" t="s">
        <v>17</v>
      </c>
      <c r="B8" s="13">
        <v>1156</v>
      </c>
      <c r="C8" s="13">
        <f t="shared" si="0"/>
        <v>1398.76</v>
      </c>
      <c r="D8" s="16">
        <v>1.3</v>
      </c>
      <c r="E8" s="21">
        <f t="shared" si="1"/>
        <v>1818.3880000000001</v>
      </c>
      <c r="F8" s="16">
        <v>1.7</v>
      </c>
      <c r="G8" s="16">
        <v>1.28</v>
      </c>
      <c r="H8" s="19">
        <f t="shared" si="2"/>
        <v>3043.7017599999999</v>
      </c>
      <c r="I8" s="20">
        <f t="shared" si="3"/>
        <v>253.64181333333332</v>
      </c>
    </row>
    <row r="9" spans="1:9" x14ac:dyDescent="0.25">
      <c r="A9" s="4" t="s">
        <v>18</v>
      </c>
      <c r="B9" s="13">
        <v>1338</v>
      </c>
      <c r="C9" s="13">
        <f t="shared" si="0"/>
        <v>1618.98</v>
      </c>
      <c r="D9" s="16">
        <v>1.3</v>
      </c>
      <c r="E9" s="21">
        <f t="shared" si="1"/>
        <v>2104.674</v>
      </c>
      <c r="F9" s="16">
        <v>1.7</v>
      </c>
      <c r="G9" s="16">
        <v>1.28</v>
      </c>
      <c r="H9" s="19">
        <f t="shared" si="2"/>
        <v>3522.9004800000002</v>
      </c>
      <c r="I9" s="20">
        <f t="shared" si="3"/>
        <v>293.57504</v>
      </c>
    </row>
    <row r="10" spans="1:9" x14ac:dyDescent="0.25">
      <c r="A10" s="4" t="s">
        <v>31</v>
      </c>
      <c r="B10" s="13">
        <v>4228</v>
      </c>
      <c r="C10" s="13">
        <f t="shared" si="0"/>
        <v>5115.88</v>
      </c>
      <c r="D10" s="16">
        <v>1.3</v>
      </c>
      <c r="E10" s="21">
        <f t="shared" si="1"/>
        <v>6650.6440000000002</v>
      </c>
      <c r="F10" s="16">
        <v>1.7</v>
      </c>
      <c r="G10" s="16">
        <v>1.28</v>
      </c>
      <c r="H10" s="19">
        <f t="shared" si="2"/>
        <v>11132.15488</v>
      </c>
      <c r="I10" s="20">
        <f t="shared" si="3"/>
        <v>927.67957333333334</v>
      </c>
    </row>
    <row r="11" spans="1:9" x14ac:dyDescent="0.25">
      <c r="A11" s="4" t="s">
        <v>12</v>
      </c>
      <c r="B11" s="13">
        <v>1255</v>
      </c>
      <c r="C11" s="13">
        <f t="shared" si="0"/>
        <v>1518.55</v>
      </c>
      <c r="D11" s="16">
        <v>1.3</v>
      </c>
      <c r="E11" s="21">
        <f t="shared" si="1"/>
        <v>1974.115</v>
      </c>
      <c r="F11" s="16">
        <v>1.7</v>
      </c>
      <c r="G11" s="16">
        <v>1.28</v>
      </c>
      <c r="H11" s="19">
        <f t="shared" si="2"/>
        <v>3304.3647999999998</v>
      </c>
      <c r="I11" s="20">
        <f t="shared" si="3"/>
        <v>275.3637333333333</v>
      </c>
    </row>
    <row r="12" spans="1:9" x14ac:dyDescent="0.25">
      <c r="A12" s="4" t="s">
        <v>32</v>
      </c>
      <c r="B12" s="13">
        <v>1300</v>
      </c>
      <c r="C12" s="13">
        <f t="shared" si="0"/>
        <v>1573</v>
      </c>
      <c r="D12" s="16">
        <v>1.3</v>
      </c>
      <c r="E12" s="21">
        <f t="shared" si="1"/>
        <v>2044.9</v>
      </c>
      <c r="F12" s="16">
        <v>1.7</v>
      </c>
      <c r="G12" s="16">
        <v>1.28</v>
      </c>
      <c r="H12" s="19">
        <f t="shared" si="2"/>
        <v>3422.848</v>
      </c>
      <c r="I12" s="20">
        <f t="shared" si="3"/>
        <v>285.23733333333331</v>
      </c>
    </row>
    <row r="13" spans="1:9" x14ac:dyDescent="0.25">
      <c r="A13" s="4" t="s">
        <v>13</v>
      </c>
      <c r="B13" s="13">
        <v>1553</v>
      </c>
      <c r="C13" s="13">
        <f t="shared" si="0"/>
        <v>1879.1299999999999</v>
      </c>
      <c r="D13" s="16">
        <v>1.3</v>
      </c>
      <c r="E13" s="21">
        <f t="shared" si="1"/>
        <v>2442.8690000000001</v>
      </c>
      <c r="F13" s="16">
        <v>1.7</v>
      </c>
      <c r="G13" s="16">
        <v>1.28</v>
      </c>
      <c r="H13" s="19">
        <f t="shared" si="2"/>
        <v>4088.9868799999999</v>
      </c>
      <c r="I13" s="20">
        <f t="shared" si="3"/>
        <v>340.74890666666664</v>
      </c>
    </row>
    <row r="14" spans="1:9" x14ac:dyDescent="0.25">
      <c r="A14" s="4" t="s">
        <v>14</v>
      </c>
      <c r="B14" s="13">
        <v>1784</v>
      </c>
      <c r="C14" s="13">
        <f t="shared" si="0"/>
        <v>2158.64</v>
      </c>
      <c r="D14" s="16">
        <v>1.3</v>
      </c>
      <c r="E14" s="21">
        <f t="shared" si="1"/>
        <v>2806.232</v>
      </c>
      <c r="F14" s="16">
        <v>1.7</v>
      </c>
      <c r="G14" s="16">
        <v>1.28</v>
      </c>
      <c r="H14" s="19">
        <f t="shared" si="2"/>
        <v>4697.20064</v>
      </c>
      <c r="I14" s="20">
        <f t="shared" si="3"/>
        <v>391.43338666666665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>
      <selection activeCell="L11" sqref="L11"/>
    </sheetView>
  </sheetViews>
  <sheetFormatPr baseColWidth="10" defaultColWidth="11.42578125" defaultRowHeight="15" x14ac:dyDescent="0.25"/>
  <cols>
    <col min="1" max="1" width="21.42578125" style="24" bestFit="1" customWidth="1"/>
    <col min="2" max="2" width="12.5703125" style="24" hidden="1" customWidth="1"/>
    <col min="3" max="3" width="11.5703125" style="24" hidden="1" customWidth="1"/>
    <col min="4" max="4" width="15.28515625" style="24" hidden="1" customWidth="1"/>
    <col min="5" max="5" width="22.85546875" style="24" hidden="1" customWidth="1"/>
    <col min="6" max="6" width="12.28515625" style="24" hidden="1" customWidth="1"/>
    <col min="7" max="7" width="13.5703125" style="24" hidden="1" customWidth="1"/>
    <col min="8" max="8" width="19.7109375" style="24" hidden="1" customWidth="1"/>
    <col min="9" max="9" width="16.28515625" style="24" customWidth="1"/>
    <col min="10" max="16384" width="11.42578125" style="24"/>
  </cols>
  <sheetData>
    <row r="1" spans="1:9" ht="15.75" x14ac:dyDescent="0.25">
      <c r="A1" s="22" t="s">
        <v>29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5" t="s">
        <v>1</v>
      </c>
      <c r="B2" s="25" t="s">
        <v>23</v>
      </c>
      <c r="C2" s="25" t="s">
        <v>24</v>
      </c>
      <c r="D2" s="25" t="s">
        <v>25</v>
      </c>
      <c r="E2" s="25" t="s">
        <v>4</v>
      </c>
      <c r="F2" s="25" t="s">
        <v>26</v>
      </c>
      <c r="G2" s="25" t="s">
        <v>27</v>
      </c>
      <c r="H2" s="25" t="s">
        <v>28</v>
      </c>
      <c r="I2" s="25" t="s">
        <v>16</v>
      </c>
    </row>
    <row r="3" spans="1:9" x14ac:dyDescent="0.25">
      <c r="A3" s="23"/>
      <c r="B3" s="23"/>
      <c r="C3" s="23">
        <v>1.21</v>
      </c>
      <c r="D3" s="26"/>
      <c r="E3" s="26"/>
      <c r="F3" s="26"/>
      <c r="G3" s="26"/>
      <c r="H3" s="23"/>
      <c r="I3" s="23">
        <v>12</v>
      </c>
    </row>
    <row r="4" spans="1:9" x14ac:dyDescent="0.25">
      <c r="A4" s="26" t="s">
        <v>7</v>
      </c>
      <c r="B4" s="26">
        <v>4744</v>
      </c>
      <c r="C4" s="26">
        <f t="shared" ref="C4:C15" si="0">B4*$C$3</f>
        <v>5740.24</v>
      </c>
      <c r="D4" s="26">
        <v>1.3</v>
      </c>
      <c r="E4" s="27">
        <f>C4*D4</f>
        <v>7462.3119999999999</v>
      </c>
      <c r="F4" s="26">
        <v>1.45</v>
      </c>
      <c r="G4" s="26">
        <v>1.28</v>
      </c>
      <c r="H4" s="28">
        <f>C4*F4*G4</f>
        <v>10653.88544</v>
      </c>
      <c r="I4" s="29">
        <f>H4/$I$3</f>
        <v>887.82378666666671</v>
      </c>
    </row>
    <row r="5" spans="1:9" x14ac:dyDescent="0.25">
      <c r="A5" s="26" t="s">
        <v>33</v>
      </c>
      <c r="B5" s="26">
        <v>4873</v>
      </c>
      <c r="C5" s="26">
        <f t="shared" si="0"/>
        <v>5896.33</v>
      </c>
      <c r="D5" s="26">
        <v>1.3</v>
      </c>
      <c r="E5" s="27">
        <f>C5*D5</f>
        <v>7665.2290000000003</v>
      </c>
      <c r="F5" s="26">
        <v>1.45</v>
      </c>
      <c r="G5" s="26">
        <v>1.28</v>
      </c>
      <c r="H5" s="28">
        <f>C5*F5*G5</f>
        <v>10943.58848</v>
      </c>
      <c r="I5" s="29">
        <f>H5/$I$3</f>
        <v>911.96570666666673</v>
      </c>
    </row>
    <row r="6" spans="1:9" x14ac:dyDescent="0.25">
      <c r="A6" s="26" t="s">
        <v>34</v>
      </c>
      <c r="B6" s="26">
        <v>5157</v>
      </c>
      <c r="C6" s="26">
        <f t="shared" si="0"/>
        <v>6239.97</v>
      </c>
      <c r="D6" s="26">
        <v>1.3</v>
      </c>
      <c r="E6" s="27">
        <f>C6*D6</f>
        <v>8111.9610000000002</v>
      </c>
      <c r="F6" s="26">
        <v>1.48</v>
      </c>
      <c r="G6" s="26">
        <v>1.28</v>
      </c>
      <c r="H6" s="28">
        <f>C6*F6*G6</f>
        <v>11820.999168</v>
      </c>
      <c r="I6" s="29">
        <f>H6/$I$3</f>
        <v>985.08326399999999</v>
      </c>
    </row>
    <row r="7" spans="1:9" x14ac:dyDescent="0.25">
      <c r="A7" s="26" t="s">
        <v>9</v>
      </c>
      <c r="B7" s="23">
        <v>2048</v>
      </c>
      <c r="C7" s="26">
        <f t="shared" si="0"/>
        <v>2478.08</v>
      </c>
      <c r="D7" s="26">
        <v>1.3</v>
      </c>
      <c r="E7" s="27">
        <f t="shared" ref="E7:E14" si="1">C7*D7</f>
        <v>3221.5039999999999</v>
      </c>
      <c r="F7" s="26">
        <v>1.7</v>
      </c>
      <c r="G7" s="26">
        <v>1.28</v>
      </c>
      <c r="H7" s="28">
        <f t="shared" ref="H7:H14" si="2">C7*F7*G7</f>
        <v>5392.3020800000004</v>
      </c>
      <c r="I7" s="29">
        <f t="shared" ref="I7:I14" si="3">H7/$I$3</f>
        <v>449.3585066666667</v>
      </c>
    </row>
    <row r="8" spans="1:9" x14ac:dyDescent="0.25">
      <c r="A8" s="26" t="s">
        <v>17</v>
      </c>
      <c r="B8" s="23">
        <v>1156</v>
      </c>
      <c r="C8" s="23">
        <f t="shared" si="0"/>
        <v>1398.76</v>
      </c>
      <c r="D8" s="26">
        <v>1.3</v>
      </c>
      <c r="E8" s="27">
        <f t="shared" si="1"/>
        <v>1818.3880000000001</v>
      </c>
      <c r="F8" s="26">
        <v>1.7</v>
      </c>
      <c r="G8" s="26">
        <v>1.28</v>
      </c>
      <c r="H8" s="28">
        <f t="shared" si="2"/>
        <v>3043.7017599999999</v>
      </c>
      <c r="I8" s="29">
        <f t="shared" si="3"/>
        <v>253.64181333333332</v>
      </c>
    </row>
    <row r="9" spans="1:9" x14ac:dyDescent="0.25">
      <c r="A9" s="26" t="s">
        <v>18</v>
      </c>
      <c r="B9" s="23">
        <v>1338</v>
      </c>
      <c r="C9" s="23">
        <f t="shared" si="0"/>
        <v>1618.98</v>
      </c>
      <c r="D9" s="26">
        <v>1.3</v>
      </c>
      <c r="E9" s="27">
        <f t="shared" si="1"/>
        <v>2104.674</v>
      </c>
      <c r="F9" s="26">
        <v>1.7</v>
      </c>
      <c r="G9" s="26">
        <v>1.28</v>
      </c>
      <c r="H9" s="28">
        <f t="shared" si="2"/>
        <v>3522.9004800000002</v>
      </c>
      <c r="I9" s="29">
        <f t="shared" si="3"/>
        <v>293.57504</v>
      </c>
    </row>
    <row r="10" spans="1:9" x14ac:dyDescent="0.25">
      <c r="A10" s="26" t="s">
        <v>31</v>
      </c>
      <c r="B10" s="23">
        <v>4228</v>
      </c>
      <c r="C10" s="23">
        <f t="shared" si="0"/>
        <v>5115.88</v>
      </c>
      <c r="D10" s="26">
        <v>1.3</v>
      </c>
      <c r="E10" s="27">
        <f t="shared" si="1"/>
        <v>6650.6440000000002</v>
      </c>
      <c r="F10" s="26">
        <v>1.64</v>
      </c>
      <c r="G10" s="26">
        <v>1.28</v>
      </c>
      <c r="H10" s="28">
        <f t="shared" si="2"/>
        <v>10739.255296000001</v>
      </c>
      <c r="I10" s="29">
        <f t="shared" si="3"/>
        <v>894.93794133333347</v>
      </c>
    </row>
    <row r="11" spans="1:9" x14ac:dyDescent="0.25">
      <c r="A11" s="26" t="s">
        <v>12</v>
      </c>
      <c r="B11" s="23">
        <v>1255</v>
      </c>
      <c r="C11" s="23">
        <f t="shared" si="0"/>
        <v>1518.55</v>
      </c>
      <c r="D11" s="26">
        <v>1.3</v>
      </c>
      <c r="E11" s="27">
        <f t="shared" si="1"/>
        <v>1974.115</v>
      </c>
      <c r="F11" s="26">
        <v>1.7</v>
      </c>
      <c r="G11" s="26">
        <v>1.28</v>
      </c>
      <c r="H11" s="28">
        <f t="shared" si="2"/>
        <v>3304.3647999999998</v>
      </c>
      <c r="I11" s="29">
        <f t="shared" si="3"/>
        <v>275.3637333333333</v>
      </c>
    </row>
    <row r="12" spans="1:9" x14ac:dyDescent="0.25">
      <c r="A12" s="26" t="s">
        <v>32</v>
      </c>
      <c r="B12" s="23">
        <v>1346</v>
      </c>
      <c r="C12" s="23">
        <f t="shared" si="0"/>
        <v>1628.6599999999999</v>
      </c>
      <c r="D12" s="26">
        <v>1.3</v>
      </c>
      <c r="E12" s="27">
        <f t="shared" si="1"/>
        <v>2117.2579999999998</v>
      </c>
      <c r="F12" s="26">
        <v>1.7</v>
      </c>
      <c r="G12" s="26">
        <v>1.28</v>
      </c>
      <c r="H12" s="28">
        <f t="shared" si="2"/>
        <v>3543.9641599999995</v>
      </c>
      <c r="I12" s="29">
        <f t="shared" si="3"/>
        <v>295.33034666666663</v>
      </c>
    </row>
    <row r="13" spans="1:9" x14ac:dyDescent="0.25">
      <c r="A13" s="26" t="s">
        <v>13</v>
      </c>
      <c r="B13" s="23">
        <v>1553</v>
      </c>
      <c r="C13" s="23">
        <f t="shared" si="0"/>
        <v>1879.1299999999999</v>
      </c>
      <c r="D13" s="26">
        <v>1.3</v>
      </c>
      <c r="E13" s="27">
        <f t="shared" si="1"/>
        <v>2442.8690000000001</v>
      </c>
      <c r="F13" s="26">
        <v>1.7</v>
      </c>
      <c r="G13" s="26">
        <v>1.28</v>
      </c>
      <c r="H13" s="28">
        <f t="shared" si="2"/>
        <v>4088.9868799999999</v>
      </c>
      <c r="I13" s="29">
        <f t="shared" si="3"/>
        <v>340.74890666666664</v>
      </c>
    </row>
    <row r="14" spans="1:9" x14ac:dyDescent="0.25">
      <c r="A14" s="26" t="s">
        <v>14</v>
      </c>
      <c r="B14" s="23">
        <v>1784</v>
      </c>
      <c r="C14" s="23">
        <f t="shared" si="0"/>
        <v>2158.64</v>
      </c>
      <c r="D14" s="26">
        <v>1.3</v>
      </c>
      <c r="E14" s="27">
        <f t="shared" si="1"/>
        <v>2806.232</v>
      </c>
      <c r="F14" s="26">
        <v>1.7</v>
      </c>
      <c r="G14" s="26">
        <v>1.28</v>
      </c>
      <c r="H14" s="28">
        <f t="shared" si="2"/>
        <v>4697.20064</v>
      </c>
      <c r="I14" s="29">
        <f t="shared" si="3"/>
        <v>391.43338666666665</v>
      </c>
    </row>
    <row r="15" spans="1:9" x14ac:dyDescent="0.25">
      <c r="A15" s="23" t="s">
        <v>35</v>
      </c>
      <c r="B15" s="23">
        <v>4544</v>
      </c>
      <c r="C15" s="23">
        <f t="shared" si="0"/>
        <v>5498.24</v>
      </c>
      <c r="D15" s="26">
        <v>1.3</v>
      </c>
      <c r="E15" s="27">
        <f>C15*D15</f>
        <v>7147.7119999999995</v>
      </c>
      <c r="F15" s="26">
        <v>1.65</v>
      </c>
      <c r="G15" s="26">
        <v>1.28</v>
      </c>
      <c r="H15" s="28">
        <f>C15*F15*G15</f>
        <v>11612.282879999999</v>
      </c>
      <c r="I15" s="29">
        <f>H15/$I$3</f>
        <v>967.6902399999999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25.85546875" style="24" bestFit="1" customWidth="1"/>
    <col min="2" max="2" width="12.5703125" style="24" bestFit="1" customWidth="1"/>
    <col min="3" max="3" width="11.5703125" style="24" bestFit="1" customWidth="1"/>
    <col min="4" max="4" width="15.28515625" style="24" bestFit="1" customWidth="1"/>
    <col min="5" max="5" width="22.85546875" style="14" bestFit="1" customWidth="1"/>
    <col min="6" max="6" width="12.28515625" style="24" bestFit="1" customWidth="1"/>
    <col min="7" max="7" width="13.5703125" style="24" bestFit="1" customWidth="1"/>
    <col min="8" max="8" width="19.7109375" style="24" bestFit="1" customWidth="1"/>
    <col min="9" max="9" width="14" style="24" bestFit="1" customWidth="1"/>
    <col min="10" max="10" width="11.42578125" style="14"/>
    <col min="11" max="16384" width="11.42578125" style="24"/>
  </cols>
  <sheetData>
    <row r="1" spans="1:10" ht="15.75" x14ac:dyDescent="0.25">
      <c r="A1" s="22" t="s">
        <v>29</v>
      </c>
      <c r="B1" s="23"/>
      <c r="C1" s="23"/>
      <c r="D1" s="23"/>
      <c r="E1" s="13"/>
      <c r="F1" s="23"/>
      <c r="G1" s="23"/>
      <c r="H1" s="23"/>
      <c r="I1" s="23"/>
    </row>
    <row r="2" spans="1:10" x14ac:dyDescent="0.25">
      <c r="A2" s="25" t="s">
        <v>1</v>
      </c>
      <c r="B2" s="25" t="s">
        <v>23</v>
      </c>
      <c r="C2" s="25" t="s">
        <v>24</v>
      </c>
      <c r="D2" s="25" t="s">
        <v>25</v>
      </c>
      <c r="E2" s="15" t="s">
        <v>4</v>
      </c>
      <c r="F2" s="25" t="s">
        <v>26</v>
      </c>
      <c r="G2" s="25" t="s">
        <v>27</v>
      </c>
      <c r="H2" s="25" t="s">
        <v>28</v>
      </c>
      <c r="I2" s="25" t="s">
        <v>16</v>
      </c>
      <c r="J2" s="15" t="s">
        <v>37</v>
      </c>
    </row>
    <row r="3" spans="1:10" hidden="1" x14ac:dyDescent="0.25">
      <c r="A3" s="23"/>
      <c r="B3" s="23"/>
      <c r="C3" s="23">
        <v>1.21</v>
      </c>
      <c r="D3" s="26"/>
      <c r="E3" s="16"/>
      <c r="F3" s="26"/>
      <c r="G3" s="26"/>
      <c r="H3" s="23"/>
      <c r="I3" s="23">
        <v>12</v>
      </c>
      <c r="J3" s="13">
        <v>0.8</v>
      </c>
    </row>
    <row r="4" spans="1:10" x14ac:dyDescent="0.25">
      <c r="A4" s="26" t="s">
        <v>7</v>
      </c>
      <c r="B4" s="26">
        <v>5281</v>
      </c>
      <c r="C4" s="26">
        <f t="shared" ref="C4:C11" si="0">B4*$C$3</f>
        <v>6390.01</v>
      </c>
      <c r="D4" s="26">
        <v>1.3</v>
      </c>
      <c r="E4" s="21">
        <f t="shared" ref="E4:E11" si="1">C4*D4</f>
        <v>8307.0130000000008</v>
      </c>
      <c r="F4" s="26">
        <v>1.46</v>
      </c>
      <c r="G4" s="26">
        <v>1.28</v>
      </c>
      <c r="H4" s="28">
        <f t="shared" ref="H4:H11" si="2">C4*F4*G4</f>
        <v>11941.650688</v>
      </c>
      <c r="I4" s="29">
        <f t="shared" ref="I4:I11" si="3">H4/$I$3</f>
        <v>995.13755733333335</v>
      </c>
      <c r="J4" s="30">
        <f>H4*$J$3</f>
        <v>9553.3205503999998</v>
      </c>
    </row>
    <row r="5" spans="1:10" x14ac:dyDescent="0.25">
      <c r="A5" s="26" t="s">
        <v>33</v>
      </c>
      <c r="B5" s="26">
        <v>4873</v>
      </c>
      <c r="C5" s="26">
        <f t="shared" si="0"/>
        <v>5896.33</v>
      </c>
      <c r="D5" s="26">
        <v>1.3</v>
      </c>
      <c r="E5" s="21">
        <f t="shared" si="1"/>
        <v>7665.2290000000003</v>
      </c>
      <c r="F5" s="26">
        <v>1.55</v>
      </c>
      <c r="G5" s="26">
        <v>1.28</v>
      </c>
      <c r="H5" s="28">
        <f t="shared" si="2"/>
        <v>11698.318719999999</v>
      </c>
      <c r="I5" s="29">
        <f t="shared" si="3"/>
        <v>974.85989333333328</v>
      </c>
      <c r="J5" s="30">
        <f t="shared" ref="J5:J11" si="4">H5*$J$3</f>
        <v>9358.6549759999998</v>
      </c>
    </row>
    <row r="6" spans="1:10" x14ac:dyDescent="0.25">
      <c r="A6" s="26" t="s">
        <v>34</v>
      </c>
      <c r="B6" s="26">
        <v>5179</v>
      </c>
      <c r="C6" s="26">
        <f t="shared" si="0"/>
        <v>6266.59</v>
      </c>
      <c r="D6" s="26">
        <v>1.3</v>
      </c>
      <c r="E6" s="21">
        <f t="shared" si="1"/>
        <v>8146.5670000000009</v>
      </c>
      <c r="F6" s="26">
        <v>1.48</v>
      </c>
      <c r="G6" s="26">
        <v>1.28</v>
      </c>
      <c r="H6" s="28">
        <f t="shared" si="2"/>
        <v>11871.428096000001</v>
      </c>
      <c r="I6" s="29">
        <f t="shared" si="3"/>
        <v>989.28567466666675</v>
      </c>
      <c r="J6" s="30">
        <f t="shared" si="4"/>
        <v>9497.1424768000015</v>
      </c>
    </row>
    <row r="7" spans="1:10" ht="15.75" customHeight="1" x14ac:dyDescent="0.25">
      <c r="A7" s="26" t="s">
        <v>9</v>
      </c>
      <c r="B7" s="23">
        <v>2048</v>
      </c>
      <c r="C7" s="26">
        <f t="shared" si="0"/>
        <v>2478.08</v>
      </c>
      <c r="D7" s="26">
        <v>1.3</v>
      </c>
      <c r="E7" s="21">
        <f t="shared" si="1"/>
        <v>3221.5039999999999</v>
      </c>
      <c r="F7" s="26">
        <v>1.7</v>
      </c>
      <c r="G7" s="26">
        <v>1.28</v>
      </c>
      <c r="H7" s="28">
        <f t="shared" si="2"/>
        <v>5392.3020800000004</v>
      </c>
      <c r="I7" s="29">
        <f t="shared" si="3"/>
        <v>449.3585066666667</v>
      </c>
      <c r="J7" s="30">
        <f t="shared" si="4"/>
        <v>4313.8416640000005</v>
      </c>
    </row>
    <row r="8" spans="1:10" x14ac:dyDescent="0.25">
      <c r="A8" s="26" t="s">
        <v>17</v>
      </c>
      <c r="B8" s="23">
        <v>1223</v>
      </c>
      <c r="C8" s="23">
        <f t="shared" si="0"/>
        <v>1479.83</v>
      </c>
      <c r="D8" s="26">
        <v>1.3</v>
      </c>
      <c r="E8" s="21">
        <f t="shared" si="1"/>
        <v>1923.779</v>
      </c>
      <c r="F8" s="26">
        <v>1.7</v>
      </c>
      <c r="G8" s="26">
        <v>1.28</v>
      </c>
      <c r="H8" s="28">
        <f t="shared" si="2"/>
        <v>3220.1100799999999</v>
      </c>
      <c r="I8" s="29">
        <f t="shared" si="3"/>
        <v>268.34250666666668</v>
      </c>
      <c r="J8" s="30">
        <f t="shared" si="4"/>
        <v>2576.088064</v>
      </c>
    </row>
    <row r="9" spans="1:10" x14ac:dyDescent="0.25">
      <c r="A9" s="26" t="s">
        <v>18</v>
      </c>
      <c r="B9" s="23">
        <v>1424</v>
      </c>
      <c r="C9" s="23">
        <f t="shared" si="0"/>
        <v>1723.04</v>
      </c>
      <c r="D9" s="26">
        <v>1.3</v>
      </c>
      <c r="E9" s="21">
        <f t="shared" si="1"/>
        <v>2239.9520000000002</v>
      </c>
      <c r="F9" s="26">
        <v>1.7</v>
      </c>
      <c r="G9" s="26">
        <v>1.28</v>
      </c>
      <c r="H9" s="28">
        <f t="shared" si="2"/>
        <v>3749.3350399999995</v>
      </c>
      <c r="I9" s="29">
        <f t="shared" si="3"/>
        <v>312.44458666666662</v>
      </c>
      <c r="J9" s="30">
        <f t="shared" si="4"/>
        <v>2999.4680319999998</v>
      </c>
    </row>
    <row r="10" spans="1:10" x14ac:dyDescent="0.25">
      <c r="A10" s="26" t="s">
        <v>31</v>
      </c>
      <c r="B10" s="23">
        <v>4228</v>
      </c>
      <c r="C10" s="23">
        <f t="shared" si="0"/>
        <v>5115.88</v>
      </c>
      <c r="D10" s="26">
        <v>1.3</v>
      </c>
      <c r="E10" s="21">
        <f t="shared" si="1"/>
        <v>6650.6440000000002</v>
      </c>
      <c r="F10" s="26">
        <v>1.64</v>
      </c>
      <c r="G10" s="26">
        <v>1.28</v>
      </c>
      <c r="H10" s="28">
        <f t="shared" si="2"/>
        <v>10739.255296000001</v>
      </c>
      <c r="I10" s="29">
        <f t="shared" si="3"/>
        <v>894.93794133333347</v>
      </c>
      <c r="J10" s="30">
        <f t="shared" si="4"/>
        <v>8591.4042368000009</v>
      </c>
    </row>
    <row r="11" spans="1:10" x14ac:dyDescent="0.25">
      <c r="A11" s="26" t="s">
        <v>36</v>
      </c>
      <c r="B11" s="23">
        <v>1346</v>
      </c>
      <c r="C11" s="23">
        <f t="shared" si="0"/>
        <v>1628.6599999999999</v>
      </c>
      <c r="D11" s="26">
        <v>1.3</v>
      </c>
      <c r="E11" s="21">
        <f t="shared" si="1"/>
        <v>2117.2579999999998</v>
      </c>
      <c r="F11" s="26">
        <v>1.7</v>
      </c>
      <c r="G11" s="26">
        <v>1.28</v>
      </c>
      <c r="H11" s="28">
        <f t="shared" si="2"/>
        <v>3543.9641599999995</v>
      </c>
      <c r="I11" s="29">
        <f t="shared" si="3"/>
        <v>295.33034666666663</v>
      </c>
      <c r="J11" s="30">
        <f t="shared" si="4"/>
        <v>2835.1713279999999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Hoja1</vt:lpstr>
      <vt:lpstr>05-08</vt:lpstr>
      <vt:lpstr>01-11</vt:lpstr>
      <vt:lpstr>17-12</vt:lpstr>
      <vt:lpstr>22-03-16</vt:lpstr>
      <vt:lpstr>12-04-16</vt:lpstr>
      <vt:lpstr>29-09-16</vt:lpstr>
      <vt:lpstr>19-12-16</vt:lpstr>
      <vt:lpstr>28-04-17</vt:lpstr>
      <vt:lpstr>16-06-17</vt:lpstr>
      <vt:lpstr>19-10-17</vt:lpstr>
      <vt:lpstr>18-01-18</vt:lpstr>
      <vt:lpstr>11-04-18</vt:lpstr>
      <vt:lpstr>06-07-18</vt:lpstr>
      <vt:lpstr>14-07-18</vt:lpstr>
      <vt:lpstr>14-08-18</vt:lpstr>
      <vt:lpstr>05-09-18</vt:lpstr>
      <vt:lpstr>22-10-18</vt:lpstr>
      <vt:lpstr>01-02-19</vt:lpstr>
      <vt:lpstr>12-02-19</vt:lpstr>
      <vt:lpstr>25-02-19</vt:lpstr>
      <vt:lpstr>18-03-19</vt:lpstr>
      <vt:lpstr>05-06-19</vt:lpstr>
      <vt:lpstr>29-06-19</vt:lpstr>
      <vt:lpstr>20-08-19</vt:lpstr>
      <vt:lpstr>29-08-19</vt:lpstr>
      <vt:lpstr>12-09-19</vt:lpstr>
      <vt:lpstr>19-11-19</vt:lpstr>
      <vt:lpstr>24-01-20</vt:lpstr>
      <vt:lpstr>15-05-20</vt:lpstr>
      <vt:lpstr>1-06-20</vt:lpstr>
      <vt:lpstr>05-06-20</vt:lpstr>
      <vt:lpstr>9-9-20</vt:lpstr>
      <vt:lpstr>12-11-20</vt:lpstr>
      <vt:lpstr>16-12-20</vt:lpstr>
      <vt:lpstr>12-01-21</vt:lpstr>
      <vt:lpstr>11-02-20</vt:lpstr>
      <vt:lpstr>23-03-21</vt:lpstr>
      <vt:lpstr>14-4-21</vt:lpstr>
      <vt:lpstr>4-5-21</vt:lpstr>
      <vt:lpstr>8-07-21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2021-07-08T21:09:44Z</dcterms:modified>
</cp:coreProperties>
</file>