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-12-19" sheetId="1" r:id="rId4"/>
    <sheet state="visible" name="16-1-20" sheetId="2" r:id="rId5"/>
    <sheet state="visible" name="21-01-20" sheetId="3" r:id="rId6"/>
    <sheet state="visible" name="4-05-20" sheetId="4" r:id="rId7"/>
    <sheet state="visible" name="15-05-20" sheetId="5" r:id="rId8"/>
    <sheet state="visible" name="13-06-20" sheetId="6" r:id="rId9"/>
    <sheet state="visible" name="9-10-20" sheetId="7" r:id="rId10"/>
    <sheet state="visible" name="17-12-20" sheetId="8" r:id="rId11"/>
    <sheet state="visible" name="15-01-20" sheetId="9" r:id="rId12"/>
    <sheet state="visible" name="20-01-21" sheetId="10" r:id="rId13"/>
    <sheet state="visible" name="28-01-21" sheetId="11" r:id="rId14"/>
    <sheet state="visible" name="05-02-21" sheetId="12" r:id="rId15"/>
    <sheet state="visible" name="07-04-21" sheetId="13" r:id="rId16"/>
    <sheet state="visible" name="15-04-21" sheetId="14" r:id="rId17"/>
    <sheet state="visible" name="2-6-21" sheetId="15" r:id="rId18"/>
    <sheet state="visible" name="5-06-21" sheetId="16" r:id="rId19"/>
  </sheets>
  <definedNames/>
  <calcPr/>
  <extLst>
    <ext uri="GoogleSheetsCustomDataVersion1">
      <go:sheetsCustomData xmlns:go="http://customooxmlschemas.google.com/" r:id="rId20" roundtripDataSignature="AMtx7mgQ9wu3DZr7zMa4zc9/t52GFYHU9g=="/>
    </ext>
  </extLst>
</workbook>
</file>

<file path=xl/sharedStrings.xml><?xml version="1.0" encoding="utf-8"?>
<sst xmlns="http://schemas.openxmlformats.org/spreadsheetml/2006/main" count="373" uniqueCount="48">
  <si>
    <t>BGH, TELEFUNKEN Y HISENSE :RI</t>
  </si>
  <si>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</si>
  <si>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</si>
  <si>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</si>
  <si>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</si>
  <si>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</si>
  <si>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</si>
  <si>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</si>
  <si>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</si>
  <si>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</si>
  <si>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Ahora 12 y 12 Naranja</t>
  </si>
  <si>
    <t>EFECTIVO</t>
  </si>
  <si>
    <t>Led 32" Smart Hisense</t>
  </si>
  <si>
    <t>Led 32" Smart BGH</t>
  </si>
  <si>
    <t>Led 49" Smart Hisense</t>
  </si>
  <si>
    <t>Aire Acondicionado BGH 3500 Watts Frío / Calor</t>
  </si>
  <si>
    <t>Aire Acondicionado Alaska 3500 Watts Frío / Calor</t>
  </si>
  <si>
    <t>Led 43" Smart BGH</t>
  </si>
  <si>
    <t>Led 50" Smart BGH</t>
  </si>
  <si>
    <t>Horno eléctrico BGH 40 lts.</t>
  </si>
  <si>
    <t>Horno eléctrico BGH 55 lts.</t>
  </si>
  <si>
    <t>Horno eléctrico BGH 65 lts.</t>
  </si>
  <si>
    <t>Termotanque Eléctrico BGH 50 litros</t>
  </si>
  <si>
    <t>Microondas BGH B120M16</t>
  </si>
  <si>
    <t xml:space="preserve"> Micrrondas BGH B120DB9 Digital</t>
  </si>
  <si>
    <t>Termotanque Eléctrico BGH 80 litros</t>
  </si>
  <si>
    <t>Smart 50" BGH</t>
  </si>
  <si>
    <t>Smart 43" BGH</t>
  </si>
  <si>
    <t>COEFICIENTE Efectivo</t>
  </si>
  <si>
    <t>COEF.TARJETA 12 cuotas</t>
  </si>
  <si>
    <t>COEF.TARJETA 6 cuotas</t>
  </si>
  <si>
    <t>Ahora 6 y 6 Naranja</t>
  </si>
  <si>
    <t>Smart 43" Telefunken</t>
  </si>
  <si>
    <t>Smart 32" BGH</t>
  </si>
  <si>
    <t>Smart 32" Telefunken</t>
  </si>
  <si>
    <t>Horno eléctrico BGH 42 lts.</t>
  </si>
  <si>
    <t>Microondas BGH Likon Li20M-S20</t>
  </si>
  <si>
    <t>Microondas BGH Likon Li23G-S20</t>
  </si>
  <si>
    <t>Microondas BGH Con Grill B223DS9</t>
  </si>
  <si>
    <t>Notebook BGH AT550N celeron n3350 4GB</t>
  </si>
  <si>
    <t>Notebook BGH AT550N celeron n3350 4GB 500GB</t>
  </si>
  <si>
    <t>Microondas BGH Con Grill B228DB9 28 litros con Grill</t>
  </si>
  <si>
    <t>Pavas eléctricas telefunken PE 700</t>
  </si>
  <si>
    <t>Smart 50" HISENSE</t>
  </si>
  <si>
    <t>Aire Acondicionado BS35WCCR</t>
  </si>
  <si>
    <t xml:space="preserve">Microondas BGH Con Grill 28 litros B228DB9 </t>
  </si>
  <si>
    <t>Microondas BGH con Grill 28 litros B228DS20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</si>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</sst>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\ #,##0.00"/>
    <numFmt numFmtId="165" formatCode="&quot;$&quot;\ #,##0"/>
    <numFmt numFmtId="166" formatCode="&quot;$&quot;#,##0"/>
  </numFmts>
  <fonts count="5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2" xfId="0" applyAlignment="1" applyBorder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12</v>
      </c>
      <c r="B4" s="2">
        <v>8016.0</v>
      </c>
      <c r="C4" s="2">
        <f>B4*$C$3</f>
        <v>9699.36</v>
      </c>
      <c r="D4" s="2">
        <v>1.3</v>
      </c>
      <c r="E4" s="6">
        <f>C4*D4</f>
        <v>12609.168</v>
      </c>
      <c r="F4" s="2">
        <v>1.6</v>
      </c>
      <c r="G4" s="2">
        <v>1.8</v>
      </c>
      <c r="H4" s="7">
        <f>C4*F4*G4</f>
        <v>27934.1568</v>
      </c>
      <c r="I4" s="8">
        <f>H4/$I$3</f>
        <v>2327.8464</v>
      </c>
      <c r="J4" s="8">
        <f>I4*$J$3</f>
        <v>1978.66944</v>
      </c>
      <c r="K4" s="9">
        <f>H4*$K$3</f>
        <v>15503.45702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12</v>
      </c>
      <c r="B4" s="2">
        <v>8016.0</v>
      </c>
      <c r="C4" s="2">
        <f t="shared" ref="C4:C6" si="1">B4*$C$3</f>
        <v>9699.36</v>
      </c>
      <c r="D4" s="2">
        <v>1.3</v>
      </c>
      <c r="E4" s="6">
        <f t="shared" ref="E4:E6" si="2">C4*D4</f>
        <v>12609.168</v>
      </c>
      <c r="F4" s="2">
        <v>1.6</v>
      </c>
      <c r="G4" s="2">
        <v>1.8</v>
      </c>
      <c r="H4" s="7">
        <f t="shared" ref="H4:H6" si="3">C4*F4*G4</f>
        <v>27934.1568</v>
      </c>
      <c r="I4" s="8">
        <f t="shared" ref="I4:I6" si="4">H4/$I$3</f>
        <v>2327.8464</v>
      </c>
      <c r="J4" s="8">
        <f t="shared" ref="J4:J6" si="5">I4*$J$3</f>
        <v>1978.66944</v>
      </c>
      <c r="K4" s="9">
        <f t="shared" ref="K4:K6" si="6">H4*$K$3</f>
        <v>15503.45702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13</v>
      </c>
      <c r="B5" s="2">
        <v>7500.0</v>
      </c>
      <c r="C5" s="2">
        <f t="shared" si="1"/>
        <v>9075</v>
      </c>
      <c r="D5" s="2">
        <v>1.3</v>
      </c>
      <c r="E5" s="6">
        <f t="shared" si="2"/>
        <v>11797.5</v>
      </c>
      <c r="F5" s="2">
        <v>1.65</v>
      </c>
      <c r="G5" s="2">
        <v>1.8</v>
      </c>
      <c r="H5" s="7">
        <f t="shared" si="3"/>
        <v>26952.75</v>
      </c>
      <c r="I5" s="8">
        <f t="shared" si="4"/>
        <v>2246.0625</v>
      </c>
      <c r="J5" s="8">
        <f t="shared" si="5"/>
        <v>1909.153125</v>
      </c>
      <c r="K5" s="9">
        <f t="shared" si="6"/>
        <v>14958.77625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2" t="s">
        <v>14</v>
      </c>
      <c r="B6" s="2">
        <v>15610.0</v>
      </c>
      <c r="C6" s="2">
        <f t="shared" si="1"/>
        <v>18888.1</v>
      </c>
      <c r="D6" s="2">
        <v>1.3</v>
      </c>
      <c r="E6" s="6">
        <f t="shared" si="2"/>
        <v>24554.53</v>
      </c>
      <c r="F6" s="2">
        <v>1.58</v>
      </c>
      <c r="G6" s="2">
        <v>1.8</v>
      </c>
      <c r="H6" s="7">
        <f t="shared" si="3"/>
        <v>53717.7564</v>
      </c>
      <c r="I6" s="8">
        <f t="shared" si="4"/>
        <v>4476.4797</v>
      </c>
      <c r="J6" s="8">
        <f t="shared" si="5"/>
        <v>3805.007745</v>
      </c>
      <c r="K6" s="9">
        <f t="shared" si="6"/>
        <v>29813.3548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2"/>
      <c r="D7" s="2"/>
      <c r="E7" s="6"/>
      <c r="F7" s="2"/>
      <c r="G7" s="2"/>
      <c r="H7" s="7"/>
      <c r="I7" s="8"/>
      <c r="J7" s="8"/>
      <c r="K7" s="9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15</v>
      </c>
      <c r="B8" s="2">
        <v>17142.0</v>
      </c>
      <c r="C8" s="2">
        <f t="shared" ref="C8:C9" si="7">B8*$C$3</f>
        <v>20741.82</v>
      </c>
      <c r="D8" s="2">
        <v>1.32</v>
      </c>
      <c r="E8" s="6">
        <f t="shared" ref="E8:E9" si="8">C8*D8</f>
        <v>27379.2024</v>
      </c>
      <c r="F8" s="2">
        <v>1.63</v>
      </c>
      <c r="G8" s="2">
        <v>1.8</v>
      </c>
      <c r="H8" s="7">
        <f t="shared" ref="H8:H9" si="9">C8*F8*G8</f>
        <v>60856.49988</v>
      </c>
      <c r="I8" s="8">
        <f t="shared" ref="I8:I9" si="10">H8/$I$3</f>
        <v>5071.37499</v>
      </c>
      <c r="J8" s="8">
        <f t="shared" ref="J8:J9" si="11">I8*$J$3</f>
        <v>4310.668742</v>
      </c>
      <c r="K8" s="9">
        <f t="shared" ref="K8:K9" si="12">H8*$K$3</f>
        <v>33775.35743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16</v>
      </c>
      <c r="B9" s="2">
        <v>15085.0</v>
      </c>
      <c r="C9" s="2">
        <f t="shared" si="7"/>
        <v>18252.85</v>
      </c>
      <c r="D9" s="2">
        <v>1.31</v>
      </c>
      <c r="E9" s="6">
        <f t="shared" si="8"/>
        <v>23911.2335</v>
      </c>
      <c r="F9" s="2">
        <v>1.59</v>
      </c>
      <c r="G9" s="2">
        <v>1.8</v>
      </c>
      <c r="H9" s="7">
        <f t="shared" si="9"/>
        <v>52239.6567</v>
      </c>
      <c r="I9" s="8">
        <f t="shared" si="10"/>
        <v>4353.304725</v>
      </c>
      <c r="J9" s="8">
        <f t="shared" si="11"/>
        <v>3700.309016</v>
      </c>
      <c r="K9" s="9">
        <f t="shared" si="12"/>
        <v>28993.00947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12</v>
      </c>
      <c r="B4" s="2">
        <v>8016.0</v>
      </c>
      <c r="C4" s="2">
        <f t="shared" ref="C4:C8" si="1">B4*$C$3</f>
        <v>9699.36</v>
      </c>
      <c r="D4" s="2">
        <v>1.3</v>
      </c>
      <c r="E4" s="6">
        <f t="shared" ref="E4:E8" si="2">C4*D4</f>
        <v>12609.168</v>
      </c>
      <c r="F4" s="2">
        <v>1.6</v>
      </c>
      <c r="G4" s="2">
        <v>1.8</v>
      </c>
      <c r="H4" s="7">
        <f t="shared" ref="H4:H8" si="3">C4*F4*G4</f>
        <v>27934.1568</v>
      </c>
      <c r="I4" s="8">
        <f t="shared" ref="I4:I8" si="4">H4/$I$3</f>
        <v>2327.8464</v>
      </c>
      <c r="J4" s="8">
        <f t="shared" ref="J4:J8" si="5">I4*$J$3</f>
        <v>1978.66944</v>
      </c>
      <c r="K4" s="9">
        <f t="shared" ref="K4:K8" si="6">H4*$K$3</f>
        <v>15503.45702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13</v>
      </c>
      <c r="B5" s="2">
        <v>7500.0</v>
      </c>
      <c r="C5" s="2">
        <f t="shared" si="1"/>
        <v>9075</v>
      </c>
      <c r="D5" s="2">
        <v>1.3</v>
      </c>
      <c r="E5" s="6">
        <f t="shared" si="2"/>
        <v>11797.5</v>
      </c>
      <c r="F5" s="2">
        <v>1.65</v>
      </c>
      <c r="G5" s="2">
        <v>1.8</v>
      </c>
      <c r="H5" s="7">
        <f t="shared" si="3"/>
        <v>26952.75</v>
      </c>
      <c r="I5" s="8">
        <f t="shared" si="4"/>
        <v>2246.0625</v>
      </c>
      <c r="J5" s="8">
        <f t="shared" si="5"/>
        <v>1909.153125</v>
      </c>
      <c r="K5" s="9">
        <f t="shared" si="6"/>
        <v>14958.77625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17</v>
      </c>
      <c r="B6" s="2">
        <v>12500.0</v>
      </c>
      <c r="C6" s="2">
        <f t="shared" si="1"/>
        <v>15125</v>
      </c>
      <c r="D6" s="2">
        <v>1.3</v>
      </c>
      <c r="E6" s="6">
        <f t="shared" si="2"/>
        <v>19662.5</v>
      </c>
      <c r="F6" s="2">
        <v>1.65</v>
      </c>
      <c r="G6" s="2">
        <v>1.8</v>
      </c>
      <c r="H6" s="7">
        <f t="shared" si="3"/>
        <v>44921.25</v>
      </c>
      <c r="I6" s="8">
        <f t="shared" si="4"/>
        <v>3743.4375</v>
      </c>
      <c r="J6" s="8">
        <f t="shared" si="5"/>
        <v>3181.921875</v>
      </c>
      <c r="K6" s="9">
        <f t="shared" si="6"/>
        <v>24931.29375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2" t="s">
        <v>14</v>
      </c>
      <c r="B7" s="2">
        <v>15610.0</v>
      </c>
      <c r="C7" s="2">
        <f t="shared" si="1"/>
        <v>18888.1</v>
      </c>
      <c r="D7" s="2">
        <v>1.3</v>
      </c>
      <c r="E7" s="6">
        <f t="shared" si="2"/>
        <v>24554.53</v>
      </c>
      <c r="F7" s="2">
        <v>1.58</v>
      </c>
      <c r="G7" s="2">
        <v>1.8</v>
      </c>
      <c r="H7" s="7">
        <f t="shared" si="3"/>
        <v>53717.7564</v>
      </c>
      <c r="I7" s="8">
        <f t="shared" si="4"/>
        <v>4476.4797</v>
      </c>
      <c r="J7" s="8">
        <f t="shared" si="5"/>
        <v>3805.007745</v>
      </c>
      <c r="K7" s="9">
        <f t="shared" si="6"/>
        <v>29813.3548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2" t="s">
        <v>18</v>
      </c>
      <c r="B8" s="2">
        <v>16639.0</v>
      </c>
      <c r="C8" s="2">
        <f t="shared" si="1"/>
        <v>20133.19</v>
      </c>
      <c r="D8" s="2">
        <v>1.3</v>
      </c>
      <c r="E8" s="6">
        <f t="shared" si="2"/>
        <v>26173.147</v>
      </c>
      <c r="F8" s="2">
        <v>1.55</v>
      </c>
      <c r="G8" s="2">
        <v>1.8</v>
      </c>
      <c r="H8" s="7">
        <f t="shared" si="3"/>
        <v>56171.6001</v>
      </c>
      <c r="I8" s="8">
        <f t="shared" si="4"/>
        <v>4680.966675</v>
      </c>
      <c r="J8" s="8">
        <f t="shared" si="5"/>
        <v>3978.821674</v>
      </c>
      <c r="K8" s="9">
        <f t="shared" si="6"/>
        <v>31175.23806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2"/>
      <c r="D9" s="2"/>
      <c r="E9" s="6"/>
      <c r="F9" s="2"/>
      <c r="G9" s="2"/>
      <c r="H9" s="7"/>
      <c r="I9" s="8"/>
      <c r="J9" s="8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15</v>
      </c>
      <c r="B10" s="2">
        <v>17142.0</v>
      </c>
      <c r="C10" s="2">
        <f t="shared" ref="C10:C11" si="7">B10*$C$3</f>
        <v>20741.82</v>
      </c>
      <c r="D10" s="2">
        <v>1.32</v>
      </c>
      <c r="E10" s="6">
        <f t="shared" ref="E10:E11" si="8">C10*D10</f>
        <v>27379.2024</v>
      </c>
      <c r="F10" s="2">
        <v>1.63</v>
      </c>
      <c r="G10" s="2">
        <v>1.8</v>
      </c>
      <c r="H10" s="7">
        <f t="shared" ref="H10:H11" si="9">C10*F10*G10</f>
        <v>60856.49988</v>
      </c>
      <c r="I10" s="8">
        <f t="shared" ref="I10:I11" si="10">H10/$I$3</f>
        <v>5071.37499</v>
      </c>
      <c r="J10" s="8">
        <f t="shared" ref="J10:J11" si="11">I10*$J$3</f>
        <v>4310.668742</v>
      </c>
      <c r="K10" s="9">
        <f t="shared" ref="K10:K11" si="12">H10*$K$3</f>
        <v>33775.35743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16</v>
      </c>
      <c r="B11" s="2">
        <v>15085.0</v>
      </c>
      <c r="C11" s="2">
        <f t="shared" si="7"/>
        <v>18252.85</v>
      </c>
      <c r="D11" s="2">
        <v>1.31</v>
      </c>
      <c r="E11" s="6">
        <f t="shared" si="8"/>
        <v>23911.2335</v>
      </c>
      <c r="F11" s="2">
        <v>1.59</v>
      </c>
      <c r="G11" s="2">
        <v>1.8</v>
      </c>
      <c r="H11" s="7">
        <f t="shared" si="9"/>
        <v>52239.6567</v>
      </c>
      <c r="I11" s="8">
        <f t="shared" si="10"/>
        <v>4353.304725</v>
      </c>
      <c r="J11" s="8">
        <f t="shared" si="11"/>
        <v>3700.309016</v>
      </c>
      <c r="K11" s="9">
        <f t="shared" si="12"/>
        <v>28993.00947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3555.0</v>
      </c>
      <c r="C4" s="2">
        <f t="shared" ref="C4:C7" si="1">B4*$C$3</f>
        <v>4301.55</v>
      </c>
      <c r="D4" s="2">
        <v>1.3</v>
      </c>
      <c r="E4" s="6">
        <f t="shared" ref="E4:E7" si="2">C4*D4</f>
        <v>5592.015</v>
      </c>
      <c r="F4" s="2">
        <v>1.7</v>
      </c>
      <c r="G4" s="2">
        <v>1.8</v>
      </c>
      <c r="H4" s="7">
        <f t="shared" ref="H4:H7" si="3">C4*F4*G4</f>
        <v>13162.743</v>
      </c>
      <c r="I4" s="8">
        <f t="shared" ref="I4:I7" si="4">H4/$I$3</f>
        <v>1096.89525</v>
      </c>
      <c r="J4" s="8">
        <f t="shared" ref="J4:J7" si="5">I4*$J$3</f>
        <v>932.3609625</v>
      </c>
      <c r="K4" s="9">
        <f t="shared" ref="K4:K7" si="6">H4*$K$3</f>
        <v>7305.322365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20</v>
      </c>
      <c r="B5" s="2">
        <v>4433.0</v>
      </c>
      <c r="C5" s="2">
        <f t="shared" si="1"/>
        <v>5363.93</v>
      </c>
      <c r="D5" s="2">
        <v>1.3</v>
      </c>
      <c r="E5" s="6">
        <f t="shared" si="2"/>
        <v>6973.109</v>
      </c>
      <c r="F5" s="2">
        <v>1.7</v>
      </c>
      <c r="G5" s="2">
        <v>1.8</v>
      </c>
      <c r="H5" s="7">
        <f t="shared" si="3"/>
        <v>16413.6258</v>
      </c>
      <c r="I5" s="8">
        <f t="shared" si="4"/>
        <v>1367.80215</v>
      </c>
      <c r="J5" s="8">
        <f t="shared" si="5"/>
        <v>1162.631828</v>
      </c>
      <c r="K5" s="9">
        <f t="shared" si="6"/>
        <v>9109.562319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21</v>
      </c>
      <c r="B6" s="2">
        <v>5267.0</v>
      </c>
      <c r="C6" s="2">
        <f t="shared" si="1"/>
        <v>6373.07</v>
      </c>
      <c r="D6" s="2">
        <v>1.3</v>
      </c>
      <c r="E6" s="6">
        <f t="shared" si="2"/>
        <v>8284.991</v>
      </c>
      <c r="F6" s="2">
        <v>1.7</v>
      </c>
      <c r="G6" s="2">
        <v>1.8</v>
      </c>
      <c r="H6" s="7">
        <f t="shared" si="3"/>
        <v>19501.5942</v>
      </c>
      <c r="I6" s="8">
        <f t="shared" si="4"/>
        <v>1625.13285</v>
      </c>
      <c r="J6" s="8">
        <f t="shared" si="5"/>
        <v>1381.362923</v>
      </c>
      <c r="K6" s="9">
        <f t="shared" si="6"/>
        <v>10823.38478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22</v>
      </c>
      <c r="B7" s="2">
        <v>6931.0</v>
      </c>
      <c r="C7" s="2">
        <f t="shared" si="1"/>
        <v>8386.51</v>
      </c>
      <c r="D7" s="2">
        <v>1.3</v>
      </c>
      <c r="E7" s="6">
        <f t="shared" si="2"/>
        <v>10902.463</v>
      </c>
      <c r="F7" s="2">
        <v>1.7</v>
      </c>
      <c r="G7" s="2">
        <v>1.8</v>
      </c>
      <c r="H7" s="7">
        <f t="shared" si="3"/>
        <v>25662.7206</v>
      </c>
      <c r="I7" s="8">
        <f t="shared" si="4"/>
        <v>2138.56005</v>
      </c>
      <c r="J7" s="8">
        <f t="shared" si="5"/>
        <v>1817.776043</v>
      </c>
      <c r="K7" s="9">
        <f t="shared" si="6"/>
        <v>14242.80993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5000.0</v>
      </c>
      <c r="C4" s="2">
        <f t="shared" ref="C4:C7" si="1">B4*$C$3</f>
        <v>6050</v>
      </c>
      <c r="D4" s="2">
        <v>1.3</v>
      </c>
      <c r="E4" s="6">
        <f t="shared" ref="E4:E7" si="2">C4*D4</f>
        <v>7865</v>
      </c>
      <c r="F4" s="2">
        <v>1.7</v>
      </c>
      <c r="G4" s="2">
        <v>1.8</v>
      </c>
      <c r="H4" s="7">
        <f t="shared" ref="H4:H7" si="3">C4*F4*G4</f>
        <v>18513</v>
      </c>
      <c r="I4" s="8">
        <f t="shared" ref="I4:I7" si="4">H4/$I$3</f>
        <v>1542.75</v>
      </c>
      <c r="J4" s="8">
        <f t="shared" ref="J4:J7" si="5">I4*$J$3</f>
        <v>1311.3375</v>
      </c>
      <c r="K4" s="9">
        <f t="shared" ref="K4:K7" si="6">H4*$K$3</f>
        <v>10274.715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20</v>
      </c>
      <c r="B5" s="2">
        <v>6200.0</v>
      </c>
      <c r="C5" s="2">
        <f t="shared" si="1"/>
        <v>7502</v>
      </c>
      <c r="D5" s="2">
        <v>1.3</v>
      </c>
      <c r="E5" s="6">
        <f t="shared" si="2"/>
        <v>9752.6</v>
      </c>
      <c r="F5" s="2">
        <v>1.7</v>
      </c>
      <c r="G5" s="2">
        <v>1.8</v>
      </c>
      <c r="H5" s="7">
        <f t="shared" si="3"/>
        <v>22956.12</v>
      </c>
      <c r="I5" s="8">
        <f t="shared" si="4"/>
        <v>1913.01</v>
      </c>
      <c r="J5" s="8">
        <f t="shared" si="5"/>
        <v>1626.0585</v>
      </c>
      <c r="K5" s="9">
        <f t="shared" si="6"/>
        <v>12740.6466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21</v>
      </c>
      <c r="B6" s="2">
        <v>6700.0</v>
      </c>
      <c r="C6" s="2">
        <f t="shared" si="1"/>
        <v>8107</v>
      </c>
      <c r="D6" s="2">
        <v>1.3</v>
      </c>
      <c r="E6" s="6">
        <f t="shared" si="2"/>
        <v>10539.1</v>
      </c>
      <c r="F6" s="2">
        <v>1.7</v>
      </c>
      <c r="G6" s="2">
        <v>1.8</v>
      </c>
      <c r="H6" s="7">
        <f t="shared" si="3"/>
        <v>24807.42</v>
      </c>
      <c r="I6" s="8">
        <f t="shared" si="4"/>
        <v>2067.285</v>
      </c>
      <c r="J6" s="8">
        <f t="shared" si="5"/>
        <v>1757.19225</v>
      </c>
      <c r="K6" s="9">
        <f t="shared" si="6"/>
        <v>13768.1181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22</v>
      </c>
      <c r="B7" s="2">
        <v>6931.0</v>
      </c>
      <c r="C7" s="2">
        <f t="shared" si="1"/>
        <v>8386.51</v>
      </c>
      <c r="D7" s="2">
        <v>1.3</v>
      </c>
      <c r="E7" s="6">
        <f t="shared" si="2"/>
        <v>10902.463</v>
      </c>
      <c r="F7" s="2">
        <v>1.7</v>
      </c>
      <c r="G7" s="2">
        <v>1.8</v>
      </c>
      <c r="H7" s="7">
        <f t="shared" si="3"/>
        <v>25662.7206</v>
      </c>
      <c r="I7" s="8">
        <f t="shared" si="4"/>
        <v>2138.56005</v>
      </c>
      <c r="J7" s="8">
        <f t="shared" si="5"/>
        <v>1817.776043</v>
      </c>
      <c r="K7" s="9">
        <f t="shared" si="6"/>
        <v>14242.80993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5000.0</v>
      </c>
      <c r="C4" s="2">
        <f t="shared" ref="C4:C10" si="1">B4*$C$3</f>
        <v>6050</v>
      </c>
      <c r="D4" s="2">
        <v>1.3</v>
      </c>
      <c r="E4" s="6">
        <f t="shared" ref="E4:E10" si="2">C4*D4</f>
        <v>7865</v>
      </c>
      <c r="F4" s="2">
        <v>1.7</v>
      </c>
      <c r="G4" s="2">
        <v>1.8</v>
      </c>
      <c r="H4" s="7">
        <f t="shared" ref="H4:H10" si="3">C4*F4*G4</f>
        <v>18513</v>
      </c>
      <c r="I4" s="8">
        <f t="shared" ref="I4:I10" si="4">H4/$I$3</f>
        <v>1542.75</v>
      </c>
      <c r="J4" s="8">
        <f t="shared" ref="J4:J10" si="5">I4*$J$3</f>
        <v>1311.3375</v>
      </c>
      <c r="K4" s="9">
        <f t="shared" ref="K4:K10" si="6">H4*$K$3</f>
        <v>10274.715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20</v>
      </c>
      <c r="B5" s="2">
        <v>6200.0</v>
      </c>
      <c r="C5" s="2">
        <f t="shared" si="1"/>
        <v>7502</v>
      </c>
      <c r="D5" s="2">
        <v>1.3</v>
      </c>
      <c r="E5" s="6">
        <f t="shared" si="2"/>
        <v>9752.6</v>
      </c>
      <c r="F5" s="2">
        <v>1.7</v>
      </c>
      <c r="G5" s="2">
        <v>1.8</v>
      </c>
      <c r="H5" s="7">
        <f t="shared" si="3"/>
        <v>22956.12</v>
      </c>
      <c r="I5" s="8">
        <f t="shared" si="4"/>
        <v>1913.01</v>
      </c>
      <c r="J5" s="8">
        <f t="shared" si="5"/>
        <v>1626.0585</v>
      </c>
      <c r="K5" s="9">
        <f t="shared" si="6"/>
        <v>12740.6466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21</v>
      </c>
      <c r="B6" s="2">
        <v>6700.0</v>
      </c>
      <c r="C6" s="2">
        <f t="shared" si="1"/>
        <v>8107</v>
      </c>
      <c r="D6" s="2">
        <v>1.3</v>
      </c>
      <c r="E6" s="6">
        <f t="shared" si="2"/>
        <v>10539.1</v>
      </c>
      <c r="F6" s="2">
        <v>1.7</v>
      </c>
      <c r="G6" s="2">
        <v>1.8</v>
      </c>
      <c r="H6" s="7">
        <f t="shared" si="3"/>
        <v>24807.42</v>
      </c>
      <c r="I6" s="8">
        <f t="shared" si="4"/>
        <v>2067.285</v>
      </c>
      <c r="J6" s="8">
        <f t="shared" si="5"/>
        <v>1757.19225</v>
      </c>
      <c r="K6" s="9">
        <f t="shared" si="6"/>
        <v>13768.1181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23</v>
      </c>
      <c r="B7" s="2">
        <v>5818.0</v>
      </c>
      <c r="C7" s="2">
        <f t="shared" si="1"/>
        <v>7039.78</v>
      </c>
      <c r="D7" s="2">
        <v>1.3</v>
      </c>
      <c r="E7" s="6">
        <f t="shared" si="2"/>
        <v>9151.714</v>
      </c>
      <c r="F7" s="2">
        <v>1.7</v>
      </c>
      <c r="G7" s="2">
        <v>1.8</v>
      </c>
      <c r="H7" s="7">
        <f t="shared" si="3"/>
        <v>21541.7268</v>
      </c>
      <c r="I7" s="8">
        <f t="shared" si="4"/>
        <v>1795.1439</v>
      </c>
      <c r="J7" s="8">
        <f t="shared" si="5"/>
        <v>1525.872315</v>
      </c>
      <c r="K7" s="9">
        <f t="shared" si="6"/>
        <v>11955.65837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24</v>
      </c>
      <c r="B8" s="2">
        <v>6195.0</v>
      </c>
      <c r="C8" s="2">
        <f t="shared" si="1"/>
        <v>7495.95</v>
      </c>
      <c r="D8" s="2">
        <v>1.3</v>
      </c>
      <c r="E8" s="6">
        <f t="shared" si="2"/>
        <v>9744.735</v>
      </c>
      <c r="F8" s="2">
        <v>1.7</v>
      </c>
      <c r="G8" s="2">
        <v>1.8</v>
      </c>
      <c r="H8" s="7">
        <f t="shared" si="3"/>
        <v>22937.607</v>
      </c>
      <c r="I8" s="8">
        <f t="shared" si="4"/>
        <v>1911.46725</v>
      </c>
      <c r="J8" s="8">
        <f t="shared" si="5"/>
        <v>1624.747163</v>
      </c>
      <c r="K8" s="9">
        <f t="shared" si="6"/>
        <v>12730.37189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22</v>
      </c>
      <c r="B9" s="2">
        <v>6931.0</v>
      </c>
      <c r="C9" s="2">
        <f t="shared" si="1"/>
        <v>8386.51</v>
      </c>
      <c r="D9" s="2">
        <v>1.3</v>
      </c>
      <c r="E9" s="6">
        <f t="shared" si="2"/>
        <v>10902.463</v>
      </c>
      <c r="F9" s="2">
        <v>1.7</v>
      </c>
      <c r="G9" s="2">
        <v>1.8</v>
      </c>
      <c r="H9" s="7">
        <f t="shared" si="3"/>
        <v>25662.7206</v>
      </c>
      <c r="I9" s="8">
        <f t="shared" si="4"/>
        <v>2138.56005</v>
      </c>
      <c r="J9" s="8">
        <f t="shared" si="5"/>
        <v>1817.776043</v>
      </c>
      <c r="K9" s="9">
        <f t="shared" si="6"/>
        <v>14242.80993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25</v>
      </c>
      <c r="B10" s="2">
        <v>7997.0</v>
      </c>
      <c r="C10" s="2">
        <f t="shared" si="1"/>
        <v>9676.37</v>
      </c>
      <c r="D10" s="2">
        <v>1.3</v>
      </c>
      <c r="E10" s="6">
        <f t="shared" si="2"/>
        <v>12579.281</v>
      </c>
      <c r="F10" s="2">
        <v>1.7</v>
      </c>
      <c r="G10" s="2">
        <v>1.8</v>
      </c>
      <c r="H10" s="7">
        <f t="shared" si="3"/>
        <v>29609.6922</v>
      </c>
      <c r="I10" s="8">
        <f t="shared" si="4"/>
        <v>2467.47435</v>
      </c>
      <c r="J10" s="8">
        <f t="shared" si="5"/>
        <v>2097.353198</v>
      </c>
      <c r="K10" s="9">
        <f t="shared" si="6"/>
        <v>16433.37917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2"/>
      <c r="D11" s="2"/>
      <c r="E11" s="6"/>
      <c r="F11" s="2"/>
      <c r="G11" s="2"/>
      <c r="H11" s="7"/>
      <c r="I11" s="8"/>
      <c r="J11" s="8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26</v>
      </c>
      <c r="B12" s="2">
        <v>18017.0</v>
      </c>
      <c r="C12" s="2">
        <f t="shared" ref="C12:C13" si="7">B12*$C$3</f>
        <v>21800.57</v>
      </c>
      <c r="D12" s="2">
        <v>1.3</v>
      </c>
      <c r="E12" s="6">
        <f t="shared" ref="E12:E13" si="8">C12*D12</f>
        <v>28340.741</v>
      </c>
      <c r="F12" s="2">
        <v>1.74</v>
      </c>
      <c r="G12" s="2">
        <v>1.8</v>
      </c>
      <c r="H12" s="7">
        <f t="shared" ref="H12:H13" si="9">C12*F12*G12</f>
        <v>68279.38524</v>
      </c>
      <c r="I12" s="8">
        <f t="shared" ref="I12:I13" si="10">H12/$I$3</f>
        <v>5689.94877</v>
      </c>
      <c r="J12" s="8">
        <f t="shared" ref="J12:J13" si="11">I12*$J$3</f>
        <v>4836.456455</v>
      </c>
      <c r="K12" s="9">
        <f t="shared" ref="K12:K13" si="12">H12*$K$3</f>
        <v>37895.05881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27</v>
      </c>
      <c r="B13" s="2">
        <v>12869.0</v>
      </c>
      <c r="C13" s="2">
        <f t="shared" si="7"/>
        <v>15571.49</v>
      </c>
      <c r="D13" s="2">
        <v>1.3</v>
      </c>
      <c r="E13" s="6">
        <f t="shared" si="8"/>
        <v>20242.937</v>
      </c>
      <c r="F13" s="2">
        <v>1.73</v>
      </c>
      <c r="G13" s="2">
        <v>1.8</v>
      </c>
      <c r="H13" s="7">
        <f t="shared" si="9"/>
        <v>48489.61986</v>
      </c>
      <c r="I13" s="8">
        <f t="shared" si="10"/>
        <v>4040.801655</v>
      </c>
      <c r="J13" s="8">
        <f t="shared" si="11"/>
        <v>3434.681407</v>
      </c>
      <c r="K13" s="9">
        <f t="shared" si="12"/>
        <v>26911.73902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3.13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0" si="1">B4*$C$3</f>
        <v>0</v>
      </c>
      <c r="D4" s="2">
        <v>1.3</v>
      </c>
      <c r="E4" s="6">
        <f t="shared" ref="E4:E10" si="2">C4*D4</f>
        <v>0</v>
      </c>
      <c r="F4" s="2">
        <v>1.7</v>
      </c>
      <c r="G4" s="2">
        <v>1.3</v>
      </c>
      <c r="H4" s="11">
        <v>1.19</v>
      </c>
      <c r="I4" s="8">
        <f t="shared" ref="I4:I16" si="3">C4*F4*G4/$I$3</f>
        <v>0</v>
      </c>
      <c r="J4" s="8">
        <f t="shared" ref="J4:J16" si="4">C4*F4*H4/$J$3</f>
        <v>0</v>
      </c>
      <c r="K4" s="9">
        <f t="shared" ref="K4:K16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2" t="s">
        <v>20</v>
      </c>
      <c r="B5" s="2">
        <v>0.0</v>
      </c>
      <c r="C5" s="2">
        <f t="shared" si="1"/>
        <v>0</v>
      </c>
      <c r="D5" s="2">
        <v>1.3</v>
      </c>
      <c r="E5" s="6">
        <f t="shared" si="2"/>
        <v>0</v>
      </c>
      <c r="F5" s="2">
        <v>1.7</v>
      </c>
      <c r="G5" s="2">
        <v>1.3</v>
      </c>
      <c r="H5" s="11">
        <v>1.19</v>
      </c>
      <c r="I5" s="8">
        <f t="shared" si="3"/>
        <v>0</v>
      </c>
      <c r="J5" s="8">
        <f t="shared" si="4"/>
        <v>0</v>
      </c>
      <c r="K5" s="9">
        <f t="shared" si="5"/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21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1.7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23</v>
      </c>
      <c r="B7" s="2">
        <v>0.0</v>
      </c>
      <c r="C7" s="2">
        <f t="shared" si="1"/>
        <v>0</v>
      </c>
      <c r="D7" s="2">
        <v>1.3</v>
      </c>
      <c r="E7" s="6">
        <f t="shared" si="2"/>
        <v>0</v>
      </c>
      <c r="F7" s="2">
        <v>1.7</v>
      </c>
      <c r="G7" s="2">
        <v>1.3</v>
      </c>
      <c r="H7" s="11">
        <v>1.19</v>
      </c>
      <c r="I7" s="8">
        <f t="shared" si="3"/>
        <v>0</v>
      </c>
      <c r="J7" s="8">
        <f t="shared" si="4"/>
        <v>0</v>
      </c>
      <c r="K7" s="9">
        <f t="shared" si="5"/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24</v>
      </c>
      <c r="B8" s="2">
        <v>0.0</v>
      </c>
      <c r="C8" s="2">
        <f t="shared" si="1"/>
        <v>0</v>
      </c>
      <c r="D8" s="2">
        <v>1.3</v>
      </c>
      <c r="E8" s="6">
        <f t="shared" si="2"/>
        <v>0</v>
      </c>
      <c r="F8" s="2">
        <v>1.7</v>
      </c>
      <c r="G8" s="2">
        <v>1.3</v>
      </c>
      <c r="H8" s="11">
        <v>1.19</v>
      </c>
      <c r="I8" s="8">
        <f t="shared" si="3"/>
        <v>0</v>
      </c>
      <c r="J8" s="8">
        <f t="shared" si="4"/>
        <v>0</v>
      </c>
      <c r="K8" s="9">
        <f t="shared" si="5"/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22</v>
      </c>
      <c r="B9" s="2">
        <v>0.0</v>
      </c>
      <c r="C9" s="2">
        <f t="shared" si="1"/>
        <v>0</v>
      </c>
      <c r="D9" s="2">
        <v>1.3</v>
      </c>
      <c r="E9" s="6">
        <f t="shared" si="2"/>
        <v>0</v>
      </c>
      <c r="F9" s="2">
        <v>1.7</v>
      </c>
      <c r="G9" s="2">
        <v>1.3</v>
      </c>
      <c r="H9" s="11">
        <v>1.19</v>
      </c>
      <c r="I9" s="8">
        <f t="shared" si="3"/>
        <v>0</v>
      </c>
      <c r="J9" s="8">
        <f t="shared" si="4"/>
        <v>0</v>
      </c>
      <c r="K9" s="9">
        <f t="shared" si="5"/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25</v>
      </c>
      <c r="B10" s="2">
        <v>0.0</v>
      </c>
      <c r="C10" s="2">
        <f t="shared" si="1"/>
        <v>0</v>
      </c>
      <c r="D10" s="2">
        <v>1.3</v>
      </c>
      <c r="E10" s="6">
        <f t="shared" si="2"/>
        <v>0</v>
      </c>
      <c r="F10" s="2">
        <v>1.7</v>
      </c>
      <c r="G10" s="2">
        <v>1.3</v>
      </c>
      <c r="H10" s="11">
        <v>1.19</v>
      </c>
      <c r="I10" s="8">
        <f t="shared" si="3"/>
        <v>0</v>
      </c>
      <c r="J10" s="8">
        <f t="shared" si="4"/>
        <v>0</v>
      </c>
      <c r="K10" s="9">
        <f t="shared" si="5"/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2"/>
      <c r="D11" s="2"/>
      <c r="E11" s="6"/>
      <c r="F11" s="2"/>
      <c r="G11" s="2">
        <v>1.3</v>
      </c>
      <c r="H11" s="11">
        <v>1.19</v>
      </c>
      <c r="I11" s="8">
        <f t="shared" si="3"/>
        <v>0</v>
      </c>
      <c r="J11" s="8">
        <f t="shared" si="4"/>
        <v>0</v>
      </c>
      <c r="K11" s="9">
        <f t="shared" si="5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26</v>
      </c>
      <c r="B12" s="2">
        <v>0.0</v>
      </c>
      <c r="C12" s="2">
        <f>B12*$C$3</f>
        <v>0</v>
      </c>
      <c r="D12" s="2">
        <v>1.3</v>
      </c>
      <c r="E12" s="6">
        <f t="shared" ref="E12:E16" si="6">C12*D12</f>
        <v>0</v>
      </c>
      <c r="F12" s="2">
        <v>1.74</v>
      </c>
      <c r="G12" s="2">
        <v>1.3</v>
      </c>
      <c r="H12" s="11">
        <v>1.19</v>
      </c>
      <c r="I12" s="8">
        <f t="shared" si="3"/>
        <v>0</v>
      </c>
      <c r="J12" s="8">
        <f t="shared" si="4"/>
        <v>0</v>
      </c>
      <c r="K12" s="9">
        <f t="shared" si="5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27</v>
      </c>
      <c r="B13" s="2">
        <v>17000.0</v>
      </c>
      <c r="C13" s="2">
        <v>26500.0</v>
      </c>
      <c r="D13" s="2">
        <v>1.3</v>
      </c>
      <c r="E13" s="6">
        <f t="shared" si="6"/>
        <v>34450</v>
      </c>
      <c r="F13" s="2">
        <v>1.5</v>
      </c>
      <c r="G13" s="2">
        <v>1.3</v>
      </c>
      <c r="H13" s="11">
        <v>1.19</v>
      </c>
      <c r="I13" s="8">
        <f t="shared" si="3"/>
        <v>4306.25</v>
      </c>
      <c r="J13" s="8">
        <f t="shared" si="4"/>
        <v>7883.75</v>
      </c>
      <c r="K13" s="9">
        <f t="shared" si="5"/>
        <v>39750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32</v>
      </c>
      <c r="B14" s="2">
        <v>21900.0</v>
      </c>
      <c r="C14" s="2">
        <v>26500.0</v>
      </c>
      <c r="D14" s="2">
        <v>1.3</v>
      </c>
      <c r="E14" s="6">
        <f t="shared" si="6"/>
        <v>34450</v>
      </c>
      <c r="F14" s="2">
        <v>1.5</v>
      </c>
      <c r="G14" s="2">
        <v>1.3</v>
      </c>
      <c r="H14" s="11">
        <v>1.19</v>
      </c>
      <c r="I14" s="8">
        <f t="shared" si="3"/>
        <v>4306.25</v>
      </c>
      <c r="J14" s="8">
        <f t="shared" si="4"/>
        <v>7883.75</v>
      </c>
      <c r="K14" s="9">
        <f t="shared" si="5"/>
        <v>39750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33</v>
      </c>
      <c r="B15" s="2">
        <v>10942.0</v>
      </c>
      <c r="C15" s="2">
        <v>16000.0</v>
      </c>
      <c r="D15" s="2">
        <v>1.3</v>
      </c>
      <c r="E15" s="6">
        <f t="shared" si="6"/>
        <v>20800</v>
      </c>
      <c r="F15" s="2">
        <v>1.68</v>
      </c>
      <c r="G15" s="2">
        <v>1.3</v>
      </c>
      <c r="H15" s="11">
        <v>1.19</v>
      </c>
      <c r="I15" s="8">
        <f t="shared" si="3"/>
        <v>2912</v>
      </c>
      <c r="J15" s="8">
        <f t="shared" si="4"/>
        <v>5331.2</v>
      </c>
      <c r="K15" s="9">
        <f t="shared" si="5"/>
        <v>26880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34</v>
      </c>
      <c r="B16" s="2">
        <v>10942.0</v>
      </c>
      <c r="C16" s="2">
        <v>16000.0</v>
      </c>
      <c r="D16" s="2">
        <v>1.3</v>
      </c>
      <c r="E16" s="6">
        <f t="shared" si="6"/>
        <v>20800</v>
      </c>
      <c r="F16" s="2">
        <v>1.6</v>
      </c>
      <c r="G16" s="2">
        <v>1.3</v>
      </c>
      <c r="H16" s="11">
        <v>1.19</v>
      </c>
      <c r="I16" s="8">
        <f t="shared" si="3"/>
        <v>2773.333333</v>
      </c>
      <c r="J16" s="8">
        <f t="shared" si="4"/>
        <v>5077.333333</v>
      </c>
      <c r="K16" s="9">
        <f t="shared" si="5"/>
        <v>25600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3.13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1" si="1">B4*$C$3</f>
        <v>0</v>
      </c>
      <c r="D4" s="2">
        <v>1.3</v>
      </c>
      <c r="E4" s="6">
        <f t="shared" ref="E4:E11" si="2">C4*D4</f>
        <v>0</v>
      </c>
      <c r="F4" s="2">
        <v>1.7</v>
      </c>
      <c r="G4" s="2">
        <v>1.3</v>
      </c>
      <c r="H4" s="11">
        <v>1.19</v>
      </c>
      <c r="I4" s="8">
        <f t="shared" ref="I4:I17" si="3">C4*F4*G4/$I$3</f>
        <v>0</v>
      </c>
      <c r="J4" s="8">
        <f t="shared" ref="J4:J17" si="4">C4*F4*H4/$J$3</f>
        <v>0</v>
      </c>
      <c r="K4" s="9">
        <f t="shared" ref="K4:K17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11245.0</v>
      </c>
      <c r="C5" s="2">
        <f t="shared" si="1"/>
        <v>13606.45</v>
      </c>
      <c r="D5" s="2">
        <v>1.3</v>
      </c>
      <c r="E5" s="6">
        <f t="shared" si="2"/>
        <v>17688.385</v>
      </c>
      <c r="F5" s="2">
        <v>1.7</v>
      </c>
      <c r="G5" s="2">
        <v>1.3</v>
      </c>
      <c r="H5" s="11">
        <v>1.19</v>
      </c>
      <c r="I5" s="8">
        <f t="shared" si="3"/>
        <v>2505.854542</v>
      </c>
      <c r="J5" s="8">
        <f t="shared" si="4"/>
        <v>4587.641392</v>
      </c>
      <c r="K5" s="9">
        <f t="shared" si="5"/>
        <v>23130.965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1.7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1.7</v>
      </c>
      <c r="G7" s="2">
        <v>1.3</v>
      </c>
      <c r="H7" s="11">
        <v>1.19</v>
      </c>
      <c r="I7" s="8">
        <f t="shared" si="3"/>
        <v>3236.329525</v>
      </c>
      <c r="J7" s="8">
        <f t="shared" si="4"/>
        <v>5924.972515</v>
      </c>
      <c r="K7" s="9">
        <f t="shared" si="5"/>
        <v>29873.811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23</v>
      </c>
      <c r="B8" s="2">
        <v>0.0</v>
      </c>
      <c r="C8" s="2">
        <f t="shared" si="1"/>
        <v>0</v>
      </c>
      <c r="D8" s="2">
        <v>1.3</v>
      </c>
      <c r="E8" s="6">
        <f t="shared" si="2"/>
        <v>0</v>
      </c>
      <c r="F8" s="2">
        <v>1.7</v>
      </c>
      <c r="G8" s="2">
        <v>1.3</v>
      </c>
      <c r="H8" s="11">
        <v>1.19</v>
      </c>
      <c r="I8" s="8">
        <f t="shared" si="3"/>
        <v>0</v>
      </c>
      <c r="J8" s="8">
        <f t="shared" si="4"/>
        <v>0</v>
      </c>
      <c r="K8" s="9">
        <f t="shared" si="5"/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24</v>
      </c>
      <c r="B9" s="2">
        <v>0.0</v>
      </c>
      <c r="C9" s="2">
        <f t="shared" si="1"/>
        <v>0</v>
      </c>
      <c r="D9" s="2">
        <v>1.3</v>
      </c>
      <c r="E9" s="6">
        <f t="shared" si="2"/>
        <v>0</v>
      </c>
      <c r="F9" s="2">
        <v>1.7</v>
      </c>
      <c r="G9" s="2">
        <v>1.3</v>
      </c>
      <c r="H9" s="11">
        <v>1.19</v>
      </c>
      <c r="I9" s="8">
        <f t="shared" si="3"/>
        <v>0</v>
      </c>
      <c r="J9" s="8">
        <f t="shared" si="4"/>
        <v>0</v>
      </c>
      <c r="K9" s="9">
        <f t="shared" si="5"/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22</v>
      </c>
      <c r="B10" s="2">
        <v>0.0</v>
      </c>
      <c r="C10" s="2">
        <f t="shared" si="1"/>
        <v>0</v>
      </c>
      <c r="D10" s="2">
        <v>1.3</v>
      </c>
      <c r="E10" s="6">
        <f t="shared" si="2"/>
        <v>0</v>
      </c>
      <c r="F10" s="2">
        <v>1.7</v>
      </c>
      <c r="G10" s="2">
        <v>1.3</v>
      </c>
      <c r="H10" s="11">
        <v>1.19</v>
      </c>
      <c r="I10" s="8">
        <f t="shared" si="3"/>
        <v>0</v>
      </c>
      <c r="J10" s="8">
        <f t="shared" si="4"/>
        <v>0</v>
      </c>
      <c r="K10" s="9">
        <f t="shared" si="5"/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25</v>
      </c>
      <c r="B11" s="2">
        <v>0.0</v>
      </c>
      <c r="C11" s="2">
        <f t="shared" si="1"/>
        <v>0</v>
      </c>
      <c r="D11" s="2">
        <v>1.3</v>
      </c>
      <c r="E11" s="6">
        <f t="shared" si="2"/>
        <v>0</v>
      </c>
      <c r="F11" s="2">
        <v>1.7</v>
      </c>
      <c r="G11" s="2">
        <v>1.3</v>
      </c>
      <c r="H11" s="11">
        <v>1.19</v>
      </c>
      <c r="I11" s="8">
        <f t="shared" si="3"/>
        <v>0</v>
      </c>
      <c r="J11" s="8">
        <f t="shared" si="4"/>
        <v>0</v>
      </c>
      <c r="K11" s="9">
        <f t="shared" si="5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2"/>
      <c r="D12" s="2"/>
      <c r="E12" s="6"/>
      <c r="F12" s="2"/>
      <c r="G12" s="2">
        <v>1.3</v>
      </c>
      <c r="H12" s="11">
        <v>1.19</v>
      </c>
      <c r="I12" s="8">
        <f t="shared" si="3"/>
        <v>0</v>
      </c>
      <c r="J12" s="8">
        <f t="shared" si="4"/>
        <v>0</v>
      </c>
      <c r="K12" s="9">
        <f t="shared" si="5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26</v>
      </c>
      <c r="B13" s="2">
        <v>0.0</v>
      </c>
      <c r="C13" s="2">
        <f>B13*$C$3</f>
        <v>0</v>
      </c>
      <c r="D13" s="2">
        <v>1.3</v>
      </c>
      <c r="E13" s="6">
        <f t="shared" ref="E13:E17" si="6">C13*D13</f>
        <v>0</v>
      </c>
      <c r="F13" s="2">
        <v>1.74</v>
      </c>
      <c r="G13" s="2">
        <v>1.3</v>
      </c>
      <c r="H13" s="11">
        <v>1.19</v>
      </c>
      <c r="I13" s="8">
        <f t="shared" si="3"/>
        <v>0</v>
      </c>
      <c r="J13" s="8">
        <f t="shared" si="4"/>
        <v>0</v>
      </c>
      <c r="K13" s="9">
        <f t="shared" si="5"/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27</v>
      </c>
      <c r="B14" s="2">
        <v>17000.0</v>
      </c>
      <c r="C14" s="2">
        <v>26500.0</v>
      </c>
      <c r="D14" s="2">
        <v>1.3</v>
      </c>
      <c r="E14" s="6">
        <f t="shared" si="6"/>
        <v>34450</v>
      </c>
      <c r="F14" s="2">
        <v>1.5</v>
      </c>
      <c r="G14" s="2">
        <v>1.3</v>
      </c>
      <c r="H14" s="11">
        <v>1.19</v>
      </c>
      <c r="I14" s="8">
        <f t="shared" si="3"/>
        <v>4306.25</v>
      </c>
      <c r="J14" s="8">
        <f t="shared" si="4"/>
        <v>7883.75</v>
      </c>
      <c r="K14" s="9">
        <f t="shared" si="5"/>
        <v>39750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32</v>
      </c>
      <c r="B15" s="2">
        <v>21900.0</v>
      </c>
      <c r="C15" s="2">
        <v>26500.0</v>
      </c>
      <c r="D15" s="2">
        <v>1.3</v>
      </c>
      <c r="E15" s="6">
        <f t="shared" si="6"/>
        <v>34450</v>
      </c>
      <c r="F15" s="2">
        <v>1.5</v>
      </c>
      <c r="G15" s="2">
        <v>1.3</v>
      </c>
      <c r="H15" s="11">
        <v>1.19</v>
      </c>
      <c r="I15" s="8">
        <f t="shared" si="3"/>
        <v>4306.25</v>
      </c>
      <c r="J15" s="8">
        <f t="shared" si="4"/>
        <v>7883.75</v>
      </c>
      <c r="K15" s="9">
        <f t="shared" si="5"/>
        <v>39750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33</v>
      </c>
      <c r="B16" s="2">
        <v>10942.0</v>
      </c>
      <c r="C16" s="2">
        <v>18000.0</v>
      </c>
      <c r="D16" s="2">
        <v>1.3</v>
      </c>
      <c r="E16" s="6">
        <f t="shared" si="6"/>
        <v>23400</v>
      </c>
      <c r="F16" s="2">
        <v>1.65</v>
      </c>
      <c r="G16" s="2">
        <v>1.3</v>
      </c>
      <c r="H16" s="11">
        <v>1.19</v>
      </c>
      <c r="I16" s="8">
        <f t="shared" si="3"/>
        <v>3217.5</v>
      </c>
      <c r="J16" s="8">
        <f t="shared" si="4"/>
        <v>5890.5</v>
      </c>
      <c r="K16" s="9">
        <f t="shared" si="5"/>
        <v>29700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34</v>
      </c>
      <c r="B17" s="2">
        <v>10942.0</v>
      </c>
      <c r="C17" s="2">
        <v>18000.0</v>
      </c>
      <c r="D17" s="2">
        <v>1.3</v>
      </c>
      <c r="E17" s="6">
        <f t="shared" si="6"/>
        <v>23400</v>
      </c>
      <c r="F17" s="2">
        <v>1.6</v>
      </c>
      <c r="G17" s="2">
        <v>1.3</v>
      </c>
      <c r="H17" s="11">
        <v>1.19</v>
      </c>
      <c r="I17" s="8">
        <f t="shared" si="3"/>
        <v>3120</v>
      </c>
      <c r="J17" s="8">
        <f t="shared" si="4"/>
        <v>5712</v>
      </c>
      <c r="K17" s="9">
        <f t="shared" si="5"/>
        <v>28800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3.13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1.7</v>
      </c>
      <c r="G4" s="2">
        <v>1.3</v>
      </c>
      <c r="H4" s="11">
        <v>1.19</v>
      </c>
      <c r="I4" s="8">
        <f t="shared" ref="I4:I18" si="3">C4*F4*G4/$I$3</f>
        <v>0</v>
      </c>
      <c r="J4" s="8">
        <f t="shared" ref="J4:J18" si="4">C4*F4*H4/$J$3</f>
        <v>0</v>
      </c>
      <c r="K4" s="9">
        <f t="shared" ref="K4:K18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1.7</v>
      </c>
      <c r="G5" s="2">
        <v>1.3</v>
      </c>
      <c r="H5" s="11">
        <v>1.19</v>
      </c>
      <c r="I5" s="8">
        <f t="shared" si="3"/>
        <v>2507.860117</v>
      </c>
      <c r="J5" s="8">
        <f t="shared" si="4"/>
        <v>4591.313137</v>
      </c>
      <c r="K5" s="9">
        <f t="shared" si="5"/>
        <v>23149.478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1.7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1.75</v>
      </c>
      <c r="G7" s="2">
        <v>1.3</v>
      </c>
      <c r="H7" s="11">
        <v>1.19</v>
      </c>
      <c r="I7" s="8">
        <f t="shared" si="3"/>
        <v>3331.515688</v>
      </c>
      <c r="J7" s="8">
        <f t="shared" si="4"/>
        <v>6099.236413</v>
      </c>
      <c r="K7" s="9">
        <f t="shared" si="5"/>
        <v>30752.4525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9727.0</v>
      </c>
      <c r="C8" s="2">
        <f t="shared" si="1"/>
        <v>11769.67</v>
      </c>
      <c r="D8" s="2">
        <v>1.3</v>
      </c>
      <c r="E8" s="6">
        <f t="shared" si="2"/>
        <v>15300.571</v>
      </c>
      <c r="F8" s="2">
        <v>1.75</v>
      </c>
      <c r="G8" s="2">
        <v>1.3</v>
      </c>
      <c r="H8" s="11">
        <v>1.19</v>
      </c>
      <c r="I8" s="8">
        <f t="shared" si="3"/>
        <v>2231.333271</v>
      </c>
      <c r="J8" s="8">
        <f t="shared" si="4"/>
        <v>4085.056296</v>
      </c>
      <c r="K8" s="9">
        <f t="shared" si="5"/>
        <v>20596.9225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1.75</v>
      </c>
      <c r="G9" s="2">
        <v>1.3</v>
      </c>
      <c r="H9" s="11">
        <v>1.19</v>
      </c>
      <c r="I9" s="8">
        <f t="shared" si="3"/>
        <v>3113.36025</v>
      </c>
      <c r="J9" s="8">
        <f t="shared" si="4"/>
        <v>5699.84415</v>
      </c>
      <c r="K9" s="9">
        <f t="shared" si="5"/>
        <v>28738.71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1.75</v>
      </c>
      <c r="G10" s="2">
        <v>1.3</v>
      </c>
      <c r="H10" s="11">
        <v>1.19</v>
      </c>
      <c r="I10" s="8">
        <f t="shared" si="3"/>
        <v>3459.289167</v>
      </c>
      <c r="J10" s="8">
        <f t="shared" si="4"/>
        <v>6333.160167</v>
      </c>
      <c r="K10" s="9">
        <f t="shared" si="5"/>
        <v>31931.9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22</v>
      </c>
      <c r="B11" s="2">
        <v>0.0</v>
      </c>
      <c r="C11" s="2">
        <f t="shared" si="1"/>
        <v>0</v>
      </c>
      <c r="D11" s="2">
        <v>1.3</v>
      </c>
      <c r="E11" s="6">
        <f t="shared" si="2"/>
        <v>0</v>
      </c>
      <c r="F11" s="2">
        <v>1.7</v>
      </c>
      <c r="G11" s="2">
        <v>1.3</v>
      </c>
      <c r="H11" s="11">
        <v>1.19</v>
      </c>
      <c r="I11" s="8">
        <f t="shared" si="3"/>
        <v>0</v>
      </c>
      <c r="J11" s="8">
        <f t="shared" si="4"/>
        <v>0</v>
      </c>
      <c r="K11" s="9">
        <f t="shared" si="5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0.0</v>
      </c>
      <c r="C12" s="2">
        <f t="shared" si="1"/>
        <v>0</v>
      </c>
      <c r="D12" s="2">
        <v>1.3</v>
      </c>
      <c r="E12" s="6">
        <f t="shared" si="2"/>
        <v>0</v>
      </c>
      <c r="F12" s="2">
        <v>1.7</v>
      </c>
      <c r="G12" s="2">
        <v>1.3</v>
      </c>
      <c r="H12" s="11">
        <v>1.19</v>
      </c>
      <c r="I12" s="8">
        <f t="shared" si="3"/>
        <v>0</v>
      </c>
      <c r="J12" s="8">
        <f t="shared" si="4"/>
        <v>0</v>
      </c>
      <c r="K12" s="9">
        <f t="shared" si="5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2"/>
      <c r="D13" s="2"/>
      <c r="E13" s="6"/>
      <c r="F13" s="2"/>
      <c r="G13" s="2">
        <v>1.3</v>
      </c>
      <c r="H13" s="11">
        <v>1.19</v>
      </c>
      <c r="I13" s="8">
        <f t="shared" si="3"/>
        <v>0</v>
      </c>
      <c r="J13" s="8">
        <f t="shared" si="4"/>
        <v>0</v>
      </c>
      <c r="K13" s="9">
        <f t="shared" si="5"/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26</v>
      </c>
      <c r="B14" s="2">
        <v>0.0</v>
      </c>
      <c r="C14" s="2">
        <f>B14*$C$3</f>
        <v>0</v>
      </c>
      <c r="D14" s="2">
        <v>1.3</v>
      </c>
      <c r="E14" s="6">
        <f t="shared" ref="E14:E18" si="6">C14*D14</f>
        <v>0</v>
      </c>
      <c r="F14" s="2">
        <v>1.74</v>
      </c>
      <c r="G14" s="2">
        <v>1.3</v>
      </c>
      <c r="H14" s="11">
        <v>1.19</v>
      </c>
      <c r="I14" s="8">
        <f t="shared" si="3"/>
        <v>0</v>
      </c>
      <c r="J14" s="8">
        <f t="shared" si="4"/>
        <v>0</v>
      </c>
      <c r="K14" s="9">
        <f t="shared" si="5"/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27</v>
      </c>
      <c r="B15" s="2">
        <v>17000.0</v>
      </c>
      <c r="C15" s="2">
        <v>26500.0</v>
      </c>
      <c r="D15" s="2">
        <v>1.3</v>
      </c>
      <c r="E15" s="6">
        <f t="shared" si="6"/>
        <v>34450</v>
      </c>
      <c r="F15" s="2">
        <v>1.5</v>
      </c>
      <c r="G15" s="2">
        <v>1.3</v>
      </c>
      <c r="H15" s="11">
        <v>1.19</v>
      </c>
      <c r="I15" s="8">
        <f t="shared" si="3"/>
        <v>4306.25</v>
      </c>
      <c r="J15" s="8">
        <f t="shared" si="4"/>
        <v>7883.75</v>
      </c>
      <c r="K15" s="9">
        <f t="shared" si="5"/>
        <v>39750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>
        <v>21900.0</v>
      </c>
      <c r="C16" s="2">
        <v>26500.0</v>
      </c>
      <c r="D16" s="2">
        <v>1.3</v>
      </c>
      <c r="E16" s="6">
        <f t="shared" si="6"/>
        <v>34450</v>
      </c>
      <c r="F16" s="2">
        <v>1.5</v>
      </c>
      <c r="G16" s="2">
        <v>1.3</v>
      </c>
      <c r="H16" s="11">
        <v>1.19</v>
      </c>
      <c r="I16" s="8">
        <f t="shared" si="3"/>
        <v>4306.25</v>
      </c>
      <c r="J16" s="8">
        <f t="shared" si="4"/>
        <v>7883.75</v>
      </c>
      <c r="K16" s="9">
        <f t="shared" si="5"/>
        <v>39750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33</v>
      </c>
      <c r="B17" s="2">
        <v>10942.0</v>
      </c>
      <c r="C17" s="2">
        <v>18000.0</v>
      </c>
      <c r="D17" s="2">
        <v>1.3</v>
      </c>
      <c r="E17" s="6">
        <f t="shared" si="6"/>
        <v>23400</v>
      </c>
      <c r="F17" s="2">
        <v>1.65</v>
      </c>
      <c r="G17" s="2">
        <v>1.3</v>
      </c>
      <c r="H17" s="11">
        <v>1.19</v>
      </c>
      <c r="I17" s="8">
        <f t="shared" si="3"/>
        <v>3217.5</v>
      </c>
      <c r="J17" s="8">
        <f t="shared" si="4"/>
        <v>5890.5</v>
      </c>
      <c r="K17" s="9">
        <f t="shared" si="5"/>
        <v>29700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34</v>
      </c>
      <c r="B18" s="2">
        <v>10942.0</v>
      </c>
      <c r="C18" s="2">
        <v>18000.0</v>
      </c>
      <c r="D18" s="2">
        <v>1.3</v>
      </c>
      <c r="E18" s="6">
        <f t="shared" si="6"/>
        <v>23400</v>
      </c>
      <c r="F18" s="2">
        <v>1.6</v>
      </c>
      <c r="G18" s="2">
        <v>1.3</v>
      </c>
      <c r="H18" s="11">
        <v>1.19</v>
      </c>
      <c r="I18" s="8">
        <f t="shared" si="3"/>
        <v>3120</v>
      </c>
      <c r="J18" s="8">
        <f t="shared" si="4"/>
        <v>5712</v>
      </c>
      <c r="K18" s="9">
        <f t="shared" si="5"/>
        <v>28800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1.7</v>
      </c>
      <c r="G4" s="2">
        <v>1.3</v>
      </c>
      <c r="H4" s="11">
        <v>1.19</v>
      </c>
      <c r="I4" s="8">
        <f t="shared" ref="I4:I18" si="3">C4*F4*G4/$I$3</f>
        <v>0</v>
      </c>
      <c r="J4" s="8">
        <f t="shared" ref="J4:J18" si="4">C4*F4*H4/$J$3</f>
        <v>0</v>
      </c>
      <c r="K4" s="9">
        <f t="shared" ref="K4:K18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1.7</v>
      </c>
      <c r="G5" s="2">
        <v>1.3</v>
      </c>
      <c r="H5" s="11">
        <v>1.19</v>
      </c>
      <c r="I5" s="8">
        <f t="shared" si="3"/>
        <v>2507.860117</v>
      </c>
      <c r="J5" s="8">
        <f t="shared" si="4"/>
        <v>4591.313137</v>
      </c>
      <c r="K5" s="9">
        <f t="shared" si="5"/>
        <v>23149.478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1.7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1.75</v>
      </c>
      <c r="G7" s="2">
        <v>1.3</v>
      </c>
      <c r="H7" s="11">
        <v>1.19</v>
      </c>
      <c r="I7" s="8">
        <f t="shared" si="3"/>
        <v>3331.515688</v>
      </c>
      <c r="J7" s="8">
        <f t="shared" si="4"/>
        <v>6099.236413</v>
      </c>
      <c r="K7" s="9">
        <f t="shared" si="5"/>
        <v>30752.4525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9727.0</v>
      </c>
      <c r="C8" s="2">
        <f t="shared" si="1"/>
        <v>11769.67</v>
      </c>
      <c r="D8" s="2">
        <v>1.3</v>
      </c>
      <c r="E8" s="6">
        <f t="shared" si="2"/>
        <v>15300.571</v>
      </c>
      <c r="F8" s="2">
        <v>1.75</v>
      </c>
      <c r="G8" s="2">
        <v>1.3</v>
      </c>
      <c r="H8" s="11">
        <v>1.19</v>
      </c>
      <c r="I8" s="8">
        <f t="shared" si="3"/>
        <v>2231.333271</v>
      </c>
      <c r="J8" s="8">
        <f t="shared" si="4"/>
        <v>4085.056296</v>
      </c>
      <c r="K8" s="9">
        <f t="shared" si="5"/>
        <v>20596.9225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1.75</v>
      </c>
      <c r="G9" s="2">
        <v>1.3</v>
      </c>
      <c r="H9" s="11">
        <v>1.19</v>
      </c>
      <c r="I9" s="8">
        <f t="shared" si="3"/>
        <v>3113.36025</v>
      </c>
      <c r="J9" s="8">
        <f t="shared" si="4"/>
        <v>5699.84415</v>
      </c>
      <c r="K9" s="9">
        <f t="shared" si="5"/>
        <v>28738.71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1.75</v>
      </c>
      <c r="G10" s="2">
        <v>1.3</v>
      </c>
      <c r="H10" s="11">
        <v>1.19</v>
      </c>
      <c r="I10" s="8">
        <f t="shared" si="3"/>
        <v>3459.289167</v>
      </c>
      <c r="J10" s="8">
        <f t="shared" si="4"/>
        <v>6333.160167</v>
      </c>
      <c r="K10" s="9">
        <f t="shared" si="5"/>
        <v>31931.9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22</v>
      </c>
      <c r="B11" s="2">
        <v>0.0</v>
      </c>
      <c r="C11" s="2">
        <f t="shared" si="1"/>
        <v>0</v>
      </c>
      <c r="D11" s="2">
        <v>1.3</v>
      </c>
      <c r="E11" s="6">
        <f t="shared" si="2"/>
        <v>0</v>
      </c>
      <c r="F11" s="2">
        <v>1.7</v>
      </c>
      <c r="G11" s="2">
        <v>1.3</v>
      </c>
      <c r="H11" s="11">
        <v>1.19</v>
      </c>
      <c r="I11" s="8">
        <f t="shared" si="3"/>
        <v>0</v>
      </c>
      <c r="J11" s="8">
        <f t="shared" si="4"/>
        <v>0</v>
      </c>
      <c r="K11" s="9">
        <f t="shared" si="5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0.0</v>
      </c>
      <c r="C12" s="2">
        <f t="shared" si="1"/>
        <v>0</v>
      </c>
      <c r="D12" s="2">
        <v>1.3</v>
      </c>
      <c r="E12" s="6">
        <f t="shared" si="2"/>
        <v>0</v>
      </c>
      <c r="F12" s="2">
        <v>1.7</v>
      </c>
      <c r="G12" s="2">
        <v>1.3</v>
      </c>
      <c r="H12" s="11">
        <v>1.19</v>
      </c>
      <c r="I12" s="8">
        <f t="shared" si="3"/>
        <v>0</v>
      </c>
      <c r="J12" s="8">
        <f t="shared" si="4"/>
        <v>0</v>
      </c>
      <c r="K12" s="9">
        <f t="shared" si="5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2"/>
      <c r="D13" s="2"/>
      <c r="E13" s="6"/>
      <c r="F13" s="2"/>
      <c r="G13" s="2">
        <v>1.3</v>
      </c>
      <c r="H13" s="11">
        <v>1.19</v>
      </c>
      <c r="I13" s="8">
        <f t="shared" si="3"/>
        <v>0</v>
      </c>
      <c r="J13" s="8">
        <f t="shared" si="4"/>
        <v>0</v>
      </c>
      <c r="K13" s="9">
        <f t="shared" si="5"/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26</v>
      </c>
      <c r="B14" s="2">
        <v>24726.0</v>
      </c>
      <c r="C14" s="2">
        <f>B14*$C$3</f>
        <v>29918.46</v>
      </c>
      <c r="D14" s="2">
        <v>1.3</v>
      </c>
      <c r="E14" s="6">
        <f t="shared" ref="E14:E18" si="6">C14*D14</f>
        <v>38893.998</v>
      </c>
      <c r="F14" s="2">
        <v>1.65</v>
      </c>
      <c r="G14" s="2">
        <v>1.3</v>
      </c>
      <c r="H14" s="11">
        <v>1.19</v>
      </c>
      <c r="I14" s="8">
        <f t="shared" si="3"/>
        <v>5347.924725</v>
      </c>
      <c r="J14" s="8">
        <f t="shared" si="4"/>
        <v>9790.816035</v>
      </c>
      <c r="K14" s="9">
        <f t="shared" si="5"/>
        <v>49365.459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27</v>
      </c>
      <c r="B15" s="2">
        <v>17000.0</v>
      </c>
      <c r="C15" s="2">
        <v>26500.0</v>
      </c>
      <c r="D15" s="2">
        <v>1.3</v>
      </c>
      <c r="E15" s="6">
        <f t="shared" si="6"/>
        <v>34450</v>
      </c>
      <c r="F15" s="2">
        <v>1.5</v>
      </c>
      <c r="G15" s="2">
        <v>1.3</v>
      </c>
      <c r="H15" s="11">
        <v>1.19</v>
      </c>
      <c r="I15" s="8">
        <f t="shared" si="3"/>
        <v>4306.25</v>
      </c>
      <c r="J15" s="8">
        <f t="shared" si="4"/>
        <v>7883.75</v>
      </c>
      <c r="K15" s="9">
        <f t="shared" si="5"/>
        <v>39750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>
        <v>21900.0</v>
      </c>
      <c r="C16" s="2">
        <v>26500.0</v>
      </c>
      <c r="D16" s="2">
        <v>1.3</v>
      </c>
      <c r="E16" s="6">
        <f t="shared" si="6"/>
        <v>34450</v>
      </c>
      <c r="F16" s="2">
        <v>1.5</v>
      </c>
      <c r="G16" s="2">
        <v>1.3</v>
      </c>
      <c r="H16" s="11">
        <v>1.19</v>
      </c>
      <c r="I16" s="8">
        <f t="shared" si="3"/>
        <v>4306.25</v>
      </c>
      <c r="J16" s="8">
        <f t="shared" si="4"/>
        <v>7883.75</v>
      </c>
      <c r="K16" s="9">
        <f t="shared" si="5"/>
        <v>39750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33</v>
      </c>
      <c r="B17" s="2">
        <v>10942.0</v>
      </c>
      <c r="C17" s="2">
        <v>18000.0</v>
      </c>
      <c r="D17" s="2">
        <v>1.3</v>
      </c>
      <c r="E17" s="6">
        <f t="shared" si="6"/>
        <v>23400</v>
      </c>
      <c r="F17" s="2">
        <v>1.65</v>
      </c>
      <c r="G17" s="2">
        <v>1.3</v>
      </c>
      <c r="H17" s="11">
        <v>1.19</v>
      </c>
      <c r="I17" s="8">
        <f t="shared" si="3"/>
        <v>3217.5</v>
      </c>
      <c r="J17" s="8">
        <f t="shared" si="4"/>
        <v>5890.5</v>
      </c>
      <c r="K17" s="9">
        <f t="shared" si="5"/>
        <v>29700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34</v>
      </c>
      <c r="B18" s="2">
        <v>10942.0</v>
      </c>
      <c r="C18" s="2">
        <v>18000.0</v>
      </c>
      <c r="D18" s="2">
        <v>1.3</v>
      </c>
      <c r="E18" s="6">
        <f t="shared" si="6"/>
        <v>23400</v>
      </c>
      <c r="F18" s="2">
        <v>1.6</v>
      </c>
      <c r="G18" s="2">
        <v>1.3</v>
      </c>
      <c r="H18" s="11">
        <v>1.19</v>
      </c>
      <c r="I18" s="8">
        <f t="shared" si="3"/>
        <v>3120</v>
      </c>
      <c r="J18" s="8">
        <f t="shared" si="4"/>
        <v>5712</v>
      </c>
      <c r="K18" s="9">
        <f t="shared" si="5"/>
        <v>28800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6"/>
      <c r="F19" s="2"/>
      <c r="G19" s="2"/>
      <c r="H19" s="11"/>
      <c r="I19" s="8"/>
      <c r="J19" s="8"/>
      <c r="K19" s="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39</v>
      </c>
      <c r="B20" s="2">
        <v>24859.73</v>
      </c>
      <c r="C20" s="2">
        <f>B20*C3</f>
        <v>30080.2733</v>
      </c>
      <c r="D20" s="2">
        <v>1.35</v>
      </c>
      <c r="E20" s="6">
        <f>C20*D20</f>
        <v>40608.36896</v>
      </c>
      <c r="F20" s="2">
        <v>1.65</v>
      </c>
      <c r="G20" s="2">
        <v>1.3</v>
      </c>
      <c r="H20" s="11">
        <v>1.19</v>
      </c>
      <c r="I20" s="8">
        <f>K20*G20/I3</f>
        <v>5376.848852</v>
      </c>
      <c r="J20" s="8">
        <f>K20*G20/J3</f>
        <v>10753.6977</v>
      </c>
      <c r="K20" s="9">
        <f>C20*F20</f>
        <v>49632.45095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1.7</v>
      </c>
      <c r="G4" s="2">
        <v>1.3</v>
      </c>
      <c r="H4" s="11">
        <v>1.19</v>
      </c>
      <c r="I4" s="8">
        <f t="shared" ref="I4:I18" si="3">C4*F4*G4/$I$3</f>
        <v>0</v>
      </c>
      <c r="J4" s="8">
        <f t="shared" ref="J4:J18" si="4">C4*F4*H4/$J$3</f>
        <v>0</v>
      </c>
      <c r="K4" s="9">
        <f t="shared" ref="K4:K18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1.7</v>
      </c>
      <c r="G5" s="2">
        <v>1.3</v>
      </c>
      <c r="H5" s="11">
        <v>1.19</v>
      </c>
      <c r="I5" s="8">
        <f t="shared" si="3"/>
        <v>2507.860117</v>
      </c>
      <c r="J5" s="8">
        <f t="shared" si="4"/>
        <v>4591.313137</v>
      </c>
      <c r="K5" s="9">
        <f t="shared" si="5"/>
        <v>23149.478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1.7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1.75</v>
      </c>
      <c r="G7" s="2">
        <v>1.3</v>
      </c>
      <c r="H7" s="11">
        <v>1.19</v>
      </c>
      <c r="I7" s="8">
        <f t="shared" si="3"/>
        <v>3331.515688</v>
      </c>
      <c r="J7" s="8">
        <f t="shared" si="4"/>
        <v>6099.236413</v>
      </c>
      <c r="K7" s="9">
        <f t="shared" si="5"/>
        <v>30752.4525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9727.0</v>
      </c>
      <c r="C8" s="2">
        <f t="shared" si="1"/>
        <v>11769.67</v>
      </c>
      <c r="D8" s="2">
        <v>1.3</v>
      </c>
      <c r="E8" s="6">
        <f t="shared" si="2"/>
        <v>15300.571</v>
      </c>
      <c r="F8" s="2">
        <v>1.75</v>
      </c>
      <c r="G8" s="2">
        <v>1.3</v>
      </c>
      <c r="H8" s="11">
        <v>1.19</v>
      </c>
      <c r="I8" s="8">
        <f t="shared" si="3"/>
        <v>2231.333271</v>
      </c>
      <c r="J8" s="8">
        <f t="shared" si="4"/>
        <v>4085.056296</v>
      </c>
      <c r="K8" s="9">
        <f t="shared" si="5"/>
        <v>20596.9225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1.75</v>
      </c>
      <c r="G9" s="2">
        <v>1.3</v>
      </c>
      <c r="H9" s="11">
        <v>1.19</v>
      </c>
      <c r="I9" s="8">
        <f t="shared" si="3"/>
        <v>3113.36025</v>
      </c>
      <c r="J9" s="8">
        <f t="shared" si="4"/>
        <v>5699.84415</v>
      </c>
      <c r="K9" s="9">
        <f t="shared" si="5"/>
        <v>28738.71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1.75</v>
      </c>
      <c r="G10" s="2">
        <v>1.3</v>
      </c>
      <c r="H10" s="11">
        <v>1.19</v>
      </c>
      <c r="I10" s="8">
        <f t="shared" si="3"/>
        <v>3459.289167</v>
      </c>
      <c r="J10" s="8">
        <f t="shared" si="4"/>
        <v>6333.160167</v>
      </c>
      <c r="K10" s="9">
        <f t="shared" si="5"/>
        <v>31931.9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22</v>
      </c>
      <c r="B11" s="2">
        <v>0.0</v>
      </c>
      <c r="C11" s="2">
        <f t="shared" si="1"/>
        <v>0</v>
      </c>
      <c r="D11" s="2">
        <v>1.3</v>
      </c>
      <c r="E11" s="6">
        <f t="shared" si="2"/>
        <v>0</v>
      </c>
      <c r="F11" s="2">
        <v>1.7</v>
      </c>
      <c r="G11" s="2">
        <v>1.3</v>
      </c>
      <c r="H11" s="11">
        <v>1.19</v>
      </c>
      <c r="I11" s="8">
        <f t="shared" si="3"/>
        <v>0</v>
      </c>
      <c r="J11" s="8">
        <f t="shared" si="4"/>
        <v>0</v>
      </c>
      <c r="K11" s="9">
        <f t="shared" si="5"/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0.0</v>
      </c>
      <c r="C12" s="2">
        <f t="shared" si="1"/>
        <v>0</v>
      </c>
      <c r="D12" s="2">
        <v>1.3</v>
      </c>
      <c r="E12" s="6">
        <f t="shared" si="2"/>
        <v>0</v>
      </c>
      <c r="F12" s="2">
        <v>1.7</v>
      </c>
      <c r="G12" s="2">
        <v>1.3</v>
      </c>
      <c r="H12" s="11">
        <v>1.19</v>
      </c>
      <c r="I12" s="8">
        <f t="shared" si="3"/>
        <v>0</v>
      </c>
      <c r="J12" s="8">
        <f t="shared" si="4"/>
        <v>0</v>
      </c>
      <c r="K12" s="9">
        <f t="shared" si="5"/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2"/>
      <c r="D13" s="2"/>
      <c r="E13" s="6"/>
      <c r="F13" s="2"/>
      <c r="G13" s="2">
        <v>1.3</v>
      </c>
      <c r="H13" s="11">
        <v>1.19</v>
      </c>
      <c r="I13" s="8">
        <f t="shared" si="3"/>
        <v>0</v>
      </c>
      <c r="J13" s="8">
        <f t="shared" si="4"/>
        <v>0</v>
      </c>
      <c r="K13" s="9">
        <f t="shared" si="5"/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26</v>
      </c>
      <c r="B14" s="2">
        <v>24993.5</v>
      </c>
      <c r="C14" s="2">
        <v>38000.0</v>
      </c>
      <c r="D14" s="2">
        <v>1.35</v>
      </c>
      <c r="E14" s="6">
        <f t="shared" ref="E14:E18" si="6">C14*D14</f>
        <v>51300</v>
      </c>
      <c r="F14" s="2">
        <v>1.55</v>
      </c>
      <c r="G14" s="2">
        <v>1.3</v>
      </c>
      <c r="H14" s="11">
        <v>1.19</v>
      </c>
      <c r="I14" s="8">
        <f t="shared" si="3"/>
        <v>6380.833333</v>
      </c>
      <c r="J14" s="8">
        <f t="shared" si="4"/>
        <v>11681.83333</v>
      </c>
      <c r="K14" s="9">
        <f t="shared" si="5"/>
        <v>58900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27</v>
      </c>
      <c r="B15" s="2">
        <v>17000.0</v>
      </c>
      <c r="C15" s="2">
        <v>29500.0</v>
      </c>
      <c r="D15" s="2">
        <v>1.35</v>
      </c>
      <c r="E15" s="6">
        <f t="shared" si="6"/>
        <v>39825</v>
      </c>
      <c r="F15" s="2">
        <v>1.5</v>
      </c>
      <c r="G15" s="2">
        <v>1.3</v>
      </c>
      <c r="H15" s="11">
        <v>1.19</v>
      </c>
      <c r="I15" s="8">
        <f t="shared" si="3"/>
        <v>4793.75</v>
      </c>
      <c r="J15" s="8">
        <f t="shared" si="4"/>
        <v>8776.25</v>
      </c>
      <c r="K15" s="9">
        <f t="shared" si="5"/>
        <v>44250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>
        <v>21900.0</v>
      </c>
      <c r="C16" s="2">
        <v>29500.0</v>
      </c>
      <c r="D16" s="2">
        <v>1.3</v>
      </c>
      <c r="E16" s="6">
        <f t="shared" si="6"/>
        <v>38350</v>
      </c>
      <c r="F16" s="2">
        <v>1.5</v>
      </c>
      <c r="G16" s="2">
        <v>1.3</v>
      </c>
      <c r="H16" s="11">
        <v>1.19</v>
      </c>
      <c r="I16" s="8">
        <f t="shared" si="3"/>
        <v>4793.75</v>
      </c>
      <c r="J16" s="8">
        <f t="shared" si="4"/>
        <v>8776.25</v>
      </c>
      <c r="K16" s="9">
        <f t="shared" si="5"/>
        <v>44250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33</v>
      </c>
      <c r="B17" s="2">
        <v>10942.0</v>
      </c>
      <c r="C17" s="2">
        <v>21500.0</v>
      </c>
      <c r="D17" s="2">
        <v>1.3</v>
      </c>
      <c r="E17" s="6">
        <f t="shared" si="6"/>
        <v>27950</v>
      </c>
      <c r="F17" s="2">
        <v>1.55</v>
      </c>
      <c r="G17" s="2">
        <v>1.3</v>
      </c>
      <c r="H17" s="11">
        <v>1.19</v>
      </c>
      <c r="I17" s="8">
        <f t="shared" si="3"/>
        <v>3610.208333</v>
      </c>
      <c r="J17" s="8">
        <f t="shared" si="4"/>
        <v>6609.458333</v>
      </c>
      <c r="K17" s="9">
        <f t="shared" si="5"/>
        <v>33325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34</v>
      </c>
      <c r="B18" s="2">
        <v>10942.0</v>
      </c>
      <c r="C18" s="2">
        <v>21000.0</v>
      </c>
      <c r="D18" s="2">
        <v>1.3</v>
      </c>
      <c r="E18" s="6">
        <f t="shared" si="6"/>
        <v>27300</v>
      </c>
      <c r="F18" s="2">
        <v>1.52</v>
      </c>
      <c r="G18" s="2">
        <v>1.3</v>
      </c>
      <c r="H18" s="11">
        <v>1.19</v>
      </c>
      <c r="I18" s="8">
        <f t="shared" si="3"/>
        <v>3458</v>
      </c>
      <c r="J18" s="8">
        <f t="shared" si="4"/>
        <v>6330.8</v>
      </c>
      <c r="K18" s="9">
        <f t="shared" si="5"/>
        <v>31920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6"/>
      <c r="F19" s="2"/>
      <c r="G19" s="2"/>
      <c r="H19" s="11"/>
      <c r="I19" s="8"/>
      <c r="J19" s="8"/>
      <c r="K19" s="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40</v>
      </c>
      <c r="B20" s="2">
        <v>24859.73</v>
      </c>
      <c r="C20" s="2">
        <v>31500.0</v>
      </c>
      <c r="D20" s="2">
        <v>1.35</v>
      </c>
      <c r="E20" s="6">
        <f>C20*D20</f>
        <v>42525</v>
      </c>
      <c r="F20" s="2">
        <v>1.55</v>
      </c>
      <c r="G20" s="2">
        <v>1.3</v>
      </c>
      <c r="H20" s="11">
        <v>1.19</v>
      </c>
      <c r="I20" s="8">
        <f>K20*G20/I3</f>
        <v>5289.375</v>
      </c>
      <c r="J20" s="8">
        <f>K20*G20/J3</f>
        <v>10578.75</v>
      </c>
      <c r="K20" s="9">
        <f>C20*F20</f>
        <v>48825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1.65</v>
      </c>
      <c r="G4" s="2">
        <v>1.3</v>
      </c>
      <c r="H4" s="11">
        <v>1.19</v>
      </c>
      <c r="I4" s="8">
        <f t="shared" ref="I4:I12" si="3">C4*F4*G4/$I$3</f>
        <v>0</v>
      </c>
      <c r="J4" s="8">
        <f t="shared" ref="J4:J12" si="4">C4*F4*H4/$J$3</f>
        <v>0</v>
      </c>
      <c r="K4" s="9">
        <f t="shared" ref="K4:K12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1.65</v>
      </c>
      <c r="G5" s="2">
        <v>1.3</v>
      </c>
      <c r="H5" s="11">
        <v>1.19</v>
      </c>
      <c r="I5" s="8">
        <f t="shared" si="3"/>
        <v>2434.099525</v>
      </c>
      <c r="J5" s="8">
        <f t="shared" si="4"/>
        <v>4456.274515</v>
      </c>
      <c r="K5" s="9">
        <f t="shared" si="5"/>
        <v>22468.611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1.65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1.65</v>
      </c>
      <c r="G7" s="2">
        <v>1.3</v>
      </c>
      <c r="H7" s="11">
        <v>1.19</v>
      </c>
      <c r="I7" s="8">
        <f t="shared" si="3"/>
        <v>3141.143363</v>
      </c>
      <c r="J7" s="8">
        <f t="shared" si="4"/>
        <v>5750.708618</v>
      </c>
      <c r="K7" s="9">
        <f t="shared" si="5"/>
        <v>28995.1695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9213.0</v>
      </c>
      <c r="C8" s="2">
        <f t="shared" si="1"/>
        <v>11147.73</v>
      </c>
      <c r="D8" s="2">
        <v>1.3</v>
      </c>
      <c r="E8" s="6">
        <f t="shared" si="2"/>
        <v>14492.049</v>
      </c>
      <c r="F8" s="2">
        <v>1.65</v>
      </c>
      <c r="G8" s="2">
        <v>1.3</v>
      </c>
      <c r="H8" s="11">
        <v>1.19</v>
      </c>
      <c r="I8" s="8">
        <f t="shared" si="3"/>
        <v>1992.656738</v>
      </c>
      <c r="J8" s="8">
        <f t="shared" si="4"/>
        <v>3648.094643</v>
      </c>
      <c r="K8" s="9">
        <f t="shared" si="5"/>
        <v>18393.7545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1.65</v>
      </c>
      <c r="G9" s="2">
        <v>1.3</v>
      </c>
      <c r="H9" s="11">
        <v>1.19</v>
      </c>
      <c r="I9" s="8">
        <f t="shared" si="3"/>
        <v>2935.45395</v>
      </c>
      <c r="J9" s="8">
        <f t="shared" si="4"/>
        <v>5374.13877</v>
      </c>
      <c r="K9" s="9">
        <f t="shared" si="5"/>
        <v>27096.498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1.65</v>
      </c>
      <c r="G10" s="2">
        <v>1.3</v>
      </c>
      <c r="H10" s="11">
        <v>1.19</v>
      </c>
      <c r="I10" s="8">
        <f t="shared" si="3"/>
        <v>3261.6155</v>
      </c>
      <c r="J10" s="8">
        <f t="shared" si="4"/>
        <v>5971.2653</v>
      </c>
      <c r="K10" s="9">
        <f t="shared" si="5"/>
        <v>30107.22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41</v>
      </c>
      <c r="B11" s="2">
        <v>14000.0</v>
      </c>
      <c r="C11" s="2">
        <f t="shared" si="1"/>
        <v>16940</v>
      </c>
      <c r="D11" s="2">
        <v>1.3</v>
      </c>
      <c r="E11" s="6">
        <f t="shared" si="2"/>
        <v>22022</v>
      </c>
      <c r="F11" s="2">
        <v>1.65</v>
      </c>
      <c r="G11" s="2">
        <v>1.3</v>
      </c>
      <c r="H11" s="11">
        <v>1.19</v>
      </c>
      <c r="I11" s="8">
        <f t="shared" si="3"/>
        <v>3028.025</v>
      </c>
      <c r="J11" s="8">
        <f t="shared" si="4"/>
        <v>5543.615</v>
      </c>
      <c r="K11" s="9">
        <f t="shared" si="5"/>
        <v>27951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" t="s">
        <v>42</v>
      </c>
      <c r="B12" s="2">
        <v>1600.0</v>
      </c>
      <c r="C12" s="2">
        <f t="shared" si="1"/>
        <v>1936</v>
      </c>
      <c r="D12" s="2">
        <v>1.3</v>
      </c>
      <c r="E12" s="6">
        <f t="shared" si="2"/>
        <v>2516.8</v>
      </c>
      <c r="F12" s="2">
        <v>1.65</v>
      </c>
      <c r="G12" s="2">
        <v>1.3</v>
      </c>
      <c r="H12" s="11">
        <v>1.19</v>
      </c>
      <c r="I12" s="8">
        <f t="shared" si="3"/>
        <v>346.06</v>
      </c>
      <c r="J12" s="8">
        <f t="shared" si="4"/>
        <v>633.556</v>
      </c>
      <c r="K12" s="9">
        <f t="shared" si="5"/>
        <v>3194.4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3"/>
      <c r="B13" s="3"/>
      <c r="C13" s="2"/>
      <c r="D13" s="2"/>
      <c r="E13" s="6"/>
      <c r="F13" s="2"/>
      <c r="G13" s="2"/>
      <c r="H13" s="11"/>
      <c r="I13" s="8"/>
      <c r="J13" s="8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2"/>
      <c r="D15" s="2"/>
      <c r="E15" s="6"/>
      <c r="F15" s="2"/>
      <c r="G15" s="2"/>
      <c r="H15" s="11"/>
      <c r="I15" s="8"/>
      <c r="J15" s="8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26</v>
      </c>
      <c r="B16" s="2">
        <v>24993.5</v>
      </c>
      <c r="C16" s="2">
        <v>42000.0</v>
      </c>
      <c r="D16" s="2">
        <v>1.35</v>
      </c>
      <c r="E16" s="6">
        <f t="shared" ref="E16:E20" si="6">C16*D16</f>
        <v>56700</v>
      </c>
      <c r="F16" s="2">
        <v>1.55</v>
      </c>
      <c r="G16" s="2">
        <v>1.3</v>
      </c>
      <c r="H16" s="11">
        <v>1.19</v>
      </c>
      <c r="I16" s="8">
        <f t="shared" ref="I16:I20" si="7">C16*F16*G16/$I$3</f>
        <v>7052.5</v>
      </c>
      <c r="J16" s="8">
        <f t="shared" ref="J16:J20" si="8">C16*F16*H16/$J$3</f>
        <v>12911.5</v>
      </c>
      <c r="K16" s="9">
        <f t="shared" ref="K16:K20" si="9">C16*F16</f>
        <v>65100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27</v>
      </c>
      <c r="B17" s="2">
        <v>17000.0</v>
      </c>
      <c r="C17" s="2">
        <v>35161.0</v>
      </c>
      <c r="D17" s="2">
        <v>1.35</v>
      </c>
      <c r="E17" s="6">
        <f t="shared" si="6"/>
        <v>47467.35</v>
      </c>
      <c r="F17" s="2">
        <v>1.5</v>
      </c>
      <c r="G17" s="2">
        <v>1.3</v>
      </c>
      <c r="H17" s="11">
        <v>1.19</v>
      </c>
      <c r="I17" s="8">
        <f t="shared" si="7"/>
        <v>5713.6625</v>
      </c>
      <c r="J17" s="8">
        <f t="shared" si="8"/>
        <v>10460.3975</v>
      </c>
      <c r="K17" s="9">
        <f t="shared" si="9"/>
        <v>52741.5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32</v>
      </c>
      <c r="B18" s="2">
        <v>21900.0</v>
      </c>
      <c r="C18" s="2">
        <v>32500.0</v>
      </c>
      <c r="D18" s="2">
        <v>1.3</v>
      </c>
      <c r="E18" s="6">
        <f t="shared" si="6"/>
        <v>42250</v>
      </c>
      <c r="F18" s="2">
        <v>1.5</v>
      </c>
      <c r="G18" s="2">
        <v>1.3</v>
      </c>
      <c r="H18" s="11">
        <v>1.19</v>
      </c>
      <c r="I18" s="8">
        <f t="shared" si="7"/>
        <v>5281.25</v>
      </c>
      <c r="J18" s="8">
        <f t="shared" si="8"/>
        <v>9668.75</v>
      </c>
      <c r="K18" s="9">
        <f t="shared" si="9"/>
        <v>48750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33</v>
      </c>
      <c r="B19" s="2">
        <v>10942.0</v>
      </c>
      <c r="C19" s="2">
        <v>22900.0</v>
      </c>
      <c r="D19" s="2">
        <v>1.3</v>
      </c>
      <c r="E19" s="6">
        <f t="shared" si="6"/>
        <v>29770</v>
      </c>
      <c r="F19" s="2">
        <v>1.55</v>
      </c>
      <c r="G19" s="2">
        <v>1.3</v>
      </c>
      <c r="H19" s="11">
        <v>1.19</v>
      </c>
      <c r="I19" s="8">
        <f t="shared" si="7"/>
        <v>3845.291667</v>
      </c>
      <c r="J19" s="8">
        <f t="shared" si="8"/>
        <v>7039.841667</v>
      </c>
      <c r="K19" s="9">
        <f t="shared" si="9"/>
        <v>35495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34</v>
      </c>
      <c r="B20" s="2">
        <v>10942.0</v>
      </c>
      <c r="C20" s="2">
        <v>21000.0</v>
      </c>
      <c r="D20" s="2">
        <v>1.3</v>
      </c>
      <c r="E20" s="6">
        <f t="shared" si="6"/>
        <v>27300</v>
      </c>
      <c r="F20" s="2">
        <v>1.52</v>
      </c>
      <c r="G20" s="2">
        <v>1.3</v>
      </c>
      <c r="H20" s="11">
        <v>1.19</v>
      </c>
      <c r="I20" s="8">
        <f t="shared" si="7"/>
        <v>3458</v>
      </c>
      <c r="J20" s="8">
        <f t="shared" si="8"/>
        <v>6330.8</v>
      </c>
      <c r="K20" s="9">
        <f t="shared" si="9"/>
        <v>31920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6"/>
      <c r="F21" s="2"/>
      <c r="G21" s="2"/>
      <c r="H21" s="11"/>
      <c r="I21" s="8"/>
      <c r="J21" s="8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40</v>
      </c>
      <c r="B22" s="2">
        <v>24859.73</v>
      </c>
      <c r="C22" s="2">
        <v>31500.0</v>
      </c>
      <c r="D22" s="2">
        <v>1.35</v>
      </c>
      <c r="E22" s="6">
        <f>C22*D22</f>
        <v>42525</v>
      </c>
      <c r="F22" s="2">
        <v>1.55</v>
      </c>
      <c r="G22" s="2">
        <v>1.3</v>
      </c>
      <c r="H22" s="11">
        <v>1.19</v>
      </c>
      <c r="I22" s="8">
        <f>K22*G22/I3</f>
        <v>5289.375</v>
      </c>
      <c r="J22" s="8">
        <f>K22*G22/J3</f>
        <v>10578.75</v>
      </c>
      <c r="K22" s="9">
        <f>C22*F22</f>
        <v>48825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1.65</v>
      </c>
      <c r="G4" s="2">
        <v>1.3</v>
      </c>
      <c r="H4" s="11">
        <v>1.19</v>
      </c>
      <c r="I4" s="8">
        <f t="shared" ref="I4:I12" si="3">C4*F4*G4/$I$3</f>
        <v>0</v>
      </c>
      <c r="J4" s="8">
        <f t="shared" ref="J4:J12" si="4">C4*F4*H4/$J$3</f>
        <v>0</v>
      </c>
      <c r="K4" s="9">
        <f t="shared" ref="K4:K12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1.65</v>
      </c>
      <c r="G5" s="2">
        <v>1.3</v>
      </c>
      <c r="H5" s="11">
        <v>1.19</v>
      </c>
      <c r="I5" s="8">
        <f t="shared" si="3"/>
        <v>2434.099525</v>
      </c>
      <c r="J5" s="8">
        <f t="shared" si="4"/>
        <v>4456.274515</v>
      </c>
      <c r="K5" s="9">
        <f t="shared" si="5"/>
        <v>22468.611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1.65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1.65</v>
      </c>
      <c r="G7" s="2">
        <v>1.3</v>
      </c>
      <c r="H7" s="11">
        <v>1.19</v>
      </c>
      <c r="I7" s="8">
        <f t="shared" si="3"/>
        <v>3141.143363</v>
      </c>
      <c r="J7" s="8">
        <f t="shared" si="4"/>
        <v>5750.708618</v>
      </c>
      <c r="K7" s="9">
        <f t="shared" si="5"/>
        <v>28995.1695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9213.0</v>
      </c>
      <c r="C8" s="2">
        <f t="shared" si="1"/>
        <v>11147.73</v>
      </c>
      <c r="D8" s="2">
        <v>1.3</v>
      </c>
      <c r="E8" s="6">
        <f t="shared" si="2"/>
        <v>14492.049</v>
      </c>
      <c r="F8" s="2">
        <v>1.65</v>
      </c>
      <c r="G8" s="2">
        <v>1.3</v>
      </c>
      <c r="H8" s="11">
        <v>1.19</v>
      </c>
      <c r="I8" s="8">
        <f t="shared" si="3"/>
        <v>1992.656738</v>
      </c>
      <c r="J8" s="8">
        <f t="shared" si="4"/>
        <v>3648.094643</v>
      </c>
      <c r="K8" s="9">
        <f t="shared" si="5"/>
        <v>18393.7545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1.65</v>
      </c>
      <c r="G9" s="2">
        <v>1.3</v>
      </c>
      <c r="H9" s="11">
        <v>1.19</v>
      </c>
      <c r="I9" s="8">
        <f t="shared" si="3"/>
        <v>2935.45395</v>
      </c>
      <c r="J9" s="8">
        <f t="shared" si="4"/>
        <v>5374.13877</v>
      </c>
      <c r="K9" s="9">
        <f t="shared" si="5"/>
        <v>27096.498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1.65</v>
      </c>
      <c r="G10" s="2">
        <v>1.3</v>
      </c>
      <c r="H10" s="11">
        <v>1.19</v>
      </c>
      <c r="I10" s="8">
        <f t="shared" si="3"/>
        <v>3261.6155</v>
      </c>
      <c r="J10" s="8">
        <f t="shared" si="4"/>
        <v>5971.2653</v>
      </c>
      <c r="K10" s="9">
        <f t="shared" si="5"/>
        <v>30107.22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41</v>
      </c>
      <c r="B11" s="2">
        <v>14000.0</v>
      </c>
      <c r="C11" s="2">
        <f t="shared" si="1"/>
        <v>16940</v>
      </c>
      <c r="D11" s="2">
        <v>1.3</v>
      </c>
      <c r="E11" s="6">
        <f t="shared" si="2"/>
        <v>22022</v>
      </c>
      <c r="F11" s="2">
        <v>1.65</v>
      </c>
      <c r="G11" s="2">
        <v>1.3</v>
      </c>
      <c r="H11" s="11">
        <v>1.19</v>
      </c>
      <c r="I11" s="8">
        <f t="shared" si="3"/>
        <v>3028.025</v>
      </c>
      <c r="J11" s="8">
        <f t="shared" si="4"/>
        <v>5543.615</v>
      </c>
      <c r="K11" s="9">
        <f t="shared" si="5"/>
        <v>27951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" t="s">
        <v>42</v>
      </c>
      <c r="B12" s="2">
        <v>1600.0</v>
      </c>
      <c r="C12" s="2">
        <f t="shared" si="1"/>
        <v>1936</v>
      </c>
      <c r="D12" s="2">
        <v>1.3</v>
      </c>
      <c r="E12" s="6">
        <f t="shared" si="2"/>
        <v>2516.8</v>
      </c>
      <c r="F12" s="2">
        <v>1.65</v>
      </c>
      <c r="G12" s="2">
        <v>1.3</v>
      </c>
      <c r="H12" s="11">
        <v>1.19</v>
      </c>
      <c r="I12" s="8">
        <f t="shared" si="3"/>
        <v>346.06</v>
      </c>
      <c r="J12" s="8">
        <f t="shared" si="4"/>
        <v>633.556</v>
      </c>
      <c r="K12" s="9">
        <f t="shared" si="5"/>
        <v>3194.4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3"/>
      <c r="B13" s="3"/>
      <c r="C13" s="2"/>
      <c r="D13" s="2"/>
      <c r="E13" s="6"/>
      <c r="F13" s="2"/>
      <c r="G13" s="2"/>
      <c r="H13" s="11"/>
      <c r="I13" s="8"/>
      <c r="J13" s="8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2"/>
      <c r="D15" s="2"/>
      <c r="E15" s="6"/>
      <c r="F15" s="2"/>
      <c r="G15" s="2"/>
      <c r="H15" s="11"/>
      <c r="I15" s="8"/>
      <c r="J15" s="8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26</v>
      </c>
      <c r="B16" s="2">
        <v>38500.0</v>
      </c>
      <c r="C16" s="2">
        <f t="shared" ref="C16:C20" si="6">B16*$C$3</f>
        <v>46585</v>
      </c>
      <c r="D16" s="2">
        <v>1.35</v>
      </c>
      <c r="E16" s="6">
        <f t="shared" ref="E16:E20" si="7">C16*D16</f>
        <v>62889.75</v>
      </c>
      <c r="F16" s="2">
        <v>1.5</v>
      </c>
      <c r="G16" s="2">
        <v>1.3</v>
      </c>
      <c r="H16" s="11">
        <v>1.19</v>
      </c>
      <c r="I16" s="8">
        <f t="shared" ref="I16:I20" si="8">C16*F16*G16/$I$3</f>
        <v>7570.0625</v>
      </c>
      <c r="J16" s="8">
        <f t="shared" ref="J16:J20" si="9">C16*F16*H16/$J$3</f>
        <v>13859.0375</v>
      </c>
      <c r="K16" s="9">
        <f t="shared" ref="K16:K20" si="10">C16*F16</f>
        <v>69877.5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27</v>
      </c>
      <c r="B17" s="2">
        <v>26500.0</v>
      </c>
      <c r="C17" s="2">
        <f t="shared" si="6"/>
        <v>32065</v>
      </c>
      <c r="D17" s="2">
        <v>1.35</v>
      </c>
      <c r="E17" s="6">
        <f t="shared" si="7"/>
        <v>43287.75</v>
      </c>
      <c r="F17" s="2">
        <v>1.5253</v>
      </c>
      <c r="G17" s="2">
        <v>1.3</v>
      </c>
      <c r="H17" s="11">
        <v>1.19</v>
      </c>
      <c r="I17" s="8">
        <f t="shared" si="8"/>
        <v>5298.447321</v>
      </c>
      <c r="J17" s="8">
        <f t="shared" si="9"/>
        <v>9700.234326</v>
      </c>
      <c r="K17" s="9">
        <f t="shared" si="10"/>
        <v>48908.7445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32</v>
      </c>
      <c r="B18" s="2">
        <v>26500.0</v>
      </c>
      <c r="C18" s="2">
        <f t="shared" si="6"/>
        <v>32065</v>
      </c>
      <c r="D18" s="2">
        <v>1.3</v>
      </c>
      <c r="E18" s="6">
        <f t="shared" si="7"/>
        <v>41684.5</v>
      </c>
      <c r="F18" s="2">
        <v>1.5253</v>
      </c>
      <c r="G18" s="2">
        <v>1.3</v>
      </c>
      <c r="H18" s="11">
        <v>1.19</v>
      </c>
      <c r="I18" s="8">
        <f t="shared" si="8"/>
        <v>5298.447321</v>
      </c>
      <c r="J18" s="8">
        <f t="shared" si="9"/>
        <v>9700.234326</v>
      </c>
      <c r="K18" s="9">
        <f t="shared" si="10"/>
        <v>48908.7445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33</v>
      </c>
      <c r="B19" s="2">
        <v>19000.0</v>
      </c>
      <c r="C19" s="2">
        <f t="shared" si="6"/>
        <v>22990</v>
      </c>
      <c r="D19" s="2">
        <v>1.3</v>
      </c>
      <c r="E19" s="6">
        <f t="shared" si="7"/>
        <v>29887</v>
      </c>
      <c r="F19" s="2">
        <v>1.55</v>
      </c>
      <c r="G19" s="2">
        <v>1.3</v>
      </c>
      <c r="H19" s="11">
        <v>1.19</v>
      </c>
      <c r="I19" s="8">
        <f t="shared" si="8"/>
        <v>3860.404167</v>
      </c>
      <c r="J19" s="8">
        <f t="shared" si="9"/>
        <v>7067.509167</v>
      </c>
      <c r="K19" s="9">
        <f t="shared" si="10"/>
        <v>35634.5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34</v>
      </c>
      <c r="B20" s="2">
        <v>19000.0</v>
      </c>
      <c r="C20" s="2">
        <f t="shared" si="6"/>
        <v>22990</v>
      </c>
      <c r="D20" s="2">
        <v>1.3</v>
      </c>
      <c r="E20" s="6">
        <f t="shared" si="7"/>
        <v>29887</v>
      </c>
      <c r="F20" s="2">
        <v>1.55</v>
      </c>
      <c r="G20" s="2">
        <v>1.3</v>
      </c>
      <c r="H20" s="11">
        <v>1.19</v>
      </c>
      <c r="I20" s="8">
        <f t="shared" si="8"/>
        <v>3860.404167</v>
      </c>
      <c r="J20" s="8">
        <f t="shared" si="9"/>
        <v>7067.509167</v>
      </c>
      <c r="K20" s="9">
        <f t="shared" si="10"/>
        <v>35634.5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6"/>
      <c r="F21" s="2"/>
      <c r="G21" s="2"/>
      <c r="H21" s="11"/>
      <c r="I21" s="8"/>
      <c r="J21" s="8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40</v>
      </c>
      <c r="B22" s="2">
        <v>0.0</v>
      </c>
      <c r="C22" s="2">
        <v>0.0</v>
      </c>
      <c r="D22" s="2">
        <v>1.35</v>
      </c>
      <c r="E22" s="6">
        <f>C22*D22</f>
        <v>0</v>
      </c>
      <c r="F22" s="2">
        <v>1.55</v>
      </c>
      <c r="G22" s="2">
        <v>1.3</v>
      </c>
      <c r="H22" s="11">
        <v>1.19</v>
      </c>
      <c r="I22" s="8">
        <f>K22*G22/I3</f>
        <v>0</v>
      </c>
      <c r="J22" s="8">
        <f>K22*G22/J3</f>
        <v>0</v>
      </c>
      <c r="K22" s="9">
        <f>C22*F22</f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2">
        <v>0.0</v>
      </c>
      <c r="C4" s="2">
        <f t="shared" ref="C4:C12" si="1">B4*$C$3</f>
        <v>0</v>
      </c>
      <c r="D4" s="2">
        <v>1.3</v>
      </c>
      <c r="E4" s="6">
        <f t="shared" ref="E4:E12" si="2">C4*D4</f>
        <v>0</v>
      </c>
      <c r="F4" s="2">
        <v>1.65</v>
      </c>
      <c r="G4" s="2">
        <v>1.3</v>
      </c>
      <c r="H4" s="11">
        <v>1.19</v>
      </c>
      <c r="I4" s="8">
        <f t="shared" ref="I4:I12" si="3">C4*F4*G4/$I$3</f>
        <v>0</v>
      </c>
      <c r="J4" s="8">
        <f t="shared" ref="J4:J12" si="4">C4*F4*H4/$J$3</f>
        <v>0</v>
      </c>
      <c r="K4" s="9">
        <f t="shared" ref="K4:K12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2">
        <v>11254.0</v>
      </c>
      <c r="C5" s="2">
        <f t="shared" si="1"/>
        <v>13617.34</v>
      </c>
      <c r="D5" s="2">
        <v>1.3</v>
      </c>
      <c r="E5" s="6">
        <f t="shared" si="2"/>
        <v>17702.542</v>
      </c>
      <c r="F5" s="2">
        <v>1.65</v>
      </c>
      <c r="G5" s="2">
        <v>1.3</v>
      </c>
      <c r="H5" s="11">
        <v>1.19</v>
      </c>
      <c r="I5" s="8">
        <f t="shared" si="3"/>
        <v>2434.099525</v>
      </c>
      <c r="J5" s="8">
        <f t="shared" si="4"/>
        <v>4456.274515</v>
      </c>
      <c r="K5" s="9">
        <f t="shared" si="5"/>
        <v>22468.611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2">
        <v>0.0</v>
      </c>
      <c r="C6" s="2">
        <f t="shared" si="1"/>
        <v>0</v>
      </c>
      <c r="D6" s="2">
        <v>1.3</v>
      </c>
      <c r="E6" s="6">
        <f t="shared" si="2"/>
        <v>0</v>
      </c>
      <c r="F6" s="2">
        <v>1.65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2">
        <v>14523.0</v>
      </c>
      <c r="C7" s="2">
        <f t="shared" si="1"/>
        <v>17572.83</v>
      </c>
      <c r="D7" s="2">
        <v>1.3</v>
      </c>
      <c r="E7" s="6">
        <f t="shared" si="2"/>
        <v>22844.679</v>
      </c>
      <c r="F7" s="2">
        <v>1.65</v>
      </c>
      <c r="G7" s="2">
        <v>1.3</v>
      </c>
      <c r="H7" s="11">
        <v>1.19</v>
      </c>
      <c r="I7" s="8">
        <f t="shared" si="3"/>
        <v>3141.143363</v>
      </c>
      <c r="J7" s="8">
        <f t="shared" si="4"/>
        <v>5750.708618</v>
      </c>
      <c r="K7" s="9">
        <f t="shared" si="5"/>
        <v>28995.1695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2">
        <v>9213.0</v>
      </c>
      <c r="C8" s="2">
        <f t="shared" si="1"/>
        <v>11147.73</v>
      </c>
      <c r="D8" s="2">
        <v>1.3</v>
      </c>
      <c r="E8" s="6">
        <f t="shared" si="2"/>
        <v>14492.049</v>
      </c>
      <c r="F8" s="2">
        <v>1.65</v>
      </c>
      <c r="G8" s="2">
        <v>1.3</v>
      </c>
      <c r="H8" s="11">
        <v>1.19</v>
      </c>
      <c r="I8" s="8">
        <f t="shared" si="3"/>
        <v>1992.656738</v>
      </c>
      <c r="J8" s="8">
        <f t="shared" si="4"/>
        <v>3648.094643</v>
      </c>
      <c r="K8" s="9">
        <f t="shared" si="5"/>
        <v>18393.7545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2">
        <v>13572.0</v>
      </c>
      <c r="C9" s="2">
        <f t="shared" si="1"/>
        <v>16422.12</v>
      </c>
      <c r="D9" s="2">
        <v>1.3</v>
      </c>
      <c r="E9" s="6">
        <f t="shared" si="2"/>
        <v>21348.756</v>
      </c>
      <c r="F9" s="2">
        <v>1.65</v>
      </c>
      <c r="G9" s="2">
        <v>1.3</v>
      </c>
      <c r="H9" s="11">
        <v>1.19</v>
      </c>
      <c r="I9" s="8">
        <f t="shared" si="3"/>
        <v>2935.45395</v>
      </c>
      <c r="J9" s="8">
        <f t="shared" si="4"/>
        <v>5374.13877</v>
      </c>
      <c r="K9" s="9">
        <f t="shared" si="5"/>
        <v>27096.498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2">
        <v>15080.0</v>
      </c>
      <c r="C10" s="2">
        <f t="shared" si="1"/>
        <v>18246.8</v>
      </c>
      <c r="D10" s="2">
        <v>1.3</v>
      </c>
      <c r="E10" s="6">
        <f t="shared" si="2"/>
        <v>23720.84</v>
      </c>
      <c r="F10" s="2">
        <v>1.65</v>
      </c>
      <c r="G10" s="2">
        <v>1.3</v>
      </c>
      <c r="H10" s="11">
        <v>1.19</v>
      </c>
      <c r="I10" s="8">
        <f t="shared" si="3"/>
        <v>3261.6155</v>
      </c>
      <c r="J10" s="8">
        <f t="shared" si="4"/>
        <v>5971.2653</v>
      </c>
      <c r="K10" s="9">
        <f t="shared" si="5"/>
        <v>30107.22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41</v>
      </c>
      <c r="B11" s="2">
        <v>14000.0</v>
      </c>
      <c r="C11" s="2">
        <f t="shared" si="1"/>
        <v>16940</v>
      </c>
      <c r="D11" s="2">
        <v>1.3</v>
      </c>
      <c r="E11" s="6">
        <f t="shared" si="2"/>
        <v>22022</v>
      </c>
      <c r="F11" s="2">
        <v>1.65</v>
      </c>
      <c r="G11" s="2">
        <v>1.3</v>
      </c>
      <c r="H11" s="11">
        <v>1.19</v>
      </c>
      <c r="I11" s="8">
        <f t="shared" si="3"/>
        <v>3028.025</v>
      </c>
      <c r="J11" s="8">
        <f t="shared" si="4"/>
        <v>5543.615</v>
      </c>
      <c r="K11" s="9">
        <f t="shared" si="5"/>
        <v>27951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" t="s">
        <v>42</v>
      </c>
      <c r="B12" s="2">
        <v>1600.0</v>
      </c>
      <c r="C12" s="2">
        <f t="shared" si="1"/>
        <v>1936</v>
      </c>
      <c r="D12" s="2">
        <v>1.3</v>
      </c>
      <c r="E12" s="6">
        <f t="shared" si="2"/>
        <v>2516.8</v>
      </c>
      <c r="F12" s="2">
        <v>1.65</v>
      </c>
      <c r="G12" s="2">
        <v>1.3</v>
      </c>
      <c r="H12" s="11">
        <v>1.19</v>
      </c>
      <c r="I12" s="8">
        <f t="shared" si="3"/>
        <v>346.06</v>
      </c>
      <c r="J12" s="8">
        <f t="shared" si="4"/>
        <v>633.556</v>
      </c>
      <c r="K12" s="9">
        <f t="shared" si="5"/>
        <v>3194.4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3"/>
      <c r="B13" s="3"/>
      <c r="C13" s="2"/>
      <c r="D13" s="2"/>
      <c r="E13" s="6"/>
      <c r="F13" s="2"/>
      <c r="G13" s="2"/>
      <c r="H13" s="11"/>
      <c r="I13" s="8"/>
      <c r="J13" s="8"/>
      <c r="K13" s="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2"/>
      <c r="D15" s="2"/>
      <c r="E15" s="6"/>
      <c r="F15" s="2"/>
      <c r="G15" s="2"/>
      <c r="H15" s="11"/>
      <c r="I15" s="8"/>
      <c r="J15" s="8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26</v>
      </c>
      <c r="B16" s="2">
        <v>39500.0</v>
      </c>
      <c r="C16" s="2">
        <f t="shared" ref="C16:C21" si="6">B16*$C$3</f>
        <v>47795</v>
      </c>
      <c r="D16" s="2">
        <v>1.35</v>
      </c>
      <c r="E16" s="6">
        <f t="shared" ref="E16:E21" si="7">C16*D16</f>
        <v>64523.25</v>
      </c>
      <c r="F16" s="2">
        <v>1.5</v>
      </c>
      <c r="G16" s="2">
        <v>1.3</v>
      </c>
      <c r="H16" s="11">
        <v>1.19</v>
      </c>
      <c r="I16" s="8">
        <f t="shared" ref="I16:I21" si="8">C16*F16*G16/$I$3</f>
        <v>7766.6875</v>
      </c>
      <c r="J16" s="8">
        <f t="shared" ref="J16:J21" si="9">C16*F16*H16/$J$3</f>
        <v>14219.0125</v>
      </c>
      <c r="K16" s="9">
        <f t="shared" ref="K16:K21" si="10">C16*F16</f>
        <v>71692.5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43</v>
      </c>
      <c r="B17" s="2">
        <v>39500.0</v>
      </c>
      <c r="C17" s="2">
        <f t="shared" si="6"/>
        <v>47795</v>
      </c>
      <c r="D17" s="2">
        <v>1.35</v>
      </c>
      <c r="E17" s="6">
        <f t="shared" si="7"/>
        <v>64523.25</v>
      </c>
      <c r="F17" s="2">
        <v>1.5</v>
      </c>
      <c r="G17" s="2">
        <v>1.3</v>
      </c>
      <c r="H17" s="11">
        <v>1.19</v>
      </c>
      <c r="I17" s="8">
        <f t="shared" si="8"/>
        <v>7766.6875</v>
      </c>
      <c r="J17" s="8">
        <f t="shared" si="9"/>
        <v>14219.0125</v>
      </c>
      <c r="K17" s="9">
        <f t="shared" si="10"/>
        <v>71692.5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27</v>
      </c>
      <c r="B18" s="2">
        <v>29500.0</v>
      </c>
      <c r="C18" s="2">
        <f t="shared" si="6"/>
        <v>35695</v>
      </c>
      <c r="D18" s="2">
        <v>1.35</v>
      </c>
      <c r="E18" s="6">
        <f t="shared" si="7"/>
        <v>48188.25</v>
      </c>
      <c r="F18" s="2">
        <v>1.5253</v>
      </c>
      <c r="G18" s="2">
        <v>1.3</v>
      </c>
      <c r="H18" s="11">
        <v>1.19</v>
      </c>
      <c r="I18" s="8">
        <f t="shared" si="8"/>
        <v>5898.271546</v>
      </c>
      <c r="J18" s="8">
        <f t="shared" si="9"/>
        <v>10798.37406</v>
      </c>
      <c r="K18" s="9">
        <f t="shared" si="10"/>
        <v>54445.5835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32</v>
      </c>
      <c r="B19" s="2">
        <v>29500.0</v>
      </c>
      <c r="C19" s="2">
        <f t="shared" si="6"/>
        <v>35695</v>
      </c>
      <c r="D19" s="2">
        <v>1.3</v>
      </c>
      <c r="E19" s="6">
        <f t="shared" si="7"/>
        <v>46403.5</v>
      </c>
      <c r="F19" s="2">
        <v>1.5253</v>
      </c>
      <c r="G19" s="2">
        <v>1.3</v>
      </c>
      <c r="H19" s="11">
        <v>1.19</v>
      </c>
      <c r="I19" s="8">
        <f t="shared" si="8"/>
        <v>5898.271546</v>
      </c>
      <c r="J19" s="8">
        <f t="shared" si="9"/>
        <v>10798.37406</v>
      </c>
      <c r="K19" s="9">
        <f t="shared" si="10"/>
        <v>54445.5835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33</v>
      </c>
      <c r="B20" s="2">
        <v>19000.0</v>
      </c>
      <c r="C20" s="2">
        <f t="shared" si="6"/>
        <v>22990</v>
      </c>
      <c r="D20" s="2">
        <v>1.3</v>
      </c>
      <c r="E20" s="6">
        <f t="shared" si="7"/>
        <v>29887</v>
      </c>
      <c r="F20" s="2">
        <v>1.55</v>
      </c>
      <c r="G20" s="2">
        <v>1.3</v>
      </c>
      <c r="H20" s="11">
        <v>1.19</v>
      </c>
      <c r="I20" s="8">
        <f t="shared" si="8"/>
        <v>3860.404167</v>
      </c>
      <c r="J20" s="8">
        <f t="shared" si="9"/>
        <v>7067.509167</v>
      </c>
      <c r="K20" s="9">
        <f t="shared" si="10"/>
        <v>35634.5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34</v>
      </c>
      <c r="B21" s="2">
        <v>19000.0</v>
      </c>
      <c r="C21" s="2">
        <f t="shared" si="6"/>
        <v>22990</v>
      </c>
      <c r="D21" s="2">
        <v>1.3</v>
      </c>
      <c r="E21" s="6">
        <f t="shared" si="7"/>
        <v>29887</v>
      </c>
      <c r="F21" s="2">
        <v>1.55</v>
      </c>
      <c r="G21" s="2">
        <v>1.3</v>
      </c>
      <c r="H21" s="11">
        <v>1.19</v>
      </c>
      <c r="I21" s="8">
        <f t="shared" si="8"/>
        <v>3860.404167</v>
      </c>
      <c r="J21" s="8">
        <f t="shared" si="9"/>
        <v>7067.509167</v>
      </c>
      <c r="K21" s="9">
        <f t="shared" si="10"/>
        <v>35634.5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/>
      <c r="B22" s="2"/>
      <c r="C22" s="2"/>
      <c r="D22" s="2"/>
      <c r="E22" s="6"/>
      <c r="F22" s="2"/>
      <c r="G22" s="2"/>
      <c r="H22" s="11"/>
      <c r="I22" s="8"/>
      <c r="J22" s="8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 t="s">
        <v>44</v>
      </c>
      <c r="B23" s="2">
        <v>33901.0</v>
      </c>
      <c r="C23" s="6">
        <f>B23*$C$3</f>
        <v>41020.21</v>
      </c>
      <c r="D23" s="2">
        <v>1.35</v>
      </c>
      <c r="E23" s="6">
        <f>C23*D23</f>
        <v>55377.2835</v>
      </c>
      <c r="F23" s="2">
        <v>1.55</v>
      </c>
      <c r="G23" s="2">
        <v>1.3</v>
      </c>
      <c r="H23" s="11">
        <v>1.19</v>
      </c>
      <c r="I23" s="8">
        <f>K23*G23/I3</f>
        <v>6887.976929</v>
      </c>
      <c r="J23" s="8">
        <f>K23*G23/J3</f>
        <v>13775.95386</v>
      </c>
      <c r="K23" s="9">
        <f>C23*F23</f>
        <v>63581.3255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7">
        <v>0.0</v>
      </c>
      <c r="C4" s="7">
        <f t="shared" ref="C4:C13" si="1">B4*$C$3</f>
        <v>0</v>
      </c>
      <c r="D4" s="2">
        <v>1.35</v>
      </c>
      <c r="E4" s="7">
        <f t="shared" ref="E4:E13" si="2">C4*D4</f>
        <v>0</v>
      </c>
      <c r="F4" s="2">
        <v>1.65</v>
      </c>
      <c r="G4" s="2">
        <v>1.3</v>
      </c>
      <c r="H4" s="11">
        <v>1.19</v>
      </c>
      <c r="I4" s="8">
        <f t="shared" ref="I4:I13" si="3">C4*F4*G4/$I$3</f>
        <v>0</v>
      </c>
      <c r="J4" s="8">
        <f t="shared" ref="J4:J13" si="4">C4*F4*H4/$J$3</f>
        <v>0</v>
      </c>
      <c r="K4" s="9">
        <f t="shared" ref="K4:K13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7">
        <v>11254.0</v>
      </c>
      <c r="C5" s="7">
        <f t="shared" si="1"/>
        <v>13617.34</v>
      </c>
      <c r="D5" s="2">
        <v>1.35</v>
      </c>
      <c r="E5" s="7">
        <f t="shared" si="2"/>
        <v>18383.409</v>
      </c>
      <c r="F5" s="2">
        <v>1.65</v>
      </c>
      <c r="G5" s="2">
        <v>1.3</v>
      </c>
      <c r="H5" s="11">
        <v>1.19</v>
      </c>
      <c r="I5" s="8">
        <f t="shared" si="3"/>
        <v>2434.099525</v>
      </c>
      <c r="J5" s="8">
        <f t="shared" si="4"/>
        <v>4456.274515</v>
      </c>
      <c r="K5" s="9">
        <f t="shared" si="5"/>
        <v>22468.611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7">
        <v>0.0</v>
      </c>
      <c r="C6" s="7">
        <f t="shared" si="1"/>
        <v>0</v>
      </c>
      <c r="D6" s="2">
        <v>1.35</v>
      </c>
      <c r="E6" s="7">
        <f t="shared" si="2"/>
        <v>0</v>
      </c>
      <c r="F6" s="2">
        <v>1.65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7">
        <v>14523.0</v>
      </c>
      <c r="C7" s="7">
        <f t="shared" si="1"/>
        <v>17572.83</v>
      </c>
      <c r="D7" s="2">
        <v>1.35</v>
      </c>
      <c r="E7" s="7">
        <f t="shared" si="2"/>
        <v>23723.3205</v>
      </c>
      <c r="F7" s="2">
        <v>1.65</v>
      </c>
      <c r="G7" s="2">
        <v>1.3</v>
      </c>
      <c r="H7" s="11">
        <v>1.19</v>
      </c>
      <c r="I7" s="8">
        <f t="shared" si="3"/>
        <v>3141.143363</v>
      </c>
      <c r="J7" s="8">
        <f t="shared" si="4"/>
        <v>5750.708618</v>
      </c>
      <c r="K7" s="9">
        <f t="shared" si="5"/>
        <v>28995.1695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7">
        <v>10900.0</v>
      </c>
      <c r="C8" s="7">
        <f t="shared" si="1"/>
        <v>13189</v>
      </c>
      <c r="D8" s="2">
        <v>1.35</v>
      </c>
      <c r="E8" s="7">
        <f t="shared" si="2"/>
        <v>17805.15</v>
      </c>
      <c r="F8" s="2">
        <v>1.65</v>
      </c>
      <c r="G8" s="2">
        <v>1.3</v>
      </c>
      <c r="H8" s="11">
        <v>1.19</v>
      </c>
      <c r="I8" s="8">
        <f t="shared" si="3"/>
        <v>2357.53375</v>
      </c>
      <c r="J8" s="8">
        <f t="shared" si="4"/>
        <v>4316.10025</v>
      </c>
      <c r="K8" s="9">
        <f t="shared" si="5"/>
        <v>21761.85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7">
        <v>13572.0</v>
      </c>
      <c r="C9" s="7">
        <f t="shared" si="1"/>
        <v>16422.12</v>
      </c>
      <c r="D9" s="2">
        <v>1.35</v>
      </c>
      <c r="E9" s="7">
        <f t="shared" si="2"/>
        <v>22169.862</v>
      </c>
      <c r="F9" s="2">
        <v>1.65</v>
      </c>
      <c r="G9" s="2">
        <v>1.3</v>
      </c>
      <c r="H9" s="11">
        <v>1.19</v>
      </c>
      <c r="I9" s="8">
        <f t="shared" si="3"/>
        <v>2935.45395</v>
      </c>
      <c r="J9" s="8">
        <f t="shared" si="4"/>
        <v>5374.13877</v>
      </c>
      <c r="K9" s="9">
        <f t="shared" si="5"/>
        <v>27096.498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7">
        <v>15080.0</v>
      </c>
      <c r="C10" s="7">
        <f t="shared" si="1"/>
        <v>18246.8</v>
      </c>
      <c r="D10" s="2">
        <v>1.35</v>
      </c>
      <c r="E10" s="7">
        <f t="shared" si="2"/>
        <v>24633.18</v>
      </c>
      <c r="F10" s="2">
        <v>1.65</v>
      </c>
      <c r="G10" s="2">
        <v>1.3</v>
      </c>
      <c r="H10" s="11">
        <v>1.19</v>
      </c>
      <c r="I10" s="8">
        <f t="shared" si="3"/>
        <v>3261.6155</v>
      </c>
      <c r="J10" s="8">
        <f t="shared" si="4"/>
        <v>5971.2653</v>
      </c>
      <c r="K10" s="9">
        <f t="shared" si="5"/>
        <v>30107.22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45</v>
      </c>
      <c r="B11" s="7">
        <v>14000.0</v>
      </c>
      <c r="C11" s="7">
        <f t="shared" si="1"/>
        <v>16940</v>
      </c>
      <c r="D11" s="2">
        <v>1.35</v>
      </c>
      <c r="E11" s="7">
        <f t="shared" si="2"/>
        <v>22869</v>
      </c>
      <c r="F11" s="2">
        <v>1.65</v>
      </c>
      <c r="G11" s="2">
        <v>1.3</v>
      </c>
      <c r="H11" s="11">
        <v>1.19</v>
      </c>
      <c r="I11" s="8">
        <f t="shared" si="3"/>
        <v>3028.025</v>
      </c>
      <c r="J11" s="8">
        <f t="shared" si="4"/>
        <v>5543.615</v>
      </c>
      <c r="K11" s="9">
        <f t="shared" si="5"/>
        <v>27951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" t="s">
        <v>46</v>
      </c>
      <c r="B12" s="7">
        <v>16966.0</v>
      </c>
      <c r="C12" s="7">
        <f t="shared" si="1"/>
        <v>20528.86</v>
      </c>
      <c r="D12" s="2">
        <v>1.35</v>
      </c>
      <c r="E12" s="7">
        <f t="shared" si="2"/>
        <v>27713.961</v>
      </c>
      <c r="F12" s="2">
        <v>1.65</v>
      </c>
      <c r="G12" s="2">
        <v>1.3</v>
      </c>
      <c r="H12" s="11">
        <v>1.19</v>
      </c>
      <c r="I12" s="8">
        <f t="shared" si="3"/>
        <v>3669.533725</v>
      </c>
      <c r="J12" s="8">
        <f t="shared" si="4"/>
        <v>6718.069435</v>
      </c>
      <c r="K12" s="9">
        <f t="shared" si="5"/>
        <v>33872.619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2" t="s">
        <v>42</v>
      </c>
      <c r="B13" s="7">
        <v>1600.0</v>
      </c>
      <c r="C13" s="7">
        <f t="shared" si="1"/>
        <v>1936</v>
      </c>
      <c r="D13" s="2">
        <v>1.35</v>
      </c>
      <c r="E13" s="7">
        <f t="shared" si="2"/>
        <v>2613.6</v>
      </c>
      <c r="F13" s="2">
        <v>1.65</v>
      </c>
      <c r="G13" s="2">
        <v>1.3</v>
      </c>
      <c r="H13" s="11">
        <v>1.19</v>
      </c>
      <c r="I13" s="8">
        <f t="shared" si="3"/>
        <v>346.06</v>
      </c>
      <c r="J13" s="8">
        <f t="shared" si="4"/>
        <v>633.556</v>
      </c>
      <c r="K13" s="9">
        <f t="shared" si="5"/>
        <v>3194.4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3"/>
      <c r="B15" s="3"/>
      <c r="C15" s="2"/>
      <c r="D15" s="2"/>
      <c r="E15" s="6"/>
      <c r="F15" s="2"/>
      <c r="G15" s="2"/>
      <c r="H15" s="11"/>
      <c r="I15" s="8"/>
      <c r="J15" s="8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2"/>
      <c r="D16" s="2"/>
      <c r="E16" s="6"/>
      <c r="F16" s="2"/>
      <c r="G16" s="2"/>
      <c r="H16" s="11"/>
      <c r="I16" s="8"/>
      <c r="J16" s="8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26</v>
      </c>
      <c r="B17" s="7">
        <v>39500.0</v>
      </c>
      <c r="C17" s="7">
        <f t="shared" ref="C17:C22" si="6">B17*$C$3</f>
        <v>47795</v>
      </c>
      <c r="D17" s="2">
        <v>1.35</v>
      </c>
      <c r="E17" s="7">
        <f t="shared" ref="E17:E22" si="7">C17*D17</f>
        <v>64523.25</v>
      </c>
      <c r="F17" s="2">
        <v>1.5</v>
      </c>
      <c r="G17" s="2">
        <v>1.3</v>
      </c>
      <c r="H17" s="11">
        <v>1.19</v>
      </c>
      <c r="I17" s="8">
        <f t="shared" ref="I17:I22" si="8">C17*F17*G17/$I$3</f>
        <v>7766.6875</v>
      </c>
      <c r="J17" s="8">
        <f t="shared" ref="J17:J22" si="9">C17*F17*H17/$J$3</f>
        <v>14219.0125</v>
      </c>
      <c r="K17" s="9">
        <f t="shared" ref="K17:K22" si="10">C17*F17</f>
        <v>71692.5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43</v>
      </c>
      <c r="B18" s="7">
        <v>39500.0</v>
      </c>
      <c r="C18" s="7">
        <f t="shared" si="6"/>
        <v>47795</v>
      </c>
      <c r="D18" s="2">
        <v>1.35</v>
      </c>
      <c r="E18" s="7">
        <f t="shared" si="7"/>
        <v>64523.25</v>
      </c>
      <c r="F18" s="2">
        <v>1.5</v>
      </c>
      <c r="G18" s="2">
        <v>1.3</v>
      </c>
      <c r="H18" s="11">
        <v>1.19</v>
      </c>
      <c r="I18" s="8">
        <f t="shared" si="8"/>
        <v>7766.6875</v>
      </c>
      <c r="J18" s="8">
        <f t="shared" si="9"/>
        <v>14219.0125</v>
      </c>
      <c r="K18" s="9">
        <f t="shared" si="10"/>
        <v>71692.5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27</v>
      </c>
      <c r="B19" s="7">
        <v>29500.0</v>
      </c>
      <c r="C19" s="7">
        <f t="shared" si="6"/>
        <v>35695</v>
      </c>
      <c r="D19" s="2">
        <v>1.35</v>
      </c>
      <c r="E19" s="7">
        <f t="shared" si="7"/>
        <v>48188.25</v>
      </c>
      <c r="F19" s="2">
        <v>1.5253</v>
      </c>
      <c r="G19" s="2">
        <v>1.3</v>
      </c>
      <c r="H19" s="11">
        <v>1.19</v>
      </c>
      <c r="I19" s="8">
        <f t="shared" si="8"/>
        <v>5898.271546</v>
      </c>
      <c r="J19" s="8">
        <f t="shared" si="9"/>
        <v>10798.37406</v>
      </c>
      <c r="K19" s="9">
        <f t="shared" si="10"/>
        <v>54445.5835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32</v>
      </c>
      <c r="B20" s="7">
        <v>29500.0</v>
      </c>
      <c r="C20" s="7">
        <f t="shared" si="6"/>
        <v>35695</v>
      </c>
      <c r="D20" s="2">
        <v>1.3</v>
      </c>
      <c r="E20" s="7">
        <f t="shared" si="7"/>
        <v>46403.5</v>
      </c>
      <c r="F20" s="2">
        <v>1.5253</v>
      </c>
      <c r="G20" s="2">
        <v>1.3</v>
      </c>
      <c r="H20" s="11">
        <v>1.19</v>
      </c>
      <c r="I20" s="8">
        <f t="shared" si="8"/>
        <v>5898.271546</v>
      </c>
      <c r="J20" s="8">
        <f t="shared" si="9"/>
        <v>10798.37406</v>
      </c>
      <c r="K20" s="9">
        <f t="shared" si="10"/>
        <v>54445.5835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33</v>
      </c>
      <c r="B21" s="7">
        <v>19000.0</v>
      </c>
      <c r="C21" s="7">
        <f t="shared" si="6"/>
        <v>22990</v>
      </c>
      <c r="D21" s="2">
        <v>1.3</v>
      </c>
      <c r="E21" s="7">
        <f t="shared" si="7"/>
        <v>29887</v>
      </c>
      <c r="F21" s="2">
        <v>1.55</v>
      </c>
      <c r="G21" s="2">
        <v>1.3</v>
      </c>
      <c r="H21" s="11">
        <v>1.19</v>
      </c>
      <c r="I21" s="8">
        <f t="shared" si="8"/>
        <v>3860.404167</v>
      </c>
      <c r="J21" s="8">
        <f t="shared" si="9"/>
        <v>7067.509167</v>
      </c>
      <c r="K21" s="9">
        <f t="shared" si="10"/>
        <v>35634.5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34</v>
      </c>
      <c r="B22" s="7">
        <v>19000.0</v>
      </c>
      <c r="C22" s="7">
        <f t="shared" si="6"/>
        <v>22990</v>
      </c>
      <c r="D22" s="2">
        <v>1.3</v>
      </c>
      <c r="E22" s="7">
        <f t="shared" si="7"/>
        <v>29887</v>
      </c>
      <c r="F22" s="2">
        <v>1.55</v>
      </c>
      <c r="G22" s="2">
        <v>1.3</v>
      </c>
      <c r="H22" s="11">
        <v>1.19</v>
      </c>
      <c r="I22" s="8">
        <f t="shared" si="8"/>
        <v>3860.404167</v>
      </c>
      <c r="J22" s="8">
        <f t="shared" si="9"/>
        <v>7067.509167</v>
      </c>
      <c r="K22" s="9">
        <f t="shared" si="10"/>
        <v>35634.5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7"/>
      <c r="C23" s="7"/>
      <c r="D23" s="2"/>
      <c r="E23" s="7"/>
      <c r="F23" s="2"/>
      <c r="G23" s="2"/>
      <c r="H23" s="11"/>
      <c r="I23" s="8"/>
      <c r="J23" s="8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44</v>
      </c>
      <c r="B24" s="7">
        <v>33901.0</v>
      </c>
      <c r="C24" s="7">
        <f>B24*$C$3</f>
        <v>41020.21</v>
      </c>
      <c r="D24" s="2">
        <v>1.35</v>
      </c>
      <c r="E24" s="7">
        <f>C24*D24</f>
        <v>55377.2835</v>
      </c>
      <c r="F24" s="2">
        <v>1.55</v>
      </c>
      <c r="G24" s="2">
        <v>1.3</v>
      </c>
      <c r="H24" s="11">
        <v>1.19</v>
      </c>
      <c r="I24" s="8">
        <f>K24*G24/I3</f>
        <v>6887.976929</v>
      </c>
      <c r="J24" s="8">
        <f>K24*G24/J3</f>
        <v>13775.95386</v>
      </c>
      <c r="K24" s="9">
        <f>C24*F24</f>
        <v>63581.3255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9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28</v>
      </c>
      <c r="G2" s="5" t="s">
        <v>29</v>
      </c>
      <c r="H2" s="5" t="s">
        <v>30</v>
      </c>
      <c r="I2" s="5" t="s">
        <v>10</v>
      </c>
      <c r="J2" s="5" t="s">
        <v>31</v>
      </c>
      <c r="K2" s="4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19</v>
      </c>
      <c r="B4" s="7">
        <v>0.0</v>
      </c>
      <c r="C4" s="7">
        <f t="shared" ref="C4:C13" si="1">B4*$C$3</f>
        <v>0</v>
      </c>
      <c r="D4" s="2">
        <v>1.35</v>
      </c>
      <c r="E4" s="7">
        <f t="shared" ref="E4:E13" si="2">C4*D4</f>
        <v>0</v>
      </c>
      <c r="F4" s="2">
        <v>1.65</v>
      </c>
      <c r="G4" s="2">
        <v>1.3</v>
      </c>
      <c r="H4" s="11">
        <v>1.19</v>
      </c>
      <c r="I4" s="8">
        <f t="shared" ref="I4:I13" si="3">C4*F4*G4/$I$3</f>
        <v>0</v>
      </c>
      <c r="J4" s="8">
        <f t="shared" ref="J4:J13" si="4">C4*F4*H4/$J$3</f>
        <v>0</v>
      </c>
      <c r="K4" s="9">
        <f t="shared" ref="K4:K13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35</v>
      </c>
      <c r="B5" s="7">
        <v>11254.0</v>
      </c>
      <c r="C5" s="7">
        <f t="shared" si="1"/>
        <v>13617.34</v>
      </c>
      <c r="D5" s="2">
        <v>1.35</v>
      </c>
      <c r="E5" s="7">
        <f t="shared" si="2"/>
        <v>18383.409</v>
      </c>
      <c r="F5" s="2">
        <v>1.65</v>
      </c>
      <c r="G5" s="2">
        <v>1.3</v>
      </c>
      <c r="H5" s="11">
        <v>1.19</v>
      </c>
      <c r="I5" s="8">
        <f t="shared" si="3"/>
        <v>2434.099525</v>
      </c>
      <c r="J5" s="8">
        <f t="shared" si="4"/>
        <v>4456.274515</v>
      </c>
      <c r="K5" s="9">
        <f t="shared" si="5"/>
        <v>22468.611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2" t="s">
        <v>20</v>
      </c>
      <c r="B6" s="7">
        <v>0.0</v>
      </c>
      <c r="C6" s="7">
        <f t="shared" si="1"/>
        <v>0</v>
      </c>
      <c r="D6" s="2">
        <v>1.35</v>
      </c>
      <c r="E6" s="7">
        <f t="shared" si="2"/>
        <v>0</v>
      </c>
      <c r="F6" s="2">
        <v>1.65</v>
      </c>
      <c r="G6" s="2">
        <v>1.3</v>
      </c>
      <c r="H6" s="11">
        <v>1.19</v>
      </c>
      <c r="I6" s="8">
        <f t="shared" si="3"/>
        <v>0</v>
      </c>
      <c r="J6" s="8">
        <f t="shared" si="4"/>
        <v>0</v>
      </c>
      <c r="K6" s="9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2" t="s">
        <v>21</v>
      </c>
      <c r="B7" s="7">
        <v>14523.0</v>
      </c>
      <c r="C7" s="7">
        <f t="shared" si="1"/>
        <v>17572.83</v>
      </c>
      <c r="D7" s="2">
        <v>1.35</v>
      </c>
      <c r="E7" s="7">
        <f t="shared" si="2"/>
        <v>23723.3205</v>
      </c>
      <c r="F7" s="2">
        <v>1.65</v>
      </c>
      <c r="G7" s="2">
        <v>1.3</v>
      </c>
      <c r="H7" s="11">
        <v>1.19</v>
      </c>
      <c r="I7" s="8">
        <f t="shared" si="3"/>
        <v>3141.143363</v>
      </c>
      <c r="J7" s="8">
        <f t="shared" si="4"/>
        <v>5750.708618</v>
      </c>
      <c r="K7" s="9">
        <f t="shared" si="5"/>
        <v>28995.1695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2" t="s">
        <v>36</v>
      </c>
      <c r="B8" s="7">
        <v>10900.0</v>
      </c>
      <c r="C8" s="7">
        <f t="shared" si="1"/>
        <v>13189</v>
      </c>
      <c r="D8" s="2">
        <v>1.35</v>
      </c>
      <c r="E8" s="7">
        <f t="shared" si="2"/>
        <v>17805.15</v>
      </c>
      <c r="F8" s="2">
        <v>1.65</v>
      </c>
      <c r="G8" s="2">
        <v>1.3</v>
      </c>
      <c r="H8" s="11">
        <v>1.19</v>
      </c>
      <c r="I8" s="8">
        <f t="shared" si="3"/>
        <v>2357.53375</v>
      </c>
      <c r="J8" s="8">
        <f t="shared" si="4"/>
        <v>4316.10025</v>
      </c>
      <c r="K8" s="9">
        <f t="shared" si="5"/>
        <v>21761.85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" t="s">
        <v>37</v>
      </c>
      <c r="B9" s="7">
        <v>13572.0</v>
      </c>
      <c r="C9" s="7">
        <f t="shared" si="1"/>
        <v>16422.12</v>
      </c>
      <c r="D9" s="2">
        <v>1.35</v>
      </c>
      <c r="E9" s="7">
        <f t="shared" si="2"/>
        <v>22169.862</v>
      </c>
      <c r="F9" s="2">
        <v>1.65</v>
      </c>
      <c r="G9" s="2">
        <v>1.3</v>
      </c>
      <c r="H9" s="11">
        <v>1.19</v>
      </c>
      <c r="I9" s="8">
        <f t="shared" si="3"/>
        <v>2935.45395</v>
      </c>
      <c r="J9" s="8">
        <f t="shared" si="4"/>
        <v>5374.13877</v>
      </c>
      <c r="K9" s="9">
        <f t="shared" si="5"/>
        <v>27096.498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" t="s">
        <v>38</v>
      </c>
      <c r="B10" s="7">
        <v>15080.0</v>
      </c>
      <c r="C10" s="7">
        <f t="shared" si="1"/>
        <v>18246.8</v>
      </c>
      <c r="D10" s="2">
        <v>1.35</v>
      </c>
      <c r="E10" s="7">
        <f t="shared" si="2"/>
        <v>24633.18</v>
      </c>
      <c r="F10" s="2">
        <v>1.65</v>
      </c>
      <c r="G10" s="2">
        <v>1.3</v>
      </c>
      <c r="H10" s="11">
        <v>1.19</v>
      </c>
      <c r="I10" s="8">
        <f t="shared" si="3"/>
        <v>3261.6155</v>
      </c>
      <c r="J10" s="8">
        <f t="shared" si="4"/>
        <v>5971.2653</v>
      </c>
      <c r="K10" s="9">
        <f t="shared" si="5"/>
        <v>30107.22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45</v>
      </c>
      <c r="B11" s="7">
        <v>14000.0</v>
      </c>
      <c r="C11" s="7">
        <f t="shared" si="1"/>
        <v>16940</v>
      </c>
      <c r="D11" s="2">
        <v>1.35</v>
      </c>
      <c r="E11" s="7">
        <f t="shared" si="2"/>
        <v>22869</v>
      </c>
      <c r="F11" s="2">
        <v>1.65</v>
      </c>
      <c r="G11" s="2">
        <v>1.3</v>
      </c>
      <c r="H11" s="11">
        <v>1.19</v>
      </c>
      <c r="I11" s="8">
        <f t="shared" si="3"/>
        <v>3028.025</v>
      </c>
      <c r="J11" s="8">
        <f t="shared" si="4"/>
        <v>5543.615</v>
      </c>
      <c r="K11" s="9">
        <f t="shared" si="5"/>
        <v>27951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" t="s">
        <v>46</v>
      </c>
      <c r="B12" s="7">
        <v>16966.0</v>
      </c>
      <c r="C12" s="7">
        <f t="shared" si="1"/>
        <v>20528.86</v>
      </c>
      <c r="D12" s="2">
        <v>1.35</v>
      </c>
      <c r="E12" s="7">
        <f t="shared" si="2"/>
        <v>27713.961</v>
      </c>
      <c r="F12" s="2">
        <v>1.65</v>
      </c>
      <c r="G12" s="2">
        <v>1.3</v>
      </c>
      <c r="H12" s="11">
        <v>1.19</v>
      </c>
      <c r="I12" s="8">
        <f t="shared" si="3"/>
        <v>3669.533725</v>
      </c>
      <c r="J12" s="8">
        <f t="shared" si="4"/>
        <v>6718.069435</v>
      </c>
      <c r="K12" s="9">
        <f t="shared" si="5"/>
        <v>33872.619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2" t="s">
        <v>42</v>
      </c>
      <c r="B13" s="7">
        <v>1600.0</v>
      </c>
      <c r="C13" s="7">
        <f t="shared" si="1"/>
        <v>1936</v>
      </c>
      <c r="D13" s="2">
        <v>1.35</v>
      </c>
      <c r="E13" s="7">
        <f t="shared" si="2"/>
        <v>2613.6</v>
      </c>
      <c r="F13" s="2">
        <v>1.65</v>
      </c>
      <c r="G13" s="2">
        <v>1.3</v>
      </c>
      <c r="H13" s="11">
        <v>1.19</v>
      </c>
      <c r="I13" s="8">
        <f t="shared" si="3"/>
        <v>346.06</v>
      </c>
      <c r="J13" s="8">
        <f t="shared" si="4"/>
        <v>633.556</v>
      </c>
      <c r="K13" s="9">
        <f t="shared" si="5"/>
        <v>3194.4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2"/>
      <c r="D14" s="2"/>
      <c r="E14" s="6"/>
      <c r="F14" s="2"/>
      <c r="G14" s="2"/>
      <c r="H14" s="11"/>
      <c r="I14" s="8"/>
      <c r="J14" s="8"/>
      <c r="K14" s="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3"/>
      <c r="B15" s="3"/>
      <c r="C15" s="2"/>
      <c r="D15" s="2"/>
      <c r="E15" s="6"/>
      <c r="F15" s="2"/>
      <c r="G15" s="2"/>
      <c r="H15" s="11"/>
      <c r="I15" s="8"/>
      <c r="J15" s="8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2"/>
      <c r="D16" s="2"/>
      <c r="E16" s="6"/>
      <c r="F16" s="2"/>
      <c r="G16" s="2"/>
      <c r="H16" s="11"/>
      <c r="I16" s="8"/>
      <c r="J16" s="8"/>
      <c r="K16" s="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26</v>
      </c>
      <c r="B17" s="7">
        <v>41000.0</v>
      </c>
      <c r="C17" s="7">
        <f t="shared" ref="C17:C22" si="7">B17*$C$3</f>
        <v>49610</v>
      </c>
      <c r="D17" s="2">
        <v>1.35</v>
      </c>
      <c r="E17" s="7">
        <f t="shared" ref="E17:E22" si="8">C17*D17</f>
        <v>66973.5</v>
      </c>
      <c r="F17" s="2">
        <v>1.5</v>
      </c>
      <c r="G17" s="2">
        <v>1.3</v>
      </c>
      <c r="H17" s="11">
        <v>1.19</v>
      </c>
      <c r="I17" s="8">
        <f t="shared" ref="I17:I22" si="9">C17*F17*G17/$I$3</f>
        <v>8061.625</v>
      </c>
      <c r="J17" s="8">
        <f t="shared" ref="J17:J22" si="10">C17*F17*H17/$J$3</f>
        <v>14758.975</v>
      </c>
      <c r="K17" s="9">
        <f t="shared" ref="K17:K22" si="11">C17*F17</f>
        <v>74415</v>
      </c>
      <c r="L17" s="12">
        <f t="shared" ref="L17:N17" si="6">I17*0.9</f>
        <v>7255.4625</v>
      </c>
      <c r="M17" s="12">
        <f t="shared" si="6"/>
        <v>13283.0775</v>
      </c>
      <c r="N17" s="12">
        <f t="shared" si="6"/>
        <v>66973.5</v>
      </c>
      <c r="O17" s="13" t="s">
        <v>47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43</v>
      </c>
      <c r="B18" s="7">
        <v>41000.0</v>
      </c>
      <c r="C18" s="7">
        <f t="shared" si="7"/>
        <v>49610</v>
      </c>
      <c r="D18" s="2">
        <v>1.35</v>
      </c>
      <c r="E18" s="7">
        <f t="shared" si="8"/>
        <v>66973.5</v>
      </c>
      <c r="F18" s="2">
        <v>1.5</v>
      </c>
      <c r="G18" s="2">
        <v>1.3</v>
      </c>
      <c r="H18" s="11">
        <v>1.19</v>
      </c>
      <c r="I18" s="8">
        <f t="shared" si="9"/>
        <v>8061.625</v>
      </c>
      <c r="J18" s="8">
        <f t="shared" si="10"/>
        <v>14758.975</v>
      </c>
      <c r="K18" s="9">
        <f t="shared" si="11"/>
        <v>74415</v>
      </c>
      <c r="L18" s="14"/>
      <c r="M18" s="14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27</v>
      </c>
      <c r="B19" s="7">
        <v>29500.0</v>
      </c>
      <c r="C19" s="7">
        <f t="shared" si="7"/>
        <v>35695</v>
      </c>
      <c r="D19" s="2">
        <v>1.35</v>
      </c>
      <c r="E19" s="7">
        <f t="shared" si="8"/>
        <v>48188.25</v>
      </c>
      <c r="F19" s="2">
        <v>1.5253</v>
      </c>
      <c r="G19" s="2">
        <v>1.3</v>
      </c>
      <c r="H19" s="11">
        <v>1.19</v>
      </c>
      <c r="I19" s="8">
        <f t="shared" si="9"/>
        <v>5898.271546</v>
      </c>
      <c r="J19" s="8">
        <f t="shared" si="10"/>
        <v>10798.37406</v>
      </c>
      <c r="K19" s="9">
        <f t="shared" si="11"/>
        <v>54445.5835</v>
      </c>
      <c r="L19" s="14"/>
      <c r="M19" s="14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32</v>
      </c>
      <c r="B20" s="7">
        <v>29500.0</v>
      </c>
      <c r="C20" s="7">
        <f t="shared" si="7"/>
        <v>35695</v>
      </c>
      <c r="D20" s="2">
        <v>1.3</v>
      </c>
      <c r="E20" s="7">
        <f t="shared" si="8"/>
        <v>46403.5</v>
      </c>
      <c r="F20" s="2">
        <v>1.5253</v>
      </c>
      <c r="G20" s="2">
        <v>1.3</v>
      </c>
      <c r="H20" s="11">
        <v>1.19</v>
      </c>
      <c r="I20" s="8">
        <f t="shared" si="9"/>
        <v>5898.271546</v>
      </c>
      <c r="J20" s="8">
        <f t="shared" si="10"/>
        <v>10798.37406</v>
      </c>
      <c r="K20" s="9">
        <f t="shared" si="11"/>
        <v>54445.5835</v>
      </c>
      <c r="L20" s="14"/>
      <c r="M20" s="14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" t="s">
        <v>33</v>
      </c>
      <c r="B21" s="7">
        <v>19000.0</v>
      </c>
      <c r="C21" s="7">
        <f t="shared" si="7"/>
        <v>22990</v>
      </c>
      <c r="D21" s="2">
        <v>1.3</v>
      </c>
      <c r="E21" s="7">
        <f t="shared" si="8"/>
        <v>29887</v>
      </c>
      <c r="F21" s="2">
        <v>1.55</v>
      </c>
      <c r="G21" s="2">
        <v>1.3</v>
      </c>
      <c r="H21" s="11">
        <v>1.19</v>
      </c>
      <c r="I21" s="8">
        <f t="shared" si="9"/>
        <v>3860.404167</v>
      </c>
      <c r="J21" s="8">
        <f t="shared" si="10"/>
        <v>7067.509167</v>
      </c>
      <c r="K21" s="9">
        <f t="shared" si="11"/>
        <v>35634.5</v>
      </c>
      <c r="L21" s="12">
        <f t="shared" ref="L21:N21" si="12">I21*0.9</f>
        <v>3474.36375</v>
      </c>
      <c r="M21" s="12">
        <f t="shared" si="12"/>
        <v>6360.75825</v>
      </c>
      <c r="N21" s="12">
        <f t="shared" si="12"/>
        <v>32071.05</v>
      </c>
      <c r="O21" s="13" t="s">
        <v>47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 t="s">
        <v>34</v>
      </c>
      <c r="B22" s="7">
        <v>19000.0</v>
      </c>
      <c r="C22" s="7">
        <f t="shared" si="7"/>
        <v>22990</v>
      </c>
      <c r="D22" s="2">
        <v>1.3</v>
      </c>
      <c r="E22" s="7">
        <f t="shared" si="8"/>
        <v>29887</v>
      </c>
      <c r="F22" s="2">
        <v>1.55</v>
      </c>
      <c r="G22" s="2">
        <v>1.3</v>
      </c>
      <c r="H22" s="11">
        <v>1.19</v>
      </c>
      <c r="I22" s="8">
        <f t="shared" si="9"/>
        <v>3860.404167</v>
      </c>
      <c r="J22" s="8">
        <f t="shared" si="10"/>
        <v>7067.509167</v>
      </c>
      <c r="K22" s="9">
        <f t="shared" si="11"/>
        <v>35634.5</v>
      </c>
      <c r="L22" s="14"/>
      <c r="M22" s="14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"/>
      <c r="B23" s="7"/>
      <c r="C23" s="7"/>
      <c r="D23" s="2"/>
      <c r="E23" s="7"/>
      <c r="F23" s="2"/>
      <c r="G23" s="2"/>
      <c r="H23" s="11"/>
      <c r="I23" s="8"/>
      <c r="J23" s="8"/>
      <c r="K23" s="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" t="s">
        <v>44</v>
      </c>
      <c r="B24" s="7">
        <v>33901.0</v>
      </c>
      <c r="C24" s="7">
        <f>B24*$C$3</f>
        <v>41020.21</v>
      </c>
      <c r="D24" s="2">
        <v>1.35</v>
      </c>
      <c r="E24" s="7">
        <f>C24*D24</f>
        <v>55377.2835</v>
      </c>
      <c r="F24" s="2">
        <v>1.55</v>
      </c>
      <c r="G24" s="2">
        <v>1.3</v>
      </c>
      <c r="H24" s="11">
        <v>1.19</v>
      </c>
      <c r="I24" s="8">
        <f>K24*G24/I3</f>
        <v>6887.976929</v>
      </c>
      <c r="J24" s="8">
        <f>K24*G24/J3</f>
        <v>13775.95386</v>
      </c>
      <c r="K24" s="9">
        <f>C24*F24</f>
        <v>63581.3255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2019-12-18T22:17:09Z</dcterms:created>
  <dc:creator>Seba</dc:creator>
</cp:coreProperties>
</file>