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eba\Desktop\SEBA\Bazán\"/>
    </mc:Choice>
  </mc:AlternateContent>
  <xr:revisionPtr revIDLastSave="0" documentId="8_{6F14DD67-5AB7-4D00-AC0C-0CD99CC1FFB8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21-04-17" sheetId="1" r:id="rId1"/>
    <sheet name="07-06-19" sheetId="2" r:id="rId2"/>
    <sheet name="23-07-19" sheetId="3" r:id="rId3"/>
    <sheet name="21-08-19" sheetId="4" r:id="rId4"/>
    <sheet name="1-11-19" sheetId="5" r:id="rId5"/>
    <sheet name="24-01-20" sheetId="6" r:id="rId6"/>
    <sheet name="03-06-20" sheetId="7" r:id="rId7"/>
    <sheet name="4-7-20" sheetId="8" r:id="rId8"/>
    <sheet name="7-9-20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9" l="1"/>
  <c r="I14" i="9" s="1"/>
  <c r="C13" i="9"/>
  <c r="E13" i="9" s="1"/>
  <c r="C12" i="9"/>
  <c r="J12" i="9" s="1"/>
  <c r="C11" i="9"/>
  <c r="E11" i="9" s="1"/>
  <c r="C10" i="9"/>
  <c r="J10" i="9" s="1"/>
  <c r="C9" i="9"/>
  <c r="E9" i="9" s="1"/>
  <c r="C8" i="9"/>
  <c r="J8" i="9" s="1"/>
  <c r="C7" i="9"/>
  <c r="E7" i="9" s="1"/>
  <c r="C6" i="9"/>
  <c r="K6" i="9" s="1"/>
  <c r="C5" i="9"/>
  <c r="E5" i="9" s="1"/>
  <c r="C4" i="9"/>
  <c r="I4" i="9" s="1"/>
  <c r="K12" i="9" l="1"/>
  <c r="J9" i="9"/>
  <c r="K9" i="9"/>
  <c r="K14" i="9"/>
  <c r="J14" i="9"/>
  <c r="K13" i="9"/>
  <c r="I13" i="9"/>
  <c r="J13" i="9"/>
  <c r="I12" i="9"/>
  <c r="K11" i="9"/>
  <c r="I11" i="9"/>
  <c r="J11" i="9"/>
  <c r="I10" i="9"/>
  <c r="K10" i="9"/>
  <c r="I9" i="9"/>
  <c r="E8" i="9"/>
  <c r="I8" i="9"/>
  <c r="K8" i="9"/>
  <c r="I7" i="9"/>
  <c r="K7" i="9"/>
  <c r="J7" i="9"/>
  <c r="J6" i="9"/>
  <c r="I6" i="9"/>
  <c r="K5" i="9"/>
  <c r="J5" i="9"/>
  <c r="I5" i="9"/>
  <c r="K4" i="9"/>
  <c r="J4" i="9"/>
  <c r="E10" i="9"/>
  <c r="E4" i="9"/>
  <c r="E12" i="9"/>
  <c r="E6" i="9"/>
  <c r="E14" i="9"/>
  <c r="C14" i="8"/>
  <c r="E14" i="8" s="1"/>
  <c r="C13" i="8"/>
  <c r="H13" i="8" s="1"/>
  <c r="C12" i="8"/>
  <c r="E12" i="8" s="1"/>
  <c r="C11" i="8"/>
  <c r="H11" i="8" s="1"/>
  <c r="C10" i="8"/>
  <c r="E10" i="8" s="1"/>
  <c r="C9" i="8"/>
  <c r="H9" i="8" s="1"/>
  <c r="C8" i="8"/>
  <c r="E8" i="8" s="1"/>
  <c r="C7" i="8"/>
  <c r="H7" i="8" s="1"/>
  <c r="H6" i="8"/>
  <c r="K6" i="8" s="1"/>
  <c r="C6" i="8"/>
  <c r="E6" i="8" s="1"/>
  <c r="C5" i="8"/>
  <c r="H5" i="8" s="1"/>
  <c r="C4" i="8"/>
  <c r="E4" i="8" s="1"/>
  <c r="H12" i="8" l="1"/>
  <c r="K12" i="8" s="1"/>
  <c r="H10" i="8"/>
  <c r="K10" i="8" s="1"/>
  <c r="H8" i="8"/>
  <c r="K8" i="8" s="1"/>
  <c r="H4" i="8"/>
  <c r="K4" i="8" s="1"/>
  <c r="H14" i="8"/>
  <c r="K14" i="8" s="1"/>
  <c r="I7" i="8"/>
  <c r="J7" i="8" s="1"/>
  <c r="K7" i="8"/>
  <c r="I11" i="8"/>
  <c r="J11" i="8" s="1"/>
  <c r="K11" i="8"/>
  <c r="I5" i="8"/>
  <c r="J5" i="8" s="1"/>
  <c r="K5" i="8"/>
  <c r="I13" i="8"/>
  <c r="J13" i="8" s="1"/>
  <c r="K13" i="8"/>
  <c r="I9" i="8"/>
  <c r="J9" i="8" s="1"/>
  <c r="K9" i="8"/>
  <c r="I4" i="8"/>
  <c r="J4" i="8" s="1"/>
  <c r="E5" i="8"/>
  <c r="I6" i="8"/>
  <c r="J6" i="8" s="1"/>
  <c r="E7" i="8"/>
  <c r="E9" i="8"/>
  <c r="E11" i="8"/>
  <c r="I12" i="8"/>
  <c r="J12" i="8" s="1"/>
  <c r="E13" i="8"/>
  <c r="I14" i="8"/>
  <c r="J14" i="8" s="1"/>
  <c r="E14" i="7"/>
  <c r="H14" i="7"/>
  <c r="I14" i="7" s="1"/>
  <c r="J14" i="7" s="1"/>
  <c r="C14" i="7"/>
  <c r="I10" i="8" l="1"/>
  <c r="J10" i="8" s="1"/>
  <c r="I8" i="8"/>
  <c r="J8" i="8" s="1"/>
  <c r="K14" i="7"/>
  <c r="C5" i="7" l="1"/>
  <c r="E5" i="7" s="1"/>
  <c r="K4" i="7"/>
  <c r="C4" i="7"/>
  <c r="E4" i="7"/>
  <c r="E9" i="7"/>
  <c r="H9" i="7"/>
  <c r="I9" i="7" s="1"/>
  <c r="J9" i="7" s="1"/>
  <c r="E10" i="7"/>
  <c r="H10" i="7"/>
  <c r="I10" i="7"/>
  <c r="J10" i="7" s="1"/>
  <c r="K10" i="7"/>
  <c r="E11" i="7"/>
  <c r="H11" i="7"/>
  <c r="I11" i="7" s="1"/>
  <c r="J11" i="7" s="1"/>
  <c r="E12" i="7"/>
  <c r="H12" i="7"/>
  <c r="I12" i="7"/>
  <c r="J12" i="7" s="1"/>
  <c r="K12" i="7"/>
  <c r="E13" i="7"/>
  <c r="H13" i="7"/>
  <c r="I13" i="7" s="1"/>
  <c r="J13" i="7" s="1"/>
  <c r="C13" i="7"/>
  <c r="C10" i="7"/>
  <c r="C12" i="7"/>
  <c r="C11" i="7"/>
  <c r="C9" i="7"/>
  <c r="C8" i="7"/>
  <c r="E8" i="7" s="1"/>
  <c r="C7" i="7"/>
  <c r="E7" i="7" s="1"/>
  <c r="C6" i="7"/>
  <c r="E6" i="7" s="1"/>
  <c r="H5" i="7" l="1"/>
  <c r="K13" i="7"/>
  <c r="K11" i="7"/>
  <c r="K9" i="7"/>
  <c r="H4" i="7"/>
  <c r="H6" i="7"/>
  <c r="H7" i="7"/>
  <c r="H8" i="7"/>
  <c r="E8" i="6"/>
  <c r="H8" i="6"/>
  <c r="I8" i="6" s="1"/>
  <c r="J8" i="6" s="1"/>
  <c r="C8" i="6"/>
  <c r="C10" i="6"/>
  <c r="E10" i="6" s="1"/>
  <c r="C9" i="6"/>
  <c r="E9" i="6" s="1"/>
  <c r="C7" i="6"/>
  <c r="E7" i="6" s="1"/>
  <c r="C6" i="6"/>
  <c r="E6" i="6" s="1"/>
  <c r="C5" i="6"/>
  <c r="E5" i="6" s="1"/>
  <c r="C4" i="6"/>
  <c r="E4" i="6" s="1"/>
  <c r="I5" i="7" l="1"/>
  <c r="J5" i="7" s="1"/>
  <c r="K5" i="7"/>
  <c r="K8" i="7"/>
  <c r="I8" i="7"/>
  <c r="J8" i="7" s="1"/>
  <c r="K6" i="7"/>
  <c r="I6" i="7"/>
  <c r="J6" i="7" s="1"/>
  <c r="K7" i="7"/>
  <c r="I7" i="7"/>
  <c r="J7" i="7" s="1"/>
  <c r="I4" i="7"/>
  <c r="J4" i="7" s="1"/>
  <c r="K8" i="6"/>
  <c r="H4" i="6"/>
  <c r="H5" i="6"/>
  <c r="H6" i="6"/>
  <c r="H7" i="6"/>
  <c r="H9" i="6"/>
  <c r="H10" i="6"/>
  <c r="C9" i="5"/>
  <c r="E9" i="5" s="1"/>
  <c r="C8" i="5"/>
  <c r="E8" i="5" s="1"/>
  <c r="C7" i="5"/>
  <c r="E7" i="5" s="1"/>
  <c r="C6" i="5"/>
  <c r="E6" i="5" s="1"/>
  <c r="C5" i="5"/>
  <c r="E5" i="5" s="1"/>
  <c r="C4" i="5"/>
  <c r="E4" i="5" s="1"/>
  <c r="K10" i="6" l="1"/>
  <c r="I10" i="6"/>
  <c r="J10" i="6" s="1"/>
  <c r="K7" i="6"/>
  <c r="I7" i="6"/>
  <c r="J7" i="6" s="1"/>
  <c r="K5" i="6"/>
  <c r="I5" i="6"/>
  <c r="J5" i="6" s="1"/>
  <c r="K9" i="6"/>
  <c r="I9" i="6"/>
  <c r="J9" i="6" s="1"/>
  <c r="K6" i="6"/>
  <c r="I6" i="6"/>
  <c r="J6" i="6" s="1"/>
  <c r="K4" i="6"/>
  <c r="I4" i="6"/>
  <c r="J4" i="6" s="1"/>
  <c r="H4" i="5"/>
  <c r="H5" i="5"/>
  <c r="H6" i="5"/>
  <c r="H7" i="5"/>
  <c r="H8" i="5"/>
  <c r="H9" i="5"/>
  <c r="C6" i="4"/>
  <c r="E6" i="4"/>
  <c r="H6" i="4"/>
  <c r="I6" i="4"/>
  <c r="J6" i="4" s="1"/>
  <c r="K6" i="4"/>
  <c r="C9" i="4"/>
  <c r="E9" i="4" s="1"/>
  <c r="C8" i="4"/>
  <c r="E8" i="4" s="1"/>
  <c r="C7" i="4"/>
  <c r="E7" i="4" s="1"/>
  <c r="C5" i="4"/>
  <c r="E5" i="4" s="1"/>
  <c r="C4" i="4"/>
  <c r="E4" i="4" s="1"/>
  <c r="K9" i="5" l="1"/>
  <c r="I9" i="5"/>
  <c r="J9" i="5" s="1"/>
  <c r="K7" i="5"/>
  <c r="I7" i="5"/>
  <c r="J7" i="5" s="1"/>
  <c r="K5" i="5"/>
  <c r="I5" i="5"/>
  <c r="J5" i="5" s="1"/>
  <c r="K8" i="5"/>
  <c r="I8" i="5"/>
  <c r="J8" i="5" s="1"/>
  <c r="K6" i="5"/>
  <c r="I6" i="5"/>
  <c r="J6" i="5" s="1"/>
  <c r="K4" i="5"/>
  <c r="I4" i="5"/>
  <c r="J4" i="5" s="1"/>
  <c r="H4" i="4"/>
  <c r="H5" i="4"/>
  <c r="H7" i="4"/>
  <c r="H8" i="4"/>
  <c r="H9" i="4"/>
  <c r="C5" i="3"/>
  <c r="E5" i="3" s="1"/>
  <c r="H5" i="3"/>
  <c r="I5" i="3" s="1"/>
  <c r="J5" i="3" s="1"/>
  <c r="K5" i="3"/>
  <c r="C8" i="3"/>
  <c r="E8" i="3" s="1"/>
  <c r="C7" i="3"/>
  <c r="E7" i="3" s="1"/>
  <c r="C6" i="3"/>
  <c r="E6" i="3" s="1"/>
  <c r="C4" i="3"/>
  <c r="E4" i="3" s="1"/>
  <c r="K9" i="4" l="1"/>
  <c r="I9" i="4"/>
  <c r="J9" i="4" s="1"/>
  <c r="K7" i="4"/>
  <c r="I7" i="4"/>
  <c r="J7" i="4" s="1"/>
  <c r="K4" i="4"/>
  <c r="I4" i="4"/>
  <c r="J4" i="4" s="1"/>
  <c r="K8" i="4"/>
  <c r="I8" i="4"/>
  <c r="J8" i="4" s="1"/>
  <c r="K5" i="4"/>
  <c r="I5" i="4"/>
  <c r="J5" i="4" s="1"/>
  <c r="H4" i="3"/>
  <c r="H6" i="3"/>
  <c r="H7" i="3"/>
  <c r="H8" i="3"/>
  <c r="E7" i="2"/>
  <c r="C5" i="2"/>
  <c r="H5" i="2" s="1"/>
  <c r="C6" i="2"/>
  <c r="E6" i="2" s="1"/>
  <c r="C7" i="2"/>
  <c r="H7" i="2" s="1"/>
  <c r="C4" i="2"/>
  <c r="H4" i="2" s="1"/>
  <c r="E5" i="2" l="1"/>
  <c r="K8" i="3"/>
  <c r="I8" i="3"/>
  <c r="J8" i="3" s="1"/>
  <c r="K6" i="3"/>
  <c r="I6" i="3"/>
  <c r="J6" i="3" s="1"/>
  <c r="K7" i="3"/>
  <c r="I7" i="3"/>
  <c r="J7" i="3" s="1"/>
  <c r="K4" i="3"/>
  <c r="I4" i="3"/>
  <c r="J4" i="3" s="1"/>
  <c r="K7" i="2"/>
  <c r="I7" i="2"/>
  <c r="J7" i="2" s="1"/>
  <c r="K5" i="2"/>
  <c r="I5" i="2"/>
  <c r="J5" i="2" s="1"/>
  <c r="H6" i="2"/>
  <c r="E4" i="2"/>
  <c r="K4" i="2"/>
  <c r="I4" i="2"/>
  <c r="J4" i="2" s="1"/>
  <c r="C6" i="1"/>
  <c r="E6" i="1" s="1"/>
  <c r="H6" i="1" l="1"/>
  <c r="I6" i="1" s="1"/>
  <c r="I6" i="2"/>
  <c r="J6" i="2" s="1"/>
  <c r="K6" i="2"/>
  <c r="J6" i="1"/>
  <c r="C5" i="1"/>
  <c r="E5" i="1" s="1"/>
  <c r="C4" i="1"/>
  <c r="E4" i="1" s="1"/>
  <c r="H4" i="1" l="1"/>
  <c r="H5" i="1"/>
  <c r="I5" i="1" l="1"/>
  <c r="J5" i="1"/>
  <c r="I4" i="1"/>
  <c r="J4" i="1"/>
</calcChain>
</file>

<file path=xl/sharedStrings.xml><?xml version="1.0" encoding="utf-8"?>
<sst xmlns="http://schemas.openxmlformats.org/spreadsheetml/2006/main" count="171" uniqueCount="37">
  <si>
    <t>PRODUCTO</t>
  </si>
  <si>
    <t>COSTO s/imp</t>
  </si>
  <si>
    <t>costo C/imp</t>
  </si>
  <si>
    <t>COEFICI.MAYORI.</t>
  </si>
  <si>
    <t>PRECIO VTA MAYORISTA</t>
  </si>
  <si>
    <t>COEFICIENTE</t>
  </si>
  <si>
    <t>COEF.TARJETA</t>
  </si>
  <si>
    <t>PRECIO VTA PUBLICO</t>
  </si>
  <si>
    <t>12 CUOTAS DE:</t>
  </si>
  <si>
    <t>Bazán: exento</t>
  </si>
  <si>
    <t>Placard Con Valijero Modelo perfil "J"</t>
  </si>
  <si>
    <t>PLACARD Con Valijero Ptas Abrir 1,20</t>
  </si>
  <si>
    <t>EFECTIVO</t>
  </si>
  <si>
    <t>Rack bajo</t>
  </si>
  <si>
    <t>Samuel Bazán: exento</t>
  </si>
  <si>
    <t>12 Cuotas Ahora y 12 cuotas Naranja</t>
  </si>
  <si>
    <t>12 CUOTAS Plan Común de:</t>
  </si>
  <si>
    <t>Placard 1,40 Con Valijero Pino</t>
  </si>
  <si>
    <t>Modular Rack Para TV Pino</t>
  </si>
  <si>
    <t>Modular 1,50 Pino</t>
  </si>
  <si>
    <t>Modular 1,20 Pino</t>
  </si>
  <si>
    <t>Placard 1,60 Con Valijero Pino</t>
  </si>
  <si>
    <t>Placard 1,80 Con Valijero Pino</t>
  </si>
  <si>
    <t>Ahora 12 y 12 cuotas Naranja</t>
  </si>
  <si>
    <t>Modular Rack Para TV Pino 1 Puerta</t>
  </si>
  <si>
    <t>Modular Rack Para TV Pino 2 Puertas</t>
  </si>
  <si>
    <t>COEFICI.MAY.</t>
  </si>
  <si>
    <t>Plcard 1,20 Con Valijero</t>
  </si>
  <si>
    <t xml:space="preserve">Modular 1,50 </t>
  </si>
  <si>
    <t xml:space="preserve">Modular 1,20 </t>
  </si>
  <si>
    <t>Modular 1,80</t>
  </si>
  <si>
    <t>Modular 0,70 (Ordenador)</t>
  </si>
  <si>
    <t xml:space="preserve">Amoblamiento de cocina de 1,40 </t>
  </si>
  <si>
    <t>COEF TARJETA 6 CUOTAS</t>
  </si>
  <si>
    <t>Ahora 6 y6 cuotas Naranja</t>
  </si>
  <si>
    <t>12 AHORA Y 12 NARANJA</t>
  </si>
  <si>
    <t>COEF.TARJETA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</si>
</sst>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"/>
    <numFmt numFmtId="165" formatCode="&quot;$&quot;\ #,##0.00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O14" sqref="O14"/>
    </sheetView>
  </sheetViews>
  <sheetFormatPr baseColWidth="10" defaultColWidth="11.42578125" defaultRowHeight="15" x14ac:dyDescent="0.25"/>
  <cols>
    <col min="1" max="1" width="34.7109375" style="3" bestFit="1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3.5703125" style="3" hidden="1" customWidth="1"/>
    <col min="8" max="8" width="19.7109375" style="3" hidden="1" customWidth="1"/>
    <col min="9" max="9" width="16.28515625" style="3" customWidth="1"/>
    <col min="10" max="16384" width="11.42578125" style="3"/>
  </cols>
  <sheetData>
    <row r="1" spans="1:10" ht="15.75" x14ac:dyDescent="0.25">
      <c r="A1" s="1" t="s">
        <v>9</v>
      </c>
      <c r="B1" s="2"/>
      <c r="C1" s="2"/>
      <c r="D1" s="2"/>
      <c r="E1" s="2"/>
      <c r="F1" s="2"/>
      <c r="G1" s="2"/>
      <c r="H1" s="2"/>
      <c r="I1" s="2"/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12</v>
      </c>
    </row>
    <row r="3" spans="1:10" hidden="1" x14ac:dyDescent="0.25">
      <c r="A3" s="2"/>
      <c r="B3" s="2"/>
      <c r="C3" s="2">
        <v>1.1000000000000001</v>
      </c>
      <c r="D3" s="5"/>
      <c r="E3" s="5"/>
      <c r="F3" s="5"/>
      <c r="G3" s="5"/>
      <c r="H3" s="2"/>
      <c r="I3" s="2">
        <v>12</v>
      </c>
      <c r="J3" s="2">
        <v>0.8</v>
      </c>
    </row>
    <row r="4" spans="1:10" x14ac:dyDescent="0.25">
      <c r="A4" s="6" t="s">
        <v>10</v>
      </c>
      <c r="B4" s="7">
        <v>3200</v>
      </c>
      <c r="C4" s="8">
        <f>B4*$C$3</f>
        <v>3520.0000000000005</v>
      </c>
      <c r="D4" s="5">
        <v>1.1499999999999999</v>
      </c>
      <c r="E4" s="9">
        <f>C4*D4</f>
        <v>4048</v>
      </c>
      <c r="F4" s="5">
        <v>1.58</v>
      </c>
      <c r="G4" s="5">
        <v>1.28</v>
      </c>
      <c r="H4" s="10">
        <f>C4*F4*G4</f>
        <v>7118.8480000000018</v>
      </c>
      <c r="I4" s="7">
        <f>H4/$I$3</f>
        <v>593.23733333333348</v>
      </c>
      <c r="J4" s="11">
        <f>H4*$J$3</f>
        <v>5695.0784000000021</v>
      </c>
    </row>
    <row r="5" spans="1:10" x14ac:dyDescent="0.25">
      <c r="A5" s="6" t="s">
        <v>11</v>
      </c>
      <c r="B5" s="7">
        <v>1900</v>
      </c>
      <c r="C5" s="8">
        <f t="shared" ref="C5" si="0">B5*$C$3</f>
        <v>2090</v>
      </c>
      <c r="D5" s="5">
        <v>1.1499999999999999</v>
      </c>
      <c r="E5" s="9">
        <f t="shared" ref="E5" si="1">C5*D5</f>
        <v>2403.5</v>
      </c>
      <c r="F5" s="5">
        <v>1.75</v>
      </c>
      <c r="G5" s="5">
        <v>1.28</v>
      </c>
      <c r="H5" s="10">
        <f t="shared" ref="H5" si="2">C5*F5*G5</f>
        <v>4681.6000000000004</v>
      </c>
      <c r="I5" s="7">
        <f t="shared" ref="I5" si="3">H5/$I$3</f>
        <v>390.13333333333338</v>
      </c>
      <c r="J5" s="11">
        <f>H5*$J$3</f>
        <v>3745.2800000000007</v>
      </c>
    </row>
    <row r="6" spans="1:10" x14ac:dyDescent="0.25">
      <c r="A6" s="2" t="s">
        <v>13</v>
      </c>
      <c r="B6" s="2">
        <v>800</v>
      </c>
      <c r="C6" s="8">
        <f>B6*$C$3</f>
        <v>880.00000000000011</v>
      </c>
      <c r="D6" s="5">
        <v>1.1499999999999999</v>
      </c>
      <c r="E6" s="9">
        <f>C6*D6</f>
        <v>1012</v>
      </c>
      <c r="F6" s="5">
        <v>1.8</v>
      </c>
      <c r="G6" s="5">
        <v>1.28</v>
      </c>
      <c r="H6" s="10">
        <f>C6*F6*G6</f>
        <v>2027.5200000000004</v>
      </c>
      <c r="I6" s="7">
        <f>H6/$I$3</f>
        <v>168.96000000000004</v>
      </c>
      <c r="J6" s="11">
        <f>H6*$J$3</f>
        <v>1622.0160000000005</v>
      </c>
    </row>
    <row r="7" spans="1:10" x14ac:dyDescent="0.25">
      <c r="A7" s="2"/>
      <c r="B7" s="2"/>
      <c r="C7" s="2"/>
      <c r="D7" s="5"/>
      <c r="E7" s="5"/>
      <c r="F7" s="5"/>
      <c r="G7" s="5"/>
      <c r="H7" s="2"/>
      <c r="I7" s="2"/>
      <c r="J7" s="2"/>
    </row>
    <row r="8" spans="1:10" x14ac:dyDescent="0.25">
      <c r="A8" s="2"/>
      <c r="B8" s="2"/>
      <c r="C8" s="2"/>
      <c r="D8" s="5"/>
      <c r="E8" s="5"/>
      <c r="F8" s="5"/>
      <c r="G8" s="5"/>
      <c r="H8" s="2"/>
      <c r="I8" s="2"/>
      <c r="J8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B1" sqref="B1:H1048576"/>
    </sheetView>
  </sheetViews>
  <sheetFormatPr baseColWidth="10" defaultColWidth="11.42578125" defaultRowHeight="15" x14ac:dyDescent="0.25"/>
  <cols>
    <col min="1" max="1" width="34.7109375" style="3" bestFit="1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3.5703125" style="3" hidden="1" customWidth="1"/>
    <col min="8" max="8" width="19.7109375" style="3" hidden="1" customWidth="1"/>
    <col min="9" max="9" width="16.28515625" style="3" customWidth="1"/>
    <col min="10" max="10" width="15.140625" style="3" bestFit="1" customWidth="1"/>
    <col min="11" max="16384" width="11.42578125" style="3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13"/>
    </row>
    <row r="2" spans="1:11" ht="45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4" t="s">
        <v>16</v>
      </c>
      <c r="J2" s="14" t="s">
        <v>15</v>
      </c>
      <c r="K2" s="12" t="s">
        <v>12</v>
      </c>
    </row>
    <row r="3" spans="1:11" hidden="1" x14ac:dyDescent="0.25">
      <c r="A3" s="2"/>
      <c r="B3" s="2"/>
      <c r="C3" s="2">
        <v>1.1000000000000001</v>
      </c>
      <c r="D3" s="5"/>
      <c r="E3" s="5"/>
      <c r="F3" s="5"/>
      <c r="G3" s="5"/>
      <c r="H3" s="2"/>
      <c r="I3" s="2">
        <v>12</v>
      </c>
      <c r="J3" s="2">
        <v>0.85</v>
      </c>
      <c r="K3" s="2">
        <v>0.55500000000000005</v>
      </c>
    </row>
    <row r="4" spans="1:11" x14ac:dyDescent="0.25">
      <c r="A4" s="6" t="s">
        <v>17</v>
      </c>
      <c r="B4" s="7">
        <v>4100</v>
      </c>
      <c r="C4" s="8">
        <f>B4*$C$3</f>
        <v>4510</v>
      </c>
      <c r="D4" s="5">
        <v>1.1499999999999999</v>
      </c>
      <c r="E4" s="9">
        <f>C4*D4</f>
        <v>5186.5</v>
      </c>
      <c r="F4" s="5">
        <v>1.7</v>
      </c>
      <c r="G4" s="5">
        <v>1.8</v>
      </c>
      <c r="H4" s="10">
        <f>C4*F4*G4</f>
        <v>13800.6</v>
      </c>
      <c r="I4" s="7">
        <f>H4/$I$3</f>
        <v>1150.05</v>
      </c>
      <c r="J4" s="7">
        <f>I4*$J$3</f>
        <v>977.5424999999999</v>
      </c>
      <c r="K4" s="11">
        <f>H4*$K$3</f>
        <v>7659.3330000000005</v>
      </c>
    </row>
    <row r="5" spans="1:11" x14ac:dyDescent="0.25">
      <c r="A5" s="6" t="s">
        <v>18</v>
      </c>
      <c r="B5" s="7">
        <v>4080</v>
      </c>
      <c r="C5" s="8">
        <f t="shared" ref="C5:C7" si="0">B5*$C$3</f>
        <v>4488</v>
      </c>
      <c r="D5" s="5">
        <v>1.1499999999999999</v>
      </c>
      <c r="E5" s="9">
        <f t="shared" ref="E5:E7" si="1">C5*D5</f>
        <v>5161.2</v>
      </c>
      <c r="F5" s="5">
        <v>1.7</v>
      </c>
      <c r="G5" s="5">
        <v>1.8</v>
      </c>
      <c r="H5" s="10">
        <f t="shared" ref="H5:H7" si="2">C5*F5*G5</f>
        <v>13733.279999999999</v>
      </c>
      <c r="I5" s="7">
        <f t="shared" ref="I5:I7" si="3">H5/$I$3</f>
        <v>1144.4399999999998</v>
      </c>
      <c r="J5" s="7">
        <f t="shared" ref="J5:J7" si="4">I5*$J$3</f>
        <v>972.77399999999977</v>
      </c>
      <c r="K5" s="11">
        <f t="shared" ref="K5:K7" si="5">H5*$K$3</f>
        <v>7621.9704000000002</v>
      </c>
    </row>
    <row r="6" spans="1:11" x14ac:dyDescent="0.25">
      <c r="A6" s="2" t="s">
        <v>19</v>
      </c>
      <c r="B6" s="2">
        <v>3650</v>
      </c>
      <c r="C6" s="8">
        <f t="shared" si="0"/>
        <v>4015.0000000000005</v>
      </c>
      <c r="D6" s="5">
        <v>1.1499999999999999</v>
      </c>
      <c r="E6" s="9">
        <f t="shared" si="1"/>
        <v>4617.25</v>
      </c>
      <c r="F6" s="5">
        <v>1.65</v>
      </c>
      <c r="G6" s="5">
        <v>1.8</v>
      </c>
      <c r="H6" s="10">
        <f t="shared" si="2"/>
        <v>11924.550000000001</v>
      </c>
      <c r="I6" s="7">
        <f t="shared" si="3"/>
        <v>993.71250000000009</v>
      </c>
      <c r="J6" s="7">
        <f t="shared" si="4"/>
        <v>844.6556250000001</v>
      </c>
      <c r="K6" s="11">
        <f t="shared" si="5"/>
        <v>6618.125250000001</v>
      </c>
    </row>
    <row r="7" spans="1:11" x14ac:dyDescent="0.25">
      <c r="A7" s="2" t="s">
        <v>20</v>
      </c>
      <c r="B7" s="2">
        <v>3200</v>
      </c>
      <c r="C7" s="8">
        <f t="shared" si="0"/>
        <v>3520.0000000000005</v>
      </c>
      <c r="D7" s="5">
        <v>1.1499999999999999</v>
      </c>
      <c r="E7" s="9">
        <f t="shared" si="1"/>
        <v>4048</v>
      </c>
      <c r="F7" s="5">
        <v>1.65</v>
      </c>
      <c r="G7" s="5">
        <v>1.8</v>
      </c>
      <c r="H7" s="10">
        <f t="shared" si="2"/>
        <v>10454.4</v>
      </c>
      <c r="I7" s="7">
        <f t="shared" si="3"/>
        <v>871.19999999999993</v>
      </c>
      <c r="J7" s="7">
        <f t="shared" si="4"/>
        <v>740.51999999999987</v>
      </c>
      <c r="K7" s="11">
        <f t="shared" si="5"/>
        <v>5802.192</v>
      </c>
    </row>
    <row r="8" spans="1:11" x14ac:dyDescent="0.25">
      <c r="A8" s="2"/>
      <c r="B8" s="2"/>
      <c r="C8" s="2"/>
      <c r="D8" s="5"/>
      <c r="E8" s="5"/>
      <c r="F8" s="5"/>
      <c r="G8" s="5"/>
      <c r="H8" s="2"/>
      <c r="I8" s="2"/>
      <c r="J8" s="2"/>
      <c r="K8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Q13" sqref="Q13"/>
    </sheetView>
  </sheetViews>
  <sheetFormatPr baseColWidth="10" defaultColWidth="11.42578125" defaultRowHeight="15" x14ac:dyDescent="0.25"/>
  <cols>
    <col min="1" max="1" width="34.7109375" style="3" bestFit="1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3.5703125" style="3" hidden="1" customWidth="1"/>
    <col min="8" max="8" width="19.7109375" style="3" hidden="1" customWidth="1"/>
    <col min="9" max="9" width="16.28515625" style="3" customWidth="1"/>
    <col min="10" max="10" width="15.140625" style="3" bestFit="1" customWidth="1"/>
    <col min="11" max="16384" width="11.42578125" style="3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13"/>
    </row>
    <row r="2" spans="1:11" ht="45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4" t="s">
        <v>16</v>
      </c>
      <c r="J2" s="14" t="s">
        <v>15</v>
      </c>
      <c r="K2" s="12" t="s">
        <v>12</v>
      </c>
    </row>
    <row r="3" spans="1:11" hidden="1" x14ac:dyDescent="0.25">
      <c r="A3" s="2"/>
      <c r="B3" s="2"/>
      <c r="C3" s="2">
        <v>1.1000000000000001</v>
      </c>
      <c r="D3" s="5"/>
      <c r="E3" s="5"/>
      <c r="F3" s="5"/>
      <c r="G3" s="5"/>
      <c r="H3" s="2"/>
      <c r="I3" s="2">
        <v>12</v>
      </c>
      <c r="J3" s="2">
        <v>0.85</v>
      </c>
      <c r="K3" s="2">
        <v>0.55500000000000005</v>
      </c>
    </row>
    <row r="4" spans="1:11" x14ac:dyDescent="0.25">
      <c r="A4" s="6" t="s">
        <v>17</v>
      </c>
      <c r="B4" s="7">
        <v>4500</v>
      </c>
      <c r="C4" s="8">
        <f>B4*$C$3</f>
        <v>4950</v>
      </c>
      <c r="D4" s="5">
        <v>1.3</v>
      </c>
      <c r="E4" s="9">
        <f>C4*D4</f>
        <v>6435</v>
      </c>
      <c r="F4" s="5">
        <v>1.7</v>
      </c>
      <c r="G4" s="5">
        <v>1.8</v>
      </c>
      <c r="H4" s="10">
        <f>C4*F4*G4</f>
        <v>15147</v>
      </c>
      <c r="I4" s="7">
        <f>H4/$I$3</f>
        <v>1262.25</v>
      </c>
      <c r="J4" s="7">
        <f>I4*$J$3</f>
        <v>1072.9124999999999</v>
      </c>
      <c r="K4" s="11">
        <f>H4*$K$3</f>
        <v>8406.5850000000009</v>
      </c>
    </row>
    <row r="5" spans="1:11" x14ac:dyDescent="0.25">
      <c r="A5" s="6" t="s">
        <v>21</v>
      </c>
      <c r="B5" s="7">
        <v>5500</v>
      </c>
      <c r="C5" s="8">
        <f>B5*$C$3</f>
        <v>6050.0000000000009</v>
      </c>
      <c r="D5" s="5">
        <v>1.3</v>
      </c>
      <c r="E5" s="9">
        <f>C5*D5</f>
        <v>7865.0000000000018</v>
      </c>
      <c r="F5" s="5">
        <v>1.7</v>
      </c>
      <c r="G5" s="5">
        <v>1.8</v>
      </c>
      <c r="H5" s="10">
        <f>C5*F5*G5</f>
        <v>18513.000000000004</v>
      </c>
      <c r="I5" s="7">
        <f>H5/$I$3</f>
        <v>1542.7500000000002</v>
      </c>
      <c r="J5" s="7">
        <f>I5*$J$3</f>
        <v>1311.3375000000001</v>
      </c>
      <c r="K5" s="11">
        <f>H5*$K$3</f>
        <v>10274.715000000004</v>
      </c>
    </row>
    <row r="6" spans="1:11" x14ac:dyDescent="0.25">
      <c r="A6" s="6" t="s">
        <v>18</v>
      </c>
      <c r="B6" s="7">
        <v>4080</v>
      </c>
      <c r="C6" s="8">
        <f t="shared" ref="C6:C8" si="0">B6*$C$3</f>
        <v>4488</v>
      </c>
      <c r="D6" s="5">
        <v>1.3</v>
      </c>
      <c r="E6" s="9">
        <f t="shared" ref="E6:E8" si="1">C6*D6</f>
        <v>5834.4000000000005</v>
      </c>
      <c r="F6" s="5">
        <v>1.7</v>
      </c>
      <c r="G6" s="5">
        <v>1.8</v>
      </c>
      <c r="H6" s="10">
        <f t="shared" ref="H6:H8" si="2">C6*F6*G6</f>
        <v>13733.279999999999</v>
      </c>
      <c r="I6" s="7">
        <f t="shared" ref="I6:I8" si="3">H6/$I$3</f>
        <v>1144.4399999999998</v>
      </c>
      <c r="J6" s="7">
        <f t="shared" ref="J6:J8" si="4">I6*$J$3</f>
        <v>972.77399999999977</v>
      </c>
      <c r="K6" s="11">
        <f t="shared" ref="K6:K8" si="5">H6*$K$3</f>
        <v>7621.9704000000002</v>
      </c>
    </row>
    <row r="7" spans="1:11" x14ac:dyDescent="0.25">
      <c r="A7" s="2" t="s">
        <v>19</v>
      </c>
      <c r="B7" s="2">
        <v>3900</v>
      </c>
      <c r="C7" s="8">
        <f t="shared" si="0"/>
        <v>4290</v>
      </c>
      <c r="D7" s="5">
        <v>1.3</v>
      </c>
      <c r="E7" s="9">
        <f t="shared" si="1"/>
        <v>5577</v>
      </c>
      <c r="F7" s="5">
        <v>1.65</v>
      </c>
      <c r="G7" s="5">
        <v>1.8</v>
      </c>
      <c r="H7" s="10">
        <f t="shared" si="2"/>
        <v>12741.300000000001</v>
      </c>
      <c r="I7" s="7">
        <f t="shared" si="3"/>
        <v>1061.7750000000001</v>
      </c>
      <c r="J7" s="7">
        <f t="shared" si="4"/>
        <v>902.50875000000008</v>
      </c>
      <c r="K7" s="11">
        <f t="shared" si="5"/>
        <v>7071.4215000000013</v>
      </c>
    </row>
    <row r="8" spans="1:11" x14ac:dyDescent="0.25">
      <c r="A8" s="2" t="s">
        <v>20</v>
      </c>
      <c r="B8" s="2">
        <v>3400</v>
      </c>
      <c r="C8" s="8">
        <f t="shared" si="0"/>
        <v>3740.0000000000005</v>
      </c>
      <c r="D8" s="5">
        <v>1.3</v>
      </c>
      <c r="E8" s="9">
        <f t="shared" si="1"/>
        <v>4862.0000000000009</v>
      </c>
      <c r="F8" s="5">
        <v>1.65</v>
      </c>
      <c r="G8" s="5">
        <v>1.8</v>
      </c>
      <c r="H8" s="10">
        <f t="shared" si="2"/>
        <v>11107.800000000001</v>
      </c>
      <c r="I8" s="7">
        <f t="shared" si="3"/>
        <v>925.65000000000009</v>
      </c>
      <c r="J8" s="7">
        <f t="shared" si="4"/>
        <v>786.80250000000001</v>
      </c>
      <c r="K8" s="11">
        <f t="shared" si="5"/>
        <v>6164.8290000000015</v>
      </c>
    </row>
    <row r="9" spans="1:11" x14ac:dyDescent="0.25">
      <c r="A9" s="2"/>
      <c r="B9" s="2"/>
      <c r="C9" s="2"/>
      <c r="D9" s="5"/>
      <c r="E9" s="5"/>
      <c r="F9" s="5"/>
      <c r="G9" s="5"/>
      <c r="H9" s="2"/>
      <c r="I9" s="2"/>
      <c r="J9" s="2"/>
      <c r="K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T13" sqref="T13"/>
    </sheetView>
  </sheetViews>
  <sheetFormatPr baseColWidth="10" defaultColWidth="11.42578125" defaultRowHeight="15" x14ac:dyDescent="0.25"/>
  <cols>
    <col min="1" max="1" width="27.5703125" style="3" bestFit="1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3.5703125" style="3" hidden="1" customWidth="1"/>
    <col min="8" max="8" width="19.7109375" style="3" hidden="1" customWidth="1"/>
    <col min="9" max="9" width="15" style="3" hidden="1" customWidth="1"/>
    <col min="10" max="10" width="15.140625" style="3" bestFit="1" customWidth="1"/>
    <col min="11" max="16384" width="11.42578125" style="3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13"/>
    </row>
    <row r="2" spans="1:11" ht="30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4" t="s">
        <v>16</v>
      </c>
      <c r="J2" s="14" t="s">
        <v>23</v>
      </c>
      <c r="K2" s="12" t="s">
        <v>12</v>
      </c>
    </row>
    <row r="3" spans="1:11" hidden="1" x14ac:dyDescent="0.25">
      <c r="A3" s="2"/>
      <c r="B3" s="2"/>
      <c r="C3" s="2">
        <v>1.1000000000000001</v>
      </c>
      <c r="D3" s="5"/>
      <c r="E3" s="5"/>
      <c r="F3" s="5"/>
      <c r="G3" s="5"/>
      <c r="H3" s="2"/>
      <c r="I3" s="2">
        <v>12</v>
      </c>
      <c r="J3" s="2">
        <v>0.85</v>
      </c>
      <c r="K3" s="2">
        <v>0.55500000000000005</v>
      </c>
    </row>
    <row r="4" spans="1:11" x14ac:dyDescent="0.25">
      <c r="A4" s="6" t="s">
        <v>17</v>
      </c>
      <c r="B4" s="7">
        <v>5800</v>
      </c>
      <c r="C4" s="8">
        <f>B4*$C$3</f>
        <v>6380.0000000000009</v>
      </c>
      <c r="D4" s="5">
        <v>1.3</v>
      </c>
      <c r="E4" s="9">
        <f>C4*D4</f>
        <v>8294.0000000000018</v>
      </c>
      <c r="F4" s="5">
        <v>1.7</v>
      </c>
      <c r="G4" s="5">
        <v>1.8</v>
      </c>
      <c r="H4" s="10">
        <f>C4*F4*G4</f>
        <v>19522.800000000003</v>
      </c>
      <c r="I4" s="7">
        <f>H4/$I$3</f>
        <v>1626.9000000000003</v>
      </c>
      <c r="J4" s="7">
        <f>I4*$J$3</f>
        <v>1382.8650000000002</v>
      </c>
      <c r="K4" s="11">
        <f>H4*$K$3</f>
        <v>10835.154000000002</v>
      </c>
    </row>
    <row r="5" spans="1:11" x14ac:dyDescent="0.25">
      <c r="A5" s="6" t="s">
        <v>21</v>
      </c>
      <c r="B5" s="7">
        <v>6700</v>
      </c>
      <c r="C5" s="8">
        <f>B5*$C$3</f>
        <v>7370.0000000000009</v>
      </c>
      <c r="D5" s="5">
        <v>1.3</v>
      </c>
      <c r="E5" s="9">
        <f>C5*D5</f>
        <v>9581.0000000000018</v>
      </c>
      <c r="F5" s="5">
        <v>1.7</v>
      </c>
      <c r="G5" s="5">
        <v>1.8</v>
      </c>
      <c r="H5" s="10">
        <f>C5*F5*G5</f>
        <v>22552.200000000004</v>
      </c>
      <c r="I5" s="7">
        <f>H5/$I$3</f>
        <v>1879.3500000000004</v>
      </c>
      <c r="J5" s="7">
        <f>I5*$J$3</f>
        <v>1597.4475000000002</v>
      </c>
      <c r="K5" s="11">
        <f>H5*$K$3</f>
        <v>12516.471000000003</v>
      </c>
    </row>
    <row r="6" spans="1:11" x14ac:dyDescent="0.25">
      <c r="A6" s="6" t="s">
        <v>22</v>
      </c>
      <c r="B6" s="7">
        <v>7780</v>
      </c>
      <c r="C6" s="8">
        <f>B6*$C$3</f>
        <v>8558</v>
      </c>
      <c r="D6" s="5">
        <v>1.3</v>
      </c>
      <c r="E6" s="9">
        <f>C6*D6</f>
        <v>11125.4</v>
      </c>
      <c r="F6" s="5">
        <v>1.7</v>
      </c>
      <c r="G6" s="5">
        <v>1.8</v>
      </c>
      <c r="H6" s="10">
        <f>C6*F6*G6</f>
        <v>26187.48</v>
      </c>
      <c r="I6" s="7">
        <f>H6/$I$3</f>
        <v>2182.29</v>
      </c>
      <c r="J6" s="7">
        <f>I6*$J$3</f>
        <v>1854.9465</v>
      </c>
      <c r="K6" s="11">
        <f>H6*$K$3</f>
        <v>14534.0514</v>
      </c>
    </row>
    <row r="7" spans="1:11" x14ac:dyDescent="0.25">
      <c r="A7" s="6" t="s">
        <v>18</v>
      </c>
      <c r="B7" s="7">
        <v>4750</v>
      </c>
      <c r="C7" s="8">
        <f t="shared" ref="C7:C9" si="0">B7*$C$3</f>
        <v>5225</v>
      </c>
      <c r="D7" s="5">
        <v>1.3</v>
      </c>
      <c r="E7" s="9">
        <f t="shared" ref="E7:E9" si="1">C7*D7</f>
        <v>6792.5</v>
      </c>
      <c r="F7" s="5">
        <v>1.7</v>
      </c>
      <c r="G7" s="5">
        <v>1.8</v>
      </c>
      <c r="H7" s="10">
        <f t="shared" ref="H7:H9" si="2">C7*F7*G7</f>
        <v>15988.5</v>
      </c>
      <c r="I7" s="7">
        <f t="shared" ref="I7:I9" si="3">H7/$I$3</f>
        <v>1332.375</v>
      </c>
      <c r="J7" s="7">
        <f t="shared" ref="J7:J9" si="4">I7*$J$3</f>
        <v>1132.51875</v>
      </c>
      <c r="K7" s="11">
        <f t="shared" ref="K7:K9" si="5">H7*$K$3</f>
        <v>8873.6175000000003</v>
      </c>
    </row>
    <row r="8" spans="1:11" x14ac:dyDescent="0.25">
      <c r="A8" s="2" t="s">
        <v>19</v>
      </c>
      <c r="B8" s="2">
        <v>4700</v>
      </c>
      <c r="C8" s="8">
        <f t="shared" si="0"/>
        <v>5170</v>
      </c>
      <c r="D8" s="5">
        <v>1.3</v>
      </c>
      <c r="E8" s="9">
        <f t="shared" si="1"/>
        <v>6721</v>
      </c>
      <c r="F8" s="5">
        <v>1.65</v>
      </c>
      <c r="G8" s="5">
        <v>1.8</v>
      </c>
      <c r="H8" s="10">
        <f t="shared" si="2"/>
        <v>15354.9</v>
      </c>
      <c r="I8" s="7">
        <f t="shared" si="3"/>
        <v>1279.575</v>
      </c>
      <c r="J8" s="7">
        <f t="shared" si="4"/>
        <v>1087.6387500000001</v>
      </c>
      <c r="K8" s="11">
        <f t="shared" si="5"/>
        <v>8521.9695000000011</v>
      </c>
    </row>
    <row r="9" spans="1:11" x14ac:dyDescent="0.25">
      <c r="A9" s="2" t="s">
        <v>20</v>
      </c>
      <c r="B9" s="2">
        <v>4150</v>
      </c>
      <c r="C9" s="8">
        <f t="shared" si="0"/>
        <v>4565</v>
      </c>
      <c r="D9" s="5">
        <v>1.3</v>
      </c>
      <c r="E9" s="9">
        <f t="shared" si="1"/>
        <v>5934.5</v>
      </c>
      <c r="F9" s="5">
        <v>1.65</v>
      </c>
      <c r="G9" s="5">
        <v>1.8</v>
      </c>
      <c r="H9" s="10">
        <f t="shared" si="2"/>
        <v>13558.050000000001</v>
      </c>
      <c r="I9" s="7">
        <f t="shared" si="3"/>
        <v>1129.8375000000001</v>
      </c>
      <c r="J9" s="7">
        <f t="shared" si="4"/>
        <v>960.36187500000005</v>
      </c>
      <c r="K9" s="11">
        <f t="shared" si="5"/>
        <v>7524.7177500000016</v>
      </c>
    </row>
    <row r="10" spans="1:11" x14ac:dyDescent="0.25">
      <c r="A10" s="2"/>
      <c r="B10" s="2"/>
      <c r="C10" s="2"/>
      <c r="D10" s="5"/>
      <c r="E10" s="5"/>
      <c r="F10" s="5"/>
      <c r="G10" s="5"/>
      <c r="H10" s="2"/>
      <c r="I10" s="2"/>
      <c r="J10" s="2"/>
      <c r="K10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workbookViewId="0">
      <selection activeCell="T12" sqref="T12"/>
    </sheetView>
  </sheetViews>
  <sheetFormatPr baseColWidth="10" defaultColWidth="11.42578125" defaultRowHeight="15" x14ac:dyDescent="0.25"/>
  <cols>
    <col min="1" max="1" width="27.5703125" style="3" bestFit="1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3.5703125" style="3" hidden="1" customWidth="1"/>
    <col min="8" max="8" width="19.7109375" style="3" hidden="1" customWidth="1"/>
    <col min="9" max="9" width="15" style="3" hidden="1" customWidth="1"/>
    <col min="10" max="10" width="15.140625" style="3" bestFit="1" customWidth="1"/>
    <col min="11" max="16384" width="11.42578125" style="3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13"/>
    </row>
    <row r="2" spans="1:11" ht="30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4" t="s">
        <v>16</v>
      </c>
      <c r="J2" s="14" t="s">
        <v>23</v>
      </c>
      <c r="K2" s="12" t="s">
        <v>12</v>
      </c>
    </row>
    <row r="3" spans="1:11" hidden="1" x14ac:dyDescent="0.25">
      <c r="A3" s="2"/>
      <c r="B3" s="2"/>
      <c r="C3" s="2">
        <v>1.1000000000000001</v>
      </c>
      <c r="D3" s="5"/>
      <c r="E3" s="5"/>
      <c r="F3" s="5"/>
      <c r="G3" s="5"/>
      <c r="H3" s="2"/>
      <c r="I3" s="2">
        <v>12</v>
      </c>
      <c r="J3" s="2">
        <v>0.85</v>
      </c>
      <c r="K3" s="2">
        <v>0.55500000000000005</v>
      </c>
    </row>
    <row r="4" spans="1:11" x14ac:dyDescent="0.25">
      <c r="A4" s="6" t="s">
        <v>17</v>
      </c>
      <c r="B4" s="7">
        <v>6090</v>
      </c>
      <c r="C4" s="8">
        <f>B4*$C$3</f>
        <v>6699.0000000000009</v>
      </c>
      <c r="D4" s="5">
        <v>1.3</v>
      </c>
      <c r="E4" s="9">
        <f>C4*D4</f>
        <v>8708.7000000000007</v>
      </c>
      <c r="F4" s="5">
        <v>1.7</v>
      </c>
      <c r="G4" s="5">
        <v>1.8</v>
      </c>
      <c r="H4" s="10">
        <f>C4*F4*G4</f>
        <v>20498.940000000002</v>
      </c>
      <c r="I4" s="7">
        <f>H4/$I$3</f>
        <v>1708.2450000000001</v>
      </c>
      <c r="J4" s="7">
        <f>I4*$J$3</f>
        <v>1452.0082500000001</v>
      </c>
      <c r="K4" s="11">
        <f>H4*$K$3</f>
        <v>11376.911700000002</v>
      </c>
    </row>
    <row r="5" spans="1:11" x14ac:dyDescent="0.25">
      <c r="A5" s="6" t="s">
        <v>21</v>
      </c>
      <c r="B5" s="7">
        <v>7035</v>
      </c>
      <c r="C5" s="8">
        <f>B5*$C$3</f>
        <v>7738.5000000000009</v>
      </c>
      <c r="D5" s="5">
        <v>1.3</v>
      </c>
      <c r="E5" s="9">
        <f>C5*D5</f>
        <v>10060.050000000001</v>
      </c>
      <c r="F5" s="5">
        <v>1.7</v>
      </c>
      <c r="G5" s="5">
        <v>1.8</v>
      </c>
      <c r="H5" s="10">
        <f>C5*F5*G5</f>
        <v>23679.81</v>
      </c>
      <c r="I5" s="7">
        <f>H5/$I$3</f>
        <v>1973.3175000000001</v>
      </c>
      <c r="J5" s="7">
        <f>I5*$J$3</f>
        <v>1677.3198750000001</v>
      </c>
      <c r="K5" s="11">
        <f>H5*$K$3</f>
        <v>13142.294550000002</v>
      </c>
    </row>
    <row r="6" spans="1:11" x14ac:dyDescent="0.25">
      <c r="A6" s="6" t="s">
        <v>22</v>
      </c>
      <c r="B6" s="7">
        <v>8169</v>
      </c>
      <c r="C6" s="8">
        <f>B6*$C$3</f>
        <v>8985.9000000000015</v>
      </c>
      <c r="D6" s="5">
        <v>1.3</v>
      </c>
      <c r="E6" s="9">
        <f>C6*D6</f>
        <v>11681.670000000002</v>
      </c>
      <c r="F6" s="5">
        <v>1.7</v>
      </c>
      <c r="G6" s="5">
        <v>1.8</v>
      </c>
      <c r="H6" s="10">
        <f>C6*F6*G6</f>
        <v>27496.854000000007</v>
      </c>
      <c r="I6" s="7">
        <f>H6/$I$3</f>
        <v>2291.4045000000006</v>
      </c>
      <c r="J6" s="7">
        <f>I6*$J$3</f>
        <v>1947.6938250000005</v>
      </c>
      <c r="K6" s="11">
        <f>H6*$K$3</f>
        <v>15260.753970000005</v>
      </c>
    </row>
    <row r="7" spans="1:11" x14ac:dyDescent="0.25">
      <c r="A7" s="6" t="s">
        <v>18</v>
      </c>
      <c r="B7" s="7">
        <v>4987.5</v>
      </c>
      <c r="C7" s="8">
        <f t="shared" ref="C7:C9" si="0">B7*$C$3</f>
        <v>5486.25</v>
      </c>
      <c r="D7" s="5">
        <v>1.3</v>
      </c>
      <c r="E7" s="9">
        <f t="shared" ref="E7:E9" si="1">C7*D7</f>
        <v>7132.125</v>
      </c>
      <c r="F7" s="5">
        <v>1.7</v>
      </c>
      <c r="G7" s="5">
        <v>1.8</v>
      </c>
      <c r="H7" s="10">
        <f t="shared" ref="H7:H9" si="2">C7*F7*G7</f>
        <v>16787.924999999999</v>
      </c>
      <c r="I7" s="7">
        <f t="shared" ref="I7:I9" si="3">H7/$I$3</f>
        <v>1398.9937499999999</v>
      </c>
      <c r="J7" s="7">
        <f t="shared" ref="J7:J9" si="4">I7*$J$3</f>
        <v>1189.1446874999999</v>
      </c>
      <c r="K7" s="11">
        <f t="shared" ref="K7:K9" si="5">H7*$K$3</f>
        <v>9317.2983750000003</v>
      </c>
    </row>
    <row r="8" spans="1:11" x14ac:dyDescent="0.25">
      <c r="A8" s="2" t="s">
        <v>19</v>
      </c>
      <c r="B8" s="2">
        <v>4935</v>
      </c>
      <c r="C8" s="8">
        <f t="shared" si="0"/>
        <v>5428.5</v>
      </c>
      <c r="D8" s="5">
        <v>1.3</v>
      </c>
      <c r="E8" s="9">
        <f t="shared" si="1"/>
        <v>7057.05</v>
      </c>
      <c r="F8" s="5">
        <v>1.65</v>
      </c>
      <c r="G8" s="5">
        <v>1.8</v>
      </c>
      <c r="H8" s="10">
        <f t="shared" si="2"/>
        <v>16122.645</v>
      </c>
      <c r="I8" s="7">
        <f t="shared" si="3"/>
        <v>1343.55375</v>
      </c>
      <c r="J8" s="7">
        <f t="shared" si="4"/>
        <v>1142.0206874999999</v>
      </c>
      <c r="K8" s="11">
        <f t="shared" si="5"/>
        <v>8948.0679750000018</v>
      </c>
    </row>
    <row r="9" spans="1:11" x14ac:dyDescent="0.25">
      <c r="A9" s="2" t="s">
        <v>20</v>
      </c>
      <c r="B9" s="2">
        <v>4357.5</v>
      </c>
      <c r="C9" s="8">
        <f t="shared" si="0"/>
        <v>4793.25</v>
      </c>
      <c r="D9" s="5">
        <v>1.3</v>
      </c>
      <c r="E9" s="9">
        <f t="shared" si="1"/>
        <v>6231.2250000000004</v>
      </c>
      <c r="F9" s="5">
        <v>1.65</v>
      </c>
      <c r="G9" s="5">
        <v>1.8</v>
      </c>
      <c r="H9" s="10">
        <f t="shared" si="2"/>
        <v>14235.952499999999</v>
      </c>
      <c r="I9" s="7">
        <f t="shared" si="3"/>
        <v>1186.329375</v>
      </c>
      <c r="J9" s="7">
        <f t="shared" si="4"/>
        <v>1008.37996875</v>
      </c>
      <c r="K9" s="11">
        <f t="shared" si="5"/>
        <v>7900.9536375000007</v>
      </c>
    </row>
    <row r="10" spans="1:11" x14ac:dyDescent="0.25">
      <c r="A10" s="2"/>
      <c r="B10" s="2"/>
      <c r="C10" s="2"/>
      <c r="D10" s="5"/>
      <c r="E10" s="5"/>
      <c r="F10" s="5"/>
      <c r="G10" s="5"/>
      <c r="H10" s="2"/>
      <c r="I10" s="2"/>
      <c r="J10" s="2"/>
      <c r="K10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B5E7-B99B-49E8-922F-9851E1CBE1FB}">
  <dimension ref="A1:K11"/>
  <sheetViews>
    <sheetView workbookViewId="0">
      <selection activeCell="B1" sqref="B1:I1048576"/>
    </sheetView>
  </sheetViews>
  <sheetFormatPr baseColWidth="10" defaultColWidth="11.42578125" defaultRowHeight="15" x14ac:dyDescent="0.25"/>
  <cols>
    <col min="1" max="1" width="33.28515625" style="3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3.5703125" style="3" hidden="1" customWidth="1"/>
    <col min="8" max="8" width="19.7109375" style="3" hidden="1" customWidth="1"/>
    <col min="9" max="9" width="15" style="3" hidden="1" customWidth="1"/>
    <col min="10" max="10" width="15.140625" style="3" bestFit="1" customWidth="1"/>
    <col min="11" max="16384" width="11.42578125" style="3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13"/>
    </row>
    <row r="2" spans="1:11" ht="30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4" t="s">
        <v>16</v>
      </c>
      <c r="J2" s="14" t="s">
        <v>23</v>
      </c>
      <c r="K2" s="12" t="s">
        <v>12</v>
      </c>
    </row>
    <row r="3" spans="1:11" hidden="1" x14ac:dyDescent="0.25">
      <c r="A3" s="2"/>
      <c r="B3" s="2"/>
      <c r="C3" s="2">
        <v>1.1000000000000001</v>
      </c>
      <c r="D3" s="5"/>
      <c r="E3" s="5"/>
      <c r="F3" s="5"/>
      <c r="G3" s="5"/>
      <c r="H3" s="2"/>
      <c r="I3" s="2">
        <v>12</v>
      </c>
      <c r="J3" s="2">
        <v>0.85</v>
      </c>
      <c r="K3" s="2">
        <v>0.55500000000000005</v>
      </c>
    </row>
    <row r="4" spans="1:11" x14ac:dyDescent="0.25">
      <c r="A4" s="5" t="s">
        <v>17</v>
      </c>
      <c r="B4" s="7">
        <v>6500</v>
      </c>
      <c r="C4" s="8">
        <f>B4*$C$3</f>
        <v>7150.0000000000009</v>
      </c>
      <c r="D4" s="5">
        <v>1.3</v>
      </c>
      <c r="E4" s="9">
        <f>C4*D4</f>
        <v>9295.0000000000018</v>
      </c>
      <c r="F4" s="5">
        <v>1.7</v>
      </c>
      <c r="G4" s="5">
        <v>1.8</v>
      </c>
      <c r="H4" s="10">
        <f>C4*F4*G4</f>
        <v>21879.000000000004</v>
      </c>
      <c r="I4" s="7">
        <f>H4/$I$3</f>
        <v>1823.2500000000002</v>
      </c>
      <c r="J4" s="7">
        <f>I4*$J$3</f>
        <v>1549.7625</v>
      </c>
      <c r="K4" s="11">
        <f>H4*$K$3</f>
        <v>12142.845000000003</v>
      </c>
    </row>
    <row r="5" spans="1:11" x14ac:dyDescent="0.25">
      <c r="A5" s="5" t="s">
        <v>21</v>
      </c>
      <c r="B5" s="7">
        <v>7350</v>
      </c>
      <c r="C5" s="8">
        <f>B5*$C$3</f>
        <v>8085.0000000000009</v>
      </c>
      <c r="D5" s="5">
        <v>1.3</v>
      </c>
      <c r="E5" s="9">
        <f>C5*D5</f>
        <v>10510.500000000002</v>
      </c>
      <c r="F5" s="5">
        <v>1.7</v>
      </c>
      <c r="G5" s="5">
        <v>1.8</v>
      </c>
      <c r="H5" s="10">
        <f>C5*F5*G5</f>
        <v>24740.100000000002</v>
      </c>
      <c r="I5" s="7">
        <f>H5/$I$3</f>
        <v>2061.6750000000002</v>
      </c>
      <c r="J5" s="7">
        <f>I5*$J$3</f>
        <v>1752.4237500000002</v>
      </c>
      <c r="K5" s="11">
        <f>H5*$K$3</f>
        <v>13730.755500000003</v>
      </c>
    </row>
    <row r="6" spans="1:11" x14ac:dyDescent="0.25">
      <c r="A6" s="5" t="s">
        <v>22</v>
      </c>
      <c r="B6" s="7">
        <v>8400</v>
      </c>
      <c r="C6" s="8">
        <f>B6*$C$3</f>
        <v>9240</v>
      </c>
      <c r="D6" s="5">
        <v>1.3</v>
      </c>
      <c r="E6" s="9">
        <f>C6*D6</f>
        <v>12012</v>
      </c>
      <c r="F6" s="5">
        <v>1.7</v>
      </c>
      <c r="G6" s="5">
        <v>1.8</v>
      </c>
      <c r="H6" s="10">
        <f>C6*F6*G6</f>
        <v>28274.400000000001</v>
      </c>
      <c r="I6" s="7">
        <f>H6/$I$3</f>
        <v>2356.2000000000003</v>
      </c>
      <c r="J6" s="7">
        <f>I6*$J$3</f>
        <v>2002.7700000000002</v>
      </c>
      <c r="K6" s="11">
        <f>H6*$K$3</f>
        <v>15692.292000000001</v>
      </c>
    </row>
    <row r="7" spans="1:11" ht="21" customHeight="1" x14ac:dyDescent="0.25">
      <c r="A7" s="15" t="s">
        <v>25</v>
      </c>
      <c r="B7" s="7">
        <v>5250</v>
      </c>
      <c r="C7" s="8">
        <f t="shared" ref="C7:C10" si="0">B7*$C$3</f>
        <v>5775.0000000000009</v>
      </c>
      <c r="D7" s="5">
        <v>1.3</v>
      </c>
      <c r="E7" s="9">
        <f t="shared" ref="E7:E10" si="1">C7*D7</f>
        <v>7507.5000000000018</v>
      </c>
      <c r="F7" s="5">
        <v>1.7</v>
      </c>
      <c r="G7" s="5">
        <v>1.8</v>
      </c>
      <c r="H7" s="10">
        <f t="shared" ref="H7:H10" si="2">C7*F7*G7</f>
        <v>17671.500000000004</v>
      </c>
      <c r="I7" s="7">
        <f t="shared" ref="I7:I10" si="3">H7/$I$3</f>
        <v>1472.6250000000002</v>
      </c>
      <c r="J7" s="7">
        <f t="shared" ref="J7:J10" si="4">I7*$J$3</f>
        <v>1251.7312500000003</v>
      </c>
      <c r="K7" s="11">
        <f t="shared" ref="K7:K10" si="5">H7*$K$3</f>
        <v>9807.6825000000026</v>
      </c>
    </row>
    <row r="8" spans="1:11" ht="21.75" customHeight="1" x14ac:dyDescent="0.25">
      <c r="A8" s="15" t="s">
        <v>24</v>
      </c>
      <c r="B8" s="7">
        <v>5100</v>
      </c>
      <c r="C8" s="8">
        <f t="shared" si="0"/>
        <v>5610</v>
      </c>
      <c r="D8" s="5">
        <v>2.2999999999999998</v>
      </c>
      <c r="E8" s="9">
        <f t="shared" ref="E8" si="6">C8*D8</f>
        <v>12902.999999999998</v>
      </c>
      <c r="F8" s="5">
        <v>1.7</v>
      </c>
      <c r="G8" s="5">
        <v>1.8</v>
      </c>
      <c r="H8" s="10">
        <f t="shared" ref="H8" si="7">C8*F8*G8</f>
        <v>17166.600000000002</v>
      </c>
      <c r="I8" s="7">
        <f t="shared" ref="I8" si="8">H8/$I$3</f>
        <v>1430.5500000000002</v>
      </c>
      <c r="J8" s="7">
        <f t="shared" ref="J8" si="9">I8*$J$3</f>
        <v>1215.9675000000002</v>
      </c>
      <c r="K8" s="11">
        <f t="shared" ref="K8" si="10">H8*$K$3</f>
        <v>9527.4630000000016</v>
      </c>
    </row>
    <row r="9" spans="1:11" x14ac:dyDescent="0.25">
      <c r="A9" s="2" t="s">
        <v>19</v>
      </c>
      <c r="B9" s="2">
        <v>5350</v>
      </c>
      <c r="C9" s="8">
        <f t="shared" si="0"/>
        <v>5885.0000000000009</v>
      </c>
      <c r="D9" s="5">
        <v>1.3</v>
      </c>
      <c r="E9" s="9">
        <f t="shared" si="1"/>
        <v>7650.5000000000018</v>
      </c>
      <c r="F9" s="5">
        <v>1.65</v>
      </c>
      <c r="G9" s="5">
        <v>1.8</v>
      </c>
      <c r="H9" s="10">
        <f t="shared" si="2"/>
        <v>17478.450000000004</v>
      </c>
      <c r="I9" s="7">
        <f t="shared" si="3"/>
        <v>1456.5375000000004</v>
      </c>
      <c r="J9" s="7">
        <f t="shared" si="4"/>
        <v>1238.0568750000002</v>
      </c>
      <c r="K9" s="11">
        <f t="shared" si="5"/>
        <v>9700.5397500000036</v>
      </c>
    </row>
    <row r="10" spans="1:11" x14ac:dyDescent="0.25">
      <c r="A10" s="2" t="s">
        <v>20</v>
      </c>
      <c r="B10" s="2">
        <v>4890</v>
      </c>
      <c r="C10" s="8">
        <f t="shared" si="0"/>
        <v>5379</v>
      </c>
      <c r="D10" s="5">
        <v>1.3</v>
      </c>
      <c r="E10" s="9">
        <f t="shared" si="1"/>
        <v>6992.7</v>
      </c>
      <c r="F10" s="5">
        <v>1.65</v>
      </c>
      <c r="G10" s="5">
        <v>1.8</v>
      </c>
      <c r="H10" s="10">
        <f t="shared" si="2"/>
        <v>15975.630000000001</v>
      </c>
      <c r="I10" s="7">
        <f t="shared" si="3"/>
        <v>1331.3025</v>
      </c>
      <c r="J10" s="7">
        <f t="shared" si="4"/>
        <v>1131.607125</v>
      </c>
      <c r="K10" s="11">
        <f t="shared" si="5"/>
        <v>8866.4746500000019</v>
      </c>
    </row>
    <row r="11" spans="1:11" x14ac:dyDescent="0.25">
      <c r="A11" s="2"/>
      <c r="B11" s="2"/>
      <c r="C11" s="2"/>
      <c r="D11" s="5"/>
      <c r="E11" s="5"/>
      <c r="F11" s="5"/>
      <c r="G11" s="5"/>
      <c r="H11" s="2"/>
      <c r="I11" s="2"/>
      <c r="J11" s="2"/>
      <c r="K11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C8CD-09CE-4761-9829-B5B3521AC789}">
  <dimension ref="A1:K14"/>
  <sheetViews>
    <sheetView workbookViewId="0">
      <selection activeCell="B1" sqref="B1"/>
    </sheetView>
  </sheetViews>
  <sheetFormatPr baseColWidth="10" defaultColWidth="11.42578125" defaultRowHeight="15" x14ac:dyDescent="0.25"/>
  <cols>
    <col min="1" max="1" width="33.42578125" style="3" bestFit="1" customWidth="1"/>
    <col min="2" max="2" width="12.5703125" style="3" hidden="1" customWidth="1"/>
    <col min="3" max="3" width="11.5703125" style="3" hidden="1" customWidth="1"/>
    <col min="4" max="4" width="8.42578125" style="3" hidden="1" customWidth="1"/>
    <col min="5" max="5" width="11.7109375" style="3" hidden="1" customWidth="1"/>
    <col min="6" max="6" width="12.28515625" style="3" hidden="1" customWidth="1"/>
    <col min="7" max="7" width="11" style="3" hidden="1" customWidth="1"/>
    <col min="8" max="8" width="19.7109375" style="3" hidden="1" customWidth="1"/>
    <col min="9" max="9" width="15" style="3" hidden="1" customWidth="1"/>
    <col min="10" max="10" width="15.140625" style="3" bestFit="1" customWidth="1"/>
    <col min="11" max="16384" width="11.42578125" style="3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13"/>
    </row>
    <row r="2" spans="1:11" ht="30" x14ac:dyDescent="0.25">
      <c r="A2" s="12" t="s">
        <v>0</v>
      </c>
      <c r="B2" s="12" t="s">
        <v>1</v>
      </c>
      <c r="C2" s="12" t="s">
        <v>2</v>
      </c>
      <c r="D2" s="14" t="s">
        <v>26</v>
      </c>
      <c r="E2" s="14" t="s">
        <v>4</v>
      </c>
      <c r="F2" s="12" t="s">
        <v>5</v>
      </c>
      <c r="G2" s="14" t="s">
        <v>6</v>
      </c>
      <c r="H2" s="12" t="s">
        <v>7</v>
      </c>
      <c r="I2" s="14" t="s">
        <v>16</v>
      </c>
      <c r="J2" s="14" t="s">
        <v>23</v>
      </c>
      <c r="K2" s="12" t="s">
        <v>12</v>
      </c>
    </row>
    <row r="3" spans="1:11" hidden="1" x14ac:dyDescent="0.25">
      <c r="A3" s="2"/>
      <c r="B3" s="2"/>
      <c r="C3" s="2">
        <v>1.1000000000000001</v>
      </c>
      <c r="D3" s="5"/>
      <c r="E3" s="5"/>
      <c r="F3" s="5"/>
      <c r="G3" s="5"/>
      <c r="H3" s="2"/>
      <c r="I3" s="2">
        <v>12</v>
      </c>
      <c r="J3" s="2">
        <v>0.85</v>
      </c>
      <c r="K3" s="2">
        <v>0.55500000000000005</v>
      </c>
    </row>
    <row r="4" spans="1:11" x14ac:dyDescent="0.25">
      <c r="A4" s="2" t="s">
        <v>27</v>
      </c>
      <c r="B4" s="2">
        <v>6370</v>
      </c>
      <c r="C4" s="8">
        <f>B4*$C$3</f>
        <v>7007.0000000000009</v>
      </c>
      <c r="D4" s="5">
        <v>1.3</v>
      </c>
      <c r="E4" s="9">
        <f>C4*D4</f>
        <v>9109.1000000000022</v>
      </c>
      <c r="F4" s="5">
        <v>1.7</v>
      </c>
      <c r="G4" s="5">
        <v>1.8</v>
      </c>
      <c r="H4" s="10">
        <f>C4*F4*G4</f>
        <v>21441.420000000002</v>
      </c>
      <c r="I4" s="7">
        <f>H4/$I$3</f>
        <v>1786.7850000000001</v>
      </c>
      <c r="J4" s="7">
        <f>I4*$J$3</f>
        <v>1518.7672500000001</v>
      </c>
      <c r="K4" s="11">
        <f>H4*$K$3</f>
        <v>11899.988100000002</v>
      </c>
    </row>
    <row r="5" spans="1:11" x14ac:dyDescent="0.25">
      <c r="A5" s="5" t="s">
        <v>17</v>
      </c>
      <c r="B5" s="7">
        <v>7560</v>
      </c>
      <c r="C5" s="8">
        <f>B5*$C$3</f>
        <v>8316</v>
      </c>
      <c r="D5" s="5">
        <v>1.3</v>
      </c>
      <c r="E5" s="9">
        <f>C5*D5</f>
        <v>10810.800000000001</v>
      </c>
      <c r="F5" s="5">
        <v>1.7</v>
      </c>
      <c r="G5" s="5">
        <v>1.8</v>
      </c>
      <c r="H5" s="10">
        <f>C5*F5*G5</f>
        <v>25446.959999999999</v>
      </c>
      <c r="I5" s="7">
        <f>H5/$I$3</f>
        <v>2120.58</v>
      </c>
      <c r="J5" s="7">
        <f>I5*$J$3</f>
        <v>1802.4929999999999</v>
      </c>
      <c r="K5" s="11">
        <f>H5*$K$3</f>
        <v>14123.062800000002</v>
      </c>
    </row>
    <row r="6" spans="1:11" x14ac:dyDescent="0.25">
      <c r="A6" s="5" t="s">
        <v>21</v>
      </c>
      <c r="B6" s="7">
        <v>8900</v>
      </c>
      <c r="C6" s="8">
        <f>B6*$C$3</f>
        <v>9790</v>
      </c>
      <c r="D6" s="5">
        <v>1.3</v>
      </c>
      <c r="E6" s="9">
        <f>C6*D6</f>
        <v>12727</v>
      </c>
      <c r="F6" s="5">
        <v>1.7</v>
      </c>
      <c r="G6" s="5">
        <v>1.8</v>
      </c>
      <c r="H6" s="10">
        <f>C6*F6*G6</f>
        <v>29957.4</v>
      </c>
      <c r="I6" s="7">
        <f>H6/$I$3</f>
        <v>2496.4500000000003</v>
      </c>
      <c r="J6" s="7">
        <f>I6*$J$3</f>
        <v>2121.9825000000001</v>
      </c>
      <c r="K6" s="11">
        <f>H6*$K$3</f>
        <v>16626.357000000004</v>
      </c>
    </row>
    <row r="7" spans="1:11" x14ac:dyDescent="0.25">
      <c r="A7" s="5" t="s">
        <v>22</v>
      </c>
      <c r="B7" s="7">
        <v>9820</v>
      </c>
      <c r="C7" s="8">
        <f>B7*$C$3</f>
        <v>10802</v>
      </c>
      <c r="D7" s="5">
        <v>1.3</v>
      </c>
      <c r="E7" s="9">
        <f>C7*D7</f>
        <v>14042.6</v>
      </c>
      <c r="F7" s="5">
        <v>1.7</v>
      </c>
      <c r="G7" s="5">
        <v>1.8</v>
      </c>
      <c r="H7" s="10">
        <f>C7*F7*G7</f>
        <v>33054.119999999995</v>
      </c>
      <c r="I7" s="7">
        <f>H7/$I$3</f>
        <v>2754.5099999999998</v>
      </c>
      <c r="J7" s="7">
        <f>I7*$J$3</f>
        <v>2341.3334999999997</v>
      </c>
      <c r="K7" s="11">
        <f>H7*$K$3</f>
        <v>18345.036599999999</v>
      </c>
    </row>
    <row r="8" spans="1:11" ht="21" customHeight="1" x14ac:dyDescent="0.25">
      <c r="A8" s="15" t="s">
        <v>25</v>
      </c>
      <c r="B8" s="7">
        <v>6000</v>
      </c>
      <c r="C8" s="8">
        <f t="shared" ref="C8:C14" si="0">B8*$C$3</f>
        <v>6600.0000000000009</v>
      </c>
      <c r="D8" s="5">
        <v>1.3</v>
      </c>
      <c r="E8" s="9">
        <f t="shared" ref="E8:E9" si="1">C8*D8</f>
        <v>8580.0000000000018</v>
      </c>
      <c r="F8" s="5">
        <v>1.7</v>
      </c>
      <c r="G8" s="5">
        <v>1.8</v>
      </c>
      <c r="H8" s="10">
        <f t="shared" ref="H8:H9" si="2">C8*F8*G8</f>
        <v>20196.000000000004</v>
      </c>
      <c r="I8" s="7">
        <f t="shared" ref="I8:I9" si="3">H8/$I$3</f>
        <v>1683.0000000000002</v>
      </c>
      <c r="J8" s="7">
        <f t="shared" ref="J8:J9" si="4">I8*$J$3</f>
        <v>1430.5500000000002</v>
      </c>
      <c r="K8" s="11">
        <f t="shared" ref="K8:K9" si="5">H8*$K$3</f>
        <v>11208.780000000002</v>
      </c>
    </row>
    <row r="9" spans="1:11" ht="21.75" customHeight="1" x14ac:dyDescent="0.25">
      <c r="A9" s="15" t="s">
        <v>24</v>
      </c>
      <c r="B9" s="7">
        <v>5900</v>
      </c>
      <c r="C9" s="8">
        <f t="shared" si="0"/>
        <v>6490.0000000000009</v>
      </c>
      <c r="D9" s="5">
        <v>1.3</v>
      </c>
      <c r="E9" s="9">
        <f t="shared" si="1"/>
        <v>8437.0000000000018</v>
      </c>
      <c r="F9" s="5">
        <v>1.7</v>
      </c>
      <c r="G9" s="5">
        <v>1.8</v>
      </c>
      <c r="H9" s="10">
        <f t="shared" si="2"/>
        <v>19859.400000000005</v>
      </c>
      <c r="I9" s="7">
        <f t="shared" si="3"/>
        <v>1654.9500000000005</v>
      </c>
      <c r="J9" s="7">
        <f t="shared" si="4"/>
        <v>1406.7075000000004</v>
      </c>
      <c r="K9" s="11">
        <f t="shared" si="5"/>
        <v>11021.967000000004</v>
      </c>
    </row>
    <row r="10" spans="1:11" ht="21.75" customHeight="1" x14ac:dyDescent="0.25">
      <c r="A10" s="15" t="s">
        <v>30</v>
      </c>
      <c r="B10" s="7">
        <v>8000</v>
      </c>
      <c r="C10" s="8">
        <f t="shared" si="0"/>
        <v>8800</v>
      </c>
      <c r="D10" s="5">
        <v>1.3</v>
      </c>
      <c r="E10" s="9">
        <f t="shared" ref="E10:E13" si="6">C10*D10</f>
        <v>11440</v>
      </c>
      <c r="F10" s="5">
        <v>1.7</v>
      </c>
      <c r="G10" s="5">
        <v>1.8</v>
      </c>
      <c r="H10" s="10">
        <f t="shared" ref="H10:H13" si="7">C10*F10*G10</f>
        <v>26928</v>
      </c>
      <c r="I10" s="7">
        <f t="shared" ref="I10:I13" si="8">H10/$I$3</f>
        <v>2244</v>
      </c>
      <c r="J10" s="7">
        <f t="shared" ref="J10:J13" si="9">I10*$J$3</f>
        <v>1907.3999999999999</v>
      </c>
      <c r="K10" s="11">
        <f t="shared" ref="K10:K13" si="10">H10*$K$3</f>
        <v>14945.04</v>
      </c>
    </row>
    <row r="11" spans="1:11" x14ac:dyDescent="0.25">
      <c r="A11" s="2" t="s">
        <v>28</v>
      </c>
      <c r="B11" s="2">
        <v>6300</v>
      </c>
      <c r="C11" s="8">
        <f t="shared" si="0"/>
        <v>6930.0000000000009</v>
      </c>
      <c r="D11" s="5">
        <v>1.3</v>
      </c>
      <c r="E11" s="9">
        <f t="shared" si="6"/>
        <v>9009.0000000000018</v>
      </c>
      <c r="F11" s="5">
        <v>1.7</v>
      </c>
      <c r="G11" s="5">
        <v>1.8</v>
      </c>
      <c r="H11" s="10">
        <f t="shared" si="7"/>
        <v>21205.800000000003</v>
      </c>
      <c r="I11" s="7">
        <f t="shared" si="8"/>
        <v>1767.1500000000003</v>
      </c>
      <c r="J11" s="7">
        <f t="shared" si="9"/>
        <v>1502.0775000000003</v>
      </c>
      <c r="K11" s="11">
        <f t="shared" si="10"/>
        <v>11769.219000000003</v>
      </c>
    </row>
    <row r="12" spans="1:11" x14ac:dyDescent="0.25">
      <c r="A12" s="2" t="s">
        <v>29</v>
      </c>
      <c r="B12" s="2">
        <v>5700</v>
      </c>
      <c r="C12" s="8">
        <f t="shared" si="0"/>
        <v>6270.0000000000009</v>
      </c>
      <c r="D12" s="5">
        <v>1.3</v>
      </c>
      <c r="E12" s="9">
        <f t="shared" si="6"/>
        <v>8151.0000000000018</v>
      </c>
      <c r="F12" s="5">
        <v>1.7</v>
      </c>
      <c r="G12" s="5">
        <v>1.8</v>
      </c>
      <c r="H12" s="10">
        <f t="shared" si="7"/>
        <v>19186.200000000004</v>
      </c>
      <c r="I12" s="7">
        <f t="shared" si="8"/>
        <v>1598.8500000000004</v>
      </c>
      <c r="J12" s="7">
        <f t="shared" si="9"/>
        <v>1359.0225000000003</v>
      </c>
      <c r="K12" s="11">
        <f t="shared" si="10"/>
        <v>10648.341000000004</v>
      </c>
    </row>
    <row r="13" spans="1:11" x14ac:dyDescent="0.25">
      <c r="A13" s="2" t="s">
        <v>31</v>
      </c>
      <c r="B13" s="2">
        <v>3350</v>
      </c>
      <c r="C13" s="2">
        <f t="shared" si="0"/>
        <v>3685.0000000000005</v>
      </c>
      <c r="D13" s="5">
        <v>1.3</v>
      </c>
      <c r="E13" s="9">
        <f t="shared" si="6"/>
        <v>4790.5000000000009</v>
      </c>
      <c r="F13" s="5">
        <v>1.7</v>
      </c>
      <c r="G13" s="5">
        <v>1.8</v>
      </c>
      <c r="H13" s="10">
        <f t="shared" si="7"/>
        <v>11276.100000000002</v>
      </c>
      <c r="I13" s="7">
        <f t="shared" si="8"/>
        <v>939.67500000000018</v>
      </c>
      <c r="J13" s="7">
        <f t="shared" si="9"/>
        <v>798.72375000000011</v>
      </c>
      <c r="K13" s="11">
        <f t="shared" si="10"/>
        <v>6258.2355000000016</v>
      </c>
    </row>
    <row r="14" spans="1:11" x14ac:dyDescent="0.25">
      <c r="A14" s="2" t="s">
        <v>32</v>
      </c>
      <c r="B14" s="2">
        <v>7000</v>
      </c>
      <c r="C14" s="2">
        <f t="shared" si="0"/>
        <v>7700.0000000000009</v>
      </c>
      <c r="D14" s="5">
        <v>1.3</v>
      </c>
      <c r="E14" s="9">
        <f t="shared" ref="E14" si="11">C14*D14</f>
        <v>10010.000000000002</v>
      </c>
      <c r="F14" s="5">
        <v>1.7</v>
      </c>
      <c r="G14" s="5">
        <v>1.8</v>
      </c>
      <c r="H14" s="10">
        <f t="shared" ref="H14" si="12">C14*F14*G14</f>
        <v>23562.000000000004</v>
      </c>
      <c r="I14" s="7">
        <f t="shared" ref="I14" si="13">H14/$I$3</f>
        <v>1963.5000000000002</v>
      </c>
      <c r="J14" s="7">
        <f t="shared" ref="J14" si="14">I14*$J$3</f>
        <v>1668.9750000000001</v>
      </c>
      <c r="K14" s="11">
        <f t="shared" ref="K14" si="15">H14*$K$3</f>
        <v>13076.910000000003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5A3C-14BD-42DE-89F9-B1C6CB6DD00A}">
  <dimension ref="A1:K14"/>
  <sheetViews>
    <sheetView workbookViewId="0">
      <selection activeCell="B1" sqref="B1:I1048576"/>
    </sheetView>
  </sheetViews>
  <sheetFormatPr baseColWidth="10" defaultColWidth="11.42578125" defaultRowHeight="15" x14ac:dyDescent="0.25"/>
  <cols>
    <col min="1" max="1" width="31.28515625" style="3" bestFit="1" customWidth="1"/>
    <col min="2" max="2" width="12.140625" style="3" hidden="1" customWidth="1"/>
    <col min="3" max="3" width="11.28515625" style="3" hidden="1" customWidth="1"/>
    <col min="4" max="4" width="8.140625" style="3" hidden="1" customWidth="1"/>
    <col min="5" max="5" width="11.28515625" style="3" hidden="1" customWidth="1"/>
    <col min="6" max="6" width="11.85546875" style="3" hidden="1" customWidth="1"/>
    <col min="7" max="7" width="10.85546875" style="3" hidden="1" customWidth="1"/>
    <col min="8" max="8" width="19.140625" style="3" hidden="1" customWidth="1"/>
    <col min="9" max="9" width="14.5703125" style="3" hidden="1" customWidth="1"/>
    <col min="10" max="10" width="15.140625" style="3" bestFit="1" customWidth="1"/>
    <col min="11" max="16384" width="11.42578125" style="3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13"/>
    </row>
    <row r="2" spans="1:11" ht="60" x14ac:dyDescent="0.25">
      <c r="A2" s="12" t="s">
        <v>0</v>
      </c>
      <c r="B2" s="12" t="s">
        <v>1</v>
      </c>
      <c r="C2" s="12" t="s">
        <v>2</v>
      </c>
      <c r="D2" s="14" t="s">
        <v>26</v>
      </c>
      <c r="E2" s="14" t="s">
        <v>4</v>
      </c>
      <c r="F2" s="12" t="s">
        <v>5</v>
      </c>
      <c r="G2" s="14" t="s">
        <v>6</v>
      </c>
      <c r="H2" s="12" t="s">
        <v>7</v>
      </c>
      <c r="I2" s="14" t="s">
        <v>16</v>
      </c>
      <c r="J2" s="14" t="s">
        <v>23</v>
      </c>
      <c r="K2" s="12" t="s">
        <v>12</v>
      </c>
    </row>
    <row r="3" spans="1:11" hidden="1" x14ac:dyDescent="0.25">
      <c r="A3" s="2"/>
      <c r="B3" s="2"/>
      <c r="C3" s="2">
        <v>1.1000000000000001</v>
      </c>
      <c r="D3" s="5"/>
      <c r="E3" s="5"/>
      <c r="F3" s="5"/>
      <c r="G3" s="5"/>
      <c r="H3" s="2"/>
      <c r="I3" s="2">
        <v>12</v>
      </c>
      <c r="J3" s="2">
        <v>0.85</v>
      </c>
      <c r="K3" s="2">
        <v>0.55500000000000005</v>
      </c>
    </row>
    <row r="4" spans="1:11" x14ac:dyDescent="0.25">
      <c r="A4" s="2" t="s">
        <v>27</v>
      </c>
      <c r="B4" s="2">
        <v>7128</v>
      </c>
      <c r="C4" s="8">
        <f>B4*$C$3</f>
        <v>7840.8</v>
      </c>
      <c r="D4" s="5">
        <v>1.3</v>
      </c>
      <c r="E4" s="9">
        <f>C4*D4</f>
        <v>10193.040000000001</v>
      </c>
      <c r="F4" s="5">
        <v>1.7</v>
      </c>
      <c r="G4" s="5">
        <v>1.8</v>
      </c>
      <c r="H4" s="10">
        <f>C4*F4*G4</f>
        <v>23992.848000000002</v>
      </c>
      <c r="I4" s="7">
        <f>H4/$I$3</f>
        <v>1999.4040000000002</v>
      </c>
      <c r="J4" s="7">
        <f>I4*$J$3</f>
        <v>1699.4934000000001</v>
      </c>
      <c r="K4" s="11">
        <f>H4*$K$3</f>
        <v>13316.030640000003</v>
      </c>
    </row>
    <row r="5" spans="1:11" x14ac:dyDescent="0.25">
      <c r="A5" s="5" t="s">
        <v>17</v>
      </c>
      <c r="B5" s="7">
        <v>8316</v>
      </c>
      <c r="C5" s="8">
        <f>B5*$C$3</f>
        <v>9147.6</v>
      </c>
      <c r="D5" s="5">
        <v>1.3</v>
      </c>
      <c r="E5" s="9">
        <f>C5*D5</f>
        <v>11891.880000000001</v>
      </c>
      <c r="F5" s="5">
        <v>1.7</v>
      </c>
      <c r="G5" s="5">
        <v>1.8</v>
      </c>
      <c r="H5" s="10">
        <f>C5*F5*G5</f>
        <v>27991.655999999999</v>
      </c>
      <c r="I5" s="7">
        <f>H5/$I$3</f>
        <v>2332.6379999999999</v>
      </c>
      <c r="J5" s="7">
        <f>I5*$J$3</f>
        <v>1982.7422999999999</v>
      </c>
      <c r="K5" s="11">
        <f>H5*$K$3</f>
        <v>15535.36908</v>
      </c>
    </row>
    <row r="6" spans="1:11" x14ac:dyDescent="0.25">
      <c r="A6" s="5" t="s">
        <v>21</v>
      </c>
      <c r="B6" s="7">
        <v>9801</v>
      </c>
      <c r="C6" s="8">
        <f>B6*$C$3</f>
        <v>10781.1</v>
      </c>
      <c r="D6" s="5">
        <v>1.3</v>
      </c>
      <c r="E6" s="9">
        <f>C6*D6</f>
        <v>14015.43</v>
      </c>
      <c r="F6" s="5">
        <v>1.7</v>
      </c>
      <c r="G6" s="5">
        <v>1.8</v>
      </c>
      <c r="H6" s="10">
        <f>C6*F6*G6</f>
        <v>32990.165999999997</v>
      </c>
      <c r="I6" s="7">
        <f>H6/$I$3</f>
        <v>2749.1804999999999</v>
      </c>
      <c r="J6" s="7">
        <f>I6*$J$3</f>
        <v>2336.8034250000001</v>
      </c>
      <c r="K6" s="11">
        <f>H6*$K$3</f>
        <v>18309.542130000002</v>
      </c>
    </row>
    <row r="7" spans="1:11" x14ac:dyDescent="0.25">
      <c r="A7" s="5" t="s">
        <v>22</v>
      </c>
      <c r="B7" s="7">
        <v>10811</v>
      </c>
      <c r="C7" s="8">
        <f>B7*$C$3</f>
        <v>11892.1</v>
      </c>
      <c r="D7" s="5">
        <v>1.3</v>
      </c>
      <c r="E7" s="9">
        <f>C7*D7</f>
        <v>15459.730000000001</v>
      </c>
      <c r="F7" s="5">
        <v>1.7</v>
      </c>
      <c r="G7" s="5">
        <v>1.8</v>
      </c>
      <c r="H7" s="10">
        <f>C7*F7*G7</f>
        <v>36389.826000000001</v>
      </c>
      <c r="I7" s="7">
        <f>H7/$I$3</f>
        <v>3032.4855000000002</v>
      </c>
      <c r="J7" s="7">
        <f>I7*$J$3</f>
        <v>2577.6126750000003</v>
      </c>
      <c r="K7" s="11">
        <f>H7*$K$3</f>
        <v>20196.353430000003</v>
      </c>
    </row>
    <row r="8" spans="1:11" ht="21" customHeight="1" x14ac:dyDescent="0.25">
      <c r="A8" s="15" t="s">
        <v>25</v>
      </c>
      <c r="B8" s="7">
        <v>6677</v>
      </c>
      <c r="C8" s="8">
        <f t="shared" ref="C8:C14" si="0">B8*$C$3</f>
        <v>7344.7000000000007</v>
      </c>
      <c r="D8" s="5">
        <v>1.3</v>
      </c>
      <c r="E8" s="9">
        <f t="shared" ref="E8:E14" si="1">C8*D8</f>
        <v>9548.11</v>
      </c>
      <c r="F8" s="5">
        <v>1.7</v>
      </c>
      <c r="G8" s="5">
        <v>1.8</v>
      </c>
      <c r="H8" s="10">
        <f t="shared" ref="H8:H14" si="2">C8*F8*G8</f>
        <v>22474.782000000003</v>
      </c>
      <c r="I8" s="7">
        <f t="shared" ref="I8:I14" si="3">H8/$I$3</f>
        <v>1872.8985000000002</v>
      </c>
      <c r="J8" s="7">
        <f t="shared" ref="J8:J14" si="4">I8*$J$3</f>
        <v>1591.9637250000001</v>
      </c>
      <c r="K8" s="11">
        <f t="shared" ref="K8:K14" si="5">H8*$K$3</f>
        <v>12473.504010000002</v>
      </c>
    </row>
    <row r="9" spans="1:11" ht="21.75" customHeight="1" x14ac:dyDescent="0.25">
      <c r="A9" s="15" t="s">
        <v>24</v>
      </c>
      <c r="B9" s="7">
        <v>6475</v>
      </c>
      <c r="C9" s="8">
        <f t="shared" si="0"/>
        <v>7122.5000000000009</v>
      </c>
      <c r="D9" s="5">
        <v>1.3</v>
      </c>
      <c r="E9" s="9">
        <f t="shared" si="1"/>
        <v>9259.2500000000018</v>
      </c>
      <c r="F9" s="5">
        <v>1.7</v>
      </c>
      <c r="G9" s="5">
        <v>1.8</v>
      </c>
      <c r="H9" s="10">
        <f t="shared" si="2"/>
        <v>21794.850000000002</v>
      </c>
      <c r="I9" s="7">
        <f t="shared" si="3"/>
        <v>1816.2375000000002</v>
      </c>
      <c r="J9" s="7">
        <f t="shared" si="4"/>
        <v>1543.8018750000001</v>
      </c>
      <c r="K9" s="11">
        <f t="shared" si="5"/>
        <v>12096.141750000003</v>
      </c>
    </row>
    <row r="10" spans="1:11" ht="21.75" customHeight="1" x14ac:dyDescent="0.25">
      <c r="A10" s="15" t="s">
        <v>30</v>
      </c>
      <c r="B10" s="7">
        <v>8732</v>
      </c>
      <c r="C10" s="8">
        <f t="shared" si="0"/>
        <v>9605.2000000000007</v>
      </c>
      <c r="D10" s="5">
        <v>1.3</v>
      </c>
      <c r="E10" s="9">
        <f t="shared" si="1"/>
        <v>12486.760000000002</v>
      </c>
      <c r="F10" s="5">
        <v>1.7</v>
      </c>
      <c r="G10" s="5">
        <v>1.8</v>
      </c>
      <c r="H10" s="10">
        <f t="shared" si="2"/>
        <v>29391.912</v>
      </c>
      <c r="I10" s="7">
        <f t="shared" si="3"/>
        <v>2449.326</v>
      </c>
      <c r="J10" s="7">
        <f t="shared" si="4"/>
        <v>2081.9270999999999</v>
      </c>
      <c r="K10" s="11">
        <f t="shared" si="5"/>
        <v>16312.511160000002</v>
      </c>
    </row>
    <row r="11" spans="1:11" x14ac:dyDescent="0.25">
      <c r="A11" s="2" t="s">
        <v>28</v>
      </c>
      <c r="B11" s="2">
        <v>6926</v>
      </c>
      <c r="C11" s="8">
        <f t="shared" si="0"/>
        <v>7618.6</v>
      </c>
      <c r="D11" s="5">
        <v>1.3</v>
      </c>
      <c r="E11" s="9">
        <f t="shared" si="1"/>
        <v>9904.18</v>
      </c>
      <c r="F11" s="5">
        <v>1.7</v>
      </c>
      <c r="G11" s="5">
        <v>1.8</v>
      </c>
      <c r="H11" s="10">
        <f t="shared" si="2"/>
        <v>23312.916000000001</v>
      </c>
      <c r="I11" s="7">
        <f t="shared" si="3"/>
        <v>1942.7430000000002</v>
      </c>
      <c r="J11" s="7">
        <f t="shared" si="4"/>
        <v>1651.3315500000001</v>
      </c>
      <c r="K11" s="11">
        <f t="shared" si="5"/>
        <v>12938.668380000001</v>
      </c>
    </row>
    <row r="12" spans="1:11" x14ac:dyDescent="0.25">
      <c r="A12" s="2" t="s">
        <v>29</v>
      </c>
      <c r="B12" s="2">
        <v>6237</v>
      </c>
      <c r="C12" s="8">
        <f t="shared" si="0"/>
        <v>6860.7000000000007</v>
      </c>
      <c r="D12" s="5">
        <v>1.3</v>
      </c>
      <c r="E12" s="9">
        <f t="shared" si="1"/>
        <v>8918.9100000000017</v>
      </c>
      <c r="F12" s="5">
        <v>1.7</v>
      </c>
      <c r="G12" s="5">
        <v>1.8</v>
      </c>
      <c r="H12" s="10">
        <f t="shared" si="2"/>
        <v>20993.742000000002</v>
      </c>
      <c r="I12" s="7">
        <f t="shared" si="3"/>
        <v>1749.4785000000002</v>
      </c>
      <c r="J12" s="7">
        <f t="shared" si="4"/>
        <v>1487.0567250000001</v>
      </c>
      <c r="K12" s="11">
        <f t="shared" si="5"/>
        <v>11651.526810000003</v>
      </c>
    </row>
    <row r="13" spans="1:11" x14ac:dyDescent="0.25">
      <c r="A13" s="2" t="s">
        <v>31</v>
      </c>
      <c r="B13" s="2">
        <v>3683</v>
      </c>
      <c r="C13" s="2">
        <f t="shared" si="0"/>
        <v>4051.3</v>
      </c>
      <c r="D13" s="5">
        <v>1.3</v>
      </c>
      <c r="E13" s="9">
        <f t="shared" si="1"/>
        <v>5266.6900000000005</v>
      </c>
      <c r="F13" s="5">
        <v>1.7</v>
      </c>
      <c r="G13" s="5">
        <v>1.8</v>
      </c>
      <c r="H13" s="10">
        <f t="shared" si="2"/>
        <v>12396.978000000001</v>
      </c>
      <c r="I13" s="7">
        <f t="shared" si="3"/>
        <v>1033.0815</v>
      </c>
      <c r="J13" s="7">
        <f t="shared" si="4"/>
        <v>878.11927500000002</v>
      </c>
      <c r="K13" s="11">
        <f t="shared" si="5"/>
        <v>6880.3227900000011</v>
      </c>
    </row>
    <row r="14" spans="1:11" x14ac:dyDescent="0.25">
      <c r="A14" s="2" t="s">
        <v>32</v>
      </c>
      <c r="B14" s="2">
        <v>7722</v>
      </c>
      <c r="C14" s="2">
        <f t="shared" si="0"/>
        <v>8494.2000000000007</v>
      </c>
      <c r="D14" s="5">
        <v>1.3</v>
      </c>
      <c r="E14" s="9">
        <f t="shared" si="1"/>
        <v>11042.460000000001</v>
      </c>
      <c r="F14" s="5">
        <v>1.7</v>
      </c>
      <c r="G14" s="5">
        <v>1.8</v>
      </c>
      <c r="H14" s="10">
        <f t="shared" si="2"/>
        <v>25992.252000000004</v>
      </c>
      <c r="I14" s="7">
        <f t="shared" si="3"/>
        <v>2166.0210000000002</v>
      </c>
      <c r="J14" s="7">
        <f t="shared" si="4"/>
        <v>1841.1178500000001</v>
      </c>
      <c r="K14" s="11">
        <f t="shared" si="5"/>
        <v>14425.699860000004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2C74-7565-44C3-B306-78A0FB48255A}">
  <dimension ref="A1:K14"/>
  <sheetViews>
    <sheetView tabSelected="1" workbookViewId="0">
      <selection activeCell="K21" sqref="K21"/>
    </sheetView>
  </sheetViews>
  <sheetFormatPr baseColWidth="10" defaultColWidth="11.42578125" defaultRowHeight="15" x14ac:dyDescent="0.25"/>
  <cols>
    <col min="1" max="1" width="31.28515625" style="3" bestFit="1" customWidth="1"/>
    <col min="2" max="2" width="12.140625" style="3" hidden="1" customWidth="1"/>
    <col min="3" max="3" width="11.28515625" style="3" hidden="1" customWidth="1"/>
    <col min="4" max="4" width="8.140625" style="3" hidden="1" customWidth="1"/>
    <col min="5" max="5" width="11.28515625" style="3" hidden="1" customWidth="1"/>
    <col min="6" max="6" width="11.85546875" style="3" hidden="1" customWidth="1"/>
    <col min="7" max="7" width="10.85546875" style="3" hidden="1" customWidth="1"/>
    <col min="8" max="8" width="19.140625" style="3" hidden="1" customWidth="1"/>
    <col min="9" max="9" width="14.5703125" style="3" bestFit="1" customWidth="1"/>
    <col min="10" max="10" width="15.140625" style="3" bestFit="1" customWidth="1"/>
    <col min="11" max="16384" width="11.42578125" style="3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13"/>
    </row>
    <row r="2" spans="1:11" ht="60" x14ac:dyDescent="0.25">
      <c r="A2" s="12" t="s">
        <v>0</v>
      </c>
      <c r="B2" s="12" t="s">
        <v>1</v>
      </c>
      <c r="C2" s="12" t="s">
        <v>2</v>
      </c>
      <c r="D2" s="14" t="s">
        <v>26</v>
      </c>
      <c r="E2" s="14" t="s">
        <v>4</v>
      </c>
      <c r="F2" s="12" t="s">
        <v>5</v>
      </c>
      <c r="G2" s="14" t="s">
        <v>36</v>
      </c>
      <c r="H2" s="12" t="s">
        <v>33</v>
      </c>
      <c r="I2" s="14" t="s">
        <v>35</v>
      </c>
      <c r="J2" s="14" t="s">
        <v>34</v>
      </c>
      <c r="K2" s="12" t="s">
        <v>12</v>
      </c>
    </row>
    <row r="3" spans="1:11" hidden="1" x14ac:dyDescent="0.25">
      <c r="A3" s="2"/>
      <c r="B3" s="2"/>
      <c r="C3" s="2">
        <v>1.1000000000000001</v>
      </c>
      <c r="D3" s="5"/>
      <c r="E3" s="5"/>
      <c r="F3" s="5"/>
      <c r="G3" s="5"/>
      <c r="H3" s="2"/>
      <c r="I3" s="2">
        <v>12</v>
      </c>
      <c r="J3" s="2">
        <v>6</v>
      </c>
      <c r="K3" s="2"/>
    </row>
    <row r="4" spans="1:11" x14ac:dyDescent="0.25">
      <c r="A4" s="2" t="s">
        <v>27</v>
      </c>
      <c r="B4" s="2">
        <v>8821</v>
      </c>
      <c r="C4" s="8">
        <f>B4*$C$3</f>
        <v>9703.1</v>
      </c>
      <c r="D4" s="5">
        <v>1.3</v>
      </c>
      <c r="E4" s="9">
        <f>C4*D4</f>
        <v>12614.03</v>
      </c>
      <c r="F4" s="5">
        <v>1.7</v>
      </c>
      <c r="G4" s="5">
        <v>1.3</v>
      </c>
      <c r="H4" s="16">
        <v>1.18</v>
      </c>
      <c r="I4" s="7">
        <f>C4*F4*G4/$I$3</f>
        <v>1786.9875833333335</v>
      </c>
      <c r="J4" s="7">
        <f>C4*F4*H4/$J$3</f>
        <v>3244.069766666667</v>
      </c>
      <c r="K4" s="11">
        <f>C4*$F$4</f>
        <v>16495.27</v>
      </c>
    </row>
    <row r="5" spans="1:11" x14ac:dyDescent="0.25">
      <c r="A5" s="5" t="s">
        <v>17</v>
      </c>
      <c r="B5" s="7">
        <v>10231</v>
      </c>
      <c r="C5" s="8">
        <f>B5*$C$3</f>
        <v>11254.1</v>
      </c>
      <c r="D5" s="5">
        <v>1.3</v>
      </c>
      <c r="E5" s="9">
        <f>C5*D5</f>
        <v>14630.330000000002</v>
      </c>
      <c r="F5" s="5">
        <v>1.7</v>
      </c>
      <c r="G5" s="5">
        <v>1.3</v>
      </c>
      <c r="H5" s="16">
        <v>1.18</v>
      </c>
      <c r="I5" s="7">
        <f t="shared" ref="I5:I14" si="0">C5*F5*G5/$I$3</f>
        <v>2072.6300833333335</v>
      </c>
      <c r="J5" s="7">
        <f t="shared" ref="J5:J14" si="1">C5*F5*H5/$J$3</f>
        <v>3762.6207666666669</v>
      </c>
      <c r="K5" s="11">
        <f t="shared" ref="K5:K14" si="2">C5*$F$4</f>
        <v>19131.97</v>
      </c>
    </row>
    <row r="6" spans="1:11" x14ac:dyDescent="0.25">
      <c r="A6" s="5" t="s">
        <v>21</v>
      </c>
      <c r="B6" s="7">
        <v>12367</v>
      </c>
      <c r="C6" s="8">
        <f>B6*$C$3</f>
        <v>13603.7</v>
      </c>
      <c r="D6" s="5">
        <v>1.3</v>
      </c>
      <c r="E6" s="9">
        <f>C6*D6</f>
        <v>17684.810000000001</v>
      </c>
      <c r="F6" s="5">
        <v>1.7</v>
      </c>
      <c r="G6" s="5">
        <v>1.3</v>
      </c>
      <c r="H6" s="16">
        <v>1.18</v>
      </c>
      <c r="I6" s="7">
        <f t="shared" si="0"/>
        <v>2505.3480833333338</v>
      </c>
      <c r="J6" s="7">
        <f t="shared" si="1"/>
        <v>4548.1703666666663</v>
      </c>
      <c r="K6" s="11">
        <f t="shared" si="2"/>
        <v>23126.29</v>
      </c>
    </row>
    <row r="7" spans="1:11" x14ac:dyDescent="0.25">
      <c r="A7" s="5" t="s">
        <v>22</v>
      </c>
      <c r="B7" s="7">
        <v>13473</v>
      </c>
      <c r="C7" s="8">
        <f>B7*$C$3</f>
        <v>14820.300000000001</v>
      </c>
      <c r="D7" s="5">
        <v>1.3</v>
      </c>
      <c r="E7" s="9">
        <f>C7*D7</f>
        <v>19266.390000000003</v>
      </c>
      <c r="F7" s="5">
        <v>1.7</v>
      </c>
      <c r="G7" s="5">
        <v>1.3</v>
      </c>
      <c r="H7" s="16">
        <v>1.18</v>
      </c>
      <c r="I7" s="7">
        <f t="shared" si="0"/>
        <v>2729.4052500000003</v>
      </c>
      <c r="J7" s="7">
        <f t="shared" si="1"/>
        <v>4954.9203000000007</v>
      </c>
      <c r="K7" s="11">
        <f t="shared" si="2"/>
        <v>25194.510000000002</v>
      </c>
    </row>
    <row r="8" spans="1:11" ht="30" x14ac:dyDescent="0.25">
      <c r="A8" s="15" t="s">
        <v>25</v>
      </c>
      <c r="B8" s="7">
        <v>7729</v>
      </c>
      <c r="C8" s="8">
        <f t="shared" ref="C8:C14" si="3">B8*$C$3</f>
        <v>8501.9000000000015</v>
      </c>
      <c r="D8" s="5">
        <v>1.3</v>
      </c>
      <c r="E8" s="9">
        <f t="shared" ref="E8:E14" si="4">C8*D8</f>
        <v>11052.470000000003</v>
      </c>
      <c r="F8" s="5">
        <v>1.7</v>
      </c>
      <c r="G8" s="5">
        <v>1.3</v>
      </c>
      <c r="H8" s="16">
        <v>1.18</v>
      </c>
      <c r="I8" s="7">
        <f t="shared" si="0"/>
        <v>1565.7665833333338</v>
      </c>
      <c r="J8" s="7">
        <f t="shared" si="1"/>
        <v>2842.4685666666669</v>
      </c>
      <c r="K8" s="11">
        <f t="shared" si="2"/>
        <v>14453.230000000001</v>
      </c>
    </row>
    <row r="9" spans="1:11" ht="30" x14ac:dyDescent="0.25">
      <c r="A9" s="15" t="s">
        <v>24</v>
      </c>
      <c r="B9" s="7">
        <v>7198</v>
      </c>
      <c r="C9" s="8">
        <f t="shared" si="3"/>
        <v>7917.8000000000011</v>
      </c>
      <c r="D9" s="5">
        <v>1.3</v>
      </c>
      <c r="E9" s="9">
        <f t="shared" si="4"/>
        <v>10293.140000000001</v>
      </c>
      <c r="F9" s="5">
        <v>1.7</v>
      </c>
      <c r="G9" s="5">
        <v>1.3</v>
      </c>
      <c r="H9" s="16">
        <v>1.18</v>
      </c>
      <c r="I9" s="7">
        <f t="shared" si="0"/>
        <v>1458.1948333333337</v>
      </c>
      <c r="J9" s="7">
        <f t="shared" si="1"/>
        <v>2647.184466666667</v>
      </c>
      <c r="K9" s="11">
        <f t="shared" si="2"/>
        <v>13460.260000000002</v>
      </c>
    </row>
    <row r="10" spans="1:11" ht="21.75" customHeight="1" x14ac:dyDescent="0.25">
      <c r="A10" s="15" t="s">
        <v>30</v>
      </c>
      <c r="B10" s="7">
        <v>10404</v>
      </c>
      <c r="C10" s="8">
        <f t="shared" si="3"/>
        <v>11444.400000000001</v>
      </c>
      <c r="D10" s="5">
        <v>1.3</v>
      </c>
      <c r="E10" s="9">
        <f t="shared" si="4"/>
        <v>14877.720000000003</v>
      </c>
      <c r="F10" s="5">
        <v>1.7</v>
      </c>
      <c r="G10" s="5">
        <v>1.3</v>
      </c>
      <c r="H10" s="16">
        <v>1.18</v>
      </c>
      <c r="I10" s="7">
        <f t="shared" si="0"/>
        <v>2107.6770000000001</v>
      </c>
      <c r="J10" s="7">
        <f t="shared" si="1"/>
        <v>3826.2444</v>
      </c>
      <c r="K10" s="11">
        <f t="shared" si="2"/>
        <v>19455.480000000003</v>
      </c>
    </row>
    <row r="11" spans="1:11" x14ac:dyDescent="0.25">
      <c r="A11" s="2" t="s">
        <v>28</v>
      </c>
      <c r="B11" s="2">
        <v>7918</v>
      </c>
      <c r="C11" s="8">
        <f t="shared" si="3"/>
        <v>8709.8000000000011</v>
      </c>
      <c r="D11" s="5">
        <v>1.3</v>
      </c>
      <c r="E11" s="9">
        <f t="shared" si="4"/>
        <v>11322.740000000002</v>
      </c>
      <c r="F11" s="5">
        <v>1.7</v>
      </c>
      <c r="G11" s="5">
        <v>1.3</v>
      </c>
      <c r="H11" s="16">
        <v>1.18</v>
      </c>
      <c r="I11" s="7">
        <f t="shared" si="0"/>
        <v>1604.0548333333336</v>
      </c>
      <c r="J11" s="7">
        <f t="shared" si="1"/>
        <v>2911.976466666667</v>
      </c>
      <c r="K11" s="11">
        <f t="shared" si="2"/>
        <v>14806.660000000002</v>
      </c>
    </row>
    <row r="12" spans="1:11" x14ac:dyDescent="0.25">
      <c r="A12" s="2" t="s">
        <v>29</v>
      </c>
      <c r="B12" s="2">
        <v>7107</v>
      </c>
      <c r="C12" s="8">
        <f t="shared" si="3"/>
        <v>7817.7000000000007</v>
      </c>
      <c r="D12" s="5">
        <v>1.3</v>
      </c>
      <c r="E12" s="9">
        <f t="shared" si="4"/>
        <v>10163.010000000002</v>
      </c>
      <c r="F12" s="5">
        <v>1.7</v>
      </c>
      <c r="G12" s="5">
        <v>1.3</v>
      </c>
      <c r="H12" s="16">
        <v>1.18</v>
      </c>
      <c r="I12" s="7">
        <f t="shared" si="0"/>
        <v>1439.7597500000002</v>
      </c>
      <c r="J12" s="7">
        <f t="shared" si="1"/>
        <v>2613.7176999999997</v>
      </c>
      <c r="K12" s="11">
        <f t="shared" si="2"/>
        <v>13290.09</v>
      </c>
    </row>
    <row r="13" spans="1:11" x14ac:dyDescent="0.25">
      <c r="A13" s="2" t="s">
        <v>31</v>
      </c>
      <c r="B13" s="2">
        <v>4403</v>
      </c>
      <c r="C13" s="2">
        <f t="shared" si="3"/>
        <v>4843.3</v>
      </c>
      <c r="D13" s="5">
        <v>1.3</v>
      </c>
      <c r="E13" s="9">
        <f t="shared" si="4"/>
        <v>6296.2900000000009</v>
      </c>
      <c r="F13" s="5">
        <v>1.7</v>
      </c>
      <c r="G13" s="5">
        <v>1.3</v>
      </c>
      <c r="H13" s="16">
        <v>1.18</v>
      </c>
      <c r="I13" s="7">
        <f t="shared" si="0"/>
        <v>891.9744166666668</v>
      </c>
      <c r="J13" s="7">
        <f t="shared" si="1"/>
        <v>1619.2766333333332</v>
      </c>
      <c r="K13" s="11">
        <f t="shared" si="2"/>
        <v>8233.61</v>
      </c>
    </row>
    <row r="14" spans="1:11" x14ac:dyDescent="0.25">
      <c r="A14" s="2" t="s">
        <v>32</v>
      </c>
      <c r="B14" s="2">
        <v>9326</v>
      </c>
      <c r="C14" s="2">
        <f t="shared" si="3"/>
        <v>10258.6</v>
      </c>
      <c r="D14" s="5">
        <v>1.3</v>
      </c>
      <c r="E14" s="9">
        <f t="shared" si="4"/>
        <v>13336.18</v>
      </c>
      <c r="F14" s="5">
        <v>1.7</v>
      </c>
      <c r="G14" s="5">
        <v>1.3</v>
      </c>
      <c r="H14" s="16">
        <v>1.18</v>
      </c>
      <c r="I14" s="7">
        <f t="shared" si="0"/>
        <v>1889.2921666666668</v>
      </c>
      <c r="J14" s="7">
        <f t="shared" si="1"/>
        <v>3429.7919333333325</v>
      </c>
      <c r="K14" s="11">
        <f t="shared" si="2"/>
        <v>17439.62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21-04-17</vt:lpstr>
      <vt:lpstr>07-06-19</vt:lpstr>
      <vt:lpstr>23-07-19</vt:lpstr>
      <vt:lpstr>21-08-19</vt:lpstr>
      <vt:lpstr>1-11-19</vt:lpstr>
      <vt:lpstr>24-01-20</vt:lpstr>
      <vt:lpstr>03-06-20</vt:lpstr>
      <vt:lpstr>4-7-20</vt:lpstr>
      <vt:lpstr>7-9-20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2017-04-21T22:42:26Z</dcterms:created>
  <dcterms:modified xsi:type="dcterms:W3CDTF">2020-09-11T00:08:17Z</dcterms:modified>
</cp:coreProperties>
</file>