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Seba\Desktop\SEBA\Carpenter\"/>
    </mc:Choice>
  </mc:AlternateContent>
  <xr:revisionPtr revIDLastSave="0" documentId="13_ncr:1_{11F8295C-13FB-4A2C-93A1-FC8535DDC688}" xr6:coauthVersionLast="47" xr6:coauthVersionMax="47" xr10:uidLastSave="{00000000-0000-0000-0000-000000000000}"/>
  <bookViews>
    <workbookView xWindow="-120" yWindow="-120" windowWidth="20730" windowHeight="11160" firstSheet="1" activeTab="8" xr2:uid="{00000000-000D-0000-FFFF-FFFF00000000}"/>
  </bookViews>
  <sheets>
    <sheet name="17-04-19" sheetId="1" r:id="rId1"/>
    <sheet name="06-06-19" sheetId="2" r:id="rId2"/>
    <sheet name="1-08-19" sheetId="3" r:id="rId3"/>
    <sheet name="21-08-19" sheetId="4" r:id="rId4"/>
    <sheet name="31-01-20" sheetId="5" r:id="rId5"/>
    <sheet name="29-01-21" sheetId="6" r:id="rId6"/>
    <sheet name="04-02-20" sheetId="7" r:id="rId7"/>
    <sheet name="02-04-21" sheetId="8" r:id="rId8"/>
    <sheet name="10-06-21" sheetId="9" r:id="rId9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5" i="9" l="1"/>
  <c r="K25" i="9" s="1"/>
  <c r="C24" i="9"/>
  <c r="J24" i="9" s="1"/>
  <c r="E23" i="9"/>
  <c r="C23" i="9"/>
  <c r="K23" i="9" s="1"/>
  <c r="C21" i="9"/>
  <c r="J21" i="9" s="1"/>
  <c r="C19" i="9"/>
  <c r="K19" i="9" s="1"/>
  <c r="C18" i="9"/>
  <c r="J18" i="9" s="1"/>
  <c r="E17" i="9"/>
  <c r="C17" i="9"/>
  <c r="K17" i="9" s="1"/>
  <c r="C15" i="9"/>
  <c r="J15" i="9" s="1"/>
  <c r="C14" i="9"/>
  <c r="K14" i="9" s="1"/>
  <c r="C13" i="9"/>
  <c r="J13" i="9" s="1"/>
  <c r="E12" i="9"/>
  <c r="C12" i="9"/>
  <c r="K12" i="9" s="1"/>
  <c r="C11" i="9"/>
  <c r="J11" i="9" s="1"/>
  <c r="C10" i="9"/>
  <c r="K10" i="9" s="1"/>
  <c r="C9" i="9"/>
  <c r="J9" i="9" s="1"/>
  <c r="E7" i="9"/>
  <c r="C7" i="9"/>
  <c r="K7" i="9" s="1"/>
  <c r="C6" i="9"/>
  <c r="J6" i="9" s="1"/>
  <c r="C5" i="9"/>
  <c r="K5" i="9" s="1"/>
  <c r="C4" i="9"/>
  <c r="J4" i="9" s="1"/>
  <c r="E5" i="9" l="1"/>
  <c r="E10" i="9"/>
  <c r="E14" i="9"/>
  <c r="E19" i="9"/>
  <c r="E25" i="9"/>
  <c r="J5" i="9"/>
  <c r="J7" i="9"/>
  <c r="J10" i="9"/>
  <c r="J12" i="9"/>
  <c r="J14" i="9"/>
  <c r="J17" i="9"/>
  <c r="J19" i="9"/>
  <c r="J23" i="9"/>
  <c r="J25" i="9"/>
  <c r="I4" i="9"/>
  <c r="K4" i="9"/>
  <c r="I6" i="9"/>
  <c r="K6" i="9"/>
  <c r="I9" i="9"/>
  <c r="K9" i="9"/>
  <c r="I11" i="9"/>
  <c r="K11" i="9"/>
  <c r="I13" i="9"/>
  <c r="K13" i="9"/>
  <c r="I15" i="9"/>
  <c r="K15" i="9"/>
  <c r="I18" i="9"/>
  <c r="K18" i="9"/>
  <c r="I21" i="9"/>
  <c r="K21" i="9"/>
  <c r="I24" i="9"/>
  <c r="K24" i="9"/>
  <c r="E4" i="9"/>
  <c r="I5" i="9"/>
  <c r="E6" i="9"/>
  <c r="I7" i="9"/>
  <c r="E9" i="9"/>
  <c r="I10" i="9"/>
  <c r="E11" i="9"/>
  <c r="I12" i="9"/>
  <c r="E13" i="9"/>
  <c r="I14" i="9"/>
  <c r="E15" i="9"/>
  <c r="I17" i="9"/>
  <c r="E18" i="9"/>
  <c r="I19" i="9"/>
  <c r="E21" i="9"/>
  <c r="I23" i="9"/>
  <c r="E24" i="9"/>
  <c r="I25" i="9"/>
  <c r="C25" i="8" l="1"/>
  <c r="E25" i="8" s="1"/>
  <c r="I25" i="8"/>
  <c r="K25" i="8"/>
  <c r="K13" i="8"/>
  <c r="K15" i="8"/>
  <c r="C15" i="8"/>
  <c r="E15" i="8" s="1"/>
  <c r="C14" i="8"/>
  <c r="K14" i="8" s="1"/>
  <c r="C13" i="8"/>
  <c r="E13" i="8" s="1"/>
  <c r="C24" i="8"/>
  <c r="J24" i="8" s="1"/>
  <c r="C23" i="8"/>
  <c r="K23" i="8" s="1"/>
  <c r="C21" i="8"/>
  <c r="J21" i="8" s="1"/>
  <c r="C19" i="8"/>
  <c r="K19" i="8" s="1"/>
  <c r="C18" i="8"/>
  <c r="J18" i="8" s="1"/>
  <c r="C17" i="8"/>
  <c r="K17" i="8" s="1"/>
  <c r="C12" i="8"/>
  <c r="J12" i="8" s="1"/>
  <c r="C11" i="8"/>
  <c r="K11" i="8" s="1"/>
  <c r="C10" i="8"/>
  <c r="J10" i="8" s="1"/>
  <c r="C9" i="8"/>
  <c r="K9" i="8" s="1"/>
  <c r="C7" i="8"/>
  <c r="J7" i="8" s="1"/>
  <c r="C6" i="8"/>
  <c r="K6" i="8" s="1"/>
  <c r="C5" i="8"/>
  <c r="J5" i="8" s="1"/>
  <c r="C4" i="8"/>
  <c r="K4" i="8" s="1"/>
  <c r="J21" i="7"/>
  <c r="E21" i="7"/>
  <c r="C21" i="7"/>
  <c r="K21" i="7" s="1"/>
  <c r="C20" i="7"/>
  <c r="J20" i="7" s="1"/>
  <c r="J18" i="7"/>
  <c r="E18" i="7"/>
  <c r="C18" i="7"/>
  <c r="K18" i="7" s="1"/>
  <c r="C16" i="7"/>
  <c r="J16" i="7" s="1"/>
  <c r="J15" i="7"/>
  <c r="E15" i="7"/>
  <c r="C15" i="7"/>
  <c r="K15" i="7" s="1"/>
  <c r="C14" i="7"/>
  <c r="J14" i="7" s="1"/>
  <c r="J12" i="7"/>
  <c r="E12" i="7"/>
  <c r="C12" i="7"/>
  <c r="K12" i="7" s="1"/>
  <c r="C11" i="7"/>
  <c r="J11" i="7" s="1"/>
  <c r="J10" i="7"/>
  <c r="E10" i="7"/>
  <c r="C10" i="7"/>
  <c r="K10" i="7" s="1"/>
  <c r="C9" i="7"/>
  <c r="J9" i="7" s="1"/>
  <c r="J7" i="7"/>
  <c r="E7" i="7"/>
  <c r="C7" i="7"/>
  <c r="K7" i="7" s="1"/>
  <c r="C6" i="7"/>
  <c r="J6" i="7" s="1"/>
  <c r="J5" i="7"/>
  <c r="E5" i="7"/>
  <c r="C5" i="7"/>
  <c r="K5" i="7" s="1"/>
  <c r="C4" i="7"/>
  <c r="J4" i="7" s="1"/>
  <c r="C7" i="6"/>
  <c r="J7" i="6" s="1"/>
  <c r="C5" i="6"/>
  <c r="J5" i="6" s="1"/>
  <c r="C6" i="6"/>
  <c r="K6" i="6" s="1"/>
  <c r="C9" i="6"/>
  <c r="K9" i="6" s="1"/>
  <c r="C10" i="6"/>
  <c r="K10" i="6" s="1"/>
  <c r="C11" i="6"/>
  <c r="K11" i="6" s="1"/>
  <c r="C12" i="6"/>
  <c r="K12" i="6" s="1"/>
  <c r="C14" i="6"/>
  <c r="J14" i="6" s="1"/>
  <c r="C15" i="6"/>
  <c r="K15" i="6" s="1"/>
  <c r="C16" i="6"/>
  <c r="E16" i="6" s="1"/>
  <c r="C18" i="6"/>
  <c r="E18" i="6" s="1"/>
  <c r="C20" i="6"/>
  <c r="J20" i="6" s="1"/>
  <c r="C21" i="6"/>
  <c r="K21" i="6" s="1"/>
  <c r="C4" i="6"/>
  <c r="E4" i="6" s="1"/>
  <c r="C6" i="5"/>
  <c r="E6" i="5" s="1"/>
  <c r="C5" i="5"/>
  <c r="E5" i="5" s="1"/>
  <c r="C4" i="5"/>
  <c r="E4" i="5" s="1"/>
  <c r="I15" i="8" l="1"/>
  <c r="I14" i="8"/>
  <c r="E11" i="8"/>
  <c r="J15" i="8"/>
  <c r="J14" i="8"/>
  <c r="E14" i="8"/>
  <c r="I13" i="8"/>
  <c r="J25" i="8"/>
  <c r="J13" i="8"/>
  <c r="E19" i="8"/>
  <c r="E6" i="8"/>
  <c r="E9" i="8"/>
  <c r="E17" i="8"/>
  <c r="E23" i="8"/>
  <c r="J6" i="8"/>
  <c r="J9" i="8"/>
  <c r="J11" i="8"/>
  <c r="J17" i="8"/>
  <c r="J19" i="8"/>
  <c r="J23" i="8"/>
  <c r="K24" i="8"/>
  <c r="E4" i="8"/>
  <c r="J4" i="8"/>
  <c r="I5" i="8"/>
  <c r="K5" i="8"/>
  <c r="I7" i="8"/>
  <c r="K7" i="8"/>
  <c r="I10" i="8"/>
  <c r="K10" i="8"/>
  <c r="I12" i="8"/>
  <c r="K12" i="8"/>
  <c r="I18" i="8"/>
  <c r="K18" i="8"/>
  <c r="I21" i="8"/>
  <c r="K21" i="8"/>
  <c r="I24" i="8"/>
  <c r="I4" i="8"/>
  <c r="E5" i="8"/>
  <c r="I6" i="8"/>
  <c r="E7" i="8"/>
  <c r="I9" i="8"/>
  <c r="E10" i="8"/>
  <c r="I11" i="8"/>
  <c r="E12" i="8"/>
  <c r="I17" i="8"/>
  <c r="E18" i="8"/>
  <c r="I19" i="8"/>
  <c r="E21" i="8"/>
  <c r="I23" i="8"/>
  <c r="E24" i="8"/>
  <c r="I4" i="7"/>
  <c r="K4" i="7"/>
  <c r="I6" i="7"/>
  <c r="K6" i="7"/>
  <c r="I9" i="7"/>
  <c r="K9" i="7"/>
  <c r="I11" i="7"/>
  <c r="K11" i="7"/>
  <c r="I14" i="7"/>
  <c r="K14" i="7"/>
  <c r="I16" i="7"/>
  <c r="K16" i="7"/>
  <c r="I20" i="7"/>
  <c r="K20" i="7"/>
  <c r="E4" i="7"/>
  <c r="I5" i="7"/>
  <c r="E6" i="7"/>
  <c r="I7" i="7"/>
  <c r="E9" i="7"/>
  <c r="I10" i="7"/>
  <c r="E11" i="7"/>
  <c r="I12" i="7"/>
  <c r="E14" i="7"/>
  <c r="I15" i="7"/>
  <c r="E16" i="7"/>
  <c r="I18" i="7"/>
  <c r="E20" i="7"/>
  <c r="I21" i="7"/>
  <c r="I5" i="6"/>
  <c r="K5" i="6"/>
  <c r="E6" i="6"/>
  <c r="I7" i="6"/>
  <c r="J6" i="6"/>
  <c r="K7" i="6"/>
  <c r="E7" i="6"/>
  <c r="E5" i="6"/>
  <c r="I6" i="6"/>
  <c r="I18" i="6"/>
  <c r="J16" i="6"/>
  <c r="K16" i="6"/>
  <c r="I16" i="6"/>
  <c r="K18" i="6"/>
  <c r="K14" i="6"/>
  <c r="E15" i="6"/>
  <c r="I15" i="6"/>
  <c r="J15" i="6"/>
  <c r="K20" i="6"/>
  <c r="I21" i="6"/>
  <c r="E21" i="6"/>
  <c r="J21" i="6"/>
  <c r="E20" i="6"/>
  <c r="I20" i="6"/>
  <c r="J18" i="6"/>
  <c r="I14" i="6"/>
  <c r="E14" i="6"/>
  <c r="E12" i="6"/>
  <c r="I12" i="6"/>
  <c r="J12" i="6"/>
  <c r="E11" i="6"/>
  <c r="J11" i="6"/>
  <c r="I11" i="6"/>
  <c r="E10" i="6"/>
  <c r="I10" i="6"/>
  <c r="J10" i="6"/>
  <c r="E9" i="6"/>
  <c r="J9" i="6"/>
  <c r="I9" i="6"/>
  <c r="J4" i="6"/>
  <c r="I4" i="6"/>
  <c r="K4" i="6"/>
  <c r="H4" i="5"/>
  <c r="H5" i="5"/>
  <c r="H6" i="5"/>
  <c r="L5" i="3"/>
  <c r="L6" i="3"/>
  <c r="L7" i="3"/>
  <c r="L8" i="3"/>
  <c r="L9" i="3"/>
  <c r="L10" i="3"/>
  <c r="L11" i="3"/>
  <c r="L12" i="3"/>
  <c r="L13" i="3"/>
  <c r="L14" i="3"/>
  <c r="L15" i="3"/>
  <c r="L16" i="3"/>
  <c r="L4" i="3"/>
  <c r="C16" i="4"/>
  <c r="E16" i="4" s="1"/>
  <c r="C15" i="4"/>
  <c r="E15" i="4" s="1"/>
  <c r="C14" i="4"/>
  <c r="E14" i="4" s="1"/>
  <c r="C13" i="4"/>
  <c r="E13" i="4" s="1"/>
  <c r="C12" i="4"/>
  <c r="E12" i="4" s="1"/>
  <c r="C11" i="4"/>
  <c r="E11" i="4" s="1"/>
  <c r="C10" i="4"/>
  <c r="E10" i="4" s="1"/>
  <c r="C9" i="4"/>
  <c r="E9" i="4" s="1"/>
  <c r="C8" i="4"/>
  <c r="E8" i="4" s="1"/>
  <c r="C7" i="4"/>
  <c r="E7" i="4" s="1"/>
  <c r="C6" i="4"/>
  <c r="E6" i="4" s="1"/>
  <c r="C5" i="4"/>
  <c r="E5" i="4" s="1"/>
  <c r="C4" i="4"/>
  <c r="E4" i="4" s="1"/>
  <c r="K5" i="5" l="1"/>
  <c r="I5" i="5"/>
  <c r="J5" i="5" s="1"/>
  <c r="K4" i="5"/>
  <c r="I4" i="5"/>
  <c r="J4" i="5" s="1"/>
  <c r="K6" i="5"/>
  <c r="I6" i="5"/>
  <c r="J6" i="5" s="1"/>
  <c r="H4" i="4"/>
  <c r="H5" i="4"/>
  <c r="H6" i="4"/>
  <c r="H7" i="4"/>
  <c r="H8" i="4"/>
  <c r="H9" i="4"/>
  <c r="H10" i="4"/>
  <c r="H11" i="4"/>
  <c r="H12" i="4"/>
  <c r="H13" i="4"/>
  <c r="H14" i="4"/>
  <c r="H15" i="4"/>
  <c r="H16" i="4"/>
  <c r="C16" i="3"/>
  <c r="E16" i="3" s="1"/>
  <c r="C15" i="3"/>
  <c r="E15" i="3" s="1"/>
  <c r="C14" i="3"/>
  <c r="E14" i="3" s="1"/>
  <c r="C13" i="3"/>
  <c r="E13" i="3" s="1"/>
  <c r="C12" i="3"/>
  <c r="E12" i="3" s="1"/>
  <c r="C11" i="3"/>
  <c r="E11" i="3" s="1"/>
  <c r="C10" i="3"/>
  <c r="E10" i="3" s="1"/>
  <c r="C9" i="3"/>
  <c r="E9" i="3" s="1"/>
  <c r="C8" i="3"/>
  <c r="E8" i="3" s="1"/>
  <c r="C7" i="3"/>
  <c r="E7" i="3" s="1"/>
  <c r="C6" i="3"/>
  <c r="E6" i="3" s="1"/>
  <c r="C5" i="3"/>
  <c r="E5" i="3" s="1"/>
  <c r="C4" i="3"/>
  <c r="E4" i="3" s="1"/>
  <c r="K15" i="4" l="1"/>
  <c r="I15" i="4"/>
  <c r="J15" i="4" s="1"/>
  <c r="K13" i="4"/>
  <c r="I13" i="4"/>
  <c r="J13" i="4" s="1"/>
  <c r="K11" i="4"/>
  <c r="I11" i="4"/>
  <c r="J11" i="4" s="1"/>
  <c r="K9" i="4"/>
  <c r="I9" i="4"/>
  <c r="J9" i="4" s="1"/>
  <c r="K7" i="4"/>
  <c r="I7" i="4"/>
  <c r="J7" i="4" s="1"/>
  <c r="K5" i="4"/>
  <c r="I5" i="4"/>
  <c r="J5" i="4" s="1"/>
  <c r="K16" i="4"/>
  <c r="I16" i="4"/>
  <c r="J16" i="4" s="1"/>
  <c r="K14" i="4"/>
  <c r="I14" i="4"/>
  <c r="J14" i="4" s="1"/>
  <c r="K12" i="4"/>
  <c r="I12" i="4"/>
  <c r="J12" i="4" s="1"/>
  <c r="K10" i="4"/>
  <c r="I10" i="4"/>
  <c r="J10" i="4" s="1"/>
  <c r="K8" i="4"/>
  <c r="I8" i="4"/>
  <c r="J8" i="4" s="1"/>
  <c r="K6" i="4"/>
  <c r="I6" i="4"/>
  <c r="J6" i="4" s="1"/>
  <c r="K4" i="4"/>
  <c r="I4" i="4"/>
  <c r="J4" i="4" s="1"/>
  <c r="H4" i="3"/>
  <c r="H5" i="3"/>
  <c r="H6" i="3"/>
  <c r="H7" i="3"/>
  <c r="H8" i="3"/>
  <c r="H9" i="3"/>
  <c r="H10" i="3"/>
  <c r="H11" i="3"/>
  <c r="H12" i="3"/>
  <c r="H13" i="3"/>
  <c r="H14" i="3"/>
  <c r="H15" i="3"/>
  <c r="H16" i="3"/>
  <c r="C16" i="2"/>
  <c r="E16" i="2" s="1"/>
  <c r="C15" i="2"/>
  <c r="E15" i="2" s="1"/>
  <c r="C12" i="2"/>
  <c r="E12" i="2" s="1"/>
  <c r="C11" i="2"/>
  <c r="E11" i="2" s="1"/>
  <c r="C14" i="2"/>
  <c r="E14" i="2" s="1"/>
  <c r="C13" i="2"/>
  <c r="H13" i="2" s="1"/>
  <c r="I13" i="2" s="1"/>
  <c r="J13" i="2" s="1"/>
  <c r="K15" i="3" l="1"/>
  <c r="I15" i="3"/>
  <c r="J15" i="3" s="1"/>
  <c r="K13" i="3"/>
  <c r="I13" i="3"/>
  <c r="J13" i="3" s="1"/>
  <c r="K11" i="3"/>
  <c r="I11" i="3"/>
  <c r="J11" i="3" s="1"/>
  <c r="K9" i="3"/>
  <c r="I9" i="3"/>
  <c r="J9" i="3" s="1"/>
  <c r="K7" i="3"/>
  <c r="I7" i="3"/>
  <c r="J7" i="3" s="1"/>
  <c r="K5" i="3"/>
  <c r="I5" i="3"/>
  <c r="J5" i="3" s="1"/>
  <c r="K16" i="3"/>
  <c r="I16" i="3"/>
  <c r="J16" i="3" s="1"/>
  <c r="K14" i="3"/>
  <c r="I14" i="3"/>
  <c r="J14" i="3" s="1"/>
  <c r="K12" i="3"/>
  <c r="I12" i="3"/>
  <c r="J12" i="3" s="1"/>
  <c r="K10" i="3"/>
  <c r="I10" i="3"/>
  <c r="J10" i="3" s="1"/>
  <c r="K8" i="3"/>
  <c r="I8" i="3"/>
  <c r="J8" i="3" s="1"/>
  <c r="K6" i="3"/>
  <c r="I6" i="3"/>
  <c r="J6" i="3" s="1"/>
  <c r="K4" i="3"/>
  <c r="I4" i="3"/>
  <c r="J4" i="3" s="1"/>
  <c r="H14" i="2"/>
  <c r="H12" i="2"/>
  <c r="I12" i="2" s="1"/>
  <c r="J12" i="2" s="1"/>
  <c r="H16" i="2"/>
  <c r="E13" i="2"/>
  <c r="H11" i="2"/>
  <c r="I11" i="2" s="1"/>
  <c r="J11" i="2" s="1"/>
  <c r="H15" i="2"/>
  <c r="I15" i="2" s="1"/>
  <c r="J15" i="2" s="1"/>
  <c r="K12" i="2"/>
  <c r="K13" i="2"/>
  <c r="C10" i="2"/>
  <c r="H10" i="2" s="1"/>
  <c r="C9" i="2"/>
  <c r="H9" i="2" s="1"/>
  <c r="C8" i="2"/>
  <c r="H8" i="2" s="1"/>
  <c r="C7" i="2"/>
  <c r="H7" i="2" s="1"/>
  <c r="C6" i="2"/>
  <c r="H6" i="2" s="1"/>
  <c r="C5" i="2"/>
  <c r="H5" i="2" s="1"/>
  <c r="C4" i="2"/>
  <c r="H4" i="2" s="1"/>
  <c r="I16" i="2" l="1"/>
  <c r="J16" i="2" s="1"/>
  <c r="K16" i="2"/>
  <c r="I14" i="2"/>
  <c r="J14" i="2" s="1"/>
  <c r="K14" i="2"/>
  <c r="K11" i="2"/>
  <c r="K15" i="2"/>
  <c r="E5" i="2"/>
  <c r="E6" i="2"/>
  <c r="E7" i="2"/>
  <c r="E8" i="2"/>
  <c r="E9" i="2"/>
  <c r="E10" i="2"/>
  <c r="E4" i="2"/>
  <c r="K4" i="2"/>
  <c r="I4" i="2"/>
  <c r="J4" i="2" s="1"/>
  <c r="K5" i="2"/>
  <c r="I5" i="2"/>
  <c r="J5" i="2" s="1"/>
  <c r="K6" i="2"/>
  <c r="I6" i="2"/>
  <c r="J6" i="2" s="1"/>
  <c r="K7" i="2"/>
  <c r="I7" i="2"/>
  <c r="J7" i="2" s="1"/>
  <c r="K8" i="2"/>
  <c r="I8" i="2"/>
  <c r="J8" i="2" s="1"/>
  <c r="K9" i="2"/>
  <c r="I9" i="2"/>
  <c r="J9" i="2" s="1"/>
  <c r="K10" i="2"/>
  <c r="I10" i="2"/>
  <c r="J10" i="2" s="1"/>
  <c r="C10" i="1"/>
  <c r="E10" i="1" s="1"/>
  <c r="C9" i="1"/>
  <c r="E9" i="1" s="1"/>
  <c r="C8" i="1"/>
  <c r="E8" i="1" s="1"/>
  <c r="C7" i="1"/>
  <c r="E7" i="1" s="1"/>
  <c r="C6" i="1"/>
  <c r="E6" i="1" s="1"/>
  <c r="C5" i="1"/>
  <c r="E5" i="1" s="1"/>
  <c r="C4" i="1"/>
  <c r="E4" i="1" s="1"/>
  <c r="H4" i="1" l="1"/>
  <c r="H5" i="1"/>
  <c r="H6" i="1"/>
  <c r="H7" i="1"/>
  <c r="H8" i="1"/>
  <c r="H9" i="1"/>
  <c r="H10" i="1"/>
  <c r="K9" i="1" l="1"/>
  <c r="I9" i="1"/>
  <c r="J9" i="1" s="1"/>
  <c r="K7" i="1"/>
  <c r="I7" i="1"/>
  <c r="J7" i="1" s="1"/>
  <c r="K5" i="1"/>
  <c r="I5" i="1"/>
  <c r="J5" i="1" s="1"/>
  <c r="K10" i="1"/>
  <c r="I10" i="1"/>
  <c r="J10" i="1" s="1"/>
  <c r="K8" i="1"/>
  <c r="I8" i="1"/>
  <c r="J8" i="1" s="1"/>
  <c r="K6" i="1"/>
  <c r="I6" i="1"/>
  <c r="J6" i="1" s="1"/>
  <c r="K4" i="1"/>
  <c r="I4" i="1"/>
  <c r="J4" i="1" s="1"/>
</calcChain>
</file>

<file path=xl/sharedStrings.xml><?xml version="1.0" encoding="utf-8"?>
<sst xmlns="http://schemas.openxmlformats.org/spreadsheetml/2006/main" count="221" uniqueCount="51">
  <si>
    <t>PRODUCTO</t>
  </si>
  <si>
    <t>COSTO s/imp</t>
  </si>
  <si>
    <t>costo C/imp</t>
  </si>
  <si>
    <t>COEFICI.MAYORI.</t>
  </si>
  <si>
    <t>PRECIO VTA MAYORISTA</t>
  </si>
  <si>
    <t>COEFICIENTE</t>
  </si>
  <si>
    <t>COEF.TARJETA</t>
  </si>
  <si>
    <t>PRECIO VTA PUBLICO</t>
  </si>
  <si>
    <t>12 CUOTAS DE:</t>
  </si>
  <si>
    <t>Ahora 12</t>
  </si>
  <si>
    <t>EFECTIVO</t>
  </si>
  <si>
    <t>Carpenter: R.I.</t>
  </si>
  <si>
    <t>Mesa rect 120 1,80 x 0,90</t>
  </si>
  <si>
    <t>Mesa rect 120 1,60 x 0,90</t>
  </si>
  <si>
    <t>Silla 114</t>
  </si>
  <si>
    <t>Juego Mesa 120  1,60 x 0,90 + 6 Sillas 114</t>
  </si>
  <si>
    <t>Juego Mesa 120  1,80 x 0,90 + 6 Sillas 114</t>
  </si>
  <si>
    <t>Mesa Cuadrada 120 Base cubo 1,36 x 1,36</t>
  </si>
  <si>
    <t>Juego Mesa cuadrada 120  1,36 x 1,36 + 8 Sillas 114</t>
  </si>
  <si>
    <t>Futón + Colchón</t>
  </si>
  <si>
    <t xml:space="preserve">Silla Florencia </t>
  </si>
  <si>
    <t>Mesa Cuadrada 120 base 4 Patas 1,36 x 1,36</t>
  </si>
  <si>
    <t>Juego Mesa cuadrada 120  1,36 x 1,36, 4 Patas + 8 Sillas 114</t>
  </si>
  <si>
    <t>Juego Mesa cuadrada 120  1,36 x 1,36, base Cubo + 8 Sillas 114</t>
  </si>
  <si>
    <t>Mesa Rectangular Florencia 1,60 x 0,80</t>
  </si>
  <si>
    <t>Juego Mesa rectangular Florencia + 6 Sillas Florencia</t>
  </si>
  <si>
    <t>Ahora 12 y Naranja 12</t>
  </si>
  <si>
    <t>COEFICIENTE EFECTIVO</t>
  </si>
  <si>
    <t>COEF.TARJETA 12</t>
  </si>
  <si>
    <t xml:space="preserve"> COEFICIENTE TARJETA 6</t>
  </si>
  <si>
    <t>Ahora 6 Y NARANJA 6</t>
  </si>
  <si>
    <t>AHORA 12 Y 12 NARANJA</t>
  </si>
  <si>
    <t>Mesa campestre 1,60 x 0,90</t>
  </si>
  <si>
    <t>Mesa cuadrada 120 1,36 x 1,36</t>
  </si>
  <si>
    <t xml:space="preserve">Futon + colchon </t>
  </si>
  <si>
    <t>Sofa Julian 180m</t>
  </si>
  <si>
    <t>Sofa Osiris 180m</t>
  </si>
  <si>
    <t xml:space="preserve"> Silla 114 x1</t>
  </si>
  <si>
    <t>Combo mesa rect 120 1,80 x 0,90 + 6 sillas 114</t>
  </si>
  <si>
    <t>Combo mesa rect 120 1,60 x 0,90 + 6 sillas r.cuadro</t>
  </si>
  <si>
    <t>Combo mesa campestre + 6 sillas campestre</t>
  </si>
  <si>
    <t>Combo mesa 120 1,36 x 1,36 + 8 sillas 114</t>
  </si>
  <si>
    <t>Silla Campestre x1</t>
  </si>
  <si>
    <t>Silla R cuadro x1</t>
  </si>
  <si>
    <t>Combo mesa rect  1,60 x 0,90 + 6 sillas r.cuadro</t>
  </si>
  <si>
    <t>Combo mesa rect 1,80 x 0,90 + 6 sillas 114</t>
  </si>
  <si>
    <t>Combo mesa campestre 1,60 x 0,90 + 6 sillas campestre</t>
  </si>
  <si>
    <t>Mesa Florencia rectangular 1,60 x 0,80</t>
  </si>
  <si>
    <t xml:space="preserve">Mesa Florencia rectangular 1,30 x 1,30 </t>
  </si>
  <si>
    <t>Sofá Berlín</t>
  </si>
  <si>
    <t>Mesa rectangular 102 1,60 x 0,90 Guatambú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</si>
</sst>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$&quot;\ #,##0.00"/>
    <numFmt numFmtId="165" formatCode="&quot;$&quot;\ #,##0"/>
    <numFmt numFmtId="166" formatCode="&quot;$&quot;#,##0.00"/>
  </numFmts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top"/>
    </xf>
    <xf numFmtId="1" fontId="0" fillId="0" borderId="1" xfId="0" applyNumberForma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2" fontId="0" fillId="0" borderId="1" xfId="0" applyNumberFormat="1" applyBorder="1" applyAlignment="1">
      <alignment horizontal="center" vertical="center"/>
    </xf>
    <xf numFmtId="0" fontId="0" fillId="0" borderId="1" xfId="0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workbookViewId="0">
      <selection activeCell="B4" sqref="B4"/>
    </sheetView>
  </sheetViews>
  <sheetFormatPr baseColWidth="10" defaultRowHeight="15" x14ac:dyDescent="0.25"/>
  <cols>
    <col min="1" max="1" width="37.28515625" style="4" bestFit="1" customWidth="1"/>
    <col min="2" max="2" width="12.5703125" style="4" bestFit="1" customWidth="1"/>
    <col min="3" max="3" width="11.5703125" style="4" bestFit="1" customWidth="1"/>
    <col min="4" max="4" width="16.5703125" style="4" bestFit="1" customWidth="1"/>
    <col min="5" max="5" width="22.85546875" style="4" bestFit="1" customWidth="1"/>
    <col min="6" max="6" width="12.28515625" style="4" bestFit="1" customWidth="1"/>
    <col min="7" max="7" width="13.5703125" style="4" bestFit="1" customWidth="1"/>
    <col min="8" max="8" width="19.7109375" style="4" bestFit="1" customWidth="1"/>
    <col min="9" max="9" width="14" style="4" bestFit="1" customWidth="1"/>
    <col min="10" max="10" width="14" style="4" customWidth="1"/>
    <col min="11" max="11" width="10.140625" style="4" bestFit="1" customWidth="1"/>
    <col min="12" max="16384" width="11.42578125" style="4"/>
  </cols>
  <sheetData>
    <row r="1" spans="1:11" ht="15.75" x14ac:dyDescent="0.25">
      <c r="A1" s="1" t="s">
        <v>11</v>
      </c>
      <c r="B1" s="2"/>
      <c r="C1" s="2"/>
      <c r="D1" s="2"/>
      <c r="E1" s="2"/>
      <c r="F1" s="2"/>
      <c r="G1" s="2"/>
      <c r="H1" s="2"/>
      <c r="I1" s="2"/>
      <c r="J1" s="3"/>
    </row>
    <row r="2" spans="1:11" ht="14.25" customHeight="1" x14ac:dyDescent="0.25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</row>
    <row r="3" spans="1:11" hidden="1" x14ac:dyDescent="0.25">
      <c r="A3" s="2"/>
      <c r="B3" s="2"/>
      <c r="C3" s="2">
        <v>1.105</v>
      </c>
      <c r="D3" s="6"/>
      <c r="E3" s="6"/>
      <c r="F3" s="6"/>
      <c r="G3" s="6"/>
      <c r="H3" s="2"/>
      <c r="I3" s="2">
        <v>12</v>
      </c>
      <c r="J3" s="3">
        <v>0.85</v>
      </c>
      <c r="K3" s="4">
        <v>0.55500000000000005</v>
      </c>
    </row>
    <row r="4" spans="1:11" x14ac:dyDescent="0.25">
      <c r="A4" s="7" t="s">
        <v>12</v>
      </c>
      <c r="B4" s="6">
        <v>4491</v>
      </c>
      <c r="C4" s="6">
        <f t="shared" ref="C4:C10" si="0">B4*$C$3</f>
        <v>4962.5550000000003</v>
      </c>
      <c r="D4" s="6">
        <v>1.2</v>
      </c>
      <c r="E4" s="8">
        <f t="shared" ref="E4:E10" si="1">C4*D4</f>
        <v>5955.0659999999998</v>
      </c>
      <c r="F4" s="6">
        <v>1.7</v>
      </c>
      <c r="G4" s="6">
        <v>1.8</v>
      </c>
      <c r="H4" s="9">
        <f t="shared" ref="H4:H10" si="2">C4*F4*G4</f>
        <v>15185.418300000001</v>
      </c>
      <c r="I4" s="10">
        <f t="shared" ref="I4:I10" si="3">H4/$I$3</f>
        <v>1265.4515250000002</v>
      </c>
      <c r="J4" s="10">
        <f>I4*$J$3</f>
        <v>1075.6337962500002</v>
      </c>
      <c r="K4" s="11">
        <f t="shared" ref="K4:K10" si="4">H4*$K$3</f>
        <v>8427.9071565000013</v>
      </c>
    </row>
    <row r="5" spans="1:11" x14ac:dyDescent="0.25">
      <c r="A5" s="7" t="s">
        <v>13</v>
      </c>
      <c r="B5" s="6">
        <v>4262</v>
      </c>
      <c r="C5" s="6">
        <f t="shared" si="0"/>
        <v>4709.51</v>
      </c>
      <c r="D5" s="6">
        <v>1.2</v>
      </c>
      <c r="E5" s="8">
        <f t="shared" si="1"/>
        <v>5651.4120000000003</v>
      </c>
      <c r="F5" s="6">
        <v>1.7</v>
      </c>
      <c r="G5" s="6">
        <v>1.8</v>
      </c>
      <c r="H5" s="9">
        <f t="shared" si="2"/>
        <v>14411.100600000002</v>
      </c>
      <c r="I5" s="10">
        <f t="shared" si="3"/>
        <v>1200.9250500000001</v>
      </c>
      <c r="J5" s="10">
        <f t="shared" ref="J5:J10" si="5">I5*$J$3</f>
        <v>1020.7862925000001</v>
      </c>
      <c r="K5" s="11">
        <f t="shared" si="4"/>
        <v>7998.1608330000017</v>
      </c>
    </row>
    <row r="6" spans="1:11" x14ac:dyDescent="0.25">
      <c r="A6" s="7" t="s">
        <v>17</v>
      </c>
      <c r="B6" s="6">
        <v>5136</v>
      </c>
      <c r="C6" s="6">
        <f t="shared" si="0"/>
        <v>5675.28</v>
      </c>
      <c r="D6" s="6">
        <v>1.2</v>
      </c>
      <c r="E6" s="8">
        <f t="shared" si="1"/>
        <v>6810.3359999999993</v>
      </c>
      <c r="F6" s="6">
        <v>1.7</v>
      </c>
      <c r="G6" s="6">
        <v>1.8</v>
      </c>
      <c r="H6" s="9">
        <f t="shared" si="2"/>
        <v>17366.356799999998</v>
      </c>
      <c r="I6" s="10">
        <f t="shared" si="3"/>
        <v>1447.1963999999998</v>
      </c>
      <c r="J6" s="10">
        <f>I6*$J$3</f>
        <v>1230.1169399999999</v>
      </c>
      <c r="K6" s="11">
        <f t="shared" si="4"/>
        <v>9638.3280240000004</v>
      </c>
    </row>
    <row r="7" spans="1:11" x14ac:dyDescent="0.25">
      <c r="A7" s="2" t="s">
        <v>14</v>
      </c>
      <c r="B7" s="2">
        <v>1521</v>
      </c>
      <c r="C7" s="2">
        <f t="shared" si="0"/>
        <v>1680.7049999999999</v>
      </c>
      <c r="D7" s="6">
        <v>1.2</v>
      </c>
      <c r="E7" s="2">
        <f t="shared" si="1"/>
        <v>2016.8459999999998</v>
      </c>
      <c r="F7" s="6">
        <v>1.7</v>
      </c>
      <c r="G7" s="6">
        <v>1.8</v>
      </c>
      <c r="H7" s="9">
        <f t="shared" si="2"/>
        <v>5142.9573</v>
      </c>
      <c r="I7" s="10">
        <f t="shared" si="3"/>
        <v>428.57977499999998</v>
      </c>
      <c r="J7" s="10">
        <f t="shared" si="5"/>
        <v>364.29280874999995</v>
      </c>
      <c r="K7" s="11">
        <f t="shared" si="4"/>
        <v>2854.3413015000001</v>
      </c>
    </row>
    <row r="8" spans="1:11" x14ac:dyDescent="0.25">
      <c r="A8" s="2" t="s">
        <v>15</v>
      </c>
      <c r="B8" s="2">
        <v>13388</v>
      </c>
      <c r="C8" s="2">
        <f t="shared" si="0"/>
        <v>14793.74</v>
      </c>
      <c r="D8" s="6">
        <v>1.2</v>
      </c>
      <c r="E8" s="2">
        <f t="shared" si="1"/>
        <v>17752.487999999998</v>
      </c>
      <c r="F8" s="6">
        <v>1.59</v>
      </c>
      <c r="G8" s="6">
        <v>1.8</v>
      </c>
      <c r="H8" s="9">
        <f t="shared" si="2"/>
        <v>42339.683880000004</v>
      </c>
      <c r="I8" s="10">
        <f t="shared" si="3"/>
        <v>3528.3069900000005</v>
      </c>
      <c r="J8" s="10">
        <f t="shared" si="5"/>
        <v>2999.0609415000004</v>
      </c>
      <c r="K8" s="11">
        <f t="shared" si="4"/>
        <v>23498.524553400006</v>
      </c>
    </row>
    <row r="9" spans="1:11" x14ac:dyDescent="0.25">
      <c r="A9" s="2" t="s">
        <v>16</v>
      </c>
      <c r="B9" s="2">
        <v>13617</v>
      </c>
      <c r="C9" s="2">
        <f t="shared" si="0"/>
        <v>15046.785</v>
      </c>
      <c r="D9" s="6">
        <v>1.2</v>
      </c>
      <c r="E9" s="2">
        <f t="shared" si="1"/>
        <v>18056.142</v>
      </c>
      <c r="F9" s="6">
        <v>1.59</v>
      </c>
      <c r="G9" s="6">
        <v>1.8</v>
      </c>
      <c r="H9" s="9">
        <f t="shared" si="2"/>
        <v>43063.898670000002</v>
      </c>
      <c r="I9" s="10">
        <f t="shared" si="3"/>
        <v>3588.6582225000002</v>
      </c>
      <c r="J9" s="10">
        <f t="shared" si="5"/>
        <v>3050.359489125</v>
      </c>
      <c r="K9" s="11">
        <f t="shared" si="4"/>
        <v>23900.463761850002</v>
      </c>
    </row>
    <row r="10" spans="1:11" ht="30" x14ac:dyDescent="0.25">
      <c r="A10" s="12" t="s">
        <v>18</v>
      </c>
      <c r="B10" s="2">
        <v>17304</v>
      </c>
      <c r="C10" s="2">
        <f t="shared" si="0"/>
        <v>19120.919999999998</v>
      </c>
      <c r="D10" s="6">
        <v>1.2</v>
      </c>
      <c r="E10" s="8">
        <f t="shared" si="1"/>
        <v>22945.103999999996</v>
      </c>
      <c r="F10" s="6">
        <v>1.57</v>
      </c>
      <c r="G10" s="6">
        <v>1.8</v>
      </c>
      <c r="H10" s="9">
        <f t="shared" si="2"/>
        <v>54035.719919999996</v>
      </c>
      <c r="I10" s="10">
        <f t="shared" si="3"/>
        <v>4502.9766599999994</v>
      </c>
      <c r="J10" s="10">
        <f t="shared" si="5"/>
        <v>3827.5301609999992</v>
      </c>
      <c r="K10" s="11">
        <f t="shared" si="4"/>
        <v>29989.8245556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6"/>
  <sheetViews>
    <sheetView workbookViewId="0">
      <selection activeCell="B12" sqref="B12"/>
    </sheetView>
  </sheetViews>
  <sheetFormatPr baseColWidth="10" defaultRowHeight="15" x14ac:dyDescent="0.25"/>
  <cols>
    <col min="1" max="1" width="37.28515625" style="4" bestFit="1" customWidth="1"/>
    <col min="2" max="2" width="12.5703125" style="4" bestFit="1" customWidth="1"/>
    <col min="3" max="3" width="11.5703125" style="4" bestFit="1" customWidth="1"/>
    <col min="4" max="4" width="16.5703125" style="4" bestFit="1" customWidth="1"/>
    <col min="5" max="5" width="22.85546875" style="4" bestFit="1" customWidth="1"/>
    <col min="6" max="6" width="12.28515625" style="4" bestFit="1" customWidth="1"/>
    <col min="7" max="7" width="13.5703125" style="4" bestFit="1" customWidth="1"/>
    <col min="8" max="8" width="19.7109375" style="4" bestFit="1" customWidth="1"/>
    <col min="9" max="9" width="14" style="4" bestFit="1" customWidth="1"/>
    <col min="10" max="10" width="20" style="4" bestFit="1" customWidth="1"/>
    <col min="11" max="11" width="10.140625" style="4" bestFit="1" customWidth="1"/>
    <col min="12" max="16384" width="11.42578125" style="4"/>
  </cols>
  <sheetData>
    <row r="1" spans="1:11" ht="15.75" x14ac:dyDescent="0.25">
      <c r="A1" s="1" t="s">
        <v>11</v>
      </c>
      <c r="B1" s="2"/>
      <c r="C1" s="2"/>
      <c r="D1" s="2"/>
      <c r="E1" s="2"/>
      <c r="F1" s="2"/>
      <c r="G1" s="2"/>
      <c r="H1" s="2"/>
      <c r="I1" s="2"/>
      <c r="J1" s="3"/>
    </row>
    <row r="2" spans="1:11" ht="21" customHeight="1" x14ac:dyDescent="0.25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26</v>
      </c>
      <c r="K2" s="5" t="s">
        <v>10</v>
      </c>
    </row>
    <row r="3" spans="1:11" hidden="1" x14ac:dyDescent="0.25">
      <c r="A3" s="2"/>
      <c r="B3" s="2"/>
      <c r="C3" s="2">
        <v>1.105</v>
      </c>
      <c r="D3" s="6"/>
      <c r="E3" s="6"/>
      <c r="F3" s="6"/>
      <c r="G3" s="6"/>
      <c r="H3" s="2"/>
      <c r="I3" s="2">
        <v>12</v>
      </c>
      <c r="J3" s="3">
        <v>0.85</v>
      </c>
      <c r="K3" s="4">
        <v>0.55500000000000005</v>
      </c>
    </row>
    <row r="4" spans="1:11" x14ac:dyDescent="0.25">
      <c r="A4" s="7" t="s">
        <v>12</v>
      </c>
      <c r="B4" s="6">
        <v>4933</v>
      </c>
      <c r="C4" s="6">
        <f t="shared" ref="C4:C16" si="0">B4*$C$3</f>
        <v>5450.9650000000001</v>
      </c>
      <c r="D4" s="6">
        <v>1.2</v>
      </c>
      <c r="E4" s="8">
        <f t="shared" ref="E4:E10" si="1">C4*D4</f>
        <v>6541.1580000000004</v>
      </c>
      <c r="F4" s="6">
        <v>1.7</v>
      </c>
      <c r="G4" s="6">
        <v>1.8</v>
      </c>
      <c r="H4" s="9">
        <f t="shared" ref="H4:H10" si="2">C4*F4*G4</f>
        <v>16679.9529</v>
      </c>
      <c r="I4" s="10">
        <f t="shared" ref="I4:I10" si="3">H4/$I$3</f>
        <v>1389.996075</v>
      </c>
      <c r="J4" s="10">
        <f>I4*$J$3</f>
        <v>1181.4966637499999</v>
      </c>
      <c r="K4" s="11">
        <f t="shared" ref="K4:K10" si="4">H4*$K$3</f>
        <v>9257.3738595000013</v>
      </c>
    </row>
    <row r="5" spans="1:11" x14ac:dyDescent="0.25">
      <c r="A5" s="7" t="s">
        <v>13</v>
      </c>
      <c r="B5" s="6">
        <v>4677</v>
      </c>
      <c r="C5" s="6">
        <f t="shared" si="0"/>
        <v>5168.085</v>
      </c>
      <c r="D5" s="6">
        <v>1.2</v>
      </c>
      <c r="E5" s="8">
        <f t="shared" si="1"/>
        <v>6201.7020000000002</v>
      </c>
      <c r="F5" s="6">
        <v>1.7</v>
      </c>
      <c r="G5" s="6">
        <v>1.8</v>
      </c>
      <c r="H5" s="9">
        <f t="shared" si="2"/>
        <v>15814.340100000001</v>
      </c>
      <c r="I5" s="10">
        <f t="shared" si="3"/>
        <v>1317.8616750000001</v>
      </c>
      <c r="J5" s="10">
        <f t="shared" ref="J5:J10" si="5">I5*$J$3</f>
        <v>1120.18242375</v>
      </c>
      <c r="K5" s="11">
        <f t="shared" si="4"/>
        <v>8776.9587555000016</v>
      </c>
    </row>
    <row r="6" spans="1:11" x14ac:dyDescent="0.25">
      <c r="A6" s="7" t="s">
        <v>17</v>
      </c>
      <c r="B6" s="6">
        <v>5623</v>
      </c>
      <c r="C6" s="6">
        <f t="shared" si="0"/>
        <v>6213.415</v>
      </c>
      <c r="D6" s="6">
        <v>1.2</v>
      </c>
      <c r="E6" s="8">
        <f t="shared" si="1"/>
        <v>7456.098</v>
      </c>
      <c r="F6" s="6">
        <v>1.7</v>
      </c>
      <c r="G6" s="6">
        <v>1.8</v>
      </c>
      <c r="H6" s="9">
        <f t="shared" si="2"/>
        <v>19013.049900000002</v>
      </c>
      <c r="I6" s="10">
        <f t="shared" si="3"/>
        <v>1584.4208250000001</v>
      </c>
      <c r="J6" s="10">
        <f>I6*$J$3</f>
        <v>1346.7577012500001</v>
      </c>
      <c r="K6" s="11">
        <f t="shared" si="4"/>
        <v>10552.242694500002</v>
      </c>
    </row>
    <row r="7" spans="1:11" x14ac:dyDescent="0.25">
      <c r="A7" s="2" t="s">
        <v>14</v>
      </c>
      <c r="B7" s="2">
        <v>1660</v>
      </c>
      <c r="C7" s="2">
        <f t="shared" si="0"/>
        <v>1834.3</v>
      </c>
      <c r="D7" s="6">
        <v>1.2</v>
      </c>
      <c r="E7" s="2">
        <f t="shared" si="1"/>
        <v>2201.16</v>
      </c>
      <c r="F7" s="6">
        <v>1.7</v>
      </c>
      <c r="G7" s="6">
        <v>1.8</v>
      </c>
      <c r="H7" s="9">
        <f t="shared" si="2"/>
        <v>5612.9579999999996</v>
      </c>
      <c r="I7" s="10">
        <f t="shared" si="3"/>
        <v>467.74649999999997</v>
      </c>
      <c r="J7" s="10">
        <f t="shared" si="5"/>
        <v>397.58452499999999</v>
      </c>
      <c r="K7" s="11">
        <f t="shared" si="4"/>
        <v>3115.1916900000001</v>
      </c>
    </row>
    <row r="8" spans="1:11" x14ac:dyDescent="0.25">
      <c r="A8" s="2" t="s">
        <v>15</v>
      </c>
      <c r="B8" s="2">
        <v>14637</v>
      </c>
      <c r="C8" s="2">
        <f t="shared" si="0"/>
        <v>16173.885</v>
      </c>
      <c r="D8" s="6">
        <v>1.2</v>
      </c>
      <c r="E8" s="2">
        <f t="shared" si="1"/>
        <v>19408.662</v>
      </c>
      <c r="F8" s="6">
        <v>1.59</v>
      </c>
      <c r="G8" s="6">
        <v>1.8</v>
      </c>
      <c r="H8" s="9">
        <f t="shared" si="2"/>
        <v>46289.658870000007</v>
      </c>
      <c r="I8" s="10">
        <f t="shared" si="3"/>
        <v>3857.4715725000005</v>
      </c>
      <c r="J8" s="10">
        <f t="shared" si="5"/>
        <v>3278.8508366250003</v>
      </c>
      <c r="K8" s="11">
        <f t="shared" si="4"/>
        <v>25690.760672850007</v>
      </c>
    </row>
    <row r="9" spans="1:11" x14ac:dyDescent="0.25">
      <c r="A9" s="2" t="s">
        <v>16</v>
      </c>
      <c r="B9" s="2">
        <v>14893</v>
      </c>
      <c r="C9" s="2">
        <f t="shared" si="0"/>
        <v>16456.764999999999</v>
      </c>
      <c r="D9" s="6">
        <v>1.2</v>
      </c>
      <c r="E9" s="2">
        <f t="shared" si="1"/>
        <v>19748.117999999999</v>
      </c>
      <c r="F9" s="6">
        <v>1.59</v>
      </c>
      <c r="G9" s="6">
        <v>1.8</v>
      </c>
      <c r="H9" s="9">
        <f t="shared" si="2"/>
        <v>47099.261429999999</v>
      </c>
      <c r="I9" s="10">
        <f t="shared" si="3"/>
        <v>3924.9384525</v>
      </c>
      <c r="J9" s="10">
        <f t="shared" si="5"/>
        <v>3336.197684625</v>
      </c>
      <c r="K9" s="11">
        <f t="shared" si="4"/>
        <v>26140.09009365</v>
      </c>
    </row>
    <row r="10" spans="1:11" ht="30" x14ac:dyDescent="0.25">
      <c r="A10" s="12" t="s">
        <v>23</v>
      </c>
      <c r="B10" s="2">
        <v>18903</v>
      </c>
      <c r="C10" s="2">
        <f t="shared" si="0"/>
        <v>20887.814999999999</v>
      </c>
      <c r="D10" s="6">
        <v>1.2</v>
      </c>
      <c r="E10" s="8">
        <f t="shared" si="1"/>
        <v>25065.377999999997</v>
      </c>
      <c r="F10" s="6">
        <v>1.48</v>
      </c>
      <c r="G10" s="6">
        <v>1.8</v>
      </c>
      <c r="H10" s="9">
        <f t="shared" si="2"/>
        <v>55645.139159999999</v>
      </c>
      <c r="I10" s="10">
        <f t="shared" si="3"/>
        <v>4637.0949300000002</v>
      </c>
      <c r="J10" s="10">
        <f t="shared" si="5"/>
        <v>3941.5306905000002</v>
      </c>
      <c r="K10" s="11">
        <f t="shared" si="4"/>
        <v>30883.052233800001</v>
      </c>
    </row>
    <row r="11" spans="1:11" ht="30" x14ac:dyDescent="0.25">
      <c r="A11" s="12" t="s">
        <v>21</v>
      </c>
      <c r="B11" s="2">
        <v>5000</v>
      </c>
      <c r="C11" s="2">
        <f t="shared" si="0"/>
        <v>5525</v>
      </c>
      <c r="D11" s="6">
        <v>1.2</v>
      </c>
      <c r="E11" s="2">
        <f t="shared" ref="E11:E12" si="6">C11*D11</f>
        <v>6630</v>
      </c>
      <c r="F11" s="6">
        <v>1.7</v>
      </c>
      <c r="G11" s="6">
        <v>1.8</v>
      </c>
      <c r="H11" s="9">
        <f t="shared" ref="H11:H12" si="7">C11*F11*G11</f>
        <v>16906.5</v>
      </c>
      <c r="I11" s="10">
        <f t="shared" ref="I11:I12" si="8">H11/$I$3</f>
        <v>1408.875</v>
      </c>
      <c r="J11" s="10">
        <f t="shared" ref="J11:J12" si="9">I11*$J$3</f>
        <v>1197.54375</v>
      </c>
      <c r="K11" s="11">
        <f t="shared" ref="K11:K12" si="10">H11*$K$3</f>
        <v>9383.1075000000001</v>
      </c>
    </row>
    <row r="12" spans="1:11" ht="30" x14ac:dyDescent="0.25">
      <c r="A12" s="12" t="s">
        <v>22</v>
      </c>
      <c r="B12" s="2">
        <v>18280</v>
      </c>
      <c r="C12" s="2">
        <f t="shared" si="0"/>
        <v>20199.400000000001</v>
      </c>
      <c r="D12" s="6">
        <v>1.2</v>
      </c>
      <c r="E12" s="8">
        <f t="shared" si="6"/>
        <v>24239.280000000002</v>
      </c>
      <c r="F12" s="6">
        <v>1.48</v>
      </c>
      <c r="G12" s="6">
        <v>1.8</v>
      </c>
      <c r="H12" s="9">
        <f t="shared" si="7"/>
        <v>53811.2016</v>
      </c>
      <c r="I12" s="10">
        <f t="shared" si="8"/>
        <v>4484.2668000000003</v>
      </c>
      <c r="J12" s="10">
        <f t="shared" si="9"/>
        <v>3811.6267800000001</v>
      </c>
      <c r="K12" s="11">
        <f t="shared" si="10"/>
        <v>29865.216888000003</v>
      </c>
    </row>
    <row r="13" spans="1:11" ht="19.5" customHeight="1" x14ac:dyDescent="0.25">
      <c r="A13" s="2" t="s">
        <v>19</v>
      </c>
      <c r="B13" s="2">
        <v>6900</v>
      </c>
      <c r="C13" s="2">
        <f t="shared" si="0"/>
        <v>7624.5</v>
      </c>
      <c r="D13" s="6">
        <v>1.2</v>
      </c>
      <c r="E13" s="2">
        <f t="shared" ref="E13:E14" si="11">C13*D13</f>
        <v>9149.4</v>
      </c>
      <c r="F13" s="6">
        <v>1.57</v>
      </c>
      <c r="G13" s="6">
        <v>1.8</v>
      </c>
      <c r="H13" s="9">
        <f t="shared" ref="H13:H14" si="12">C13*F13*G13</f>
        <v>21546.837</v>
      </c>
      <c r="I13" s="10">
        <f t="shared" ref="I13:I14" si="13">H13/$I$3</f>
        <v>1795.5697499999999</v>
      </c>
      <c r="J13" s="10">
        <f t="shared" ref="J13:J14" si="14">I13*$J$3</f>
        <v>1526.2342874999999</v>
      </c>
      <c r="K13" s="11">
        <f t="shared" ref="K13:K14" si="15">H13*$K$3</f>
        <v>11958.494535000002</v>
      </c>
    </row>
    <row r="14" spans="1:11" x14ac:dyDescent="0.25">
      <c r="A14" s="2" t="s">
        <v>20</v>
      </c>
      <c r="B14" s="2">
        <v>1660</v>
      </c>
      <c r="C14" s="2">
        <f t="shared" si="0"/>
        <v>1834.3</v>
      </c>
      <c r="D14" s="6">
        <v>1.2</v>
      </c>
      <c r="E14" s="8">
        <f t="shared" si="11"/>
        <v>2201.16</v>
      </c>
      <c r="F14" s="6">
        <v>1.57</v>
      </c>
      <c r="G14" s="6">
        <v>1.8</v>
      </c>
      <c r="H14" s="9">
        <f t="shared" si="12"/>
        <v>5183.7318000000005</v>
      </c>
      <c r="I14" s="10">
        <f t="shared" si="13"/>
        <v>431.97765000000004</v>
      </c>
      <c r="J14" s="10">
        <f t="shared" si="14"/>
        <v>367.18100250000003</v>
      </c>
      <c r="K14" s="11">
        <f t="shared" si="15"/>
        <v>2876.9711490000004</v>
      </c>
    </row>
    <row r="15" spans="1:11" x14ac:dyDescent="0.25">
      <c r="A15" s="2" t="s">
        <v>24</v>
      </c>
      <c r="B15" s="2">
        <v>4305</v>
      </c>
      <c r="C15" s="2">
        <f t="shared" si="0"/>
        <v>4757.0249999999996</v>
      </c>
      <c r="D15" s="6">
        <v>1.2</v>
      </c>
      <c r="E15" s="2">
        <f t="shared" ref="E15:E16" si="16">C15*D15</f>
        <v>5708.4299999999994</v>
      </c>
      <c r="F15" s="6">
        <v>1.7</v>
      </c>
      <c r="G15" s="6">
        <v>1.8</v>
      </c>
      <c r="H15" s="9">
        <f t="shared" ref="H15:H16" si="17">C15*F15*G15</f>
        <v>14556.496499999999</v>
      </c>
      <c r="I15" s="10">
        <f t="shared" ref="I15:I16" si="18">H15/$I$3</f>
        <v>1213.041375</v>
      </c>
      <c r="J15" s="10">
        <f t="shared" ref="J15:J16" si="19">I15*$J$3</f>
        <v>1031.0851687500001</v>
      </c>
      <c r="K15" s="11">
        <f t="shared" ref="K15:K16" si="20">H15*$K$3</f>
        <v>8078.8555575</v>
      </c>
    </row>
    <row r="16" spans="1:11" ht="30" x14ac:dyDescent="0.25">
      <c r="A16" s="12" t="s">
        <v>25</v>
      </c>
      <c r="B16" s="2">
        <v>14265</v>
      </c>
      <c r="C16" s="2">
        <f t="shared" si="0"/>
        <v>15762.824999999999</v>
      </c>
      <c r="D16" s="6">
        <v>1.2</v>
      </c>
      <c r="E16" s="8">
        <f t="shared" si="16"/>
        <v>18915.39</v>
      </c>
      <c r="F16" s="6">
        <v>1.57</v>
      </c>
      <c r="G16" s="6">
        <v>1.8</v>
      </c>
      <c r="H16" s="9">
        <f t="shared" si="17"/>
        <v>44545.743450000002</v>
      </c>
      <c r="I16" s="10">
        <f t="shared" si="18"/>
        <v>3712.1452875</v>
      </c>
      <c r="J16" s="10">
        <f t="shared" si="19"/>
        <v>3155.3234943749999</v>
      </c>
      <c r="K16" s="11">
        <f t="shared" si="20"/>
        <v>24722.887614750001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6"/>
  <sheetViews>
    <sheetView zoomScale="79" zoomScaleNormal="79" workbookViewId="0">
      <selection activeCell="L4" sqref="L4:L16"/>
    </sheetView>
  </sheetViews>
  <sheetFormatPr baseColWidth="10" defaultRowHeight="15" x14ac:dyDescent="0.25"/>
  <cols>
    <col min="1" max="1" width="39" style="4" bestFit="1" customWidth="1"/>
    <col min="2" max="2" width="12.5703125" style="4" bestFit="1" customWidth="1"/>
    <col min="3" max="3" width="11.7109375" style="4" bestFit="1" customWidth="1"/>
    <col min="4" max="4" width="16.5703125" style="4" bestFit="1" customWidth="1"/>
    <col min="5" max="5" width="22.85546875" style="4" bestFit="1" customWidth="1"/>
    <col min="6" max="6" width="12.28515625" style="4" bestFit="1" customWidth="1"/>
    <col min="7" max="7" width="13.5703125" style="4" bestFit="1" customWidth="1"/>
    <col min="8" max="8" width="19.7109375" style="4" bestFit="1" customWidth="1"/>
    <col min="9" max="9" width="14" style="4" bestFit="1" customWidth="1"/>
    <col min="10" max="10" width="20" style="4" bestFit="1" customWidth="1"/>
    <col min="11" max="11" width="10.7109375" style="4" bestFit="1" customWidth="1"/>
    <col min="12" max="16384" width="11.42578125" style="4"/>
  </cols>
  <sheetData>
    <row r="1" spans="1:12" ht="15.75" x14ac:dyDescent="0.25">
      <c r="A1" s="1" t="s">
        <v>11</v>
      </c>
      <c r="B1" s="2"/>
      <c r="C1" s="2"/>
      <c r="D1" s="2"/>
      <c r="E1" s="2"/>
      <c r="F1" s="2"/>
      <c r="G1" s="2"/>
      <c r="H1" s="2"/>
      <c r="I1" s="2"/>
      <c r="J1" s="3"/>
    </row>
    <row r="2" spans="1:12" ht="21" customHeight="1" x14ac:dyDescent="0.25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26</v>
      </c>
      <c r="K2" s="5" t="s">
        <v>10</v>
      </c>
      <c r="L2" s="4">
        <v>1.1499999999999999</v>
      </c>
    </row>
    <row r="3" spans="1:12" x14ac:dyDescent="0.25">
      <c r="A3" s="2"/>
      <c r="B3" s="2"/>
      <c r="C3" s="2">
        <v>1.105</v>
      </c>
      <c r="D3" s="6"/>
      <c r="E3" s="6"/>
      <c r="F3" s="6"/>
      <c r="G3" s="6"/>
      <c r="H3" s="2"/>
      <c r="I3" s="2">
        <v>12</v>
      </c>
      <c r="J3" s="3">
        <v>0.85</v>
      </c>
      <c r="K3" s="4">
        <v>0.55500000000000005</v>
      </c>
    </row>
    <row r="4" spans="1:12" x14ac:dyDescent="0.25">
      <c r="A4" s="7" t="s">
        <v>12</v>
      </c>
      <c r="B4" s="6">
        <v>6000</v>
      </c>
      <c r="C4" s="6">
        <f t="shared" ref="C4:C16" si="0">B4*$C$3</f>
        <v>6630</v>
      </c>
      <c r="D4" s="6">
        <v>1.2</v>
      </c>
      <c r="E4" s="8">
        <f t="shared" ref="E4:E16" si="1">C4*D4</f>
        <v>7956</v>
      </c>
      <c r="F4" s="6">
        <v>1.7</v>
      </c>
      <c r="G4" s="6">
        <v>1.8</v>
      </c>
      <c r="H4" s="9">
        <f t="shared" ref="H4:H16" si="2">C4*F4*G4</f>
        <v>20287.8</v>
      </c>
      <c r="I4" s="10">
        <f t="shared" ref="I4:I16" si="3">H4/$I$3</f>
        <v>1690.6499999999999</v>
      </c>
      <c r="J4" s="10">
        <f>I4*$J$3</f>
        <v>1437.0524999999998</v>
      </c>
      <c r="K4" s="11">
        <f t="shared" ref="K4:K16" si="4">H4*$K$3</f>
        <v>11259.729000000001</v>
      </c>
      <c r="L4" s="4">
        <f>B4*$L$2</f>
        <v>6899.9999999999991</v>
      </c>
    </row>
    <row r="5" spans="1:12" x14ac:dyDescent="0.25">
      <c r="A5" s="7" t="s">
        <v>13</v>
      </c>
      <c r="B5" s="6">
        <v>6100</v>
      </c>
      <c r="C5" s="6">
        <f t="shared" si="0"/>
        <v>6740.5</v>
      </c>
      <c r="D5" s="6">
        <v>1.2</v>
      </c>
      <c r="E5" s="8">
        <f t="shared" si="1"/>
        <v>8088.5999999999995</v>
      </c>
      <c r="F5" s="6">
        <v>1.7</v>
      </c>
      <c r="G5" s="6">
        <v>1.8</v>
      </c>
      <c r="H5" s="9">
        <f t="shared" si="2"/>
        <v>20625.93</v>
      </c>
      <c r="I5" s="10">
        <f t="shared" si="3"/>
        <v>1718.8275000000001</v>
      </c>
      <c r="J5" s="10">
        <f t="shared" ref="J5:J16" si="5">I5*$J$3</f>
        <v>1461.003375</v>
      </c>
      <c r="K5" s="11">
        <f t="shared" si="4"/>
        <v>11447.391150000001</v>
      </c>
      <c r="L5" s="4">
        <f t="shared" ref="L5:L16" si="6">B5*$L$2</f>
        <v>7014.9999999999991</v>
      </c>
    </row>
    <row r="6" spans="1:12" x14ac:dyDescent="0.25">
      <c r="A6" s="7" t="s">
        <v>17</v>
      </c>
      <c r="B6" s="6">
        <v>6500</v>
      </c>
      <c r="C6" s="6">
        <f t="shared" si="0"/>
        <v>7182.5</v>
      </c>
      <c r="D6" s="6">
        <v>1.2</v>
      </c>
      <c r="E6" s="8">
        <f t="shared" si="1"/>
        <v>8619</v>
      </c>
      <c r="F6" s="6">
        <v>1.7</v>
      </c>
      <c r="G6" s="6">
        <v>1.8</v>
      </c>
      <c r="H6" s="9">
        <f t="shared" si="2"/>
        <v>21978.45</v>
      </c>
      <c r="I6" s="10">
        <f t="shared" si="3"/>
        <v>1831.5375000000001</v>
      </c>
      <c r="J6" s="10">
        <f>I6*$J$3</f>
        <v>1556.806875</v>
      </c>
      <c r="K6" s="11">
        <f t="shared" si="4"/>
        <v>12198.039750000002</v>
      </c>
      <c r="L6" s="4">
        <f t="shared" si="6"/>
        <v>7474.9999999999991</v>
      </c>
    </row>
    <row r="7" spans="1:12" x14ac:dyDescent="0.25">
      <c r="A7" s="2" t="s">
        <v>14</v>
      </c>
      <c r="B7" s="2">
        <v>2000</v>
      </c>
      <c r="C7" s="2">
        <f t="shared" si="0"/>
        <v>2210</v>
      </c>
      <c r="D7" s="6">
        <v>1.2</v>
      </c>
      <c r="E7" s="2">
        <f t="shared" si="1"/>
        <v>2652</v>
      </c>
      <c r="F7" s="6">
        <v>1.7</v>
      </c>
      <c r="G7" s="6">
        <v>1.8</v>
      </c>
      <c r="H7" s="9">
        <f t="shared" si="2"/>
        <v>6762.6</v>
      </c>
      <c r="I7" s="10">
        <f t="shared" si="3"/>
        <v>563.55000000000007</v>
      </c>
      <c r="J7" s="10">
        <f t="shared" si="5"/>
        <v>479.01750000000004</v>
      </c>
      <c r="K7" s="11">
        <f t="shared" si="4"/>
        <v>3753.2430000000004</v>
      </c>
      <c r="L7" s="4">
        <f t="shared" si="6"/>
        <v>2300</v>
      </c>
    </row>
    <row r="8" spans="1:12" x14ac:dyDescent="0.25">
      <c r="A8" s="2" t="s">
        <v>15</v>
      </c>
      <c r="B8" s="2">
        <v>16900</v>
      </c>
      <c r="C8" s="2">
        <f t="shared" si="0"/>
        <v>18674.5</v>
      </c>
      <c r="D8" s="6">
        <v>1.2</v>
      </c>
      <c r="E8" s="2">
        <f t="shared" si="1"/>
        <v>22409.399999999998</v>
      </c>
      <c r="F8" s="6">
        <v>1.55</v>
      </c>
      <c r="G8" s="6">
        <v>1.8</v>
      </c>
      <c r="H8" s="9">
        <f t="shared" si="2"/>
        <v>52101.855000000003</v>
      </c>
      <c r="I8" s="10">
        <f t="shared" si="3"/>
        <v>4341.82125</v>
      </c>
      <c r="J8" s="10">
        <f t="shared" si="5"/>
        <v>3690.5480625</v>
      </c>
      <c r="K8" s="11">
        <f t="shared" si="4"/>
        <v>28916.529525000005</v>
      </c>
      <c r="L8" s="4">
        <f t="shared" si="6"/>
        <v>19435</v>
      </c>
    </row>
    <row r="9" spans="1:12" x14ac:dyDescent="0.25">
      <c r="A9" s="2" t="s">
        <v>16</v>
      </c>
      <c r="B9" s="2">
        <v>17200</v>
      </c>
      <c r="C9" s="2">
        <f t="shared" si="0"/>
        <v>19006</v>
      </c>
      <c r="D9" s="6">
        <v>1.2</v>
      </c>
      <c r="E9" s="2">
        <f t="shared" si="1"/>
        <v>22807.200000000001</v>
      </c>
      <c r="F9" s="6">
        <v>1.55</v>
      </c>
      <c r="G9" s="6">
        <v>1.8</v>
      </c>
      <c r="H9" s="9">
        <f t="shared" si="2"/>
        <v>53026.74</v>
      </c>
      <c r="I9" s="10">
        <f t="shared" si="3"/>
        <v>4418.8949999999995</v>
      </c>
      <c r="J9" s="10">
        <f t="shared" si="5"/>
        <v>3756.0607499999996</v>
      </c>
      <c r="K9" s="11">
        <f t="shared" si="4"/>
        <v>29429.840700000001</v>
      </c>
      <c r="L9" s="4">
        <f t="shared" si="6"/>
        <v>19780</v>
      </c>
    </row>
    <row r="10" spans="1:12" ht="30" x14ac:dyDescent="0.25">
      <c r="A10" s="12" t="s">
        <v>23</v>
      </c>
      <c r="B10" s="2">
        <v>21000</v>
      </c>
      <c r="C10" s="2">
        <f t="shared" si="0"/>
        <v>23205</v>
      </c>
      <c r="D10" s="6">
        <v>1.2</v>
      </c>
      <c r="E10" s="8">
        <f t="shared" si="1"/>
        <v>27846</v>
      </c>
      <c r="F10" s="6">
        <v>1.48</v>
      </c>
      <c r="G10" s="6">
        <v>1.8</v>
      </c>
      <c r="H10" s="9">
        <f t="shared" si="2"/>
        <v>61818.12</v>
      </c>
      <c r="I10" s="10">
        <f t="shared" si="3"/>
        <v>5151.51</v>
      </c>
      <c r="J10" s="10">
        <f t="shared" si="5"/>
        <v>4378.7835000000005</v>
      </c>
      <c r="K10" s="11">
        <f t="shared" si="4"/>
        <v>34309.056600000004</v>
      </c>
      <c r="L10" s="4">
        <f t="shared" si="6"/>
        <v>24149.999999999996</v>
      </c>
    </row>
    <row r="11" spans="1:12" ht="30" x14ac:dyDescent="0.25">
      <c r="A11" s="12" t="s">
        <v>21</v>
      </c>
      <c r="B11" s="2">
        <v>6500</v>
      </c>
      <c r="C11" s="2">
        <f t="shared" si="0"/>
        <v>7182.5</v>
      </c>
      <c r="D11" s="6">
        <v>1.2</v>
      </c>
      <c r="E11" s="2">
        <f t="shared" si="1"/>
        <v>8619</v>
      </c>
      <c r="F11" s="6">
        <v>1.7</v>
      </c>
      <c r="G11" s="6">
        <v>1.8</v>
      </c>
      <c r="H11" s="9">
        <f t="shared" si="2"/>
        <v>21978.45</v>
      </c>
      <c r="I11" s="10">
        <f t="shared" si="3"/>
        <v>1831.5375000000001</v>
      </c>
      <c r="J11" s="10">
        <f t="shared" si="5"/>
        <v>1556.806875</v>
      </c>
      <c r="K11" s="11">
        <f t="shared" si="4"/>
        <v>12198.039750000002</v>
      </c>
      <c r="L11" s="4">
        <f t="shared" si="6"/>
        <v>7474.9999999999991</v>
      </c>
    </row>
    <row r="12" spans="1:12" ht="30" x14ac:dyDescent="0.25">
      <c r="A12" s="12" t="s">
        <v>22</v>
      </c>
      <c r="B12" s="2">
        <v>21000</v>
      </c>
      <c r="C12" s="2">
        <f t="shared" si="0"/>
        <v>23205</v>
      </c>
      <c r="D12" s="6">
        <v>1.2</v>
      </c>
      <c r="E12" s="8">
        <f t="shared" si="1"/>
        <v>27846</v>
      </c>
      <c r="F12" s="6">
        <v>1.48</v>
      </c>
      <c r="G12" s="6">
        <v>1.8</v>
      </c>
      <c r="H12" s="9">
        <f t="shared" si="2"/>
        <v>61818.12</v>
      </c>
      <c r="I12" s="10">
        <f t="shared" si="3"/>
        <v>5151.51</v>
      </c>
      <c r="J12" s="10">
        <f t="shared" si="5"/>
        <v>4378.7835000000005</v>
      </c>
      <c r="K12" s="11">
        <f t="shared" si="4"/>
        <v>34309.056600000004</v>
      </c>
      <c r="L12" s="4">
        <f t="shared" si="6"/>
        <v>24149.999999999996</v>
      </c>
    </row>
    <row r="13" spans="1:12" ht="19.5" customHeight="1" x14ac:dyDescent="0.25">
      <c r="A13" s="2" t="s">
        <v>19</v>
      </c>
      <c r="B13" s="2">
        <v>7500</v>
      </c>
      <c r="C13" s="2">
        <f t="shared" si="0"/>
        <v>8287.5</v>
      </c>
      <c r="D13" s="6">
        <v>1.2</v>
      </c>
      <c r="E13" s="2">
        <f t="shared" si="1"/>
        <v>9945</v>
      </c>
      <c r="F13" s="6">
        <v>1.55</v>
      </c>
      <c r="G13" s="6">
        <v>1.8</v>
      </c>
      <c r="H13" s="9">
        <f t="shared" si="2"/>
        <v>23122.125</v>
      </c>
      <c r="I13" s="10">
        <f t="shared" si="3"/>
        <v>1926.84375</v>
      </c>
      <c r="J13" s="10">
        <f t="shared" si="5"/>
        <v>1637.8171875</v>
      </c>
      <c r="K13" s="11">
        <f t="shared" si="4"/>
        <v>12832.779375000002</v>
      </c>
      <c r="L13" s="4">
        <f t="shared" si="6"/>
        <v>8625</v>
      </c>
    </row>
    <row r="14" spans="1:12" x14ac:dyDescent="0.25">
      <c r="A14" s="2" t="s">
        <v>20</v>
      </c>
      <c r="B14" s="2">
        <v>1660</v>
      </c>
      <c r="C14" s="2">
        <f t="shared" si="0"/>
        <v>1834.3</v>
      </c>
      <c r="D14" s="6">
        <v>1.2</v>
      </c>
      <c r="E14" s="8">
        <f t="shared" si="1"/>
        <v>2201.16</v>
      </c>
      <c r="F14" s="6">
        <v>1.57</v>
      </c>
      <c r="G14" s="6">
        <v>1.8</v>
      </c>
      <c r="H14" s="9">
        <f t="shared" si="2"/>
        <v>5183.7318000000005</v>
      </c>
      <c r="I14" s="10">
        <f t="shared" si="3"/>
        <v>431.97765000000004</v>
      </c>
      <c r="J14" s="10">
        <f t="shared" si="5"/>
        <v>367.18100250000003</v>
      </c>
      <c r="K14" s="11">
        <f t="shared" si="4"/>
        <v>2876.9711490000004</v>
      </c>
      <c r="L14" s="4">
        <f t="shared" si="6"/>
        <v>1908.9999999999998</v>
      </c>
    </row>
    <row r="15" spans="1:12" x14ac:dyDescent="0.25">
      <c r="A15" s="2" t="s">
        <v>24</v>
      </c>
      <c r="B15" s="2">
        <v>4305</v>
      </c>
      <c r="C15" s="2">
        <f t="shared" si="0"/>
        <v>4757.0249999999996</v>
      </c>
      <c r="D15" s="6">
        <v>1.2</v>
      </c>
      <c r="E15" s="2">
        <f t="shared" si="1"/>
        <v>5708.4299999999994</v>
      </c>
      <c r="F15" s="6">
        <v>1.7</v>
      </c>
      <c r="G15" s="6">
        <v>1.8</v>
      </c>
      <c r="H15" s="9">
        <f t="shared" si="2"/>
        <v>14556.496499999999</v>
      </c>
      <c r="I15" s="10">
        <f t="shared" si="3"/>
        <v>1213.041375</v>
      </c>
      <c r="J15" s="10">
        <f t="shared" si="5"/>
        <v>1031.0851687500001</v>
      </c>
      <c r="K15" s="11">
        <f t="shared" si="4"/>
        <v>8078.8555575</v>
      </c>
      <c r="L15" s="4">
        <f t="shared" si="6"/>
        <v>4950.75</v>
      </c>
    </row>
    <row r="16" spans="1:12" ht="30" x14ac:dyDescent="0.25">
      <c r="A16" s="12" t="s">
        <v>25</v>
      </c>
      <c r="B16" s="2">
        <v>16470</v>
      </c>
      <c r="C16" s="2">
        <f t="shared" si="0"/>
        <v>18199.349999999999</v>
      </c>
      <c r="D16" s="6">
        <v>1.2</v>
      </c>
      <c r="E16" s="8">
        <f t="shared" si="1"/>
        <v>21839.219999999998</v>
      </c>
      <c r="F16" s="6">
        <v>1.54</v>
      </c>
      <c r="G16" s="6">
        <v>1.8</v>
      </c>
      <c r="H16" s="9">
        <f t="shared" si="2"/>
        <v>50448.5982</v>
      </c>
      <c r="I16" s="10">
        <f t="shared" si="3"/>
        <v>4204.0498500000003</v>
      </c>
      <c r="J16" s="10">
        <f t="shared" si="5"/>
        <v>3573.4423725000001</v>
      </c>
      <c r="K16" s="11">
        <f t="shared" si="4"/>
        <v>27998.972001000002</v>
      </c>
      <c r="L16" s="4">
        <f t="shared" si="6"/>
        <v>18940.5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6"/>
  <sheetViews>
    <sheetView zoomScale="95" zoomScaleNormal="95" workbookViewId="0">
      <selection activeCell="B7" sqref="B7"/>
    </sheetView>
  </sheetViews>
  <sheetFormatPr baseColWidth="10" defaultRowHeight="15" x14ac:dyDescent="0.25"/>
  <cols>
    <col min="1" max="1" width="41.28515625" style="4" customWidth="1"/>
    <col min="2" max="2" width="12.5703125" style="4" bestFit="1" customWidth="1"/>
    <col min="3" max="3" width="11.7109375" style="4" bestFit="1" customWidth="1"/>
    <col min="4" max="4" width="16.5703125" style="4" bestFit="1" customWidth="1"/>
    <col min="5" max="5" width="22.85546875" style="4" bestFit="1" customWidth="1"/>
    <col min="6" max="6" width="12.28515625" style="4" bestFit="1" customWidth="1"/>
    <col min="7" max="7" width="13.5703125" style="4" bestFit="1" customWidth="1"/>
    <col min="8" max="8" width="19.7109375" style="4" bestFit="1" customWidth="1"/>
    <col min="9" max="9" width="14.140625" style="4" bestFit="1" customWidth="1"/>
    <col min="10" max="10" width="20" style="4" bestFit="1" customWidth="1"/>
    <col min="11" max="11" width="10.7109375" style="4" bestFit="1" customWidth="1"/>
    <col min="12" max="16384" width="11.42578125" style="4"/>
  </cols>
  <sheetData>
    <row r="1" spans="1:11" ht="15.75" x14ac:dyDescent="0.25">
      <c r="A1" s="1" t="s">
        <v>11</v>
      </c>
      <c r="B1" s="2"/>
      <c r="C1" s="2"/>
      <c r="D1" s="2"/>
      <c r="E1" s="2"/>
      <c r="F1" s="2"/>
      <c r="G1" s="2"/>
      <c r="H1" s="2"/>
      <c r="I1" s="2"/>
      <c r="J1" s="3"/>
    </row>
    <row r="2" spans="1:11" ht="21" customHeight="1" x14ac:dyDescent="0.25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26</v>
      </c>
      <c r="K2" s="5" t="s">
        <v>10</v>
      </c>
    </row>
    <row r="3" spans="1:11" hidden="1" x14ac:dyDescent="0.25">
      <c r="A3" s="2"/>
      <c r="B3" s="2"/>
      <c r="C3" s="2">
        <v>1.105</v>
      </c>
      <c r="D3" s="6"/>
      <c r="E3" s="6"/>
      <c r="F3" s="6"/>
      <c r="G3" s="6"/>
      <c r="H3" s="2"/>
      <c r="I3" s="2">
        <v>12</v>
      </c>
      <c r="J3" s="3">
        <v>0.85</v>
      </c>
      <c r="K3" s="4">
        <v>0.55500000000000005</v>
      </c>
    </row>
    <row r="4" spans="1:11" x14ac:dyDescent="0.25">
      <c r="A4" s="7" t="s">
        <v>12</v>
      </c>
      <c r="B4" s="6">
        <v>6899.9999999999991</v>
      </c>
      <c r="C4" s="6">
        <f t="shared" ref="C4:C16" si="0">B4*$C$3</f>
        <v>7624.4999999999991</v>
      </c>
      <c r="D4" s="6">
        <v>1.2</v>
      </c>
      <c r="E4" s="8">
        <f t="shared" ref="E4:E16" si="1">C4*D4</f>
        <v>9149.3999999999978</v>
      </c>
      <c r="F4" s="6">
        <v>1.7</v>
      </c>
      <c r="G4" s="6">
        <v>1.8</v>
      </c>
      <c r="H4" s="9">
        <f t="shared" ref="H4:H16" si="2">C4*F4*G4</f>
        <v>23330.969999999998</v>
      </c>
      <c r="I4" s="10">
        <f t="shared" ref="I4:I16" si="3">H4/$I$3</f>
        <v>1944.2474999999997</v>
      </c>
      <c r="J4" s="10">
        <f>I4*$J$3</f>
        <v>1652.6103749999997</v>
      </c>
      <c r="K4" s="11">
        <f t="shared" ref="K4:K16" si="4">H4*$K$3</f>
        <v>12948.68835</v>
      </c>
    </row>
    <row r="5" spans="1:11" x14ac:dyDescent="0.25">
      <c r="A5" s="7" t="s">
        <v>13</v>
      </c>
      <c r="B5" s="6">
        <v>7014.9999999999991</v>
      </c>
      <c r="C5" s="6">
        <f t="shared" si="0"/>
        <v>7751.5749999999989</v>
      </c>
      <c r="D5" s="6">
        <v>1.2</v>
      </c>
      <c r="E5" s="8">
        <f t="shared" si="1"/>
        <v>9301.8899999999976</v>
      </c>
      <c r="F5" s="6">
        <v>1.7</v>
      </c>
      <c r="G5" s="6">
        <v>1.8</v>
      </c>
      <c r="H5" s="9">
        <f t="shared" si="2"/>
        <v>23719.819499999998</v>
      </c>
      <c r="I5" s="10">
        <f t="shared" si="3"/>
        <v>1976.6516249999997</v>
      </c>
      <c r="J5" s="10">
        <f t="shared" ref="J5:J16" si="5">I5*$J$3</f>
        <v>1680.1538812499998</v>
      </c>
      <c r="K5" s="11">
        <f t="shared" si="4"/>
        <v>13164.4998225</v>
      </c>
    </row>
    <row r="6" spans="1:11" x14ac:dyDescent="0.25">
      <c r="A6" s="7" t="s">
        <v>17</v>
      </c>
      <c r="B6" s="6">
        <v>7474.9999999999991</v>
      </c>
      <c r="C6" s="6">
        <f t="shared" si="0"/>
        <v>8259.8749999999982</v>
      </c>
      <c r="D6" s="6">
        <v>1.2</v>
      </c>
      <c r="E6" s="8">
        <f t="shared" si="1"/>
        <v>9911.8499999999967</v>
      </c>
      <c r="F6" s="6">
        <v>1.7</v>
      </c>
      <c r="G6" s="6">
        <v>1.8</v>
      </c>
      <c r="H6" s="9">
        <f t="shared" si="2"/>
        <v>25275.217499999995</v>
      </c>
      <c r="I6" s="10">
        <f t="shared" si="3"/>
        <v>2106.2681249999996</v>
      </c>
      <c r="J6" s="10">
        <f>I6*$J$3</f>
        <v>1790.3279062499996</v>
      </c>
      <c r="K6" s="11">
        <f t="shared" si="4"/>
        <v>14027.745712499998</v>
      </c>
    </row>
    <row r="7" spans="1:11" x14ac:dyDescent="0.25">
      <c r="A7" s="2" t="s">
        <v>14</v>
      </c>
      <c r="B7" s="2">
        <v>2300</v>
      </c>
      <c r="C7" s="2">
        <f t="shared" si="0"/>
        <v>2541.5</v>
      </c>
      <c r="D7" s="6">
        <v>1.2</v>
      </c>
      <c r="E7" s="2">
        <f t="shared" si="1"/>
        <v>3049.7999999999997</v>
      </c>
      <c r="F7" s="6">
        <v>1.7</v>
      </c>
      <c r="G7" s="6">
        <v>1.8</v>
      </c>
      <c r="H7" s="9">
        <f t="shared" si="2"/>
        <v>7776.9900000000007</v>
      </c>
      <c r="I7" s="10">
        <f t="shared" si="3"/>
        <v>648.0825000000001</v>
      </c>
      <c r="J7" s="10">
        <f t="shared" si="5"/>
        <v>550.87012500000003</v>
      </c>
      <c r="K7" s="11">
        <f t="shared" si="4"/>
        <v>4316.2294500000007</v>
      </c>
    </row>
    <row r="8" spans="1:11" x14ac:dyDescent="0.25">
      <c r="A8" s="2" t="s">
        <v>15</v>
      </c>
      <c r="B8" s="2">
        <v>19435</v>
      </c>
      <c r="C8" s="2">
        <f t="shared" si="0"/>
        <v>21475.674999999999</v>
      </c>
      <c r="D8" s="6">
        <v>1.2</v>
      </c>
      <c r="E8" s="2">
        <f t="shared" si="1"/>
        <v>25770.809999999998</v>
      </c>
      <c r="F8" s="6">
        <v>1.55</v>
      </c>
      <c r="G8" s="6">
        <v>1.8</v>
      </c>
      <c r="H8" s="9">
        <f t="shared" si="2"/>
        <v>59917.133249999999</v>
      </c>
      <c r="I8" s="10">
        <f t="shared" si="3"/>
        <v>4993.0944374999999</v>
      </c>
      <c r="J8" s="10">
        <f t="shared" si="5"/>
        <v>4244.1302718749994</v>
      </c>
      <c r="K8" s="11">
        <f t="shared" si="4"/>
        <v>33254.008953750003</v>
      </c>
    </row>
    <row r="9" spans="1:11" x14ac:dyDescent="0.25">
      <c r="A9" s="2" t="s">
        <v>16</v>
      </c>
      <c r="B9" s="2">
        <v>19780</v>
      </c>
      <c r="C9" s="2">
        <f t="shared" si="0"/>
        <v>21856.9</v>
      </c>
      <c r="D9" s="6">
        <v>1.2</v>
      </c>
      <c r="E9" s="2">
        <f t="shared" si="1"/>
        <v>26228.280000000002</v>
      </c>
      <c r="F9" s="6">
        <v>1.55</v>
      </c>
      <c r="G9" s="6">
        <v>1.8</v>
      </c>
      <c r="H9" s="9">
        <f t="shared" si="2"/>
        <v>60980.751000000004</v>
      </c>
      <c r="I9" s="10">
        <f t="shared" si="3"/>
        <v>5081.7292500000003</v>
      </c>
      <c r="J9" s="10">
        <f t="shared" si="5"/>
        <v>4319.4698625000001</v>
      </c>
      <c r="K9" s="11">
        <f t="shared" si="4"/>
        <v>33844.316805000002</v>
      </c>
    </row>
    <row r="10" spans="1:11" ht="30" x14ac:dyDescent="0.25">
      <c r="A10" s="12" t="s">
        <v>23</v>
      </c>
      <c r="B10" s="2">
        <v>24149.999999999996</v>
      </c>
      <c r="C10" s="2">
        <f t="shared" si="0"/>
        <v>26685.749999999996</v>
      </c>
      <c r="D10" s="6">
        <v>1.2</v>
      </c>
      <c r="E10" s="8">
        <f t="shared" si="1"/>
        <v>32022.899999999994</v>
      </c>
      <c r="F10" s="6">
        <v>1.48</v>
      </c>
      <c r="G10" s="6">
        <v>1.8</v>
      </c>
      <c r="H10" s="9">
        <f t="shared" si="2"/>
        <v>71090.837999999989</v>
      </c>
      <c r="I10" s="10">
        <f t="shared" si="3"/>
        <v>5924.2364999999991</v>
      </c>
      <c r="J10" s="10">
        <f t="shared" si="5"/>
        <v>5035.601024999999</v>
      </c>
      <c r="K10" s="11">
        <f t="shared" si="4"/>
        <v>39455.415089999995</v>
      </c>
    </row>
    <row r="11" spans="1:11" ht="30" x14ac:dyDescent="0.25">
      <c r="A11" s="12" t="s">
        <v>21</v>
      </c>
      <c r="B11" s="2">
        <v>7474.9999999999991</v>
      </c>
      <c r="C11" s="2">
        <f t="shared" si="0"/>
        <v>8259.8749999999982</v>
      </c>
      <c r="D11" s="6">
        <v>1.2</v>
      </c>
      <c r="E11" s="2">
        <f t="shared" si="1"/>
        <v>9911.8499999999967</v>
      </c>
      <c r="F11" s="6">
        <v>1.7</v>
      </c>
      <c r="G11" s="6">
        <v>1.8</v>
      </c>
      <c r="H11" s="9">
        <f t="shared" si="2"/>
        <v>25275.217499999995</v>
      </c>
      <c r="I11" s="10">
        <f t="shared" si="3"/>
        <v>2106.2681249999996</v>
      </c>
      <c r="J11" s="10">
        <f t="shared" si="5"/>
        <v>1790.3279062499996</v>
      </c>
      <c r="K11" s="11">
        <f t="shared" si="4"/>
        <v>14027.745712499998</v>
      </c>
    </row>
    <row r="12" spans="1:11" ht="30" x14ac:dyDescent="0.25">
      <c r="A12" s="12" t="s">
        <v>22</v>
      </c>
      <c r="B12" s="2">
        <v>24149.999999999996</v>
      </c>
      <c r="C12" s="2">
        <f t="shared" si="0"/>
        <v>26685.749999999996</v>
      </c>
      <c r="D12" s="6">
        <v>1.2</v>
      </c>
      <c r="E12" s="8">
        <f t="shared" si="1"/>
        <v>32022.899999999994</v>
      </c>
      <c r="F12" s="6">
        <v>1.48</v>
      </c>
      <c r="G12" s="6">
        <v>1.8</v>
      </c>
      <c r="H12" s="9">
        <f t="shared" si="2"/>
        <v>71090.837999999989</v>
      </c>
      <c r="I12" s="10">
        <f t="shared" si="3"/>
        <v>5924.2364999999991</v>
      </c>
      <c r="J12" s="10">
        <f t="shared" si="5"/>
        <v>5035.601024999999</v>
      </c>
      <c r="K12" s="11">
        <f t="shared" si="4"/>
        <v>39455.415089999995</v>
      </c>
    </row>
    <row r="13" spans="1:11" ht="19.5" customHeight="1" x14ac:dyDescent="0.25">
      <c r="A13" s="2" t="s">
        <v>19</v>
      </c>
      <c r="B13" s="2">
        <v>10000</v>
      </c>
      <c r="C13" s="2">
        <f t="shared" si="0"/>
        <v>11050</v>
      </c>
      <c r="D13" s="6">
        <v>1.2</v>
      </c>
      <c r="E13" s="2">
        <f t="shared" si="1"/>
        <v>13260</v>
      </c>
      <c r="F13" s="6">
        <v>1.5</v>
      </c>
      <c r="G13" s="6">
        <v>1.8</v>
      </c>
      <c r="H13" s="9">
        <f t="shared" si="2"/>
        <v>29835</v>
      </c>
      <c r="I13" s="10">
        <f t="shared" si="3"/>
        <v>2486.25</v>
      </c>
      <c r="J13" s="10">
        <f t="shared" si="5"/>
        <v>2113.3125</v>
      </c>
      <c r="K13" s="11">
        <f t="shared" si="4"/>
        <v>16558.425000000003</v>
      </c>
    </row>
    <row r="14" spans="1:11" x14ac:dyDescent="0.25">
      <c r="A14" s="2" t="s">
        <v>20</v>
      </c>
      <c r="B14" s="2">
        <v>1908.9999999999998</v>
      </c>
      <c r="C14" s="2">
        <f t="shared" si="0"/>
        <v>2109.4449999999997</v>
      </c>
      <c r="D14" s="6">
        <v>1.2</v>
      </c>
      <c r="E14" s="8">
        <f t="shared" si="1"/>
        <v>2531.3339999999994</v>
      </c>
      <c r="F14" s="6">
        <v>1.57</v>
      </c>
      <c r="G14" s="6">
        <v>1.8</v>
      </c>
      <c r="H14" s="9">
        <f t="shared" si="2"/>
        <v>5961.2915699999994</v>
      </c>
      <c r="I14" s="10">
        <f t="shared" si="3"/>
        <v>496.77429749999993</v>
      </c>
      <c r="J14" s="10">
        <f t="shared" si="5"/>
        <v>422.25815287499995</v>
      </c>
      <c r="K14" s="11">
        <f t="shared" si="4"/>
        <v>3308.5168213500001</v>
      </c>
    </row>
    <row r="15" spans="1:11" x14ac:dyDescent="0.25">
      <c r="A15" s="2" t="s">
        <v>24</v>
      </c>
      <c r="B15" s="2">
        <v>4950.75</v>
      </c>
      <c r="C15" s="2">
        <f t="shared" si="0"/>
        <v>5470.5787499999997</v>
      </c>
      <c r="D15" s="6">
        <v>1.2</v>
      </c>
      <c r="E15" s="2">
        <f t="shared" si="1"/>
        <v>6564.6944999999996</v>
      </c>
      <c r="F15" s="6">
        <v>1.7</v>
      </c>
      <c r="G15" s="6">
        <v>1.8</v>
      </c>
      <c r="H15" s="9">
        <f t="shared" si="2"/>
        <v>16739.970975</v>
      </c>
      <c r="I15" s="10">
        <f t="shared" si="3"/>
        <v>1394.9975812499999</v>
      </c>
      <c r="J15" s="10">
        <f t="shared" si="5"/>
        <v>1185.7479440625</v>
      </c>
      <c r="K15" s="11">
        <f t="shared" si="4"/>
        <v>9290.6838911250015</v>
      </c>
    </row>
    <row r="16" spans="1:11" ht="30" x14ac:dyDescent="0.25">
      <c r="A16" s="12" t="s">
        <v>25</v>
      </c>
      <c r="B16" s="2">
        <v>18940.5</v>
      </c>
      <c r="C16" s="2">
        <f t="shared" si="0"/>
        <v>20929.252499999999</v>
      </c>
      <c r="D16" s="6">
        <v>1.2</v>
      </c>
      <c r="E16" s="8">
        <f t="shared" si="1"/>
        <v>25115.102999999999</v>
      </c>
      <c r="F16" s="6">
        <v>1.54</v>
      </c>
      <c r="G16" s="6">
        <v>1.8</v>
      </c>
      <c r="H16" s="9">
        <f t="shared" si="2"/>
        <v>58015.887929999997</v>
      </c>
      <c r="I16" s="10">
        <f t="shared" si="3"/>
        <v>4834.6573275000001</v>
      </c>
      <c r="J16" s="10">
        <f t="shared" si="5"/>
        <v>4109.4587283749997</v>
      </c>
      <c r="K16" s="11">
        <f t="shared" si="4"/>
        <v>32198.817801150002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35631-31C5-4DCB-BAC3-FDC6365B8F3F}">
  <dimension ref="A1:K6"/>
  <sheetViews>
    <sheetView zoomScale="95" zoomScaleNormal="95" workbookViewId="0">
      <selection activeCell="N19" sqref="N19"/>
    </sheetView>
  </sheetViews>
  <sheetFormatPr baseColWidth="10" defaultRowHeight="15" x14ac:dyDescent="0.25"/>
  <cols>
    <col min="1" max="1" width="41.28515625" style="4" customWidth="1"/>
    <col min="2" max="2" width="12.5703125" style="4" hidden="1" customWidth="1"/>
    <col min="3" max="3" width="11.7109375" style="4" hidden="1" customWidth="1"/>
    <col min="4" max="4" width="16.5703125" style="4" hidden="1" customWidth="1"/>
    <col min="5" max="5" width="22.85546875" style="4" hidden="1" customWidth="1"/>
    <col min="6" max="6" width="12.28515625" style="4" hidden="1" customWidth="1"/>
    <col min="7" max="7" width="13.5703125" style="4" hidden="1" customWidth="1"/>
    <col min="8" max="8" width="19.7109375" style="4" hidden="1" customWidth="1"/>
    <col min="9" max="9" width="14.140625" style="4" hidden="1" customWidth="1"/>
    <col min="10" max="10" width="20" style="4" bestFit="1" customWidth="1"/>
    <col min="11" max="11" width="10.7109375" style="4" bestFit="1" customWidth="1"/>
    <col min="12" max="16384" width="11.42578125" style="4"/>
  </cols>
  <sheetData>
    <row r="1" spans="1:11" ht="15.75" x14ac:dyDescent="0.25">
      <c r="A1" s="1" t="s">
        <v>11</v>
      </c>
      <c r="B1" s="2"/>
      <c r="C1" s="2"/>
      <c r="D1" s="2"/>
      <c r="E1" s="2"/>
      <c r="F1" s="2"/>
      <c r="G1" s="2"/>
      <c r="H1" s="2"/>
      <c r="I1" s="2"/>
      <c r="J1" s="3"/>
    </row>
    <row r="2" spans="1:11" x14ac:dyDescent="0.25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26</v>
      </c>
      <c r="K2" s="5" t="s">
        <v>10</v>
      </c>
    </row>
    <row r="3" spans="1:11" hidden="1" x14ac:dyDescent="0.25">
      <c r="A3" s="2"/>
      <c r="B3" s="2"/>
      <c r="C3" s="2">
        <v>1.105</v>
      </c>
      <c r="D3" s="6"/>
      <c r="E3" s="6"/>
      <c r="F3" s="6"/>
      <c r="G3" s="6"/>
      <c r="H3" s="2"/>
      <c r="I3" s="2">
        <v>12</v>
      </c>
      <c r="J3" s="3">
        <v>0.85</v>
      </c>
      <c r="K3" s="4">
        <v>0.55500000000000005</v>
      </c>
    </row>
    <row r="4" spans="1:11" x14ac:dyDescent="0.25">
      <c r="A4" s="7" t="s">
        <v>13</v>
      </c>
      <c r="B4" s="6">
        <v>7055</v>
      </c>
      <c r="C4" s="6">
        <f t="shared" ref="C4:C6" si="0">B4*$C$3</f>
        <v>7795.7749999999996</v>
      </c>
      <c r="D4" s="6">
        <v>1.2</v>
      </c>
      <c r="E4" s="8">
        <f t="shared" ref="E4:E6" si="1">C4*D4</f>
        <v>9354.9299999999985</v>
      </c>
      <c r="F4" s="6">
        <v>1.7</v>
      </c>
      <c r="G4" s="6">
        <v>1.8</v>
      </c>
      <c r="H4" s="9">
        <f t="shared" ref="H4:H6" si="2">C4*F4*G4</f>
        <v>23855.071499999998</v>
      </c>
      <c r="I4" s="10">
        <f t="shared" ref="I4:I6" si="3">H4/$I$3</f>
        <v>1987.9226249999999</v>
      </c>
      <c r="J4" s="10">
        <f t="shared" ref="J4:J6" si="4">I4*$J$3</f>
        <v>1689.73423125</v>
      </c>
      <c r="K4" s="11">
        <f t="shared" ref="K4:K6" si="5">H4*$K$3</f>
        <v>13239.5646825</v>
      </c>
    </row>
    <row r="5" spans="1:11" x14ac:dyDescent="0.25">
      <c r="A5" s="2" t="s">
        <v>14</v>
      </c>
      <c r="B5" s="2">
        <v>2420</v>
      </c>
      <c r="C5" s="2">
        <f t="shared" si="0"/>
        <v>2674.1</v>
      </c>
      <c r="D5" s="6">
        <v>1.2</v>
      </c>
      <c r="E5" s="2">
        <f t="shared" si="1"/>
        <v>3208.9199999999996</v>
      </c>
      <c r="F5" s="6">
        <v>1.7</v>
      </c>
      <c r="G5" s="6">
        <v>1.8</v>
      </c>
      <c r="H5" s="9">
        <f t="shared" si="2"/>
        <v>8182.7459999999992</v>
      </c>
      <c r="I5" s="10">
        <f t="shared" si="3"/>
        <v>681.89549999999997</v>
      </c>
      <c r="J5" s="10">
        <f t="shared" si="4"/>
        <v>579.611175</v>
      </c>
      <c r="K5" s="11">
        <f t="shared" si="5"/>
        <v>4541.4240300000001</v>
      </c>
    </row>
    <row r="6" spans="1:11" x14ac:dyDescent="0.25">
      <c r="A6" s="2" t="s">
        <v>15</v>
      </c>
      <c r="B6" s="2">
        <v>21575</v>
      </c>
      <c r="C6" s="2">
        <f t="shared" si="0"/>
        <v>23840.375</v>
      </c>
      <c r="D6" s="6">
        <v>1.2</v>
      </c>
      <c r="E6" s="2">
        <f t="shared" si="1"/>
        <v>28608.45</v>
      </c>
      <c r="F6" s="6">
        <v>1.55</v>
      </c>
      <c r="G6" s="6">
        <v>1.8</v>
      </c>
      <c r="H6" s="9">
        <f t="shared" si="2"/>
        <v>66514.646250000005</v>
      </c>
      <c r="I6" s="10">
        <f t="shared" si="3"/>
        <v>5542.8871875000004</v>
      </c>
      <c r="J6" s="10">
        <f t="shared" si="4"/>
        <v>4711.4541093750004</v>
      </c>
      <c r="K6" s="11">
        <f t="shared" si="5"/>
        <v>36915.628668750003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73304-F2AF-4B96-80A5-A44FCAED167A}">
  <dimension ref="A1:K21"/>
  <sheetViews>
    <sheetView zoomScale="95" zoomScaleNormal="95" workbookViewId="0">
      <selection activeCell="B1" sqref="B1:H1048576"/>
    </sheetView>
  </sheetViews>
  <sheetFormatPr baseColWidth="10" defaultRowHeight="15" x14ac:dyDescent="0.25"/>
  <cols>
    <col min="1" max="1" width="33.5703125" style="4" bestFit="1" customWidth="1"/>
    <col min="2" max="2" width="12.5703125" style="4" hidden="1" customWidth="1"/>
    <col min="3" max="3" width="11.7109375" style="4" hidden="1" customWidth="1"/>
    <col min="4" max="4" width="16.5703125" style="4" hidden="1" customWidth="1"/>
    <col min="5" max="5" width="22.85546875" style="4" hidden="1" customWidth="1"/>
    <col min="6" max="6" width="12.28515625" style="4" hidden="1" customWidth="1"/>
    <col min="7" max="7" width="13.5703125" style="4" hidden="1" customWidth="1"/>
    <col min="8" max="8" width="12.7109375" style="4" hidden="1" customWidth="1"/>
    <col min="9" max="9" width="14.140625" style="4" bestFit="1" customWidth="1"/>
    <col min="10" max="10" width="20" style="4" bestFit="1" customWidth="1"/>
    <col min="11" max="11" width="10.7109375" style="4" bestFit="1" customWidth="1"/>
    <col min="12" max="16384" width="11.42578125" style="4"/>
  </cols>
  <sheetData>
    <row r="1" spans="1:11" ht="15.75" x14ac:dyDescent="0.25">
      <c r="A1" s="1" t="s">
        <v>11</v>
      </c>
      <c r="B1" s="2"/>
      <c r="C1" s="2"/>
      <c r="D1" s="2"/>
      <c r="E1" s="2"/>
      <c r="F1" s="2"/>
      <c r="G1" s="2"/>
      <c r="H1" s="2"/>
      <c r="I1" s="2"/>
      <c r="J1" s="3"/>
    </row>
    <row r="2" spans="1:11" ht="30" x14ac:dyDescent="0.25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15" t="s">
        <v>27</v>
      </c>
      <c r="G2" s="15" t="s">
        <v>28</v>
      </c>
      <c r="H2" s="15" t="s">
        <v>29</v>
      </c>
      <c r="I2" s="15" t="s">
        <v>31</v>
      </c>
      <c r="J2" s="5" t="s">
        <v>30</v>
      </c>
      <c r="K2" s="5" t="s">
        <v>10</v>
      </c>
    </row>
    <row r="3" spans="1:11" hidden="1" x14ac:dyDescent="0.25">
      <c r="A3" s="2"/>
      <c r="B3" s="2"/>
      <c r="C3" s="2">
        <v>1.105</v>
      </c>
      <c r="D3" s="6"/>
      <c r="E3" s="6"/>
      <c r="F3" s="6"/>
      <c r="G3" s="6"/>
      <c r="H3" s="2"/>
      <c r="I3" s="2">
        <v>12</v>
      </c>
      <c r="J3" s="3">
        <v>6</v>
      </c>
    </row>
    <row r="4" spans="1:11" ht="30" x14ac:dyDescent="0.25">
      <c r="A4" s="14" t="s">
        <v>39</v>
      </c>
      <c r="B4" s="6">
        <v>38963</v>
      </c>
      <c r="C4" s="6">
        <f t="shared" ref="C4:C21" si="0">B4*$C$3</f>
        <v>43054.114999999998</v>
      </c>
      <c r="D4" s="6">
        <v>1.35</v>
      </c>
      <c r="E4" s="8">
        <f t="shared" ref="E4:E21" si="1">C4*D4</f>
        <v>58123.055249999998</v>
      </c>
      <c r="F4" s="6">
        <v>1.55</v>
      </c>
      <c r="G4" s="6">
        <v>1.3</v>
      </c>
      <c r="H4" s="13">
        <v>1.18</v>
      </c>
      <c r="I4" s="10">
        <f>C4*F4*G4/$I$3</f>
        <v>7229.5034770833336</v>
      </c>
      <c r="J4" s="10">
        <f>C4*F4*H4/$J$3</f>
        <v>13124.329389166664</v>
      </c>
      <c r="K4" s="11">
        <f>C4*F4</f>
        <v>66733.878249999994</v>
      </c>
    </row>
    <row r="5" spans="1:11" ht="30" x14ac:dyDescent="0.25">
      <c r="A5" s="14" t="s">
        <v>38</v>
      </c>
      <c r="B5" s="6">
        <v>38871</v>
      </c>
      <c r="C5" s="6">
        <f t="shared" si="0"/>
        <v>42952.455000000002</v>
      </c>
      <c r="D5" s="6">
        <v>1.35</v>
      </c>
      <c r="E5" s="8">
        <f t="shared" si="1"/>
        <v>57985.814250000003</v>
      </c>
      <c r="F5" s="6">
        <v>1.55</v>
      </c>
      <c r="G5" s="6">
        <v>1.3</v>
      </c>
      <c r="H5" s="13">
        <v>1.18</v>
      </c>
      <c r="I5" s="10">
        <f t="shared" ref="I5:I7" si="2">C5*F5*G5/$I$3</f>
        <v>7212.4330687500005</v>
      </c>
      <c r="J5" s="10">
        <f t="shared" ref="J5:J7" si="3">C5*F5*H5/$J$3</f>
        <v>13093.340032500002</v>
      </c>
      <c r="K5" s="11">
        <f t="shared" ref="K5:K7" si="4">C5*F5</f>
        <v>66576.305250000005</v>
      </c>
    </row>
    <row r="6" spans="1:11" ht="30" x14ac:dyDescent="0.25">
      <c r="A6" s="14" t="s">
        <v>40</v>
      </c>
      <c r="B6" s="6">
        <v>37765</v>
      </c>
      <c r="C6" s="6">
        <f t="shared" si="0"/>
        <v>41730.324999999997</v>
      </c>
      <c r="D6" s="6">
        <v>1.35</v>
      </c>
      <c r="E6" s="8">
        <f t="shared" si="1"/>
        <v>56335.938750000001</v>
      </c>
      <c r="F6" s="6">
        <v>1.55</v>
      </c>
      <c r="G6" s="6">
        <v>1.3</v>
      </c>
      <c r="H6" s="13">
        <v>1.18</v>
      </c>
      <c r="I6" s="10">
        <f t="shared" si="2"/>
        <v>7007.2170729166673</v>
      </c>
      <c r="J6" s="10">
        <f t="shared" si="3"/>
        <v>12720.794070833332</v>
      </c>
      <c r="K6" s="11">
        <f t="shared" si="4"/>
        <v>64682.003749999996</v>
      </c>
    </row>
    <row r="7" spans="1:11" ht="30" x14ac:dyDescent="0.25">
      <c r="A7" s="14" t="s">
        <v>41</v>
      </c>
      <c r="B7" s="6">
        <v>47867</v>
      </c>
      <c r="C7" s="6">
        <f t="shared" si="0"/>
        <v>52893.034999999996</v>
      </c>
      <c r="D7" s="6">
        <v>1.35</v>
      </c>
      <c r="E7" s="8">
        <f t="shared" si="1"/>
        <v>71405.597250000006</v>
      </c>
      <c r="F7" s="6">
        <v>1.55</v>
      </c>
      <c r="G7" s="6">
        <v>1.3</v>
      </c>
      <c r="H7" s="13">
        <v>1.18</v>
      </c>
      <c r="I7" s="10">
        <f t="shared" si="2"/>
        <v>8881.6221270833321</v>
      </c>
      <c r="J7" s="10">
        <f t="shared" si="3"/>
        <v>16123.560169166665</v>
      </c>
      <c r="K7" s="11">
        <f t="shared" si="4"/>
        <v>81984.204249999995</v>
      </c>
    </row>
    <row r="8" spans="1:11" x14ac:dyDescent="0.25">
      <c r="A8" s="14"/>
      <c r="B8" s="6"/>
      <c r="C8" s="6"/>
      <c r="D8" s="6"/>
      <c r="E8" s="8"/>
      <c r="F8" s="6"/>
      <c r="G8" s="6"/>
      <c r="H8" s="13"/>
      <c r="I8" s="10"/>
      <c r="J8" s="10"/>
      <c r="K8" s="11"/>
    </row>
    <row r="9" spans="1:11" x14ac:dyDescent="0.25">
      <c r="A9" s="2" t="s">
        <v>13</v>
      </c>
      <c r="B9" s="2">
        <v>12201</v>
      </c>
      <c r="C9" s="6">
        <f t="shared" si="0"/>
        <v>13482.105</v>
      </c>
      <c r="D9" s="6">
        <v>1.35</v>
      </c>
      <c r="E9" s="8">
        <f t="shared" si="1"/>
        <v>18200.84175</v>
      </c>
      <c r="F9" s="6">
        <v>1.65</v>
      </c>
      <c r="G9" s="6">
        <v>1.3</v>
      </c>
      <c r="H9" s="13">
        <v>1.18</v>
      </c>
      <c r="I9" s="10">
        <f t="shared" ref="I9:I21" si="5">C9*F9*G9/$I$3</f>
        <v>2409.92626875</v>
      </c>
      <c r="J9" s="10">
        <f t="shared" ref="J9:J21" si="6">C9*F9*H9/$J$3</f>
        <v>4374.9430724999993</v>
      </c>
      <c r="K9" s="11">
        <f t="shared" ref="K9:K21" si="7">C9*F9</f>
        <v>22245.473249999999</v>
      </c>
    </row>
    <row r="10" spans="1:11" x14ac:dyDescent="0.25">
      <c r="A10" s="2" t="s">
        <v>12</v>
      </c>
      <c r="B10" s="2">
        <v>12909</v>
      </c>
      <c r="C10" s="6">
        <f t="shared" si="0"/>
        <v>14264.445</v>
      </c>
      <c r="D10" s="6">
        <v>1.35</v>
      </c>
      <c r="E10" s="8">
        <f t="shared" si="1"/>
        <v>19257.000749999999</v>
      </c>
      <c r="F10" s="6">
        <v>1.65</v>
      </c>
      <c r="G10" s="6">
        <v>1.3</v>
      </c>
      <c r="H10" s="13">
        <v>1.18</v>
      </c>
      <c r="I10" s="10">
        <f t="shared" si="5"/>
        <v>2549.7695437500001</v>
      </c>
      <c r="J10" s="10">
        <f t="shared" si="6"/>
        <v>4628.8124024999997</v>
      </c>
      <c r="K10" s="11">
        <f t="shared" si="7"/>
        <v>23536.33425</v>
      </c>
    </row>
    <row r="11" spans="1:11" x14ac:dyDescent="0.25">
      <c r="A11" s="2" t="s">
        <v>32</v>
      </c>
      <c r="B11" s="2">
        <v>12301</v>
      </c>
      <c r="C11" s="6">
        <f t="shared" si="0"/>
        <v>13592.605</v>
      </c>
      <c r="D11" s="6">
        <v>1.35</v>
      </c>
      <c r="E11" s="8">
        <f t="shared" si="1"/>
        <v>18350.016749999999</v>
      </c>
      <c r="F11" s="6">
        <v>1.65</v>
      </c>
      <c r="G11" s="6">
        <v>1.3</v>
      </c>
      <c r="H11" s="13">
        <v>1.18</v>
      </c>
      <c r="I11" s="10">
        <f t="shared" si="5"/>
        <v>2429.6781437499999</v>
      </c>
      <c r="J11" s="10">
        <f t="shared" si="6"/>
        <v>4410.8003225000002</v>
      </c>
      <c r="K11" s="11">
        <f t="shared" si="7"/>
        <v>22427.79825</v>
      </c>
    </row>
    <row r="12" spans="1:11" x14ac:dyDescent="0.25">
      <c r="A12" s="2" t="s">
        <v>33</v>
      </c>
      <c r="B12" s="2">
        <v>13251</v>
      </c>
      <c r="C12" s="6">
        <f t="shared" si="0"/>
        <v>14642.355</v>
      </c>
      <c r="D12" s="6">
        <v>1.35</v>
      </c>
      <c r="E12" s="8">
        <f t="shared" si="1"/>
        <v>19767.179250000001</v>
      </c>
      <c r="F12" s="6">
        <v>1.65</v>
      </c>
      <c r="G12" s="6">
        <v>1.3</v>
      </c>
      <c r="H12" s="13">
        <v>1.18</v>
      </c>
      <c r="I12" s="10">
        <f t="shared" si="5"/>
        <v>2617.3209562500001</v>
      </c>
      <c r="J12" s="10">
        <f t="shared" si="6"/>
        <v>4751.4441974999991</v>
      </c>
      <c r="K12" s="11">
        <f t="shared" si="7"/>
        <v>24159.885749999998</v>
      </c>
    </row>
    <row r="13" spans="1:11" x14ac:dyDescent="0.25">
      <c r="A13" s="2"/>
      <c r="B13" s="2"/>
      <c r="C13" s="6"/>
      <c r="D13" s="6"/>
      <c r="E13" s="8"/>
      <c r="F13" s="6"/>
      <c r="G13" s="6"/>
      <c r="H13" s="13"/>
      <c r="I13" s="10"/>
      <c r="J13" s="10"/>
      <c r="K13" s="11"/>
    </row>
    <row r="14" spans="1:11" x14ac:dyDescent="0.25">
      <c r="A14" s="2" t="s">
        <v>37</v>
      </c>
      <c r="B14" s="2">
        <v>4327</v>
      </c>
      <c r="C14" s="6">
        <f t="shared" si="0"/>
        <v>4781.335</v>
      </c>
      <c r="D14" s="6">
        <v>1.35</v>
      </c>
      <c r="E14" s="8">
        <f t="shared" si="1"/>
        <v>6454.8022500000006</v>
      </c>
      <c r="F14" s="6">
        <v>1.65</v>
      </c>
      <c r="G14" s="6">
        <v>1.3</v>
      </c>
      <c r="H14" s="13">
        <v>1.18</v>
      </c>
      <c r="I14" s="10">
        <f t="shared" si="5"/>
        <v>854.66363124999998</v>
      </c>
      <c r="J14" s="10">
        <f t="shared" si="6"/>
        <v>1551.5432074999999</v>
      </c>
      <c r="K14" s="11">
        <f t="shared" si="7"/>
        <v>7889.2027499999995</v>
      </c>
    </row>
    <row r="15" spans="1:11" x14ac:dyDescent="0.25">
      <c r="A15" s="2" t="s">
        <v>42</v>
      </c>
      <c r="B15" s="2">
        <v>4244</v>
      </c>
      <c r="C15" s="6">
        <f t="shared" si="0"/>
        <v>4689.62</v>
      </c>
      <c r="D15" s="6">
        <v>1.35</v>
      </c>
      <c r="E15" s="8">
        <f t="shared" si="1"/>
        <v>6330.9870000000001</v>
      </c>
      <c r="F15" s="6">
        <v>1.65</v>
      </c>
      <c r="G15" s="6">
        <v>1.3</v>
      </c>
      <c r="H15" s="13">
        <v>1.18</v>
      </c>
      <c r="I15" s="10">
        <f t="shared" si="5"/>
        <v>838.26957499999992</v>
      </c>
      <c r="J15" s="10">
        <f t="shared" si="6"/>
        <v>1521.7816899999998</v>
      </c>
      <c r="K15" s="11">
        <f t="shared" si="7"/>
        <v>7737.8729999999996</v>
      </c>
    </row>
    <row r="16" spans="1:11" x14ac:dyDescent="0.25">
      <c r="A16" s="2" t="s">
        <v>43</v>
      </c>
      <c r="B16" s="2">
        <v>4462</v>
      </c>
      <c r="C16" s="6">
        <f t="shared" si="0"/>
        <v>4930.51</v>
      </c>
      <c r="D16" s="6">
        <v>1.35</v>
      </c>
      <c r="E16" s="8">
        <f t="shared" si="1"/>
        <v>6656.1885000000011</v>
      </c>
      <c r="F16" s="6">
        <v>1.65</v>
      </c>
      <c r="G16" s="6">
        <v>1.3</v>
      </c>
      <c r="H16" s="13">
        <v>1.18</v>
      </c>
      <c r="I16" s="10">
        <f t="shared" si="5"/>
        <v>881.32866249999995</v>
      </c>
      <c r="J16" s="10">
        <f t="shared" si="6"/>
        <v>1599.9504949999998</v>
      </c>
      <c r="K16" s="11">
        <f t="shared" si="7"/>
        <v>8135.3414999999995</v>
      </c>
    </row>
    <row r="17" spans="1:11" x14ac:dyDescent="0.25">
      <c r="A17" s="2"/>
      <c r="B17" s="2"/>
      <c r="C17" s="6"/>
      <c r="D17" s="6"/>
      <c r="E17" s="8"/>
      <c r="F17" s="6"/>
      <c r="G17" s="6"/>
      <c r="H17" s="13"/>
      <c r="I17" s="10"/>
      <c r="J17" s="10"/>
      <c r="K17" s="11"/>
    </row>
    <row r="18" spans="1:11" x14ac:dyDescent="0.25">
      <c r="A18" s="2" t="s">
        <v>34</v>
      </c>
      <c r="B18" s="2">
        <v>21060</v>
      </c>
      <c r="C18" s="6">
        <f t="shared" si="0"/>
        <v>23271.3</v>
      </c>
      <c r="D18" s="6">
        <v>1.35</v>
      </c>
      <c r="E18" s="8">
        <f t="shared" si="1"/>
        <v>31416.255000000001</v>
      </c>
      <c r="F18" s="6">
        <v>1.55</v>
      </c>
      <c r="G18" s="6">
        <v>1.3</v>
      </c>
      <c r="H18" s="13">
        <v>1.18</v>
      </c>
      <c r="I18" s="10">
        <f t="shared" si="5"/>
        <v>3907.6391250000001</v>
      </c>
      <c r="J18" s="10">
        <f t="shared" si="6"/>
        <v>7093.8679499999998</v>
      </c>
      <c r="K18" s="11">
        <f t="shared" si="7"/>
        <v>36070.514999999999</v>
      </c>
    </row>
    <row r="19" spans="1:11" x14ac:dyDescent="0.25">
      <c r="A19" s="2"/>
      <c r="B19" s="2"/>
      <c r="C19" s="6"/>
      <c r="D19" s="6"/>
      <c r="E19" s="8"/>
      <c r="F19" s="6"/>
      <c r="G19" s="6"/>
      <c r="H19" s="13"/>
      <c r="I19" s="10"/>
      <c r="J19" s="10"/>
      <c r="K19" s="11"/>
    </row>
    <row r="20" spans="1:11" x14ac:dyDescent="0.25">
      <c r="A20" s="2" t="s">
        <v>35</v>
      </c>
      <c r="B20" s="2">
        <v>25589</v>
      </c>
      <c r="C20" s="6">
        <f t="shared" si="0"/>
        <v>28275.845000000001</v>
      </c>
      <c r="D20" s="6">
        <v>1.35</v>
      </c>
      <c r="E20" s="8">
        <f t="shared" si="1"/>
        <v>38172.390750000006</v>
      </c>
      <c r="F20" s="6">
        <v>1.6</v>
      </c>
      <c r="G20" s="6">
        <v>1.3</v>
      </c>
      <c r="H20" s="13">
        <v>1.18</v>
      </c>
      <c r="I20" s="10">
        <f t="shared" si="5"/>
        <v>4901.1464666666679</v>
      </c>
      <c r="J20" s="10">
        <f t="shared" si="6"/>
        <v>8897.465893333334</v>
      </c>
      <c r="K20" s="11">
        <f t="shared" si="7"/>
        <v>45241.352000000006</v>
      </c>
    </row>
    <row r="21" spans="1:11" x14ac:dyDescent="0.25">
      <c r="A21" s="2" t="s">
        <v>36</v>
      </c>
      <c r="B21" s="2">
        <v>25796</v>
      </c>
      <c r="C21" s="6">
        <f t="shared" si="0"/>
        <v>28504.579999999998</v>
      </c>
      <c r="D21" s="6">
        <v>1.35</v>
      </c>
      <c r="E21" s="8">
        <f t="shared" si="1"/>
        <v>38481.182999999997</v>
      </c>
      <c r="F21" s="6">
        <v>1.6</v>
      </c>
      <c r="G21" s="6">
        <v>1.3</v>
      </c>
      <c r="H21" s="13">
        <v>1.18</v>
      </c>
      <c r="I21" s="10">
        <f t="shared" si="5"/>
        <v>4940.7938666666669</v>
      </c>
      <c r="J21" s="10">
        <f t="shared" si="6"/>
        <v>8969.4411733333327</v>
      </c>
      <c r="K21" s="11">
        <f t="shared" si="7"/>
        <v>45607.328000000001</v>
      </c>
    </row>
  </sheetData>
  <phoneticPr fontId="3" type="noConversion"/>
  <pageMargins left="0.7" right="0.7" top="0.75" bottom="0.75" header="0.3" footer="0.3"/>
  <pageSetup paperSize="9" orientation="portrait" horizontalDpi="200" verticalDpi="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F1E51-1BA4-4CAA-AFF6-7FFFF4BBE5E2}">
  <dimension ref="A1:K21"/>
  <sheetViews>
    <sheetView zoomScale="95" zoomScaleNormal="95" workbookViewId="0">
      <selection activeCell="B1" sqref="B1:H1048576"/>
    </sheetView>
  </sheetViews>
  <sheetFormatPr baseColWidth="10" defaultRowHeight="15" x14ac:dyDescent="0.25"/>
  <cols>
    <col min="1" max="1" width="33.5703125" style="4" bestFit="1" customWidth="1"/>
    <col min="2" max="2" width="12.5703125" style="4" hidden="1" customWidth="1"/>
    <col min="3" max="3" width="11.7109375" style="4" hidden="1" customWidth="1"/>
    <col min="4" max="4" width="16.5703125" style="4" hidden="1" customWidth="1"/>
    <col min="5" max="5" width="22.85546875" style="4" hidden="1" customWidth="1"/>
    <col min="6" max="6" width="12.28515625" style="4" hidden="1" customWidth="1"/>
    <col min="7" max="7" width="13.5703125" style="4" hidden="1" customWidth="1"/>
    <col min="8" max="8" width="12.7109375" style="4" hidden="1" customWidth="1"/>
    <col min="9" max="9" width="14.140625" style="4" bestFit="1" customWidth="1"/>
    <col min="10" max="10" width="20" style="4" bestFit="1" customWidth="1"/>
    <col min="11" max="11" width="10.7109375" style="4" bestFit="1" customWidth="1"/>
    <col min="12" max="16384" width="11.42578125" style="4"/>
  </cols>
  <sheetData>
    <row r="1" spans="1:11" ht="15.75" x14ac:dyDescent="0.25">
      <c r="A1" s="1" t="s">
        <v>11</v>
      </c>
      <c r="B1" s="2"/>
      <c r="C1" s="2"/>
      <c r="D1" s="2"/>
      <c r="E1" s="2"/>
      <c r="F1" s="2"/>
      <c r="G1" s="2"/>
      <c r="H1" s="2"/>
      <c r="I1" s="2"/>
      <c r="J1" s="3"/>
    </row>
    <row r="2" spans="1:11" ht="30" x14ac:dyDescent="0.25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15" t="s">
        <v>27</v>
      </c>
      <c r="G2" s="15" t="s">
        <v>28</v>
      </c>
      <c r="H2" s="15" t="s">
        <v>29</v>
      </c>
      <c r="I2" s="15" t="s">
        <v>31</v>
      </c>
      <c r="J2" s="5" t="s">
        <v>30</v>
      </c>
      <c r="K2" s="5" t="s">
        <v>10</v>
      </c>
    </row>
    <row r="3" spans="1:11" hidden="1" x14ac:dyDescent="0.25">
      <c r="A3" s="2"/>
      <c r="B3" s="2"/>
      <c r="C3" s="2">
        <v>1.105</v>
      </c>
      <c r="D3" s="6"/>
      <c r="E3" s="6"/>
      <c r="F3" s="6"/>
      <c r="G3" s="6"/>
      <c r="H3" s="2"/>
      <c r="I3" s="2">
        <v>12</v>
      </c>
      <c r="J3" s="3">
        <v>6</v>
      </c>
    </row>
    <row r="4" spans="1:11" ht="30" x14ac:dyDescent="0.25">
      <c r="A4" s="14" t="s">
        <v>39</v>
      </c>
      <c r="B4" s="6">
        <v>38963</v>
      </c>
      <c r="C4" s="6">
        <f t="shared" ref="C4:C21" si="0">B4*$C$3</f>
        <v>43054.114999999998</v>
      </c>
      <c r="D4" s="6">
        <v>1.35</v>
      </c>
      <c r="E4" s="8">
        <f t="shared" ref="E4:E21" si="1">C4*D4</f>
        <v>58123.055249999998</v>
      </c>
      <c r="F4" s="6">
        <v>1.55</v>
      </c>
      <c r="G4" s="6">
        <v>1.3</v>
      </c>
      <c r="H4" s="13">
        <v>1.18</v>
      </c>
      <c r="I4" s="10">
        <f>C4*F4*G4/$I$3</f>
        <v>7229.5034770833336</v>
      </c>
      <c r="J4" s="10">
        <f>C4*F4*H4/$J$3</f>
        <v>13124.329389166664</v>
      </c>
      <c r="K4" s="11">
        <f>C4*F4</f>
        <v>66733.878249999994</v>
      </c>
    </row>
    <row r="5" spans="1:11" ht="30" x14ac:dyDescent="0.25">
      <c r="A5" s="14" t="s">
        <v>38</v>
      </c>
      <c r="B5" s="6">
        <v>38871</v>
      </c>
      <c r="C5" s="6">
        <f t="shared" si="0"/>
        <v>42952.455000000002</v>
      </c>
      <c r="D5" s="6">
        <v>1.35</v>
      </c>
      <c r="E5" s="8">
        <f t="shared" si="1"/>
        <v>57985.814250000003</v>
      </c>
      <c r="F5" s="6">
        <v>1.55</v>
      </c>
      <c r="G5" s="6">
        <v>1.3</v>
      </c>
      <c r="H5" s="13">
        <v>1.18</v>
      </c>
      <c r="I5" s="10">
        <f t="shared" ref="I5:I7" si="2">C5*F5*G5/$I$3</f>
        <v>7212.4330687500005</v>
      </c>
      <c r="J5" s="10">
        <f t="shared" ref="J5:J7" si="3">C5*F5*H5/$J$3</f>
        <v>13093.340032500002</v>
      </c>
      <c r="K5" s="11">
        <f t="shared" ref="K5:K7" si="4">C5*F5</f>
        <v>66576.305250000005</v>
      </c>
    </row>
    <row r="6" spans="1:11" ht="30" x14ac:dyDescent="0.25">
      <c r="A6" s="14" t="s">
        <v>40</v>
      </c>
      <c r="B6" s="6">
        <v>37765</v>
      </c>
      <c r="C6" s="6">
        <f t="shared" si="0"/>
        <v>41730.324999999997</v>
      </c>
      <c r="D6" s="6">
        <v>1.35</v>
      </c>
      <c r="E6" s="8">
        <f t="shared" si="1"/>
        <v>56335.938750000001</v>
      </c>
      <c r="F6" s="6">
        <v>1.55</v>
      </c>
      <c r="G6" s="6">
        <v>1.3</v>
      </c>
      <c r="H6" s="13">
        <v>1.18</v>
      </c>
      <c r="I6" s="10">
        <f t="shared" si="2"/>
        <v>7007.2170729166673</v>
      </c>
      <c r="J6" s="10">
        <f t="shared" si="3"/>
        <v>12720.794070833332</v>
      </c>
      <c r="K6" s="11">
        <f t="shared" si="4"/>
        <v>64682.003749999996</v>
      </c>
    </row>
    <row r="7" spans="1:11" ht="30" x14ac:dyDescent="0.25">
      <c r="A7" s="14" t="s">
        <v>41</v>
      </c>
      <c r="B7" s="6">
        <v>47867</v>
      </c>
      <c r="C7" s="6">
        <f t="shared" si="0"/>
        <v>52893.034999999996</v>
      </c>
      <c r="D7" s="6">
        <v>1.35</v>
      </c>
      <c r="E7" s="8">
        <f t="shared" si="1"/>
        <v>71405.597250000006</v>
      </c>
      <c r="F7" s="6">
        <v>1.55</v>
      </c>
      <c r="G7" s="6">
        <v>1.3</v>
      </c>
      <c r="H7" s="13">
        <v>1.18</v>
      </c>
      <c r="I7" s="10">
        <f t="shared" si="2"/>
        <v>8881.6221270833321</v>
      </c>
      <c r="J7" s="10">
        <f t="shared" si="3"/>
        <v>16123.560169166665</v>
      </c>
      <c r="K7" s="11">
        <f t="shared" si="4"/>
        <v>81984.204249999995</v>
      </c>
    </row>
    <row r="8" spans="1:11" x14ac:dyDescent="0.25">
      <c r="A8" s="14"/>
      <c r="B8" s="6"/>
      <c r="C8" s="6"/>
      <c r="D8" s="6"/>
      <c r="E8" s="8"/>
      <c r="F8" s="6"/>
      <c r="G8" s="6"/>
      <c r="H8" s="13"/>
      <c r="I8" s="10"/>
      <c r="J8" s="10"/>
      <c r="K8" s="11"/>
    </row>
    <row r="9" spans="1:11" x14ac:dyDescent="0.25">
      <c r="A9" s="2" t="s">
        <v>13</v>
      </c>
      <c r="B9" s="2">
        <v>12201</v>
      </c>
      <c r="C9" s="6">
        <f t="shared" si="0"/>
        <v>13482.105</v>
      </c>
      <c r="D9" s="6">
        <v>1.35</v>
      </c>
      <c r="E9" s="8">
        <f t="shared" si="1"/>
        <v>18200.84175</v>
      </c>
      <c r="F9" s="6">
        <v>1.65</v>
      </c>
      <c r="G9" s="6">
        <v>1.3</v>
      </c>
      <c r="H9" s="13">
        <v>1.18</v>
      </c>
      <c r="I9" s="10">
        <f t="shared" ref="I9:I21" si="5">C9*F9*G9/$I$3</f>
        <v>2409.92626875</v>
      </c>
      <c r="J9" s="10">
        <f t="shared" ref="J9:J21" si="6">C9*F9*H9/$J$3</f>
        <v>4374.9430724999993</v>
      </c>
      <c r="K9" s="11">
        <f t="shared" ref="K9:K21" si="7">C9*F9</f>
        <v>22245.473249999999</v>
      </c>
    </row>
    <row r="10" spans="1:11" x14ac:dyDescent="0.25">
      <c r="A10" s="2" t="s">
        <v>12</v>
      </c>
      <c r="B10" s="2">
        <v>12909</v>
      </c>
      <c r="C10" s="6">
        <f t="shared" si="0"/>
        <v>14264.445</v>
      </c>
      <c r="D10" s="6">
        <v>1.35</v>
      </c>
      <c r="E10" s="8">
        <f t="shared" si="1"/>
        <v>19257.000749999999</v>
      </c>
      <c r="F10" s="6">
        <v>1.65</v>
      </c>
      <c r="G10" s="6">
        <v>1.3</v>
      </c>
      <c r="H10" s="13">
        <v>1.18</v>
      </c>
      <c r="I10" s="10">
        <f t="shared" si="5"/>
        <v>2549.7695437500001</v>
      </c>
      <c r="J10" s="10">
        <f t="shared" si="6"/>
        <v>4628.8124024999997</v>
      </c>
      <c r="K10" s="11">
        <f t="shared" si="7"/>
        <v>23536.33425</v>
      </c>
    </row>
    <row r="11" spans="1:11" x14ac:dyDescent="0.25">
      <c r="A11" s="2" t="s">
        <v>32</v>
      </c>
      <c r="B11" s="2">
        <v>12301</v>
      </c>
      <c r="C11" s="6">
        <f t="shared" si="0"/>
        <v>13592.605</v>
      </c>
      <c r="D11" s="6">
        <v>1.35</v>
      </c>
      <c r="E11" s="8">
        <f t="shared" si="1"/>
        <v>18350.016749999999</v>
      </c>
      <c r="F11" s="6">
        <v>1.65</v>
      </c>
      <c r="G11" s="6">
        <v>1.3</v>
      </c>
      <c r="H11" s="13">
        <v>1.18</v>
      </c>
      <c r="I11" s="10">
        <f t="shared" si="5"/>
        <v>2429.6781437499999</v>
      </c>
      <c r="J11" s="10">
        <f t="shared" si="6"/>
        <v>4410.8003225000002</v>
      </c>
      <c r="K11" s="11">
        <f t="shared" si="7"/>
        <v>22427.79825</v>
      </c>
    </row>
    <row r="12" spans="1:11" x14ac:dyDescent="0.25">
      <c r="A12" s="2" t="s">
        <v>33</v>
      </c>
      <c r="B12" s="2">
        <v>13251</v>
      </c>
      <c r="C12" s="6">
        <f t="shared" si="0"/>
        <v>14642.355</v>
      </c>
      <c r="D12" s="6">
        <v>1.35</v>
      </c>
      <c r="E12" s="8">
        <f t="shared" si="1"/>
        <v>19767.179250000001</v>
      </c>
      <c r="F12" s="6">
        <v>1.65</v>
      </c>
      <c r="G12" s="6">
        <v>1.3</v>
      </c>
      <c r="H12" s="13">
        <v>1.18</v>
      </c>
      <c r="I12" s="10">
        <f t="shared" si="5"/>
        <v>2617.3209562500001</v>
      </c>
      <c r="J12" s="10">
        <f t="shared" si="6"/>
        <v>4751.4441974999991</v>
      </c>
      <c r="K12" s="11">
        <f t="shared" si="7"/>
        <v>24159.885749999998</v>
      </c>
    </row>
    <row r="13" spans="1:11" x14ac:dyDescent="0.25">
      <c r="A13" s="2"/>
      <c r="B13" s="2"/>
      <c r="C13" s="6"/>
      <c r="D13" s="6"/>
      <c r="E13" s="8"/>
      <c r="F13" s="6"/>
      <c r="G13" s="6"/>
      <c r="H13" s="13"/>
      <c r="I13" s="10"/>
      <c r="J13" s="10"/>
      <c r="K13" s="11"/>
    </row>
    <row r="14" spans="1:11" x14ac:dyDescent="0.25">
      <c r="A14" s="2" t="s">
        <v>37</v>
      </c>
      <c r="B14" s="2">
        <v>4327</v>
      </c>
      <c r="C14" s="6">
        <f t="shared" si="0"/>
        <v>4781.335</v>
      </c>
      <c r="D14" s="6">
        <v>1.35</v>
      </c>
      <c r="E14" s="8">
        <f t="shared" si="1"/>
        <v>6454.8022500000006</v>
      </c>
      <c r="F14" s="6">
        <v>1.65</v>
      </c>
      <c r="G14" s="6">
        <v>1.3</v>
      </c>
      <c r="H14" s="13">
        <v>1.18</v>
      </c>
      <c r="I14" s="10">
        <f t="shared" si="5"/>
        <v>854.66363124999998</v>
      </c>
      <c r="J14" s="10">
        <f t="shared" si="6"/>
        <v>1551.5432074999999</v>
      </c>
      <c r="K14" s="11">
        <f t="shared" si="7"/>
        <v>7889.2027499999995</v>
      </c>
    </row>
    <row r="15" spans="1:11" x14ac:dyDescent="0.25">
      <c r="A15" s="2" t="s">
        <v>42</v>
      </c>
      <c r="B15" s="2">
        <v>4244</v>
      </c>
      <c r="C15" s="6">
        <f t="shared" si="0"/>
        <v>4689.62</v>
      </c>
      <c r="D15" s="6">
        <v>1.35</v>
      </c>
      <c r="E15" s="8">
        <f t="shared" si="1"/>
        <v>6330.9870000000001</v>
      </c>
      <c r="F15" s="6">
        <v>1.65</v>
      </c>
      <c r="G15" s="6">
        <v>1.3</v>
      </c>
      <c r="H15" s="13">
        <v>1.18</v>
      </c>
      <c r="I15" s="10">
        <f t="shared" si="5"/>
        <v>838.26957499999992</v>
      </c>
      <c r="J15" s="10">
        <f t="shared" si="6"/>
        <v>1521.7816899999998</v>
      </c>
      <c r="K15" s="11">
        <f t="shared" si="7"/>
        <v>7737.8729999999996</v>
      </c>
    </row>
    <row r="16" spans="1:11" x14ac:dyDescent="0.25">
      <c r="A16" s="2" t="s">
        <v>43</v>
      </c>
      <c r="B16" s="2">
        <v>4462</v>
      </c>
      <c r="C16" s="6">
        <f t="shared" si="0"/>
        <v>4930.51</v>
      </c>
      <c r="D16" s="6">
        <v>1.35</v>
      </c>
      <c r="E16" s="8">
        <f t="shared" si="1"/>
        <v>6656.1885000000011</v>
      </c>
      <c r="F16" s="6">
        <v>1.65</v>
      </c>
      <c r="G16" s="6">
        <v>1.3</v>
      </c>
      <c r="H16" s="13">
        <v>1.18</v>
      </c>
      <c r="I16" s="10">
        <f t="shared" si="5"/>
        <v>881.32866249999995</v>
      </c>
      <c r="J16" s="10">
        <f t="shared" si="6"/>
        <v>1599.9504949999998</v>
      </c>
      <c r="K16" s="11">
        <f t="shared" si="7"/>
        <v>8135.3414999999995</v>
      </c>
    </row>
    <row r="17" spans="1:11" x14ac:dyDescent="0.25">
      <c r="A17" s="2"/>
      <c r="B17" s="2"/>
      <c r="C17" s="6"/>
      <c r="D17" s="6"/>
      <c r="E17" s="8"/>
      <c r="F17" s="6"/>
      <c r="G17" s="6"/>
      <c r="H17" s="13"/>
      <c r="I17" s="10"/>
      <c r="J17" s="10"/>
      <c r="K17" s="11"/>
    </row>
    <row r="18" spans="1:11" x14ac:dyDescent="0.25">
      <c r="A18" s="2" t="s">
        <v>34</v>
      </c>
      <c r="B18" s="2">
        <v>21060</v>
      </c>
      <c r="C18" s="6">
        <f t="shared" si="0"/>
        <v>23271.3</v>
      </c>
      <c r="D18" s="6">
        <v>1.35</v>
      </c>
      <c r="E18" s="8">
        <f t="shared" si="1"/>
        <v>31416.255000000001</v>
      </c>
      <c r="F18" s="6">
        <v>1.55</v>
      </c>
      <c r="G18" s="6">
        <v>1.3</v>
      </c>
      <c r="H18" s="13">
        <v>1.18</v>
      </c>
      <c r="I18" s="10">
        <f t="shared" si="5"/>
        <v>3907.6391250000001</v>
      </c>
      <c r="J18" s="10">
        <f t="shared" si="6"/>
        <v>7093.8679499999998</v>
      </c>
      <c r="K18" s="11">
        <f t="shared" si="7"/>
        <v>36070.514999999999</v>
      </c>
    </row>
    <row r="19" spans="1:11" x14ac:dyDescent="0.25">
      <c r="A19" s="2"/>
      <c r="B19" s="2"/>
      <c r="C19" s="6"/>
      <c r="D19" s="6"/>
      <c r="E19" s="8"/>
      <c r="F19" s="6"/>
      <c r="G19" s="6"/>
      <c r="H19" s="13"/>
      <c r="I19" s="10"/>
      <c r="J19" s="10"/>
      <c r="K19" s="11"/>
    </row>
    <row r="20" spans="1:11" x14ac:dyDescent="0.25">
      <c r="A20" s="2" t="s">
        <v>35</v>
      </c>
      <c r="B20" s="2">
        <v>25589</v>
      </c>
      <c r="C20" s="6">
        <f t="shared" si="0"/>
        <v>28275.845000000001</v>
      </c>
      <c r="D20" s="6">
        <v>1.35</v>
      </c>
      <c r="E20" s="8">
        <f t="shared" si="1"/>
        <v>38172.390750000006</v>
      </c>
      <c r="F20" s="6">
        <v>1.6</v>
      </c>
      <c r="G20" s="6">
        <v>1.3</v>
      </c>
      <c r="H20" s="13">
        <v>1.18</v>
      </c>
      <c r="I20" s="10">
        <f t="shared" si="5"/>
        <v>4901.1464666666679</v>
      </c>
      <c r="J20" s="10">
        <f t="shared" si="6"/>
        <v>8897.465893333334</v>
      </c>
      <c r="K20" s="11">
        <f t="shared" si="7"/>
        <v>45241.352000000006</v>
      </c>
    </row>
    <row r="21" spans="1:11" x14ac:dyDescent="0.25">
      <c r="A21" s="2" t="s">
        <v>36</v>
      </c>
      <c r="B21" s="2">
        <v>25796</v>
      </c>
      <c r="C21" s="6">
        <f t="shared" si="0"/>
        <v>28504.579999999998</v>
      </c>
      <c r="D21" s="6">
        <v>1.35</v>
      </c>
      <c r="E21" s="8">
        <f t="shared" si="1"/>
        <v>38481.182999999997</v>
      </c>
      <c r="F21" s="6">
        <v>1.6</v>
      </c>
      <c r="G21" s="6">
        <v>1.3</v>
      </c>
      <c r="H21" s="13">
        <v>1.18</v>
      </c>
      <c r="I21" s="10">
        <f t="shared" si="5"/>
        <v>4940.7938666666669</v>
      </c>
      <c r="J21" s="10">
        <f t="shared" si="6"/>
        <v>8969.4411733333327</v>
      </c>
      <c r="K21" s="11">
        <f t="shared" si="7"/>
        <v>45607.328000000001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00DB1-40DC-4338-96DD-D5685E5F2E03}">
  <dimension ref="A1:K25"/>
  <sheetViews>
    <sheetView zoomScale="95" zoomScaleNormal="95" workbookViewId="0">
      <selection activeCell="O7" sqref="O7"/>
    </sheetView>
  </sheetViews>
  <sheetFormatPr baseColWidth="10" defaultRowHeight="15" x14ac:dyDescent="0.25"/>
  <cols>
    <col min="1" max="1" width="39.7109375" style="4" bestFit="1" customWidth="1"/>
    <col min="2" max="2" width="12.5703125" style="4" hidden="1" customWidth="1"/>
    <col min="3" max="3" width="11.7109375" style="4" hidden="1" customWidth="1"/>
    <col min="4" max="4" width="16.5703125" style="4" hidden="1" customWidth="1"/>
    <col min="5" max="5" width="22.85546875" style="4" hidden="1" customWidth="1"/>
    <col min="6" max="6" width="12.28515625" style="4" hidden="1" customWidth="1"/>
    <col min="7" max="7" width="13.5703125" style="4" hidden="1" customWidth="1"/>
    <col min="8" max="8" width="12.7109375" style="4" hidden="1" customWidth="1"/>
    <col min="9" max="9" width="12.42578125" style="4" customWidth="1"/>
    <col min="10" max="10" width="13.5703125" style="4" customWidth="1"/>
    <col min="11" max="11" width="10.7109375" style="4" bestFit="1" customWidth="1"/>
    <col min="12" max="16384" width="11.42578125" style="4"/>
  </cols>
  <sheetData>
    <row r="1" spans="1:11" ht="15.75" x14ac:dyDescent="0.25">
      <c r="A1" s="1" t="s">
        <v>11</v>
      </c>
      <c r="B1" s="2"/>
      <c r="C1" s="2"/>
      <c r="D1" s="2"/>
      <c r="E1" s="2"/>
      <c r="F1" s="2"/>
      <c r="G1" s="2"/>
      <c r="H1" s="2"/>
      <c r="I1" s="2"/>
      <c r="J1" s="3"/>
    </row>
    <row r="2" spans="1:11" ht="30" x14ac:dyDescent="0.25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15" t="s">
        <v>27</v>
      </c>
      <c r="G2" s="15" t="s">
        <v>28</v>
      </c>
      <c r="H2" s="15" t="s">
        <v>29</v>
      </c>
      <c r="I2" s="15" t="s">
        <v>31</v>
      </c>
      <c r="J2" s="15" t="s">
        <v>30</v>
      </c>
      <c r="K2" s="5" t="s">
        <v>10</v>
      </c>
    </row>
    <row r="3" spans="1:11" hidden="1" x14ac:dyDescent="0.25">
      <c r="A3" s="2"/>
      <c r="B3" s="2"/>
      <c r="C3" s="2">
        <v>1.105</v>
      </c>
      <c r="D3" s="6"/>
      <c r="E3" s="6"/>
      <c r="F3" s="6"/>
      <c r="G3" s="6"/>
      <c r="H3" s="2"/>
      <c r="I3" s="2">
        <v>12</v>
      </c>
      <c r="J3" s="3">
        <v>6</v>
      </c>
    </row>
    <row r="4" spans="1:11" ht="30" x14ac:dyDescent="0.25">
      <c r="A4" s="14" t="s">
        <v>44</v>
      </c>
      <c r="B4" s="6">
        <v>41500</v>
      </c>
      <c r="C4" s="6">
        <f t="shared" ref="C4:C25" si="0">B4*$C$3</f>
        <v>45857.5</v>
      </c>
      <c r="D4" s="6">
        <v>1.35</v>
      </c>
      <c r="E4" s="8">
        <f t="shared" ref="E4:E24" si="1">C4*D4</f>
        <v>61907.625000000007</v>
      </c>
      <c r="F4" s="6">
        <v>1.55</v>
      </c>
      <c r="G4" s="6">
        <v>1.3</v>
      </c>
      <c r="H4" s="13">
        <v>1.18</v>
      </c>
      <c r="I4" s="10">
        <f>C4*F4*G4/$I$3</f>
        <v>7700.2385416666666</v>
      </c>
      <c r="J4" s="10">
        <f>C4*F4*H4/$J$3</f>
        <v>13978.894583333333</v>
      </c>
      <c r="K4" s="11">
        <f>C4*F4</f>
        <v>71079.125</v>
      </c>
    </row>
    <row r="5" spans="1:11" ht="32.25" customHeight="1" x14ac:dyDescent="0.25">
      <c r="A5" s="14" t="s">
        <v>45</v>
      </c>
      <c r="B5" s="6">
        <v>40700</v>
      </c>
      <c r="C5" s="6">
        <f t="shared" si="0"/>
        <v>44973.5</v>
      </c>
      <c r="D5" s="6">
        <v>1.35</v>
      </c>
      <c r="E5" s="8">
        <f t="shared" si="1"/>
        <v>60714.225000000006</v>
      </c>
      <c r="F5" s="6">
        <v>1.55</v>
      </c>
      <c r="G5" s="6">
        <v>1.3</v>
      </c>
      <c r="H5" s="13">
        <v>1.18</v>
      </c>
      <c r="I5" s="10">
        <f t="shared" ref="I5:I7" si="2">C5*F5*G5/$I$3</f>
        <v>7551.800208333334</v>
      </c>
      <c r="J5" s="10">
        <f t="shared" ref="J5:J7" si="3">C5*F5*H5/$J$3</f>
        <v>13709.421916666666</v>
      </c>
      <c r="K5" s="11">
        <f t="shared" ref="K5:K7" si="4">C5*F5</f>
        <v>69708.925000000003</v>
      </c>
    </row>
    <row r="6" spans="1:11" ht="30" x14ac:dyDescent="0.25">
      <c r="A6" s="14" t="s">
        <v>46</v>
      </c>
      <c r="B6" s="6">
        <v>41500</v>
      </c>
      <c r="C6" s="6">
        <f t="shared" si="0"/>
        <v>45857.5</v>
      </c>
      <c r="D6" s="6">
        <v>1.35</v>
      </c>
      <c r="E6" s="8">
        <f t="shared" si="1"/>
        <v>61907.625000000007</v>
      </c>
      <c r="F6" s="6">
        <v>1.55</v>
      </c>
      <c r="G6" s="6">
        <v>1.3</v>
      </c>
      <c r="H6" s="13">
        <v>1.18</v>
      </c>
      <c r="I6" s="10">
        <f t="shared" si="2"/>
        <v>7700.2385416666666</v>
      </c>
      <c r="J6" s="10">
        <f t="shared" si="3"/>
        <v>13978.894583333333</v>
      </c>
      <c r="K6" s="11">
        <f t="shared" si="4"/>
        <v>71079.125</v>
      </c>
    </row>
    <row r="7" spans="1:11" ht="30" x14ac:dyDescent="0.25">
      <c r="A7" s="14" t="s">
        <v>41</v>
      </c>
      <c r="B7" s="6">
        <v>52800</v>
      </c>
      <c r="C7" s="6">
        <f t="shared" si="0"/>
        <v>58344</v>
      </c>
      <c r="D7" s="6">
        <v>1.35</v>
      </c>
      <c r="E7" s="8">
        <f t="shared" si="1"/>
        <v>78764.400000000009</v>
      </c>
      <c r="F7" s="6">
        <v>1.55</v>
      </c>
      <c r="G7" s="6">
        <v>1.3</v>
      </c>
      <c r="H7" s="13">
        <v>1.18</v>
      </c>
      <c r="I7" s="10">
        <f t="shared" si="2"/>
        <v>9796.93</v>
      </c>
      <c r="J7" s="10">
        <f t="shared" si="3"/>
        <v>17785.196</v>
      </c>
      <c r="K7" s="11">
        <f t="shared" si="4"/>
        <v>90433.2</v>
      </c>
    </row>
    <row r="8" spans="1:11" x14ac:dyDescent="0.25">
      <c r="A8" s="14"/>
      <c r="B8" s="6"/>
      <c r="C8" s="6"/>
      <c r="D8" s="6"/>
      <c r="E8" s="8"/>
      <c r="F8" s="6"/>
      <c r="G8" s="6"/>
      <c r="H8" s="13"/>
      <c r="I8" s="10"/>
      <c r="J8" s="10"/>
      <c r="K8" s="11"/>
    </row>
    <row r="9" spans="1:11" x14ac:dyDescent="0.25">
      <c r="A9" s="2" t="s">
        <v>13</v>
      </c>
      <c r="B9" s="2">
        <v>13421</v>
      </c>
      <c r="C9" s="6">
        <f t="shared" si="0"/>
        <v>14830.205</v>
      </c>
      <c r="D9" s="6">
        <v>1.35</v>
      </c>
      <c r="E9" s="8">
        <f t="shared" si="1"/>
        <v>20020.776750000001</v>
      </c>
      <c r="F9" s="6">
        <v>1.65</v>
      </c>
      <c r="G9" s="6">
        <v>1.3</v>
      </c>
      <c r="H9" s="13">
        <v>1.18</v>
      </c>
      <c r="I9" s="10">
        <f t="shared" ref="I9:I24" si="5">C9*F9*G9/$I$3</f>
        <v>2650.8991437499999</v>
      </c>
      <c r="J9" s="10">
        <f t="shared" ref="J9:J24" si="6">C9*F9*H9/$J$3</f>
        <v>4812.4015224999994</v>
      </c>
      <c r="K9" s="11">
        <f t="shared" ref="K9:K24" si="7">C9*F9</f>
        <v>24469.838249999997</v>
      </c>
    </row>
    <row r="10" spans="1:11" x14ac:dyDescent="0.25">
      <c r="A10" s="2" t="s">
        <v>12</v>
      </c>
      <c r="B10" s="2">
        <v>14199</v>
      </c>
      <c r="C10" s="6">
        <f t="shared" si="0"/>
        <v>15689.895</v>
      </c>
      <c r="D10" s="6">
        <v>1.35</v>
      </c>
      <c r="E10" s="8">
        <f t="shared" si="1"/>
        <v>21181.358250000001</v>
      </c>
      <c r="F10" s="6">
        <v>1.65</v>
      </c>
      <c r="G10" s="6">
        <v>1.3</v>
      </c>
      <c r="H10" s="13">
        <v>1.18</v>
      </c>
      <c r="I10" s="10">
        <f t="shared" si="5"/>
        <v>2804.5687312499999</v>
      </c>
      <c r="J10" s="10">
        <f t="shared" si="6"/>
        <v>5091.3709274999992</v>
      </c>
      <c r="K10" s="11">
        <f t="shared" si="7"/>
        <v>25888.32675</v>
      </c>
    </row>
    <row r="11" spans="1:11" x14ac:dyDescent="0.25">
      <c r="A11" s="2" t="s">
        <v>32</v>
      </c>
      <c r="B11" s="2">
        <v>13530</v>
      </c>
      <c r="C11" s="6">
        <f t="shared" si="0"/>
        <v>14950.65</v>
      </c>
      <c r="D11" s="6">
        <v>1.35</v>
      </c>
      <c r="E11" s="8">
        <f t="shared" si="1"/>
        <v>20183.377500000002</v>
      </c>
      <c r="F11" s="6">
        <v>1.65</v>
      </c>
      <c r="G11" s="6">
        <v>1.3</v>
      </c>
      <c r="H11" s="13">
        <v>1.18</v>
      </c>
      <c r="I11" s="10">
        <f t="shared" si="5"/>
        <v>2672.4286874999998</v>
      </c>
      <c r="J11" s="10">
        <f t="shared" si="6"/>
        <v>4851.485925</v>
      </c>
      <c r="K11" s="11">
        <f t="shared" si="7"/>
        <v>24668.572499999998</v>
      </c>
    </row>
    <row r="12" spans="1:11" x14ac:dyDescent="0.25">
      <c r="A12" s="2" t="s">
        <v>33</v>
      </c>
      <c r="B12" s="2">
        <v>14576</v>
      </c>
      <c r="C12" s="6">
        <f t="shared" si="0"/>
        <v>16106.48</v>
      </c>
      <c r="D12" s="6">
        <v>1.35</v>
      </c>
      <c r="E12" s="8">
        <f t="shared" si="1"/>
        <v>21743.748</v>
      </c>
      <c r="F12" s="6">
        <v>1.65</v>
      </c>
      <c r="G12" s="6">
        <v>1.3</v>
      </c>
      <c r="H12" s="13">
        <v>1.18</v>
      </c>
      <c r="I12" s="10">
        <f t="shared" si="5"/>
        <v>2879.0332999999996</v>
      </c>
      <c r="J12" s="10">
        <f t="shared" si="6"/>
        <v>5226.5527599999996</v>
      </c>
      <c r="K12" s="11">
        <f t="shared" si="7"/>
        <v>26575.691999999999</v>
      </c>
    </row>
    <row r="13" spans="1:11" x14ac:dyDescent="0.25">
      <c r="A13" s="2" t="s">
        <v>47</v>
      </c>
      <c r="B13" s="2">
        <v>12106</v>
      </c>
      <c r="C13" s="6">
        <f t="shared" si="0"/>
        <v>13377.13</v>
      </c>
      <c r="D13" s="6">
        <v>1.35</v>
      </c>
      <c r="E13" s="8">
        <f t="shared" ref="E13:E15" si="8">C13*D13</f>
        <v>18059.125500000002</v>
      </c>
      <c r="F13" s="6">
        <v>1.65</v>
      </c>
      <c r="G13" s="6">
        <v>1.3</v>
      </c>
      <c r="H13" s="13">
        <v>1.18</v>
      </c>
      <c r="I13" s="10">
        <f t="shared" ref="I13:I15" si="9">C13*F13*G13/$I$3</f>
        <v>2391.1619874999997</v>
      </c>
      <c r="J13" s="10">
        <f t="shared" ref="J13:J15" si="10">C13*F13*H13/$J$3</f>
        <v>4340.8786849999988</v>
      </c>
      <c r="K13" s="11">
        <f t="shared" ref="K13:K15" si="11">C13*F13</f>
        <v>22072.264499999997</v>
      </c>
    </row>
    <row r="14" spans="1:11" x14ac:dyDescent="0.25">
      <c r="A14" s="2" t="s">
        <v>48</v>
      </c>
      <c r="B14" s="2">
        <v>12812</v>
      </c>
      <c r="C14" s="6">
        <f t="shared" si="0"/>
        <v>14157.26</v>
      </c>
      <c r="D14" s="6">
        <v>1.35</v>
      </c>
      <c r="E14" s="8">
        <f t="shared" si="8"/>
        <v>19112.301000000003</v>
      </c>
      <c r="F14" s="6">
        <v>1.65</v>
      </c>
      <c r="G14" s="6">
        <v>1.3</v>
      </c>
      <c r="H14" s="13">
        <v>1.18</v>
      </c>
      <c r="I14" s="10">
        <f t="shared" si="9"/>
        <v>2530.6102249999999</v>
      </c>
      <c r="J14" s="10">
        <f t="shared" si="10"/>
        <v>4594.0308699999996</v>
      </c>
      <c r="K14" s="11">
        <f t="shared" si="11"/>
        <v>23359.478999999999</v>
      </c>
    </row>
    <row r="15" spans="1:11" x14ac:dyDescent="0.25">
      <c r="A15" s="2" t="s">
        <v>50</v>
      </c>
      <c r="B15" s="2">
        <v>14874</v>
      </c>
      <c r="C15" s="6">
        <f t="shared" si="0"/>
        <v>16435.77</v>
      </c>
      <c r="D15" s="6">
        <v>1.35</v>
      </c>
      <c r="E15" s="8">
        <f t="shared" si="8"/>
        <v>22188.289500000003</v>
      </c>
      <c r="F15" s="6">
        <v>1.65</v>
      </c>
      <c r="G15" s="6">
        <v>1.3</v>
      </c>
      <c r="H15" s="13">
        <v>1.18</v>
      </c>
      <c r="I15" s="10">
        <f t="shared" si="9"/>
        <v>2937.8938874999999</v>
      </c>
      <c r="J15" s="10">
        <f t="shared" si="10"/>
        <v>5333.407365</v>
      </c>
      <c r="K15" s="11">
        <f t="shared" si="11"/>
        <v>27119.020499999999</v>
      </c>
    </row>
    <row r="16" spans="1:11" x14ac:dyDescent="0.25">
      <c r="A16" s="2"/>
      <c r="B16" s="2"/>
      <c r="C16" s="6"/>
      <c r="D16" s="6"/>
      <c r="E16" s="8"/>
      <c r="F16" s="6"/>
      <c r="G16" s="6"/>
      <c r="H16" s="13"/>
      <c r="I16" s="10"/>
      <c r="J16" s="10"/>
      <c r="K16" s="11"/>
    </row>
    <row r="17" spans="1:11" x14ac:dyDescent="0.25">
      <c r="A17" s="2" t="s">
        <v>37</v>
      </c>
      <c r="B17" s="2">
        <v>4759</v>
      </c>
      <c r="C17" s="6">
        <f t="shared" si="0"/>
        <v>5258.6949999999997</v>
      </c>
      <c r="D17" s="6">
        <v>1.35</v>
      </c>
      <c r="E17" s="8">
        <f t="shared" si="1"/>
        <v>7099.2382500000003</v>
      </c>
      <c r="F17" s="6">
        <v>1.65</v>
      </c>
      <c r="G17" s="6">
        <v>1.3</v>
      </c>
      <c r="H17" s="13">
        <v>1.18</v>
      </c>
      <c r="I17" s="10">
        <f t="shared" si="5"/>
        <v>939.99173124999982</v>
      </c>
      <c r="J17" s="10">
        <f t="shared" si="6"/>
        <v>1706.4465274999995</v>
      </c>
      <c r="K17" s="11">
        <f t="shared" si="7"/>
        <v>8676.8467499999988</v>
      </c>
    </row>
    <row r="18" spans="1:11" x14ac:dyDescent="0.25">
      <c r="A18" s="2" t="s">
        <v>42</v>
      </c>
      <c r="B18" s="2">
        <v>4668</v>
      </c>
      <c r="C18" s="6">
        <f t="shared" si="0"/>
        <v>5158.1400000000003</v>
      </c>
      <c r="D18" s="6">
        <v>1.35</v>
      </c>
      <c r="E18" s="8">
        <f t="shared" si="1"/>
        <v>6963.4890000000005</v>
      </c>
      <c r="F18" s="6">
        <v>1.65</v>
      </c>
      <c r="G18" s="6">
        <v>1.3</v>
      </c>
      <c r="H18" s="13">
        <v>1.18</v>
      </c>
      <c r="I18" s="10">
        <f t="shared" si="5"/>
        <v>922.01752500000009</v>
      </c>
      <c r="J18" s="10">
        <f t="shared" si="6"/>
        <v>1673.8164300000001</v>
      </c>
      <c r="K18" s="11">
        <f t="shared" si="7"/>
        <v>8510.9310000000005</v>
      </c>
    </row>
    <row r="19" spans="1:11" x14ac:dyDescent="0.25">
      <c r="A19" s="2" t="s">
        <v>43</v>
      </c>
      <c r="B19" s="2">
        <v>4908</v>
      </c>
      <c r="C19" s="6">
        <f t="shared" si="0"/>
        <v>5423.34</v>
      </c>
      <c r="D19" s="6">
        <v>1.35</v>
      </c>
      <c r="E19" s="8">
        <f t="shared" si="1"/>
        <v>7321.5090000000009</v>
      </c>
      <c r="F19" s="6">
        <v>1.65</v>
      </c>
      <c r="G19" s="6">
        <v>1.3</v>
      </c>
      <c r="H19" s="13">
        <v>1.18</v>
      </c>
      <c r="I19" s="10">
        <f t="shared" si="5"/>
        <v>969.42202500000019</v>
      </c>
      <c r="J19" s="10">
        <f t="shared" si="6"/>
        <v>1759.8738299999998</v>
      </c>
      <c r="K19" s="11">
        <f t="shared" si="7"/>
        <v>8948.5110000000004</v>
      </c>
    </row>
    <row r="20" spans="1:11" x14ac:dyDescent="0.25">
      <c r="A20" s="2"/>
      <c r="B20" s="2"/>
      <c r="C20" s="6"/>
      <c r="D20" s="6"/>
      <c r="E20" s="8"/>
      <c r="F20" s="6"/>
      <c r="G20" s="6"/>
      <c r="H20" s="13"/>
      <c r="I20" s="10"/>
      <c r="J20" s="10"/>
      <c r="K20" s="11"/>
    </row>
    <row r="21" spans="1:11" x14ac:dyDescent="0.25">
      <c r="A21" s="2" t="s">
        <v>34</v>
      </c>
      <c r="B21" s="2">
        <v>23165</v>
      </c>
      <c r="C21" s="6">
        <f t="shared" si="0"/>
        <v>25597.325000000001</v>
      </c>
      <c r="D21" s="6">
        <v>1.35</v>
      </c>
      <c r="E21" s="8">
        <f t="shared" si="1"/>
        <v>34556.388750000006</v>
      </c>
      <c r="F21" s="6">
        <v>1.55</v>
      </c>
      <c r="G21" s="6">
        <v>1.3</v>
      </c>
      <c r="H21" s="13">
        <v>1.18</v>
      </c>
      <c r="I21" s="10">
        <f t="shared" si="5"/>
        <v>4298.2174895833332</v>
      </c>
      <c r="J21" s="10">
        <f t="shared" si="6"/>
        <v>7802.9179041666675</v>
      </c>
      <c r="K21" s="11">
        <f t="shared" si="7"/>
        <v>39675.853750000002</v>
      </c>
    </row>
    <row r="22" spans="1:11" x14ac:dyDescent="0.25">
      <c r="A22" s="2"/>
      <c r="B22" s="2"/>
      <c r="C22" s="6"/>
      <c r="D22" s="6"/>
      <c r="E22" s="8"/>
      <c r="F22" s="6"/>
      <c r="G22" s="6"/>
      <c r="H22" s="13"/>
      <c r="I22" s="10"/>
      <c r="J22" s="10"/>
      <c r="K22" s="11"/>
    </row>
    <row r="23" spans="1:11" x14ac:dyDescent="0.25">
      <c r="A23" s="2" t="s">
        <v>35</v>
      </c>
      <c r="B23" s="2">
        <v>28058</v>
      </c>
      <c r="C23" s="6">
        <f t="shared" si="0"/>
        <v>31004.09</v>
      </c>
      <c r="D23" s="6">
        <v>1.35</v>
      </c>
      <c r="E23" s="8">
        <f t="shared" si="1"/>
        <v>41855.521500000003</v>
      </c>
      <c r="F23" s="6">
        <v>1.6</v>
      </c>
      <c r="G23" s="6">
        <v>1.3</v>
      </c>
      <c r="H23" s="13">
        <v>1.18</v>
      </c>
      <c r="I23" s="10">
        <f t="shared" si="5"/>
        <v>5374.0422666666673</v>
      </c>
      <c r="J23" s="10">
        <f t="shared" si="6"/>
        <v>9755.9536533333321</v>
      </c>
      <c r="K23" s="11">
        <f t="shared" si="7"/>
        <v>49606.544000000002</v>
      </c>
    </row>
    <row r="24" spans="1:11" x14ac:dyDescent="0.25">
      <c r="A24" s="2" t="s">
        <v>36</v>
      </c>
      <c r="B24" s="2">
        <v>28292</v>
      </c>
      <c r="C24" s="6">
        <f t="shared" si="0"/>
        <v>31262.66</v>
      </c>
      <c r="D24" s="6">
        <v>1.35</v>
      </c>
      <c r="E24" s="8">
        <f t="shared" si="1"/>
        <v>42204.591</v>
      </c>
      <c r="F24" s="6">
        <v>1.6</v>
      </c>
      <c r="G24" s="6">
        <v>1.3</v>
      </c>
      <c r="H24" s="13">
        <v>1.18</v>
      </c>
      <c r="I24" s="10">
        <f t="shared" si="5"/>
        <v>5418.8610666666673</v>
      </c>
      <c r="J24" s="10">
        <f t="shared" si="6"/>
        <v>9837.3170133333333</v>
      </c>
      <c r="K24" s="11">
        <f t="shared" si="7"/>
        <v>50020.256000000001</v>
      </c>
    </row>
    <row r="25" spans="1:11" x14ac:dyDescent="0.25">
      <c r="A25" s="2" t="s">
        <v>49</v>
      </c>
      <c r="B25" s="2">
        <v>20674</v>
      </c>
      <c r="C25" s="6">
        <f t="shared" si="0"/>
        <v>22844.77</v>
      </c>
      <c r="D25" s="6">
        <v>1.35</v>
      </c>
      <c r="E25" s="8">
        <f t="shared" ref="E25" si="12">C25*D25</f>
        <v>30840.439500000004</v>
      </c>
      <c r="F25" s="6">
        <v>1.6</v>
      </c>
      <c r="G25" s="6">
        <v>1.3</v>
      </c>
      <c r="H25" s="13">
        <v>1.18</v>
      </c>
      <c r="I25" s="10">
        <f t="shared" ref="I25" si="13">C25*F25*G25/$I$3</f>
        <v>3959.7601333333337</v>
      </c>
      <c r="J25" s="10">
        <f t="shared" ref="J25" si="14">C25*F25*H25/$J$3</f>
        <v>7188.4876266666679</v>
      </c>
      <c r="K25" s="11">
        <f t="shared" ref="K25" si="15">C25*F25</f>
        <v>36551.632000000005</v>
      </c>
    </row>
  </sheetData>
  <phoneticPr fontId="3" type="noConversion"/>
  <pageMargins left="0.7" right="0.7" top="0.75" bottom="0.75" header="0.3" footer="0.3"/>
  <pageSetup paperSize="9" orientation="portrait" horizontalDpi="200" verticalDpi="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B7747-91E5-4875-B283-431BB16E80EF}">
  <dimension ref="A1:K25"/>
  <sheetViews>
    <sheetView tabSelected="1" zoomScale="95" zoomScaleNormal="95" workbookViewId="0">
      <selection activeCell="Q10" sqref="Q10"/>
    </sheetView>
  </sheetViews>
  <sheetFormatPr baseColWidth="10" defaultRowHeight="15" x14ac:dyDescent="0.25"/>
  <cols>
    <col min="1" max="1" width="39.7109375" style="4" bestFit="1" customWidth="1"/>
    <col min="2" max="2" width="12.5703125" style="4" hidden="1" customWidth="1"/>
    <col min="3" max="3" width="11.7109375" style="4" hidden="1" customWidth="1"/>
    <col min="4" max="4" width="16.5703125" style="4" hidden="1" customWidth="1"/>
    <col min="5" max="5" width="22.85546875" style="4" hidden="1" customWidth="1"/>
    <col min="6" max="6" width="12.28515625" style="4" hidden="1" customWidth="1"/>
    <col min="7" max="7" width="13.5703125" style="4" hidden="1" customWidth="1"/>
    <col min="8" max="8" width="12.7109375" style="4" hidden="1" customWidth="1"/>
    <col min="9" max="9" width="12.42578125" style="4" customWidth="1"/>
    <col min="10" max="10" width="13.5703125" style="4" customWidth="1"/>
    <col min="11" max="11" width="10.7109375" style="4" bestFit="1" customWidth="1"/>
    <col min="12" max="16384" width="11.42578125" style="4"/>
  </cols>
  <sheetData>
    <row r="1" spans="1:11" ht="15.75" x14ac:dyDescent="0.25">
      <c r="A1" s="1" t="s">
        <v>11</v>
      </c>
      <c r="B1" s="2"/>
      <c r="C1" s="2"/>
      <c r="D1" s="2"/>
      <c r="E1" s="2"/>
      <c r="F1" s="2"/>
      <c r="G1" s="2"/>
      <c r="H1" s="2"/>
      <c r="I1" s="2"/>
      <c r="J1" s="3"/>
    </row>
    <row r="2" spans="1:11" ht="30" x14ac:dyDescent="0.25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15" t="s">
        <v>27</v>
      </c>
      <c r="G2" s="15" t="s">
        <v>28</v>
      </c>
      <c r="H2" s="15" t="s">
        <v>29</v>
      </c>
      <c r="I2" s="15" t="s">
        <v>31</v>
      </c>
      <c r="J2" s="15" t="s">
        <v>30</v>
      </c>
      <c r="K2" s="5" t="s">
        <v>10</v>
      </c>
    </row>
    <row r="3" spans="1:11" hidden="1" x14ac:dyDescent="0.25">
      <c r="A3" s="2"/>
      <c r="B3" s="2"/>
      <c r="C3" s="2">
        <v>1.105</v>
      </c>
      <c r="D3" s="6"/>
      <c r="E3" s="6"/>
      <c r="F3" s="6"/>
      <c r="G3" s="6"/>
      <c r="H3" s="2"/>
      <c r="I3" s="2">
        <v>12</v>
      </c>
      <c r="J3" s="3">
        <v>6</v>
      </c>
    </row>
    <row r="4" spans="1:11" ht="30" x14ac:dyDescent="0.25">
      <c r="A4" s="14" t="s">
        <v>44</v>
      </c>
      <c r="B4" s="6">
        <v>44820</v>
      </c>
      <c r="C4" s="6">
        <f t="shared" ref="C4:C25" si="0">B4*$C$3</f>
        <v>49526.1</v>
      </c>
      <c r="D4" s="6">
        <v>1.35</v>
      </c>
      <c r="E4" s="8">
        <f t="shared" ref="E4:E25" si="1">C4*D4</f>
        <v>66860.235000000001</v>
      </c>
      <c r="F4" s="6">
        <v>1.55</v>
      </c>
      <c r="G4" s="6">
        <v>1.3</v>
      </c>
      <c r="H4" s="13">
        <v>1.18</v>
      </c>
      <c r="I4" s="10">
        <f>C4*F4*G4/$I$3</f>
        <v>8316.2576250000002</v>
      </c>
      <c r="J4" s="10">
        <f>C4*F4*H4/$J$3</f>
        <v>15097.20615</v>
      </c>
      <c r="K4" s="11">
        <f>C4*F4</f>
        <v>76765.455000000002</v>
      </c>
    </row>
    <row r="5" spans="1:11" ht="32.25" customHeight="1" x14ac:dyDescent="0.25">
      <c r="A5" s="14" t="s">
        <v>45</v>
      </c>
      <c r="B5" s="6">
        <v>43956</v>
      </c>
      <c r="C5" s="6">
        <f t="shared" si="0"/>
        <v>48571.38</v>
      </c>
      <c r="D5" s="6">
        <v>1.35</v>
      </c>
      <c r="E5" s="8">
        <f t="shared" si="1"/>
        <v>65571.362999999998</v>
      </c>
      <c r="F5" s="6">
        <v>1.55</v>
      </c>
      <c r="G5" s="6">
        <v>1.3</v>
      </c>
      <c r="H5" s="13">
        <v>1.18</v>
      </c>
      <c r="I5" s="10">
        <f t="shared" ref="I5:I7" si="2">C5*F5*G5/$I$3</f>
        <v>8155.9442249999993</v>
      </c>
      <c r="J5" s="10">
        <f t="shared" ref="J5:J7" si="3">C5*F5*H5/$J$3</f>
        <v>14806.175669999999</v>
      </c>
      <c r="K5" s="11">
        <f t="shared" ref="K5:K7" si="4">C5*F5</f>
        <v>75285.638999999996</v>
      </c>
    </row>
    <row r="6" spans="1:11" ht="30" x14ac:dyDescent="0.25">
      <c r="A6" s="14" t="s">
        <v>46</v>
      </c>
      <c r="B6" s="6">
        <v>44820</v>
      </c>
      <c r="C6" s="6">
        <f t="shared" si="0"/>
        <v>49526.1</v>
      </c>
      <c r="D6" s="6">
        <v>1.35</v>
      </c>
      <c r="E6" s="8">
        <f t="shared" si="1"/>
        <v>66860.235000000001</v>
      </c>
      <c r="F6" s="6">
        <v>1.55</v>
      </c>
      <c r="G6" s="6">
        <v>1.3</v>
      </c>
      <c r="H6" s="13">
        <v>1.18</v>
      </c>
      <c r="I6" s="10">
        <f t="shared" si="2"/>
        <v>8316.2576250000002</v>
      </c>
      <c r="J6" s="10">
        <f t="shared" si="3"/>
        <v>15097.20615</v>
      </c>
      <c r="K6" s="11">
        <f t="shared" si="4"/>
        <v>76765.455000000002</v>
      </c>
    </row>
    <row r="7" spans="1:11" ht="30" x14ac:dyDescent="0.25">
      <c r="A7" s="14" t="s">
        <v>41</v>
      </c>
      <c r="B7" s="6">
        <v>57024.000000000007</v>
      </c>
      <c r="C7" s="6">
        <f t="shared" si="0"/>
        <v>63011.520000000004</v>
      </c>
      <c r="D7" s="6">
        <v>1.35</v>
      </c>
      <c r="E7" s="8">
        <f t="shared" si="1"/>
        <v>85065.552000000011</v>
      </c>
      <c r="F7" s="6">
        <v>1.55</v>
      </c>
      <c r="G7" s="6">
        <v>1.3</v>
      </c>
      <c r="H7" s="13">
        <v>1.18</v>
      </c>
      <c r="I7" s="10">
        <f t="shared" si="2"/>
        <v>10580.684400000002</v>
      </c>
      <c r="J7" s="10">
        <f t="shared" si="3"/>
        <v>19208.01168</v>
      </c>
      <c r="K7" s="11">
        <f t="shared" si="4"/>
        <v>97667.856000000014</v>
      </c>
    </row>
    <row r="8" spans="1:11" x14ac:dyDescent="0.25">
      <c r="A8" s="14"/>
      <c r="B8" s="6">
        <v>0</v>
      </c>
      <c r="C8" s="6"/>
      <c r="D8" s="6"/>
      <c r="E8" s="8"/>
      <c r="F8" s="6"/>
      <c r="G8" s="6"/>
      <c r="H8" s="13"/>
      <c r="I8" s="10"/>
      <c r="J8" s="10"/>
      <c r="K8" s="11"/>
    </row>
    <row r="9" spans="1:11" x14ac:dyDescent="0.25">
      <c r="A9" s="2" t="s">
        <v>13</v>
      </c>
      <c r="B9" s="2">
        <v>14494.68</v>
      </c>
      <c r="C9" s="6">
        <f t="shared" si="0"/>
        <v>16016.6214</v>
      </c>
      <c r="D9" s="6">
        <v>1.35</v>
      </c>
      <c r="E9" s="8">
        <f t="shared" si="1"/>
        <v>21622.438890000001</v>
      </c>
      <c r="F9" s="6">
        <v>1.65</v>
      </c>
      <c r="G9" s="6">
        <v>1.3</v>
      </c>
      <c r="H9" s="13">
        <v>1.18</v>
      </c>
      <c r="I9" s="10">
        <f t="shared" ref="I9:I25" si="5">C9*F9*G9/$I$3</f>
        <v>2862.97107525</v>
      </c>
      <c r="J9" s="10">
        <f t="shared" ref="J9:J25" si="6">C9*F9*H9/$J$3</f>
        <v>5197.3936442999993</v>
      </c>
      <c r="K9" s="11">
        <f t="shared" ref="K9:K25" si="7">C9*F9</f>
        <v>26427.425309999999</v>
      </c>
    </row>
    <row r="10" spans="1:11" x14ac:dyDescent="0.25">
      <c r="A10" s="2" t="s">
        <v>12</v>
      </c>
      <c r="B10" s="2">
        <v>15334.920000000002</v>
      </c>
      <c r="C10" s="6">
        <f t="shared" si="0"/>
        <v>16945.086600000002</v>
      </c>
      <c r="D10" s="6">
        <v>1.35</v>
      </c>
      <c r="E10" s="8">
        <f t="shared" si="1"/>
        <v>22875.866910000004</v>
      </c>
      <c r="F10" s="6">
        <v>1.65</v>
      </c>
      <c r="G10" s="6">
        <v>1.3</v>
      </c>
      <c r="H10" s="13">
        <v>1.18</v>
      </c>
      <c r="I10" s="10">
        <f t="shared" si="5"/>
        <v>3028.9342297500007</v>
      </c>
      <c r="J10" s="10">
        <f t="shared" si="6"/>
        <v>5498.6806017000008</v>
      </c>
      <c r="K10" s="11">
        <f t="shared" si="7"/>
        <v>27959.392890000003</v>
      </c>
    </row>
    <row r="11" spans="1:11" x14ac:dyDescent="0.25">
      <c r="A11" s="2" t="s">
        <v>32</v>
      </c>
      <c r="B11" s="2">
        <v>14612.400000000001</v>
      </c>
      <c r="C11" s="6">
        <f t="shared" si="0"/>
        <v>16146.702000000001</v>
      </c>
      <c r="D11" s="6">
        <v>1.35</v>
      </c>
      <c r="E11" s="8">
        <f t="shared" si="1"/>
        <v>21798.047700000003</v>
      </c>
      <c r="F11" s="6">
        <v>1.65</v>
      </c>
      <c r="G11" s="6">
        <v>1.3</v>
      </c>
      <c r="H11" s="13">
        <v>1.18</v>
      </c>
      <c r="I11" s="10">
        <f t="shared" si="5"/>
        <v>2886.2229824999999</v>
      </c>
      <c r="J11" s="10">
        <f t="shared" si="6"/>
        <v>5239.6047989999997</v>
      </c>
      <c r="K11" s="11">
        <f t="shared" si="7"/>
        <v>26642.058300000001</v>
      </c>
    </row>
    <row r="12" spans="1:11" x14ac:dyDescent="0.25">
      <c r="A12" s="2" t="s">
        <v>33</v>
      </c>
      <c r="B12" s="2">
        <v>15742.080000000002</v>
      </c>
      <c r="C12" s="6">
        <f t="shared" si="0"/>
        <v>17394.9984</v>
      </c>
      <c r="D12" s="6">
        <v>1.35</v>
      </c>
      <c r="E12" s="8">
        <f t="shared" si="1"/>
        <v>23483.247840000004</v>
      </c>
      <c r="F12" s="6">
        <v>1.65</v>
      </c>
      <c r="G12" s="6">
        <v>1.3</v>
      </c>
      <c r="H12" s="13">
        <v>1.18</v>
      </c>
      <c r="I12" s="10">
        <f t="shared" si="5"/>
        <v>3109.3559639999999</v>
      </c>
      <c r="J12" s="10">
        <f t="shared" si="6"/>
        <v>5644.676980799999</v>
      </c>
      <c r="K12" s="11">
        <f t="shared" si="7"/>
        <v>28701.747359999998</v>
      </c>
    </row>
    <row r="13" spans="1:11" x14ac:dyDescent="0.25">
      <c r="A13" s="2" t="s">
        <v>47</v>
      </c>
      <c r="B13" s="2">
        <v>13074.480000000001</v>
      </c>
      <c r="C13" s="6">
        <f t="shared" si="0"/>
        <v>14447.300400000002</v>
      </c>
      <c r="D13" s="6">
        <v>1.35</v>
      </c>
      <c r="E13" s="8">
        <f t="shared" si="1"/>
        <v>19503.855540000004</v>
      </c>
      <c r="F13" s="6">
        <v>1.65</v>
      </c>
      <c r="G13" s="6">
        <v>1.3</v>
      </c>
      <c r="H13" s="13">
        <v>1.18</v>
      </c>
      <c r="I13" s="10">
        <f t="shared" si="5"/>
        <v>2582.4549465000005</v>
      </c>
      <c r="J13" s="10">
        <f t="shared" si="6"/>
        <v>4688.1489798000002</v>
      </c>
      <c r="K13" s="11">
        <f t="shared" si="7"/>
        <v>23838.045660000003</v>
      </c>
    </row>
    <row r="14" spans="1:11" x14ac:dyDescent="0.25">
      <c r="A14" s="2" t="s">
        <v>48</v>
      </c>
      <c r="B14" s="2">
        <v>13836.960000000001</v>
      </c>
      <c r="C14" s="6">
        <f t="shared" si="0"/>
        <v>15289.8408</v>
      </c>
      <c r="D14" s="6">
        <v>1.35</v>
      </c>
      <c r="E14" s="8">
        <f t="shared" si="1"/>
        <v>20641.285080000001</v>
      </c>
      <c r="F14" s="6">
        <v>1.65</v>
      </c>
      <c r="G14" s="6">
        <v>1.3</v>
      </c>
      <c r="H14" s="13">
        <v>1.18</v>
      </c>
      <c r="I14" s="10">
        <f t="shared" si="5"/>
        <v>2733.0590429999997</v>
      </c>
      <c r="J14" s="10">
        <f t="shared" si="6"/>
        <v>4961.5533396000001</v>
      </c>
      <c r="K14" s="11">
        <f t="shared" si="7"/>
        <v>25228.23732</v>
      </c>
    </row>
    <row r="15" spans="1:11" x14ac:dyDescent="0.25">
      <c r="A15" s="2" t="s">
        <v>50</v>
      </c>
      <c r="B15" s="2">
        <v>16063.920000000002</v>
      </c>
      <c r="C15" s="6">
        <f t="shared" si="0"/>
        <v>17750.631600000001</v>
      </c>
      <c r="D15" s="6">
        <v>1.35</v>
      </c>
      <c r="E15" s="8">
        <f t="shared" si="1"/>
        <v>23963.352660000004</v>
      </c>
      <c r="F15" s="6">
        <v>1.65</v>
      </c>
      <c r="G15" s="6">
        <v>1.3</v>
      </c>
      <c r="H15" s="13">
        <v>1.18</v>
      </c>
      <c r="I15" s="10">
        <f t="shared" si="5"/>
        <v>3172.9253984999996</v>
      </c>
      <c r="J15" s="10">
        <f t="shared" si="6"/>
        <v>5760.0799541999995</v>
      </c>
      <c r="K15" s="11">
        <f t="shared" si="7"/>
        <v>29288.542139999998</v>
      </c>
    </row>
    <row r="16" spans="1:11" x14ac:dyDescent="0.25">
      <c r="A16" s="2"/>
      <c r="B16" s="2">
        <v>0</v>
      </c>
      <c r="C16" s="6"/>
      <c r="D16" s="6"/>
      <c r="E16" s="8"/>
      <c r="F16" s="6"/>
      <c r="G16" s="6"/>
      <c r="H16" s="13"/>
      <c r="I16" s="10"/>
      <c r="J16" s="10"/>
      <c r="K16" s="11"/>
    </row>
    <row r="17" spans="1:11" x14ac:dyDescent="0.25">
      <c r="A17" s="2" t="s">
        <v>37</v>
      </c>
      <c r="B17" s="2">
        <v>5139.72</v>
      </c>
      <c r="C17" s="6">
        <f t="shared" si="0"/>
        <v>5679.3906000000006</v>
      </c>
      <c r="D17" s="6">
        <v>1.35</v>
      </c>
      <c r="E17" s="8">
        <f t="shared" si="1"/>
        <v>7667.1773100000009</v>
      </c>
      <c r="F17" s="6">
        <v>1.65</v>
      </c>
      <c r="G17" s="6">
        <v>1.3</v>
      </c>
      <c r="H17" s="13">
        <v>1.18</v>
      </c>
      <c r="I17" s="10">
        <f t="shared" si="5"/>
        <v>1015.1910697500001</v>
      </c>
      <c r="J17" s="10">
        <f t="shared" si="6"/>
        <v>1842.9622497</v>
      </c>
      <c r="K17" s="11">
        <f t="shared" si="7"/>
        <v>9370.994490000001</v>
      </c>
    </row>
    <row r="18" spans="1:11" x14ac:dyDescent="0.25">
      <c r="A18" s="2" t="s">
        <v>42</v>
      </c>
      <c r="B18" s="2">
        <v>5041.4400000000005</v>
      </c>
      <c r="C18" s="6">
        <f t="shared" si="0"/>
        <v>5570.7912000000006</v>
      </c>
      <c r="D18" s="6">
        <v>1.35</v>
      </c>
      <c r="E18" s="8">
        <f t="shared" si="1"/>
        <v>7520.5681200000008</v>
      </c>
      <c r="F18" s="6">
        <v>1.65</v>
      </c>
      <c r="G18" s="6">
        <v>1.3</v>
      </c>
      <c r="H18" s="13">
        <v>1.18</v>
      </c>
      <c r="I18" s="10">
        <f t="shared" si="5"/>
        <v>995.77892700000018</v>
      </c>
      <c r="J18" s="10">
        <f t="shared" si="6"/>
        <v>1807.7217444</v>
      </c>
      <c r="K18" s="11">
        <f t="shared" si="7"/>
        <v>9191.8054800000009</v>
      </c>
    </row>
    <row r="19" spans="1:11" x14ac:dyDescent="0.25">
      <c r="A19" s="2" t="s">
        <v>43</v>
      </c>
      <c r="B19" s="2">
        <v>5300.64</v>
      </c>
      <c r="C19" s="6">
        <f t="shared" si="0"/>
        <v>5857.2071999999998</v>
      </c>
      <c r="D19" s="6">
        <v>1.35</v>
      </c>
      <c r="E19" s="8">
        <f t="shared" si="1"/>
        <v>7907.2297200000003</v>
      </c>
      <c r="F19" s="6">
        <v>1.65</v>
      </c>
      <c r="G19" s="6">
        <v>1.3</v>
      </c>
      <c r="H19" s="13">
        <v>1.18</v>
      </c>
      <c r="I19" s="10">
        <f t="shared" si="5"/>
        <v>1046.9757870000001</v>
      </c>
      <c r="J19" s="10">
        <f t="shared" si="6"/>
        <v>1900.6637363999998</v>
      </c>
      <c r="K19" s="11">
        <f t="shared" si="7"/>
        <v>9664.3918799999992</v>
      </c>
    </row>
    <row r="20" spans="1:11" x14ac:dyDescent="0.25">
      <c r="A20" s="2"/>
      <c r="B20" s="2">
        <v>0</v>
      </c>
      <c r="C20" s="6"/>
      <c r="D20" s="6"/>
      <c r="E20" s="8"/>
      <c r="F20" s="6"/>
      <c r="G20" s="6"/>
      <c r="H20" s="13"/>
      <c r="I20" s="10"/>
      <c r="J20" s="10"/>
      <c r="K20" s="11"/>
    </row>
    <row r="21" spans="1:11" x14ac:dyDescent="0.25">
      <c r="A21" s="2" t="s">
        <v>34</v>
      </c>
      <c r="B21" s="2">
        <v>25018.2</v>
      </c>
      <c r="C21" s="6">
        <f t="shared" si="0"/>
        <v>27645.111000000001</v>
      </c>
      <c r="D21" s="6">
        <v>1.35</v>
      </c>
      <c r="E21" s="8">
        <f t="shared" si="1"/>
        <v>37320.899850000002</v>
      </c>
      <c r="F21" s="6">
        <v>1.55</v>
      </c>
      <c r="G21" s="6">
        <v>1.3</v>
      </c>
      <c r="H21" s="13">
        <v>1.18</v>
      </c>
      <c r="I21" s="10">
        <f t="shared" si="5"/>
        <v>4642.0748887500004</v>
      </c>
      <c r="J21" s="10">
        <f t="shared" si="6"/>
        <v>8427.1513364999992</v>
      </c>
      <c r="K21" s="11">
        <f t="shared" si="7"/>
        <v>42849.922050000001</v>
      </c>
    </row>
    <row r="22" spans="1:11" x14ac:dyDescent="0.25">
      <c r="A22" s="2"/>
      <c r="B22" s="2">
        <v>0</v>
      </c>
      <c r="C22" s="6"/>
      <c r="D22" s="6"/>
      <c r="E22" s="8"/>
      <c r="F22" s="6"/>
      <c r="G22" s="6"/>
      <c r="H22" s="13"/>
      <c r="I22" s="10"/>
      <c r="J22" s="10"/>
      <c r="K22" s="11"/>
    </row>
    <row r="23" spans="1:11" x14ac:dyDescent="0.25">
      <c r="A23" s="2" t="s">
        <v>35</v>
      </c>
      <c r="B23" s="2">
        <v>30302.640000000003</v>
      </c>
      <c r="C23" s="6">
        <f t="shared" si="0"/>
        <v>33484.417200000004</v>
      </c>
      <c r="D23" s="6">
        <v>1.35</v>
      </c>
      <c r="E23" s="8">
        <f t="shared" si="1"/>
        <v>45203.963220000005</v>
      </c>
      <c r="F23" s="6">
        <v>1.6</v>
      </c>
      <c r="G23" s="6">
        <v>1.3</v>
      </c>
      <c r="H23" s="13">
        <v>1.18</v>
      </c>
      <c r="I23" s="10">
        <f t="shared" si="5"/>
        <v>5803.9656480000012</v>
      </c>
      <c r="J23" s="10">
        <f t="shared" si="6"/>
        <v>10536.429945600003</v>
      </c>
      <c r="K23" s="11">
        <f t="shared" si="7"/>
        <v>53575.067520000011</v>
      </c>
    </row>
    <row r="24" spans="1:11" x14ac:dyDescent="0.25">
      <c r="A24" s="2" t="s">
        <v>36</v>
      </c>
      <c r="B24" s="2">
        <v>30555.360000000001</v>
      </c>
      <c r="C24" s="6">
        <f t="shared" si="0"/>
        <v>33763.6728</v>
      </c>
      <c r="D24" s="6">
        <v>1.35</v>
      </c>
      <c r="E24" s="8">
        <f t="shared" si="1"/>
        <v>45580.958280000006</v>
      </c>
      <c r="F24" s="6">
        <v>1.6</v>
      </c>
      <c r="G24" s="6">
        <v>1.3</v>
      </c>
      <c r="H24" s="13">
        <v>1.18</v>
      </c>
      <c r="I24" s="10">
        <f t="shared" si="5"/>
        <v>5852.3699520000009</v>
      </c>
      <c r="J24" s="10">
        <f t="shared" si="6"/>
        <v>10624.3023744</v>
      </c>
      <c r="K24" s="11">
        <f t="shared" si="7"/>
        <v>54021.876480000006</v>
      </c>
    </row>
    <row r="25" spans="1:11" x14ac:dyDescent="0.25">
      <c r="A25" s="2" t="s">
        <v>49</v>
      </c>
      <c r="B25" s="2">
        <v>22327.920000000002</v>
      </c>
      <c r="C25" s="6">
        <f t="shared" si="0"/>
        <v>24672.351600000002</v>
      </c>
      <c r="D25" s="6">
        <v>1.35</v>
      </c>
      <c r="E25" s="8">
        <f t="shared" si="1"/>
        <v>33307.674660000004</v>
      </c>
      <c r="F25" s="6">
        <v>1.6</v>
      </c>
      <c r="G25" s="6">
        <v>1.3</v>
      </c>
      <c r="H25" s="13">
        <v>1.18</v>
      </c>
      <c r="I25" s="10">
        <f t="shared" si="5"/>
        <v>4276.5409440000003</v>
      </c>
      <c r="J25" s="10">
        <f t="shared" si="6"/>
        <v>7763.5666367999993</v>
      </c>
      <c r="K25" s="11">
        <f t="shared" si="7"/>
        <v>39475.762560000003</v>
      </c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17-04-19</vt:lpstr>
      <vt:lpstr>06-06-19</vt:lpstr>
      <vt:lpstr>1-08-19</vt:lpstr>
      <vt:lpstr>21-08-19</vt:lpstr>
      <vt:lpstr>31-01-20</vt:lpstr>
      <vt:lpstr>29-01-21</vt:lpstr>
      <vt:lpstr>04-02-20</vt:lpstr>
      <vt:lpstr>02-04-21</vt:lpstr>
      <vt:lpstr>10-06-21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</dc:creator>
  <cp:lastModifiedBy>Seba</cp:lastModifiedBy>
  <dcterms:created xsi:type="dcterms:W3CDTF">2019-04-17T21:58:32Z</dcterms:created>
  <dcterms:modified xsi:type="dcterms:W3CDTF">2021-06-10T22:53:32Z</dcterms:modified>
</cp:coreProperties>
</file>