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LISTA PRECIOS\CODINI\"/>
    </mc:Choice>
  </mc:AlternateContent>
  <xr:revisionPtr revIDLastSave="0" documentId="8_{233393B5-1256-4606-8D26-37202ED88010}" xr6:coauthVersionLast="45" xr6:coauthVersionMax="45" xr10:uidLastSave="{00000000-0000-0000-0000-000000000000}"/>
  <bookViews>
    <workbookView xWindow="-108" yWindow="-108" windowWidth="23256" windowHeight="12576" activeTab="6" xr2:uid="{3A94862C-55CC-4148-A5A2-55D9E91808A7}"/>
  </bookViews>
  <sheets>
    <sheet name="4-05-20" sheetId="1" r:id="rId1"/>
    <sheet name="19-05-20" sheetId="2" r:id="rId2"/>
    <sheet name="05-06-20" sheetId="3" r:id="rId3"/>
    <sheet name="13-06-20" sheetId="4" r:id="rId4"/>
    <sheet name="16-06-20" sheetId="5" r:id="rId5"/>
    <sheet name="28-07-20" sheetId="6" r:id="rId6"/>
    <sheet name="31-7-20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C4" i="7"/>
  <c r="E4" i="7" l="1"/>
  <c r="I4" i="7"/>
  <c r="J4" i="7"/>
  <c r="K4" i="7"/>
  <c r="I5" i="7"/>
  <c r="J5" i="7"/>
  <c r="K5" i="7"/>
  <c r="E5" i="7"/>
  <c r="C5" i="6"/>
  <c r="E5" i="6" s="1"/>
  <c r="C4" i="6"/>
  <c r="E4" i="6" s="1"/>
  <c r="H4" i="6" l="1"/>
  <c r="H5" i="6"/>
  <c r="E5" i="5"/>
  <c r="C5" i="5"/>
  <c r="H5" i="5" s="1"/>
  <c r="E4" i="5"/>
  <c r="C4" i="5"/>
  <c r="H4" i="5" s="1"/>
  <c r="K5" i="6" l="1"/>
  <c r="I5" i="6"/>
  <c r="J5" i="6" s="1"/>
  <c r="K4" i="6"/>
  <c r="I4" i="6"/>
  <c r="J4" i="6" s="1"/>
  <c r="K4" i="5"/>
  <c r="I4" i="5"/>
  <c r="J4" i="5" s="1"/>
  <c r="K5" i="5"/>
  <c r="I5" i="5"/>
  <c r="J5" i="5" s="1"/>
  <c r="C5" i="4"/>
  <c r="E5" i="4" s="1"/>
  <c r="C4" i="4"/>
  <c r="E4" i="4" s="1"/>
  <c r="H4" i="4" l="1"/>
  <c r="H5" i="4"/>
  <c r="K5" i="4" l="1"/>
  <c r="I5" i="4"/>
  <c r="J5" i="4" s="1"/>
  <c r="K4" i="4"/>
  <c r="I4" i="4"/>
  <c r="J4" i="4" s="1"/>
  <c r="C5" i="3" l="1"/>
  <c r="E5" i="3" s="1"/>
  <c r="C4" i="3"/>
  <c r="E4" i="3" s="1"/>
  <c r="H4" i="3" l="1"/>
  <c r="H5" i="3"/>
  <c r="C5" i="2"/>
  <c r="E5" i="2" s="1"/>
  <c r="C4" i="2"/>
  <c r="E4" i="2" s="1"/>
  <c r="K5" i="3" l="1"/>
  <c r="I5" i="3"/>
  <c r="J5" i="3" s="1"/>
  <c r="K4" i="3"/>
  <c r="I4" i="3"/>
  <c r="J4" i="3" s="1"/>
  <c r="H4" i="2"/>
  <c r="H5" i="2"/>
  <c r="C5" i="1"/>
  <c r="H5" i="1" s="1"/>
  <c r="C4" i="1"/>
  <c r="H4" i="1" s="1"/>
  <c r="K5" i="2" l="1"/>
  <c r="I5" i="2"/>
  <c r="J5" i="2" s="1"/>
  <c r="K4" i="2"/>
  <c r="I4" i="2"/>
  <c r="J4" i="2" s="1"/>
  <c r="E5" i="1"/>
  <c r="E4" i="1"/>
  <c r="K5" i="1"/>
  <c r="I5" i="1"/>
  <c r="J5" i="1" s="1"/>
  <c r="K4" i="1"/>
  <c r="I4" i="1"/>
  <c r="J4" i="1" s="1"/>
</calcChain>
</file>

<file path=xl/sharedStrings.xml><?xml version="1.0" encoding="utf-8"?>
<sst xmlns="http://schemas.openxmlformats.org/spreadsheetml/2006/main" count="98" uniqueCount="20">
  <si>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</si>
  <si>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</si>
  <si>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</si>
  <si>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</si>
  <si>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</si>
  <si>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</si>
  <si>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</si>
  <si>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</si>
  <si>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 mier)</t>
  </si>
  <si>
    <t>AHORA 12 Y 12 NARANJA</t>
  </si>
  <si>
    <t>EFECTIVO</t>
  </si>
  <si>
    <t>Codini-Hogarnet: RI</t>
  </si>
  <si>
    <t>LAVARROPA Silent estandar</t>
  </si>
  <si>
    <t>Secarropas 6KG</t>
  </si>
  <si>
    <t>Secarropas Advance 6,5 KG</t>
  </si>
  <si>
    <t>LAVARROPA Silent estandar 4051</t>
  </si>
  <si>
    <t>AHORA 6 Y 6 NARANJA</t>
  </si>
  <si>
    <t>12 AHORA Y 12 NARANJA</t>
  </si>
  <si>
    <t>COEF TARJETA 6</t>
  </si>
  <si>
    <t>COEF.TARJETA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</si>
</sst>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B32C-23E4-463B-98EC-5520886C1A05}">
  <dimension ref="A1:K5"/>
  <sheetViews>
    <sheetView workbookViewId="0">
      <selection activeCell="L14" sqref="L14"/>
    </sheetView>
  </sheetViews>
  <sheetFormatPr baseColWidth="10" defaultColWidth="11.44140625" defaultRowHeight="14.4" x14ac:dyDescent="0.3"/>
  <cols>
    <col min="1" max="1" width="25.88671875" style="4" bestFit="1" customWidth="1"/>
    <col min="2" max="2" width="12.5546875" style="4" hidden="1" customWidth="1"/>
    <col min="3" max="3" width="11.5546875" style="4" hidden="1" customWidth="1"/>
    <col min="4" max="4" width="15.33203125" style="4" hidden="1" customWidth="1"/>
    <col min="5" max="5" width="22.88671875" style="5" hidden="1" customWidth="1"/>
    <col min="6" max="6" width="12.33203125" style="4" hidden="1" customWidth="1"/>
    <col min="7" max="7" width="13.5546875" style="4" hidden="1" customWidth="1"/>
    <col min="8" max="8" width="19.6640625" style="4" hidden="1" customWidth="1"/>
    <col min="9" max="9" width="10.6640625" style="4" hidden="1" customWidth="1"/>
    <col min="10" max="10" width="14.5546875" style="4" customWidth="1"/>
    <col min="11" max="11" width="11.44140625" style="5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3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3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x14ac:dyDescent="0.3">
      <c r="A4" s="9" t="s">
        <v>12</v>
      </c>
      <c r="B4" s="2">
        <v>3646</v>
      </c>
      <c r="C4" s="2">
        <f t="shared" ref="C4:C5" si="0">B4*$C$3</f>
        <v>4411.66</v>
      </c>
      <c r="D4" s="2">
        <v>1.3</v>
      </c>
      <c r="E4" s="10">
        <f t="shared" ref="E4:E5" si="1">C4*D4</f>
        <v>5735.1580000000004</v>
      </c>
      <c r="F4" s="2">
        <v>1.75</v>
      </c>
      <c r="G4" s="2">
        <v>1.8</v>
      </c>
      <c r="H4" s="11">
        <f t="shared" ref="H4:H5" si="2">C4*F4*G4</f>
        <v>13896.728999999999</v>
      </c>
      <c r="I4" s="12">
        <f t="shared" ref="I4:I5" si="3">H4/$I$3</f>
        <v>1158.0607499999999</v>
      </c>
      <c r="J4" s="12">
        <f>I4*$J$3</f>
        <v>984.35163749999981</v>
      </c>
      <c r="K4" s="13">
        <f t="shared" ref="K4:K5" si="4">H4*$K$3</f>
        <v>7712.6845950000006</v>
      </c>
    </row>
    <row r="5" spans="1:11" ht="20.25" customHeight="1" x14ac:dyDescent="0.3">
      <c r="A5" s="2" t="s">
        <v>13</v>
      </c>
      <c r="B5" s="2">
        <v>3429</v>
      </c>
      <c r="C5" s="2">
        <f t="shared" si="0"/>
        <v>4149.09</v>
      </c>
      <c r="D5" s="2">
        <v>1.3</v>
      </c>
      <c r="E5" s="10">
        <f t="shared" si="1"/>
        <v>5393.817</v>
      </c>
      <c r="F5" s="2">
        <v>1.75</v>
      </c>
      <c r="G5" s="2">
        <v>1.8</v>
      </c>
      <c r="H5" s="11">
        <f t="shared" si="2"/>
        <v>13069.6335</v>
      </c>
      <c r="I5" s="12">
        <f t="shared" si="3"/>
        <v>1089.136125</v>
      </c>
      <c r="J5" s="12">
        <f>I5*$J$3</f>
        <v>925.76570624999999</v>
      </c>
      <c r="K5" s="13">
        <f t="shared" si="4"/>
        <v>7253.6465925000002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C920-436F-4E73-AD22-63B712470728}">
  <dimension ref="A1:K5"/>
  <sheetViews>
    <sheetView workbookViewId="0">
      <selection activeCell="I1" sqref="B1:I1048576"/>
    </sheetView>
  </sheetViews>
  <sheetFormatPr baseColWidth="10" defaultColWidth="11.44140625" defaultRowHeight="14.4" x14ac:dyDescent="0.3"/>
  <cols>
    <col min="1" max="1" width="25.88671875" style="4" bestFit="1" customWidth="1"/>
    <col min="2" max="2" width="12.5546875" style="4" hidden="1" customWidth="1"/>
    <col min="3" max="3" width="11.5546875" style="4" hidden="1" customWidth="1"/>
    <col min="4" max="4" width="15.33203125" style="4" hidden="1" customWidth="1"/>
    <col min="5" max="5" width="22.88671875" style="5" hidden="1" customWidth="1"/>
    <col min="6" max="6" width="12.33203125" style="4" hidden="1" customWidth="1"/>
    <col min="7" max="7" width="13.5546875" style="4" hidden="1" customWidth="1"/>
    <col min="8" max="8" width="19.6640625" style="4" hidden="1" customWidth="1"/>
    <col min="9" max="9" width="10.6640625" style="4" hidden="1" customWidth="1"/>
    <col min="10" max="10" width="14.5546875" style="4" customWidth="1"/>
    <col min="11" max="11" width="11.44140625" style="5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3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3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x14ac:dyDescent="0.3">
      <c r="A4" s="9" t="s">
        <v>12</v>
      </c>
      <c r="B4" s="2">
        <v>3967</v>
      </c>
      <c r="C4" s="2">
        <f t="shared" ref="C4:C5" si="0">B4*$C$3</f>
        <v>4800.07</v>
      </c>
      <c r="D4" s="2">
        <v>1.3</v>
      </c>
      <c r="E4" s="10">
        <f t="shared" ref="E4:E5" si="1">C4*D4</f>
        <v>6240.0909999999994</v>
      </c>
      <c r="F4" s="2">
        <v>1.7</v>
      </c>
      <c r="G4" s="2">
        <v>1.8</v>
      </c>
      <c r="H4" s="11">
        <f t="shared" ref="H4:H5" si="2">C4*F4*G4</f>
        <v>14688.2142</v>
      </c>
      <c r="I4" s="12">
        <f t="shared" ref="I4:I5" si="3">H4/$I$3</f>
        <v>1224.01785</v>
      </c>
      <c r="J4" s="12">
        <f>I4*$J$3</f>
        <v>1040.4151724999999</v>
      </c>
      <c r="K4" s="13">
        <f t="shared" ref="K4:K5" si="4">H4*$K$3</f>
        <v>8151.9588810000005</v>
      </c>
    </row>
    <row r="5" spans="1:11" ht="20.25" customHeight="1" x14ac:dyDescent="0.3">
      <c r="A5" s="2" t="s">
        <v>14</v>
      </c>
      <c r="B5" s="2">
        <v>3739</v>
      </c>
      <c r="C5" s="2">
        <f t="shared" si="0"/>
        <v>4524.1899999999996</v>
      </c>
      <c r="D5" s="2">
        <v>1.3</v>
      </c>
      <c r="E5" s="10">
        <f t="shared" si="1"/>
        <v>5881.4470000000001</v>
      </c>
      <c r="F5" s="2">
        <v>1.7</v>
      </c>
      <c r="G5" s="2">
        <v>1.8</v>
      </c>
      <c r="H5" s="11">
        <f t="shared" si="2"/>
        <v>13844.021399999998</v>
      </c>
      <c r="I5" s="12">
        <f t="shared" si="3"/>
        <v>1153.6684499999999</v>
      </c>
      <c r="J5" s="12">
        <f>I5*$J$3</f>
        <v>980.61818249999988</v>
      </c>
      <c r="K5" s="13">
        <f t="shared" si="4"/>
        <v>7683.4318769999991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0EEA-C5CB-46B2-B391-5CFFB0F9FF5F}">
  <dimension ref="A1:K5"/>
  <sheetViews>
    <sheetView workbookViewId="0">
      <selection activeCell="B1" sqref="B1:I1048576"/>
    </sheetView>
  </sheetViews>
  <sheetFormatPr baseColWidth="10" defaultColWidth="11.44140625" defaultRowHeight="14.4" x14ac:dyDescent="0.3"/>
  <cols>
    <col min="1" max="1" width="25.88671875" style="4" bestFit="1" customWidth="1"/>
    <col min="2" max="2" width="12.5546875" style="4" hidden="1" customWidth="1"/>
    <col min="3" max="3" width="11.5546875" style="4" hidden="1" customWidth="1"/>
    <col min="4" max="4" width="15.33203125" style="4" hidden="1" customWidth="1"/>
    <col min="5" max="5" width="22.88671875" style="5" hidden="1" customWidth="1"/>
    <col min="6" max="6" width="12.33203125" style="4" hidden="1" customWidth="1"/>
    <col min="7" max="7" width="13.5546875" style="4" hidden="1" customWidth="1"/>
    <col min="8" max="8" width="19.6640625" style="4" hidden="1" customWidth="1"/>
    <col min="9" max="9" width="10.6640625" style="4" hidden="1" customWidth="1"/>
    <col min="10" max="10" width="14.5546875" style="4" customWidth="1"/>
    <col min="11" max="11" width="11.44140625" style="5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3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3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x14ac:dyDescent="0.3">
      <c r="A4" s="9" t="s">
        <v>12</v>
      </c>
      <c r="B4" s="2">
        <v>3967</v>
      </c>
      <c r="C4" s="2">
        <f t="shared" ref="C4:C5" si="0">B4*$C$3</f>
        <v>4800.07</v>
      </c>
      <c r="D4" s="2">
        <v>1.33</v>
      </c>
      <c r="E4" s="10">
        <f t="shared" ref="E4:E5" si="1">C4*D4</f>
        <v>6384.0931</v>
      </c>
      <c r="F4" s="2">
        <v>1.7</v>
      </c>
      <c r="G4" s="2">
        <v>1.8</v>
      </c>
      <c r="H4" s="11">
        <f t="shared" ref="H4:H5" si="2">C4*F4*G4</f>
        <v>14688.2142</v>
      </c>
      <c r="I4" s="12">
        <f t="shared" ref="I4:I5" si="3">H4/$I$3</f>
        <v>1224.01785</v>
      </c>
      <c r="J4" s="12">
        <f>I4*$J$3</f>
        <v>1040.4151724999999</v>
      </c>
      <c r="K4" s="13">
        <f t="shared" ref="K4:K5" si="4">H4*$K$3</f>
        <v>8151.9588810000005</v>
      </c>
    </row>
    <row r="5" spans="1:11" ht="20.25" customHeight="1" x14ac:dyDescent="0.3">
      <c r="A5" s="2" t="s">
        <v>14</v>
      </c>
      <c r="B5" s="2">
        <v>3739</v>
      </c>
      <c r="C5" s="2">
        <f t="shared" si="0"/>
        <v>4524.1899999999996</v>
      </c>
      <c r="D5" s="2">
        <v>1.33</v>
      </c>
      <c r="E5" s="10">
        <f t="shared" si="1"/>
        <v>6017.1727000000001</v>
      </c>
      <c r="F5" s="2">
        <v>1.7</v>
      </c>
      <c r="G5" s="2">
        <v>1.8</v>
      </c>
      <c r="H5" s="11">
        <f t="shared" si="2"/>
        <v>13844.021399999998</v>
      </c>
      <c r="I5" s="12">
        <f t="shared" si="3"/>
        <v>1153.6684499999999</v>
      </c>
      <c r="J5" s="12">
        <f>I5*$J$3</f>
        <v>980.61818249999988</v>
      </c>
      <c r="K5" s="13">
        <f t="shared" si="4"/>
        <v>7683.4318769999991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AACC-DBEA-473F-A862-D95DF655743B}">
  <dimension ref="A1:K5"/>
  <sheetViews>
    <sheetView workbookViewId="0">
      <selection activeCell="K12" sqref="K12"/>
    </sheetView>
  </sheetViews>
  <sheetFormatPr baseColWidth="10" defaultColWidth="11.44140625" defaultRowHeight="14.4" x14ac:dyDescent="0.3"/>
  <cols>
    <col min="1" max="1" width="25.88671875" style="4" bestFit="1" customWidth="1"/>
    <col min="2" max="2" width="12.5546875" style="4" hidden="1" customWidth="1"/>
    <col min="3" max="3" width="11.5546875" style="4" hidden="1" customWidth="1"/>
    <col min="4" max="4" width="15.33203125" style="4" hidden="1" customWidth="1"/>
    <col min="5" max="5" width="22.88671875" style="5" hidden="1" customWidth="1"/>
    <col min="6" max="6" width="12.33203125" style="4" hidden="1" customWidth="1"/>
    <col min="7" max="7" width="13.5546875" style="4" hidden="1" customWidth="1"/>
    <col min="8" max="8" width="19.6640625" style="4" hidden="1" customWidth="1"/>
    <col min="9" max="9" width="10.6640625" style="4" hidden="1" customWidth="1"/>
    <col min="10" max="10" width="14.5546875" style="4" customWidth="1"/>
    <col min="11" max="11" width="11.44140625" style="5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3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3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ht="30.75" customHeight="1" x14ac:dyDescent="0.3">
      <c r="A4" s="9" t="s">
        <v>15</v>
      </c>
      <c r="B4" s="2">
        <v>4190</v>
      </c>
      <c r="C4" s="2">
        <f t="shared" ref="C4:C5" si="0">B4*$C$3</f>
        <v>5069.8999999999996</v>
      </c>
      <c r="D4" s="2">
        <v>1.3</v>
      </c>
      <c r="E4" s="10">
        <f t="shared" ref="E4:E5" si="1">C4*D4</f>
        <v>6590.87</v>
      </c>
      <c r="F4" s="2">
        <v>1.7</v>
      </c>
      <c r="G4" s="2">
        <v>1.8</v>
      </c>
      <c r="H4" s="11">
        <f t="shared" ref="H4:H5" si="2">C4*F4*G4</f>
        <v>15513.894</v>
      </c>
      <c r="I4" s="12">
        <f t="shared" ref="I4:I5" si="3">H4/$I$3</f>
        <v>1292.8244999999999</v>
      </c>
      <c r="J4" s="12">
        <f>I4*$J$3</f>
        <v>1098.9008249999999</v>
      </c>
      <c r="K4" s="13">
        <f t="shared" ref="K4:K5" si="4">H4*$K$3</f>
        <v>8610.2111700000005</v>
      </c>
    </row>
    <row r="5" spans="1:11" ht="24" customHeight="1" x14ac:dyDescent="0.3">
      <c r="A5" s="9" t="s">
        <v>14</v>
      </c>
      <c r="B5" s="2">
        <v>3949</v>
      </c>
      <c r="C5" s="2">
        <f t="shared" si="0"/>
        <v>4778.29</v>
      </c>
      <c r="D5" s="2">
        <v>1.3</v>
      </c>
      <c r="E5" s="10">
        <f t="shared" si="1"/>
        <v>6211.777</v>
      </c>
      <c r="F5" s="2">
        <v>1.7</v>
      </c>
      <c r="G5" s="2">
        <v>1.8</v>
      </c>
      <c r="H5" s="11">
        <f t="shared" si="2"/>
        <v>14621.5674</v>
      </c>
      <c r="I5" s="12">
        <f t="shared" si="3"/>
        <v>1218.4639500000001</v>
      </c>
      <c r="J5" s="12">
        <f>I5*$J$3</f>
        <v>1035.6943575</v>
      </c>
      <c r="K5" s="13">
        <f t="shared" si="4"/>
        <v>8114.9699070000006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750F-7E3F-4D19-8502-0B0209289E47}">
  <dimension ref="A1:K5"/>
  <sheetViews>
    <sheetView workbookViewId="0">
      <selection activeCell="L10" sqref="L10"/>
    </sheetView>
  </sheetViews>
  <sheetFormatPr baseColWidth="10" defaultColWidth="11.44140625" defaultRowHeight="14.4" x14ac:dyDescent="0.3"/>
  <cols>
    <col min="1" max="1" width="25.88671875" style="4" bestFit="1" customWidth="1"/>
    <col min="2" max="2" width="12.5546875" style="4" hidden="1" customWidth="1"/>
    <col min="3" max="3" width="11.5546875" style="4" hidden="1" customWidth="1"/>
    <col min="4" max="4" width="15.33203125" style="4" hidden="1" customWidth="1"/>
    <col min="5" max="5" width="22.88671875" style="5" hidden="1" customWidth="1"/>
    <col min="6" max="6" width="12.33203125" style="4" hidden="1" customWidth="1"/>
    <col min="7" max="7" width="13.5546875" style="4" hidden="1" customWidth="1"/>
    <col min="8" max="8" width="19.6640625" style="4" hidden="1" customWidth="1"/>
    <col min="9" max="9" width="10.6640625" style="4" hidden="1" customWidth="1"/>
    <col min="10" max="10" width="14.5546875" style="4" customWidth="1"/>
    <col min="11" max="11" width="11.44140625" style="5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3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3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ht="30.75" customHeight="1" x14ac:dyDescent="0.3">
      <c r="A4" s="9" t="s">
        <v>15</v>
      </c>
      <c r="B4" s="2">
        <v>4311</v>
      </c>
      <c r="C4" s="2">
        <f t="shared" ref="C4:C5" si="0">B4*$C$3</f>
        <v>5216.3099999999995</v>
      </c>
      <c r="D4" s="2">
        <v>1.3</v>
      </c>
      <c r="E4" s="10">
        <f t="shared" ref="E4:E5" si="1">C4*D4</f>
        <v>6781.2029999999995</v>
      </c>
      <c r="F4" s="2">
        <v>1.68</v>
      </c>
      <c r="G4" s="2">
        <v>1.8</v>
      </c>
      <c r="H4" s="11">
        <f t="shared" ref="H4:H5" si="2">C4*F4*G4</f>
        <v>15774.121439999999</v>
      </c>
      <c r="I4" s="12">
        <f t="shared" ref="I4:I5" si="3">H4/$I$3</f>
        <v>1314.5101199999999</v>
      </c>
      <c r="J4" s="12">
        <f>I4*$J$3</f>
        <v>1117.3336019999999</v>
      </c>
      <c r="K4" s="13">
        <f t="shared" ref="K4:K5" si="4">H4*$K$3</f>
        <v>8754.6373992000008</v>
      </c>
    </row>
    <row r="5" spans="1:11" ht="24" customHeight="1" x14ac:dyDescent="0.3">
      <c r="A5" s="9" t="s">
        <v>14</v>
      </c>
      <c r="B5" s="2">
        <v>4065</v>
      </c>
      <c r="C5" s="2">
        <f t="shared" si="0"/>
        <v>4918.6499999999996</v>
      </c>
      <c r="D5" s="2">
        <v>1.3</v>
      </c>
      <c r="E5" s="10">
        <f t="shared" si="1"/>
        <v>6394.2449999999999</v>
      </c>
      <c r="F5" s="2">
        <v>1.68</v>
      </c>
      <c r="G5" s="2">
        <v>1.8</v>
      </c>
      <c r="H5" s="11">
        <f t="shared" si="2"/>
        <v>14873.997599999997</v>
      </c>
      <c r="I5" s="12">
        <f t="shared" si="3"/>
        <v>1239.4997999999998</v>
      </c>
      <c r="J5" s="12">
        <f>I5*$J$3</f>
        <v>1053.5748299999998</v>
      </c>
      <c r="K5" s="13">
        <f t="shared" si="4"/>
        <v>8255.0686679999999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733E-A306-4186-B19E-BEB975F4CF6B}">
  <dimension ref="A1:K5"/>
  <sheetViews>
    <sheetView workbookViewId="0">
      <selection activeCell="P14" sqref="P14"/>
    </sheetView>
  </sheetViews>
  <sheetFormatPr baseColWidth="10" defaultColWidth="11.44140625" defaultRowHeight="14.4" x14ac:dyDescent="0.3"/>
  <cols>
    <col min="1" max="1" width="25.88671875" style="4" bestFit="1" customWidth="1"/>
    <col min="2" max="2" width="13.109375" style="4" hidden="1" customWidth="1"/>
    <col min="3" max="3" width="11.88671875" style="4" hidden="1" customWidth="1"/>
    <col min="4" max="4" width="16.44140625" style="4" hidden="1" customWidth="1"/>
    <col min="5" max="5" width="16.44140625" style="5" hidden="1" customWidth="1"/>
    <col min="6" max="9" width="16.44140625" style="4" hidden="1" customWidth="1"/>
    <col min="10" max="10" width="14.5546875" style="4" customWidth="1"/>
    <col min="11" max="11" width="11.44140625" style="5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3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3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ht="30.75" customHeight="1" x14ac:dyDescent="0.3">
      <c r="A4" s="9" t="s">
        <v>15</v>
      </c>
      <c r="B4" s="2">
        <v>4500</v>
      </c>
      <c r="C4" s="2">
        <f t="shared" ref="C4:C5" si="0">B4*$C$3</f>
        <v>5445</v>
      </c>
      <c r="D4" s="2">
        <v>1.35</v>
      </c>
      <c r="E4" s="10">
        <f t="shared" ref="E4:E5" si="1">C4*D4</f>
        <v>7350.7500000000009</v>
      </c>
      <c r="F4" s="2">
        <v>1.7</v>
      </c>
      <c r="G4" s="2">
        <v>1.8</v>
      </c>
      <c r="H4" s="11">
        <f t="shared" ref="H4:H5" si="2">C4*F4*G4</f>
        <v>16661.7</v>
      </c>
      <c r="I4" s="12">
        <f t="shared" ref="I4:I5" si="3">H4/$I$3</f>
        <v>1388.4750000000001</v>
      </c>
      <c r="J4" s="12">
        <f>I4*$J$3</f>
        <v>1180.2037500000001</v>
      </c>
      <c r="K4" s="13">
        <f t="shared" ref="K4:K5" si="4">H4*$K$3</f>
        <v>9247.2435000000005</v>
      </c>
    </row>
    <row r="5" spans="1:11" ht="24" customHeight="1" x14ac:dyDescent="0.3">
      <c r="A5" s="9" t="s">
        <v>14</v>
      </c>
      <c r="B5" s="2">
        <v>4065</v>
      </c>
      <c r="C5" s="2">
        <f t="shared" si="0"/>
        <v>4918.6499999999996</v>
      </c>
      <c r="D5" s="2">
        <v>1.35</v>
      </c>
      <c r="E5" s="10">
        <f t="shared" si="1"/>
        <v>6640.1774999999998</v>
      </c>
      <c r="F5" s="2">
        <v>1.7</v>
      </c>
      <c r="G5" s="2">
        <v>1.8</v>
      </c>
      <c r="H5" s="11">
        <f t="shared" si="2"/>
        <v>15051.069</v>
      </c>
      <c r="I5" s="12">
        <f t="shared" si="3"/>
        <v>1254.25575</v>
      </c>
      <c r="J5" s="12">
        <f>I5*$J$3</f>
        <v>1066.1173874999999</v>
      </c>
      <c r="K5" s="13">
        <f t="shared" si="4"/>
        <v>8353.3432950000006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B774-252B-44CC-A496-D8F931E30122}">
  <dimension ref="A1:K5"/>
  <sheetViews>
    <sheetView tabSelected="1" workbookViewId="0">
      <selection activeCell="I10" sqref="I10"/>
    </sheetView>
  </sheetViews>
  <sheetFormatPr baseColWidth="10" defaultColWidth="11.44140625" defaultRowHeight="14.4" x14ac:dyDescent="0.3"/>
  <cols>
    <col min="1" max="1" width="23.109375" style="4" customWidth="1"/>
    <col min="2" max="2" width="12.109375" style="4" hidden="1" customWidth="1"/>
    <col min="3" max="3" width="11.21875" style="4" hidden="1" customWidth="1"/>
    <col min="4" max="4" width="14.5546875" style="4" hidden="1" customWidth="1"/>
    <col min="5" max="5" width="11.21875" style="5" hidden="1" customWidth="1"/>
    <col min="6" max="6" width="11.88671875" style="4" hidden="1" customWidth="1"/>
    <col min="7" max="7" width="14.88671875" style="4" hidden="1" customWidth="1"/>
    <col min="8" max="8" width="19.109375" style="4" hidden="1" customWidth="1"/>
    <col min="9" max="9" width="14.77734375" style="4" bestFit="1" customWidth="1"/>
    <col min="10" max="10" width="14.5546875" style="4" customWidth="1"/>
    <col min="11" max="11" width="11.44140625" style="5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3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19</v>
      </c>
      <c r="H2" s="6" t="s">
        <v>18</v>
      </c>
      <c r="I2" s="8" t="s">
        <v>17</v>
      </c>
      <c r="J2" s="8" t="s">
        <v>16</v>
      </c>
      <c r="K2" s="7" t="s">
        <v>10</v>
      </c>
    </row>
    <row r="3" spans="1:11" hidden="1" x14ac:dyDescent="0.3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6</v>
      </c>
      <c r="K3" s="3"/>
    </row>
    <row r="4" spans="1:11" ht="30.75" customHeight="1" x14ac:dyDescent="0.3">
      <c r="A4" s="9" t="s">
        <v>15</v>
      </c>
      <c r="B4" s="2">
        <v>4662</v>
      </c>
      <c r="C4" s="2">
        <f t="shared" ref="C4:C5" si="0">B4*$C$3</f>
        <v>5641.0199999999995</v>
      </c>
      <c r="D4" s="2">
        <v>1.35</v>
      </c>
      <c r="E4" s="10">
        <f t="shared" ref="E4:E5" si="1">C4*D4</f>
        <v>7615.3769999999995</v>
      </c>
      <c r="F4" s="2">
        <v>1.7</v>
      </c>
      <c r="G4" s="2">
        <v>1.3</v>
      </c>
      <c r="H4" s="15">
        <v>1.18</v>
      </c>
      <c r="I4" s="12">
        <f>C4*F4*G4/$I$3</f>
        <v>1038.8878499999998</v>
      </c>
      <c r="J4" s="12">
        <f>C4*F4*H4/$J$3</f>
        <v>1885.9810199999995</v>
      </c>
      <c r="K4" s="13">
        <f>C4*$F$4</f>
        <v>9589.7339999999986</v>
      </c>
    </row>
    <row r="5" spans="1:11" ht="24" customHeight="1" x14ac:dyDescent="0.3">
      <c r="A5" s="9" t="s">
        <v>14</v>
      </c>
      <c r="B5" s="2">
        <v>4185</v>
      </c>
      <c r="C5" s="2">
        <f t="shared" si="0"/>
        <v>5063.8499999999995</v>
      </c>
      <c r="D5" s="2">
        <v>1.35</v>
      </c>
      <c r="E5" s="10">
        <f t="shared" si="1"/>
        <v>6836.1974999999993</v>
      </c>
      <c r="F5" s="2">
        <v>1.7</v>
      </c>
      <c r="G5" s="2">
        <v>1.3</v>
      </c>
      <c r="H5" s="15">
        <v>1.18</v>
      </c>
      <c r="I5" s="12">
        <f>C5*F5*G5/$I$3</f>
        <v>932.59237499999983</v>
      </c>
      <c r="J5" s="12">
        <f>C5*F5*H5/$J$3</f>
        <v>1693.0138499999996</v>
      </c>
      <c r="K5" s="13">
        <f>C5*$F$4</f>
        <v>8608.5449999999983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4-05-20</vt:lpstr>
      <vt:lpstr>19-05-20</vt:lpstr>
      <vt:lpstr>05-06-20</vt:lpstr>
      <vt:lpstr>13-06-20</vt:lpstr>
      <vt:lpstr>16-06-20</vt:lpstr>
      <vt:lpstr>28-07-20</vt:lpstr>
      <vt:lpstr>31-7-20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2020-05-04T16:27:56Z</dcterms:created>
  <dcterms:modified xsi:type="dcterms:W3CDTF">2020-09-08T15:09:16Z</dcterms:modified>
</cp:coreProperties>
</file>