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odini-Hogarnet\"/>
    </mc:Choice>
  </mc:AlternateContent>
  <xr:revisionPtr revIDLastSave="0" documentId="13_ncr:1_{68B06B64-CAE6-4AC6-970C-9125D4FAEBE2}" xr6:coauthVersionLast="47" xr6:coauthVersionMax="47" xr10:uidLastSave="{00000000-0000-0000-0000-000000000000}"/>
  <bookViews>
    <workbookView xWindow="-120" yWindow="-120" windowWidth="20730" windowHeight="11160" firstSheet="6" activeTab="13" xr2:uid="{3A94862C-55CC-4148-A5A2-55D9E91808A7}"/>
  </bookViews>
  <sheets>
    <sheet name="4-05-20" sheetId="1" r:id="rId1"/>
    <sheet name="19-05-20" sheetId="2" r:id="rId2"/>
    <sheet name="05-06-20" sheetId="3" r:id="rId3"/>
    <sheet name="13-06-20" sheetId="4" r:id="rId4"/>
    <sheet name="16-06-20" sheetId="5" r:id="rId5"/>
    <sheet name="28-07-20" sheetId="6" r:id="rId6"/>
    <sheet name="31-7-20" sheetId="7" r:id="rId7"/>
    <sheet name="27-10-20" sheetId="8" r:id="rId8"/>
    <sheet name="05-02-21" sheetId="9" r:id="rId9"/>
    <sheet name="2-03-21" sheetId="10" r:id="rId10"/>
    <sheet name="14-04-21" sheetId="11" r:id="rId11"/>
    <sheet name="04-05-21" sheetId="12" r:id="rId12"/>
    <sheet name="18-06-21" sheetId="13" r:id="rId13"/>
    <sheet name="11-07-21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4" l="1"/>
  <c r="E7" i="14" s="1"/>
  <c r="C8" i="14"/>
  <c r="E8" i="14"/>
  <c r="I8" i="14"/>
  <c r="J8" i="14"/>
  <c r="K8" i="14"/>
  <c r="C6" i="14"/>
  <c r="K6" i="14" s="1"/>
  <c r="E5" i="14"/>
  <c r="C5" i="14"/>
  <c r="K5" i="14" s="1"/>
  <c r="C4" i="14"/>
  <c r="J4" i="14" s="1"/>
  <c r="C6" i="13"/>
  <c r="K6" i="13" s="1"/>
  <c r="E5" i="13"/>
  <c r="C5" i="13"/>
  <c r="K5" i="13" s="1"/>
  <c r="C4" i="13"/>
  <c r="K4" i="13" s="1"/>
  <c r="C6" i="12"/>
  <c r="J6" i="12" s="1"/>
  <c r="E5" i="12"/>
  <c r="C5" i="12"/>
  <c r="K5" i="12" s="1"/>
  <c r="C4" i="12"/>
  <c r="J4" i="12" s="1"/>
  <c r="C6" i="11"/>
  <c r="K6" i="11" s="1"/>
  <c r="C5" i="11"/>
  <c r="K5" i="11" s="1"/>
  <c r="C4" i="11"/>
  <c r="K4" i="11" s="1"/>
  <c r="C6" i="10"/>
  <c r="E6" i="10" s="1"/>
  <c r="C5" i="10"/>
  <c r="K5" i="10" s="1"/>
  <c r="C4" i="10"/>
  <c r="J4" i="10" s="1"/>
  <c r="C5" i="9"/>
  <c r="J5" i="9" s="1"/>
  <c r="C4" i="9"/>
  <c r="K4" i="9" s="1"/>
  <c r="K5" i="8"/>
  <c r="K4" i="8"/>
  <c r="K7" i="14" l="1"/>
  <c r="I7" i="14"/>
  <c r="J7" i="14"/>
  <c r="J5" i="14"/>
  <c r="I4" i="14"/>
  <c r="K4" i="14"/>
  <c r="E4" i="14"/>
  <c r="I5" i="14"/>
  <c r="E6" i="14"/>
  <c r="J6" i="14"/>
  <c r="I6" i="14"/>
  <c r="J5" i="13"/>
  <c r="E4" i="13"/>
  <c r="J4" i="13"/>
  <c r="I5" i="13"/>
  <c r="E6" i="13"/>
  <c r="J6" i="13"/>
  <c r="I4" i="13"/>
  <c r="I6" i="13"/>
  <c r="J5" i="12"/>
  <c r="I4" i="12"/>
  <c r="K4" i="12"/>
  <c r="I6" i="12"/>
  <c r="K6" i="12"/>
  <c r="E4" i="12"/>
  <c r="I5" i="12"/>
  <c r="E6" i="12"/>
  <c r="J5" i="11"/>
  <c r="E5" i="11"/>
  <c r="I4" i="11"/>
  <c r="E4" i="11"/>
  <c r="J4" i="11"/>
  <c r="I5" i="11"/>
  <c r="E6" i="11"/>
  <c r="J6" i="11"/>
  <c r="I6" i="11"/>
  <c r="K6" i="10"/>
  <c r="I6" i="10"/>
  <c r="J6" i="10"/>
  <c r="J5" i="10"/>
  <c r="E5" i="10"/>
  <c r="I4" i="10"/>
  <c r="K4" i="10"/>
  <c r="E4" i="10"/>
  <c r="I5" i="10"/>
  <c r="J4" i="9"/>
  <c r="E4" i="9"/>
  <c r="I5" i="9"/>
  <c r="K5" i="9"/>
  <c r="I4" i="9"/>
  <c r="E5" i="9"/>
  <c r="C5" i="8"/>
  <c r="C4" i="8"/>
  <c r="J4" i="8" s="1"/>
  <c r="E5" i="8" l="1"/>
  <c r="J5" i="8"/>
  <c r="I4" i="8"/>
  <c r="E4" i="8"/>
  <c r="I5" i="8"/>
  <c r="C5" i="7"/>
  <c r="C4" i="7"/>
  <c r="E4" i="7" l="1"/>
  <c r="I4" i="7"/>
  <c r="J4" i="7"/>
  <c r="K4" i="7"/>
  <c r="I5" i="7"/>
  <c r="J5" i="7"/>
  <c r="K5" i="7"/>
  <c r="E5" i="7"/>
  <c r="C5" i="6"/>
  <c r="E5" i="6" s="1"/>
  <c r="C4" i="6"/>
  <c r="E4" i="6" s="1"/>
  <c r="H4" i="6" l="1"/>
  <c r="H5" i="6"/>
  <c r="E5" i="5"/>
  <c r="C5" i="5"/>
  <c r="H5" i="5" s="1"/>
  <c r="E4" i="5"/>
  <c r="C4" i="5"/>
  <c r="H4" i="5" s="1"/>
  <c r="K5" i="6" l="1"/>
  <c r="I5" i="6"/>
  <c r="J5" i="6" s="1"/>
  <c r="K4" i="6"/>
  <c r="I4" i="6"/>
  <c r="J4" i="6" s="1"/>
  <c r="K4" i="5"/>
  <c r="I4" i="5"/>
  <c r="J4" i="5" s="1"/>
  <c r="K5" i="5"/>
  <c r="I5" i="5"/>
  <c r="J5" i="5" s="1"/>
  <c r="C5" i="4"/>
  <c r="E5" i="4" s="1"/>
  <c r="C4" i="4"/>
  <c r="E4" i="4" s="1"/>
  <c r="H4" i="4" l="1"/>
  <c r="H5" i="4"/>
  <c r="K5" i="4" l="1"/>
  <c r="I5" i="4"/>
  <c r="J5" i="4" s="1"/>
  <c r="K4" i="4"/>
  <c r="I4" i="4"/>
  <c r="J4" i="4" s="1"/>
  <c r="C5" i="3" l="1"/>
  <c r="E5" i="3" s="1"/>
  <c r="C4" i="3"/>
  <c r="E4" i="3" s="1"/>
  <c r="H4" i="3" l="1"/>
  <c r="H5" i="3"/>
  <c r="C5" i="2"/>
  <c r="E5" i="2" s="1"/>
  <c r="C4" i="2"/>
  <c r="E4" i="2" s="1"/>
  <c r="K5" i="3" l="1"/>
  <c r="I5" i="3"/>
  <c r="J5" i="3" s="1"/>
  <c r="K4" i="3"/>
  <c r="I4" i="3"/>
  <c r="J4" i="3" s="1"/>
  <c r="H4" i="2"/>
  <c r="H5" i="2"/>
  <c r="C5" i="1"/>
  <c r="H5" i="1" s="1"/>
  <c r="C4" i="1"/>
  <c r="H4" i="1" s="1"/>
  <c r="K5" i="2" l="1"/>
  <c r="I5" i="2"/>
  <c r="J5" i="2" s="1"/>
  <c r="K4" i="2"/>
  <c r="I4" i="2"/>
  <c r="J4" i="2" s="1"/>
  <c r="E5" i="1"/>
  <c r="E4" i="1"/>
  <c r="K5" i="1"/>
  <c r="I5" i="1"/>
  <c r="J5" i="1" s="1"/>
  <c r="K4" i="1"/>
  <c r="I4" i="1"/>
  <c r="J4" i="1" s="1"/>
</calcChain>
</file>

<file path=xl/sharedStrings.xml><?xml version="1.0" encoding="utf-8"?>
<sst xmlns="http://schemas.openxmlformats.org/spreadsheetml/2006/main" count="203" uniqueCount="24">
  <si>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</si>
  <si>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</si>
  <si>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</si>
  <si>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</si>
  <si>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</si>
  <si>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</si>
  <si>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</si>
  <si>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</si>
  <si>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</si>
  <si>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Y 12 NARANJA</t>
  </si>
  <si>
    <t>EFECTIVO</t>
  </si>
  <si>
    <t>Codini-Hogarnet: RI</t>
  </si>
  <si>
    <t>LAVARROPA Silent estandar</t>
  </si>
  <si>
    <t>Secarropas 6KG</t>
  </si>
  <si>
    <t>Secarropas Advance 6,5 KG</t>
  </si>
  <si>
    <t>LAVARROPA Silent estandar 4051</t>
  </si>
  <si>
    <t>AHORA 6 Y 6 NARANJA</t>
  </si>
  <si>
    <t>12 AHORA Y 12 NARANJA</t>
  </si>
  <si>
    <t>COEF TARJETA 6</t>
  </si>
  <si>
    <t>COEF.TARJETA 12</t>
  </si>
  <si>
    <t>Secarropas Innova 6,5 KG</t>
  </si>
  <si>
    <t>Codini-Hogarnet Lavarropas, secarropas y Hornos): RI</t>
  </si>
  <si>
    <t>Horno Eléctrico 45 lts. Con Anafe 45ACL</t>
  </si>
  <si>
    <t>Horno Eléctrico 46 lts.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</si>
</sst>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B32C-23E4-463B-98EC-5520886C1A05}">
  <dimension ref="A1:K5"/>
  <sheetViews>
    <sheetView workbookViewId="0">
      <selection activeCell="L14" sqref="L14"/>
    </sheetView>
  </sheetViews>
  <sheetFormatPr baseColWidth="10" defaultColWidth="11.42578125" defaultRowHeight="15" x14ac:dyDescent="0.25"/>
  <cols>
    <col min="1" max="1" width="25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22.85546875" style="5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0.7109375" style="4" hidden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x14ac:dyDescent="0.25">
      <c r="A4" s="9" t="s">
        <v>12</v>
      </c>
      <c r="B4" s="2">
        <v>3646</v>
      </c>
      <c r="C4" s="2">
        <f t="shared" ref="C4:C5" si="0">B4*$C$3</f>
        <v>4411.66</v>
      </c>
      <c r="D4" s="2">
        <v>1.3</v>
      </c>
      <c r="E4" s="10">
        <f t="shared" ref="E4:E5" si="1">C4*D4</f>
        <v>5735.1580000000004</v>
      </c>
      <c r="F4" s="2">
        <v>1.75</v>
      </c>
      <c r="G4" s="2">
        <v>1.8</v>
      </c>
      <c r="H4" s="11">
        <f t="shared" ref="H4:H5" si="2">C4*F4*G4</f>
        <v>13896.728999999999</v>
      </c>
      <c r="I4" s="12">
        <f t="shared" ref="I4:I5" si="3">H4/$I$3</f>
        <v>1158.0607499999999</v>
      </c>
      <c r="J4" s="12">
        <f>I4*$J$3</f>
        <v>984.35163749999981</v>
      </c>
      <c r="K4" s="13">
        <f t="shared" ref="K4:K5" si="4">H4*$K$3</f>
        <v>7712.6845950000006</v>
      </c>
    </row>
    <row r="5" spans="1:11" ht="20.25" customHeight="1" x14ac:dyDescent="0.25">
      <c r="A5" s="2" t="s">
        <v>13</v>
      </c>
      <c r="B5" s="2">
        <v>3429</v>
      </c>
      <c r="C5" s="2">
        <f t="shared" si="0"/>
        <v>4149.09</v>
      </c>
      <c r="D5" s="2">
        <v>1.3</v>
      </c>
      <c r="E5" s="10">
        <f t="shared" si="1"/>
        <v>5393.817</v>
      </c>
      <c r="F5" s="2">
        <v>1.75</v>
      </c>
      <c r="G5" s="2">
        <v>1.8</v>
      </c>
      <c r="H5" s="11">
        <f t="shared" si="2"/>
        <v>13069.6335</v>
      </c>
      <c r="I5" s="12">
        <f t="shared" si="3"/>
        <v>1089.136125</v>
      </c>
      <c r="J5" s="12">
        <f>I5*$J$3</f>
        <v>925.76570624999999</v>
      </c>
      <c r="K5" s="13">
        <f t="shared" si="4"/>
        <v>7253.6465925000002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AB-FC51-464C-BCDD-B532260F04FB}">
  <dimension ref="A1:K6"/>
  <sheetViews>
    <sheetView workbookViewId="0">
      <selection activeCell="Q9" sqref="Q9"/>
    </sheetView>
  </sheetViews>
  <sheetFormatPr baseColWidth="10" defaultColWidth="11.42578125" defaultRowHeight="15" x14ac:dyDescent="0.25"/>
  <cols>
    <col min="1" max="1" width="21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11.42578125" style="5" hidden="1" customWidth="1"/>
    <col min="6" max="6" width="12.28515625" style="4" hidden="1" customWidth="1"/>
    <col min="7" max="7" width="16.140625" style="4" hidden="1" customWidth="1"/>
    <col min="8" max="8" width="14.85546875" style="4" hidden="1" customWidth="1"/>
    <col min="9" max="9" width="14.7109375" style="4" bestFit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25">
      <c r="A4" s="9" t="s">
        <v>15</v>
      </c>
      <c r="B4" s="2">
        <v>6100</v>
      </c>
      <c r="C4" s="2">
        <f t="shared" ref="C4:C5" si="0">B4*$C$3</f>
        <v>7381</v>
      </c>
      <c r="D4" s="2">
        <v>1.3</v>
      </c>
      <c r="E4" s="10">
        <f t="shared" ref="E4:E5" si="1">C4*D4</f>
        <v>9595.3000000000011</v>
      </c>
      <c r="F4" s="2">
        <v>1.65</v>
      </c>
      <c r="G4" s="2">
        <v>1.3</v>
      </c>
      <c r="H4" s="15">
        <v>1.18</v>
      </c>
      <c r="I4" s="12">
        <f>C4*F4*G4/$I$3</f>
        <v>1319.35375</v>
      </c>
      <c r="J4" s="12">
        <f>C4*F4*H4/$J$3</f>
        <v>2395.1344999999997</v>
      </c>
      <c r="K4" s="13">
        <f>C4*F4</f>
        <v>12178.65</v>
      </c>
    </row>
    <row r="5" spans="1:11" ht="30" x14ac:dyDescent="0.25">
      <c r="A5" s="9" t="s">
        <v>14</v>
      </c>
      <c r="B5" s="2">
        <v>5500</v>
      </c>
      <c r="C5" s="2">
        <f t="shared" si="0"/>
        <v>6655</v>
      </c>
      <c r="D5" s="2">
        <v>1.3</v>
      </c>
      <c r="E5" s="10">
        <f t="shared" si="1"/>
        <v>8651.5</v>
      </c>
      <c r="F5" s="2">
        <v>1.65</v>
      </c>
      <c r="G5" s="2">
        <v>1.3</v>
      </c>
      <c r="H5" s="15">
        <v>1.18</v>
      </c>
      <c r="I5" s="12">
        <f>C5*F5*G5/$I$3</f>
        <v>1189.58125</v>
      </c>
      <c r="J5" s="12">
        <f>C5*F5*H5/$J$3</f>
        <v>2159.5475000000001</v>
      </c>
      <c r="K5" s="13">
        <f>C5*F5</f>
        <v>10980.75</v>
      </c>
    </row>
    <row r="6" spans="1:11" ht="30" x14ac:dyDescent="0.25">
      <c r="A6" s="9" t="s">
        <v>20</v>
      </c>
      <c r="B6" s="2">
        <v>5700</v>
      </c>
      <c r="C6" s="2">
        <f t="shared" ref="C6" si="2">B6*$C$3</f>
        <v>6897</v>
      </c>
      <c r="D6" s="2">
        <v>1.35</v>
      </c>
      <c r="E6" s="10">
        <f t="shared" ref="E6" si="3">C6*D6</f>
        <v>9310.9500000000007</v>
      </c>
      <c r="F6" s="2">
        <v>1.65</v>
      </c>
      <c r="G6" s="2">
        <v>1.3</v>
      </c>
      <c r="H6" s="15">
        <v>1.18</v>
      </c>
      <c r="I6" s="12">
        <f>C6*F6*G6/$I$3</f>
        <v>1232.8387499999999</v>
      </c>
      <c r="J6" s="12">
        <f>C6*F6*H6/$J$3</f>
        <v>2238.0764999999997</v>
      </c>
      <c r="K6" s="13">
        <f>C6*F6</f>
        <v>11380.05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170B-E7FB-4A62-8314-5C4E9EF6832E}">
  <dimension ref="A1:K6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21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11.42578125" style="5" hidden="1" customWidth="1"/>
    <col min="6" max="6" width="12.28515625" style="4" hidden="1" customWidth="1"/>
    <col min="7" max="7" width="16.140625" style="4" hidden="1" customWidth="1"/>
    <col min="8" max="8" width="14.85546875" style="4" hidden="1" customWidth="1"/>
    <col min="9" max="9" width="14.7109375" style="4" bestFit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25">
      <c r="A4" s="9" t="s">
        <v>15</v>
      </c>
      <c r="B4" s="2">
        <v>6600</v>
      </c>
      <c r="C4" s="2">
        <f t="shared" ref="C4:C6" si="0">B4*$C$3</f>
        <v>7986</v>
      </c>
      <c r="D4" s="2">
        <v>1.3</v>
      </c>
      <c r="E4" s="10">
        <f t="shared" ref="E4:E6" si="1">C4*D4</f>
        <v>10381.800000000001</v>
      </c>
      <c r="F4" s="2">
        <v>1.65</v>
      </c>
      <c r="G4" s="2">
        <v>1.3</v>
      </c>
      <c r="H4" s="15">
        <v>1.18</v>
      </c>
      <c r="I4" s="12">
        <f>C4*F4*G4/$I$3</f>
        <v>1427.4975000000002</v>
      </c>
      <c r="J4" s="12">
        <f>C4*F4*H4/$J$3</f>
        <v>2591.4569999999999</v>
      </c>
      <c r="K4" s="13">
        <f>C4*F4</f>
        <v>13176.9</v>
      </c>
    </row>
    <row r="5" spans="1:11" ht="30" x14ac:dyDescent="0.25">
      <c r="A5" s="9" t="s">
        <v>14</v>
      </c>
      <c r="B5" s="2">
        <v>5900</v>
      </c>
      <c r="C5" s="2">
        <f t="shared" si="0"/>
        <v>7139</v>
      </c>
      <c r="D5" s="2">
        <v>1.3</v>
      </c>
      <c r="E5" s="10">
        <f t="shared" si="1"/>
        <v>9280.7000000000007</v>
      </c>
      <c r="F5" s="2">
        <v>1.65</v>
      </c>
      <c r="G5" s="2">
        <v>1.3</v>
      </c>
      <c r="H5" s="15">
        <v>1.18</v>
      </c>
      <c r="I5" s="12">
        <f>C5*F5*G5/$I$3</f>
        <v>1276.0962499999998</v>
      </c>
      <c r="J5" s="12">
        <f>C5*F5*H5/$J$3</f>
        <v>2316.6054999999997</v>
      </c>
      <c r="K5" s="13">
        <f>C5*F5</f>
        <v>11779.349999999999</v>
      </c>
    </row>
    <row r="6" spans="1:11" ht="30" x14ac:dyDescent="0.25">
      <c r="A6" s="9" t="s">
        <v>20</v>
      </c>
      <c r="B6" s="2">
        <v>6100</v>
      </c>
      <c r="C6" s="2">
        <f t="shared" si="0"/>
        <v>7381</v>
      </c>
      <c r="D6" s="2">
        <v>1.35</v>
      </c>
      <c r="E6" s="10">
        <f t="shared" si="1"/>
        <v>9964.35</v>
      </c>
      <c r="F6" s="2">
        <v>1.65</v>
      </c>
      <c r="G6" s="2">
        <v>1.3</v>
      </c>
      <c r="H6" s="15">
        <v>1.18</v>
      </c>
      <c r="I6" s="12">
        <f>C6*F6*G6/$I$3</f>
        <v>1319.35375</v>
      </c>
      <c r="J6" s="12">
        <f>C6*F6*H6/$J$3</f>
        <v>2395.1344999999997</v>
      </c>
      <c r="K6" s="13">
        <f>C6*F6</f>
        <v>12178.65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0DBF-1298-4F97-A245-9E6DA2501F3E}">
  <dimension ref="A1:K6"/>
  <sheetViews>
    <sheetView workbookViewId="0">
      <selection activeCell="L7" sqref="L7"/>
    </sheetView>
  </sheetViews>
  <sheetFormatPr baseColWidth="10" defaultColWidth="11.42578125" defaultRowHeight="15" x14ac:dyDescent="0.25"/>
  <cols>
    <col min="1" max="1" width="21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11.42578125" style="5" hidden="1" customWidth="1"/>
    <col min="6" max="6" width="12.28515625" style="4" hidden="1" customWidth="1"/>
    <col min="7" max="7" width="16.140625" style="4" hidden="1" customWidth="1"/>
    <col min="8" max="8" width="14.85546875" style="4" hidden="1" customWidth="1"/>
    <col min="9" max="9" width="14.7109375" style="4" bestFit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25">
      <c r="A4" s="9" t="s">
        <v>15</v>
      </c>
      <c r="B4" s="2">
        <v>7100</v>
      </c>
      <c r="C4" s="2">
        <f t="shared" ref="C4:C6" si="0">B4*$C$3</f>
        <v>8591</v>
      </c>
      <c r="D4" s="2">
        <v>1.3</v>
      </c>
      <c r="E4" s="10">
        <f t="shared" ref="E4:E6" si="1">C4*D4</f>
        <v>11168.300000000001</v>
      </c>
      <c r="F4" s="2">
        <v>1.65</v>
      </c>
      <c r="G4" s="2">
        <v>1.3</v>
      </c>
      <c r="H4" s="15">
        <v>1.18</v>
      </c>
      <c r="I4" s="12">
        <f>C4*F4*G4/$I$3</f>
        <v>1535.6412499999999</v>
      </c>
      <c r="J4" s="12">
        <f>C4*F4*H4/$J$3</f>
        <v>2787.7795000000001</v>
      </c>
      <c r="K4" s="13">
        <f>C4*F4</f>
        <v>14175.15</v>
      </c>
    </row>
    <row r="5" spans="1:11" ht="30" x14ac:dyDescent="0.25">
      <c r="A5" s="9" t="s">
        <v>14</v>
      </c>
      <c r="B5" s="2">
        <v>6000</v>
      </c>
      <c r="C5" s="2">
        <f t="shared" si="0"/>
        <v>7260</v>
      </c>
      <c r="D5" s="2">
        <v>1.3</v>
      </c>
      <c r="E5" s="10">
        <f t="shared" si="1"/>
        <v>9438</v>
      </c>
      <c r="F5" s="2">
        <v>1.65</v>
      </c>
      <c r="G5" s="2">
        <v>1.3</v>
      </c>
      <c r="H5" s="15">
        <v>1.18</v>
      </c>
      <c r="I5" s="12">
        <f>C5*F5*G5/$I$3</f>
        <v>1297.7250000000001</v>
      </c>
      <c r="J5" s="12">
        <f>C5*F5*H5/$J$3</f>
        <v>2355.87</v>
      </c>
      <c r="K5" s="13">
        <f>C5*F5</f>
        <v>11979</v>
      </c>
    </row>
    <row r="6" spans="1:11" ht="30" x14ac:dyDescent="0.25">
      <c r="A6" s="9" t="s">
        <v>20</v>
      </c>
      <c r="B6" s="2">
        <v>0</v>
      </c>
      <c r="C6" s="2">
        <f t="shared" si="0"/>
        <v>0</v>
      </c>
      <c r="D6" s="2">
        <v>1.35</v>
      </c>
      <c r="E6" s="10">
        <f t="shared" si="1"/>
        <v>0</v>
      </c>
      <c r="F6" s="2">
        <v>1.65</v>
      </c>
      <c r="G6" s="2">
        <v>1.3</v>
      </c>
      <c r="H6" s="15">
        <v>1.18</v>
      </c>
      <c r="I6" s="12">
        <f>C6*F6*G6/$I$3</f>
        <v>0</v>
      </c>
      <c r="J6" s="12">
        <f>C6*F6*H6/$J$3</f>
        <v>0</v>
      </c>
      <c r="K6" s="13">
        <f>C6*F6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AD9D-3785-4102-A997-EF6B5EBCED80}">
  <dimension ref="A1:K6"/>
  <sheetViews>
    <sheetView workbookViewId="0">
      <selection activeCell="Q10" sqref="Q10"/>
    </sheetView>
  </sheetViews>
  <sheetFormatPr baseColWidth="10" defaultColWidth="11.42578125" defaultRowHeight="15" x14ac:dyDescent="0.25"/>
  <cols>
    <col min="1" max="1" width="21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11.42578125" style="5" hidden="1" customWidth="1"/>
    <col min="6" max="6" width="12.28515625" style="4" hidden="1" customWidth="1"/>
    <col min="7" max="7" width="16.140625" style="4" hidden="1" customWidth="1"/>
    <col min="8" max="8" width="14.85546875" style="4" hidden="1" customWidth="1"/>
    <col min="9" max="9" width="14.7109375" style="4" bestFit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25">
      <c r="A4" s="9" t="s">
        <v>15</v>
      </c>
      <c r="B4" s="2">
        <v>7330</v>
      </c>
      <c r="C4" s="2">
        <f t="shared" ref="C4:C6" si="0">B4*$C$3</f>
        <v>8869.2999999999993</v>
      </c>
      <c r="D4" s="2">
        <v>1.35</v>
      </c>
      <c r="E4" s="10">
        <f t="shared" ref="E4:E6" si="1">C4*D4</f>
        <v>11973.555</v>
      </c>
      <c r="F4" s="2">
        <v>1.65</v>
      </c>
      <c r="G4" s="2">
        <v>1.3</v>
      </c>
      <c r="H4" s="15">
        <v>1.19</v>
      </c>
      <c r="I4" s="12">
        <f>C4*F4*G4/$I$3</f>
        <v>1585.3873749999996</v>
      </c>
      <c r="J4" s="12">
        <f>C4*F4*H4/$J$3</f>
        <v>2902.4784249999993</v>
      </c>
      <c r="K4" s="13">
        <f>C4*F4</f>
        <v>14634.344999999998</v>
      </c>
    </row>
    <row r="5" spans="1:11" ht="30" x14ac:dyDescent="0.25">
      <c r="A5" s="9" t="s">
        <v>14</v>
      </c>
      <c r="B5" s="2">
        <v>6200</v>
      </c>
      <c r="C5" s="2">
        <f t="shared" si="0"/>
        <v>7502</v>
      </c>
      <c r="D5" s="2">
        <v>1.35</v>
      </c>
      <c r="E5" s="10">
        <f t="shared" si="1"/>
        <v>10127.700000000001</v>
      </c>
      <c r="F5" s="2">
        <v>1.65</v>
      </c>
      <c r="G5" s="2">
        <v>1.3</v>
      </c>
      <c r="H5" s="15">
        <v>1.19</v>
      </c>
      <c r="I5" s="12">
        <f>C5*F5*G5/$I$3</f>
        <v>1340.9824999999998</v>
      </c>
      <c r="J5" s="12">
        <f>C5*F5*H5/$J$3</f>
        <v>2455.0294999999996</v>
      </c>
      <c r="K5" s="13">
        <f>C5*F5</f>
        <v>12378.3</v>
      </c>
    </row>
    <row r="6" spans="1:11" ht="30" x14ac:dyDescent="0.25">
      <c r="A6" s="9" t="s">
        <v>20</v>
      </c>
      <c r="B6" s="2">
        <v>0</v>
      </c>
      <c r="C6" s="2">
        <f t="shared" si="0"/>
        <v>0</v>
      </c>
      <c r="D6" s="2">
        <v>1.35</v>
      </c>
      <c r="E6" s="10">
        <f t="shared" si="1"/>
        <v>0</v>
      </c>
      <c r="F6" s="2">
        <v>1.65</v>
      </c>
      <c r="G6" s="2">
        <v>1.3</v>
      </c>
      <c r="H6" s="15">
        <v>1.19</v>
      </c>
      <c r="I6" s="12">
        <f>C6*F6*G6/$I$3</f>
        <v>0</v>
      </c>
      <c r="J6" s="12">
        <f>C6*F6*H6/$J$3</f>
        <v>0</v>
      </c>
      <c r="K6" s="13">
        <f>C6*F6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A669-B8F4-41C6-958B-9F6DD0DE7108}">
  <dimension ref="A1:K8"/>
  <sheetViews>
    <sheetView tabSelected="1" workbookViewId="0">
      <selection activeCell="M5" sqref="M5"/>
    </sheetView>
  </sheetViews>
  <sheetFormatPr baseColWidth="10" defaultColWidth="11.42578125" defaultRowHeight="15" x14ac:dyDescent="0.25"/>
  <cols>
    <col min="1" max="1" width="23.7109375" style="4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11.42578125" style="5" hidden="1" customWidth="1"/>
    <col min="6" max="6" width="12.28515625" style="4" hidden="1" customWidth="1"/>
    <col min="7" max="7" width="16.140625" style="4" hidden="1" customWidth="1"/>
    <col min="8" max="8" width="14.85546875" style="4" hidden="1" customWidth="1"/>
    <col min="9" max="9" width="14.7109375" style="4" bestFit="1" customWidth="1"/>
    <col min="10" max="10" width="14.5703125" style="4" customWidth="1"/>
    <col min="11" max="11" width="11.42578125" style="5"/>
    <col min="12" max="16384" width="11.42578125" style="4"/>
  </cols>
  <sheetData>
    <row r="1" spans="1:11" ht="63" x14ac:dyDescent="0.25">
      <c r="A1" s="16" t="s">
        <v>21</v>
      </c>
      <c r="B1" s="2"/>
      <c r="C1" s="2"/>
      <c r="D1" s="2"/>
      <c r="E1" s="3"/>
      <c r="F1" s="2"/>
      <c r="G1" s="2"/>
      <c r="H1" s="2"/>
      <c r="I1" s="2"/>
    </row>
    <row r="2" spans="1:11" ht="45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25">
      <c r="A4" s="9" t="s">
        <v>15</v>
      </c>
      <c r="B4" s="2">
        <v>7500</v>
      </c>
      <c r="C4" s="2">
        <f t="shared" ref="C4:C6" si="0">B4*$C$3</f>
        <v>9075</v>
      </c>
      <c r="D4" s="2">
        <v>1.35</v>
      </c>
      <c r="E4" s="10">
        <f t="shared" ref="E4:E6" si="1">C4*D4</f>
        <v>12251.25</v>
      </c>
      <c r="F4" s="2">
        <v>1.65</v>
      </c>
      <c r="G4" s="2">
        <v>1.3</v>
      </c>
      <c r="H4" s="15">
        <v>1.19</v>
      </c>
      <c r="I4" s="12">
        <f>C4*F4*G4/$I$3</f>
        <v>1622.15625</v>
      </c>
      <c r="J4" s="12">
        <f>C4*F4*H4/$J$3</f>
        <v>2969.7937500000003</v>
      </c>
      <c r="K4" s="13">
        <f>C4*F4</f>
        <v>14973.75</v>
      </c>
    </row>
    <row r="5" spans="1:11" ht="30" x14ac:dyDescent="0.25">
      <c r="A5" s="9" t="s">
        <v>14</v>
      </c>
      <c r="B5" s="2">
        <v>6500</v>
      </c>
      <c r="C5" s="2">
        <f t="shared" si="0"/>
        <v>7865</v>
      </c>
      <c r="D5" s="2">
        <v>1.35</v>
      </c>
      <c r="E5" s="10">
        <f t="shared" si="1"/>
        <v>10617.75</v>
      </c>
      <c r="F5" s="2">
        <v>1.65</v>
      </c>
      <c r="G5" s="2">
        <v>1.3</v>
      </c>
      <c r="H5" s="15">
        <v>1.19</v>
      </c>
      <c r="I5" s="12">
        <f>C5*F5*G5/$I$3</f>
        <v>1405.8687499999999</v>
      </c>
      <c r="J5" s="12">
        <f>C5*F5*H5/$J$3</f>
        <v>2573.82125</v>
      </c>
      <c r="K5" s="13">
        <f>C5*F5</f>
        <v>12977.25</v>
      </c>
    </row>
    <row r="6" spans="1:11" ht="30" x14ac:dyDescent="0.25">
      <c r="A6" s="9" t="s">
        <v>20</v>
      </c>
      <c r="B6" s="2">
        <v>0</v>
      </c>
      <c r="C6" s="2">
        <f t="shared" si="0"/>
        <v>0</v>
      </c>
      <c r="D6" s="2">
        <v>1.35</v>
      </c>
      <c r="E6" s="10">
        <f t="shared" si="1"/>
        <v>0</v>
      </c>
      <c r="F6" s="2">
        <v>1.65</v>
      </c>
      <c r="G6" s="2">
        <v>1.3</v>
      </c>
      <c r="H6" s="15">
        <v>1.19</v>
      </c>
      <c r="I6" s="12">
        <f>C6*F6*G6/$I$3</f>
        <v>0</v>
      </c>
      <c r="J6" s="12">
        <f>C6*F6*H6/$J$3</f>
        <v>0</v>
      </c>
      <c r="K6" s="13">
        <f>C6*F6</f>
        <v>0</v>
      </c>
    </row>
    <row r="7" spans="1:11" ht="30" x14ac:dyDescent="0.25">
      <c r="A7" s="9" t="s">
        <v>22</v>
      </c>
      <c r="B7" s="2">
        <v>10600</v>
      </c>
      <c r="C7" s="2">
        <f t="shared" ref="C7:C8" si="2">B7*$C$3</f>
        <v>12826</v>
      </c>
      <c r="D7" s="2">
        <v>1.35</v>
      </c>
      <c r="E7" s="10">
        <f t="shared" ref="E7:E8" si="3">C7*D7</f>
        <v>17315.100000000002</v>
      </c>
      <c r="F7" s="2">
        <v>1.65</v>
      </c>
      <c r="G7" s="2">
        <v>1.3</v>
      </c>
      <c r="H7" s="15">
        <v>1.19</v>
      </c>
      <c r="I7" s="12">
        <f>C7*F7*G7/$I$3</f>
        <v>2292.6474999999996</v>
      </c>
      <c r="J7" s="12">
        <f>C7*F7*H7/$J$3</f>
        <v>4197.3084999999992</v>
      </c>
      <c r="K7" s="13">
        <f>C7*F7</f>
        <v>21162.899999999998</v>
      </c>
    </row>
    <row r="8" spans="1:11" ht="30" x14ac:dyDescent="0.25">
      <c r="A8" s="9" t="s">
        <v>23</v>
      </c>
      <c r="B8" s="2">
        <v>9400</v>
      </c>
      <c r="C8" s="2">
        <f t="shared" si="2"/>
        <v>11374</v>
      </c>
      <c r="D8" s="2">
        <v>1.35</v>
      </c>
      <c r="E8" s="10">
        <f t="shared" si="3"/>
        <v>15354.900000000001</v>
      </c>
      <c r="F8" s="2">
        <v>1.65</v>
      </c>
      <c r="G8" s="2">
        <v>1.3</v>
      </c>
      <c r="H8" s="15">
        <v>1.19</v>
      </c>
      <c r="I8" s="12">
        <f>C8*F8*G8/$I$3</f>
        <v>2033.1025</v>
      </c>
      <c r="J8" s="12">
        <f>C8*F8*H8/$J$3</f>
        <v>3722.1414999999997</v>
      </c>
      <c r="K8" s="13">
        <f>C8*F8</f>
        <v>18767.099999999999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C920-436F-4E73-AD22-63B712470728}">
  <dimension ref="A1:K5"/>
  <sheetViews>
    <sheetView workbookViewId="0">
      <selection activeCell="I1" sqref="B1:I1048576"/>
    </sheetView>
  </sheetViews>
  <sheetFormatPr baseColWidth="10" defaultColWidth="11.42578125" defaultRowHeight="15" x14ac:dyDescent="0.25"/>
  <cols>
    <col min="1" max="1" width="25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22.85546875" style="5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0.7109375" style="4" hidden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x14ac:dyDescent="0.25">
      <c r="A4" s="9" t="s">
        <v>12</v>
      </c>
      <c r="B4" s="2">
        <v>3967</v>
      </c>
      <c r="C4" s="2">
        <f t="shared" ref="C4:C5" si="0">B4*$C$3</f>
        <v>4800.07</v>
      </c>
      <c r="D4" s="2">
        <v>1.3</v>
      </c>
      <c r="E4" s="10">
        <f t="shared" ref="E4:E5" si="1">C4*D4</f>
        <v>6240.0909999999994</v>
      </c>
      <c r="F4" s="2">
        <v>1.7</v>
      </c>
      <c r="G4" s="2">
        <v>1.8</v>
      </c>
      <c r="H4" s="11">
        <f t="shared" ref="H4:H5" si="2">C4*F4*G4</f>
        <v>14688.2142</v>
      </c>
      <c r="I4" s="12">
        <f t="shared" ref="I4:I5" si="3">H4/$I$3</f>
        <v>1224.01785</v>
      </c>
      <c r="J4" s="12">
        <f>I4*$J$3</f>
        <v>1040.4151724999999</v>
      </c>
      <c r="K4" s="13">
        <f t="shared" ref="K4:K5" si="4">H4*$K$3</f>
        <v>8151.9588810000005</v>
      </c>
    </row>
    <row r="5" spans="1:11" ht="20.25" customHeight="1" x14ac:dyDescent="0.25">
      <c r="A5" s="2" t="s">
        <v>14</v>
      </c>
      <c r="B5" s="2">
        <v>3739</v>
      </c>
      <c r="C5" s="2">
        <f t="shared" si="0"/>
        <v>4524.1899999999996</v>
      </c>
      <c r="D5" s="2">
        <v>1.3</v>
      </c>
      <c r="E5" s="10">
        <f t="shared" si="1"/>
        <v>5881.4470000000001</v>
      </c>
      <c r="F5" s="2">
        <v>1.7</v>
      </c>
      <c r="G5" s="2">
        <v>1.8</v>
      </c>
      <c r="H5" s="11">
        <f t="shared" si="2"/>
        <v>13844.021399999998</v>
      </c>
      <c r="I5" s="12">
        <f t="shared" si="3"/>
        <v>1153.6684499999999</v>
      </c>
      <c r="J5" s="12">
        <f>I5*$J$3</f>
        <v>980.61818249999988</v>
      </c>
      <c r="K5" s="13">
        <f t="shared" si="4"/>
        <v>7683.4318769999991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0EEA-C5CB-46B2-B391-5CFFB0F9FF5F}">
  <dimension ref="A1:K5"/>
  <sheetViews>
    <sheetView workbookViewId="0">
      <selection activeCell="B1" sqref="B1:I1048576"/>
    </sheetView>
  </sheetViews>
  <sheetFormatPr baseColWidth="10" defaultColWidth="11.42578125" defaultRowHeight="15" x14ac:dyDescent="0.25"/>
  <cols>
    <col min="1" max="1" width="25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22.85546875" style="5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0.7109375" style="4" hidden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x14ac:dyDescent="0.25">
      <c r="A4" s="9" t="s">
        <v>12</v>
      </c>
      <c r="B4" s="2">
        <v>3967</v>
      </c>
      <c r="C4" s="2">
        <f t="shared" ref="C4:C5" si="0">B4*$C$3</f>
        <v>4800.07</v>
      </c>
      <c r="D4" s="2">
        <v>1.33</v>
      </c>
      <c r="E4" s="10">
        <f t="shared" ref="E4:E5" si="1">C4*D4</f>
        <v>6384.0931</v>
      </c>
      <c r="F4" s="2">
        <v>1.7</v>
      </c>
      <c r="G4" s="2">
        <v>1.8</v>
      </c>
      <c r="H4" s="11">
        <f t="shared" ref="H4:H5" si="2">C4*F4*G4</f>
        <v>14688.2142</v>
      </c>
      <c r="I4" s="12">
        <f t="shared" ref="I4:I5" si="3">H4/$I$3</f>
        <v>1224.01785</v>
      </c>
      <c r="J4" s="12">
        <f>I4*$J$3</f>
        <v>1040.4151724999999</v>
      </c>
      <c r="K4" s="13">
        <f t="shared" ref="K4:K5" si="4">H4*$K$3</f>
        <v>8151.9588810000005</v>
      </c>
    </row>
    <row r="5" spans="1:11" ht="20.25" customHeight="1" x14ac:dyDescent="0.25">
      <c r="A5" s="2" t="s">
        <v>14</v>
      </c>
      <c r="B5" s="2">
        <v>3739</v>
      </c>
      <c r="C5" s="2">
        <f t="shared" si="0"/>
        <v>4524.1899999999996</v>
      </c>
      <c r="D5" s="2">
        <v>1.33</v>
      </c>
      <c r="E5" s="10">
        <f t="shared" si="1"/>
        <v>6017.1727000000001</v>
      </c>
      <c r="F5" s="2">
        <v>1.7</v>
      </c>
      <c r="G5" s="2">
        <v>1.8</v>
      </c>
      <c r="H5" s="11">
        <f t="shared" si="2"/>
        <v>13844.021399999998</v>
      </c>
      <c r="I5" s="12">
        <f t="shared" si="3"/>
        <v>1153.6684499999999</v>
      </c>
      <c r="J5" s="12">
        <f>I5*$J$3</f>
        <v>980.61818249999988</v>
      </c>
      <c r="K5" s="13">
        <f t="shared" si="4"/>
        <v>7683.4318769999991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AACC-DBEA-473F-A862-D95DF655743B}">
  <dimension ref="A1:K5"/>
  <sheetViews>
    <sheetView workbookViewId="0">
      <selection activeCell="K12" sqref="K12"/>
    </sheetView>
  </sheetViews>
  <sheetFormatPr baseColWidth="10" defaultColWidth="11.42578125" defaultRowHeight="15" x14ac:dyDescent="0.25"/>
  <cols>
    <col min="1" max="1" width="25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22.85546875" style="5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0.7109375" style="4" hidden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ht="30.75" customHeight="1" x14ac:dyDescent="0.25">
      <c r="A4" s="9" t="s">
        <v>15</v>
      </c>
      <c r="B4" s="2">
        <v>4190</v>
      </c>
      <c r="C4" s="2">
        <f t="shared" ref="C4:C5" si="0">B4*$C$3</f>
        <v>5069.8999999999996</v>
      </c>
      <c r="D4" s="2">
        <v>1.3</v>
      </c>
      <c r="E4" s="10">
        <f t="shared" ref="E4:E5" si="1">C4*D4</f>
        <v>6590.87</v>
      </c>
      <c r="F4" s="2">
        <v>1.7</v>
      </c>
      <c r="G4" s="2">
        <v>1.8</v>
      </c>
      <c r="H4" s="11">
        <f t="shared" ref="H4:H5" si="2">C4*F4*G4</f>
        <v>15513.894</v>
      </c>
      <c r="I4" s="12">
        <f t="shared" ref="I4:I5" si="3">H4/$I$3</f>
        <v>1292.8244999999999</v>
      </c>
      <c r="J4" s="12">
        <f>I4*$J$3</f>
        <v>1098.9008249999999</v>
      </c>
      <c r="K4" s="13">
        <f t="shared" ref="K4:K5" si="4">H4*$K$3</f>
        <v>8610.2111700000005</v>
      </c>
    </row>
    <row r="5" spans="1:11" ht="24" customHeight="1" x14ac:dyDescent="0.25">
      <c r="A5" s="9" t="s">
        <v>14</v>
      </c>
      <c r="B5" s="2">
        <v>3949</v>
      </c>
      <c r="C5" s="2">
        <f t="shared" si="0"/>
        <v>4778.29</v>
      </c>
      <c r="D5" s="2">
        <v>1.3</v>
      </c>
      <c r="E5" s="10">
        <f t="shared" si="1"/>
        <v>6211.777</v>
      </c>
      <c r="F5" s="2">
        <v>1.7</v>
      </c>
      <c r="G5" s="2">
        <v>1.8</v>
      </c>
      <c r="H5" s="11">
        <f t="shared" si="2"/>
        <v>14621.5674</v>
      </c>
      <c r="I5" s="12">
        <f t="shared" si="3"/>
        <v>1218.4639500000001</v>
      </c>
      <c r="J5" s="12">
        <f>I5*$J$3</f>
        <v>1035.6943575</v>
      </c>
      <c r="K5" s="13">
        <f t="shared" si="4"/>
        <v>8114.9699070000006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750F-7E3F-4D19-8502-0B0209289E47}">
  <dimension ref="A1:K5"/>
  <sheetViews>
    <sheetView workbookViewId="0">
      <selection activeCell="L10" sqref="L10"/>
    </sheetView>
  </sheetViews>
  <sheetFormatPr baseColWidth="10" defaultColWidth="11.42578125" defaultRowHeight="15" x14ac:dyDescent="0.25"/>
  <cols>
    <col min="1" max="1" width="25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22.85546875" style="5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0.7109375" style="4" hidden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ht="30.75" customHeight="1" x14ac:dyDescent="0.25">
      <c r="A4" s="9" t="s">
        <v>15</v>
      </c>
      <c r="B4" s="2">
        <v>4311</v>
      </c>
      <c r="C4" s="2">
        <f t="shared" ref="C4:C5" si="0">B4*$C$3</f>
        <v>5216.3099999999995</v>
      </c>
      <c r="D4" s="2">
        <v>1.3</v>
      </c>
      <c r="E4" s="10">
        <f t="shared" ref="E4:E5" si="1">C4*D4</f>
        <v>6781.2029999999995</v>
      </c>
      <c r="F4" s="2">
        <v>1.68</v>
      </c>
      <c r="G4" s="2">
        <v>1.8</v>
      </c>
      <c r="H4" s="11">
        <f t="shared" ref="H4:H5" si="2">C4*F4*G4</f>
        <v>15774.121439999999</v>
      </c>
      <c r="I4" s="12">
        <f t="shared" ref="I4:I5" si="3">H4/$I$3</f>
        <v>1314.5101199999999</v>
      </c>
      <c r="J4" s="12">
        <f>I4*$J$3</f>
        <v>1117.3336019999999</v>
      </c>
      <c r="K4" s="13">
        <f t="shared" ref="K4:K5" si="4">H4*$K$3</f>
        <v>8754.6373992000008</v>
      </c>
    </row>
    <row r="5" spans="1:11" ht="24" customHeight="1" x14ac:dyDescent="0.25">
      <c r="A5" s="9" t="s">
        <v>14</v>
      </c>
      <c r="B5" s="2">
        <v>4065</v>
      </c>
      <c r="C5" s="2">
        <f t="shared" si="0"/>
        <v>4918.6499999999996</v>
      </c>
      <c r="D5" s="2">
        <v>1.3</v>
      </c>
      <c r="E5" s="10">
        <f t="shared" si="1"/>
        <v>6394.2449999999999</v>
      </c>
      <c r="F5" s="2">
        <v>1.68</v>
      </c>
      <c r="G5" s="2">
        <v>1.8</v>
      </c>
      <c r="H5" s="11">
        <f t="shared" si="2"/>
        <v>14873.997599999997</v>
      </c>
      <c r="I5" s="12">
        <f t="shared" si="3"/>
        <v>1239.4997999999998</v>
      </c>
      <c r="J5" s="12">
        <f>I5*$J$3</f>
        <v>1053.5748299999998</v>
      </c>
      <c r="K5" s="13">
        <f t="shared" si="4"/>
        <v>8255.0686679999999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733E-A306-4186-B19E-BEB975F4CF6B}">
  <dimension ref="A1:K5"/>
  <sheetViews>
    <sheetView workbookViewId="0">
      <selection activeCell="P14" sqref="P14"/>
    </sheetView>
  </sheetViews>
  <sheetFormatPr baseColWidth="10" defaultColWidth="11.42578125" defaultRowHeight="15" x14ac:dyDescent="0.25"/>
  <cols>
    <col min="1" max="1" width="25.85546875" style="4" bestFit="1" customWidth="1"/>
    <col min="2" max="2" width="13.140625" style="4" hidden="1" customWidth="1"/>
    <col min="3" max="3" width="11.85546875" style="4" hidden="1" customWidth="1"/>
    <col min="4" max="4" width="16.42578125" style="4" hidden="1" customWidth="1"/>
    <col min="5" max="5" width="16.42578125" style="5" hidden="1" customWidth="1"/>
    <col min="6" max="9" width="16.42578125" style="4" hidden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ht="30.75" customHeight="1" x14ac:dyDescent="0.25">
      <c r="A4" s="9" t="s">
        <v>15</v>
      </c>
      <c r="B4" s="2">
        <v>4500</v>
      </c>
      <c r="C4" s="2">
        <f t="shared" ref="C4:C5" si="0">B4*$C$3</f>
        <v>5445</v>
      </c>
      <c r="D4" s="2">
        <v>1.35</v>
      </c>
      <c r="E4" s="10">
        <f t="shared" ref="E4:E5" si="1">C4*D4</f>
        <v>7350.7500000000009</v>
      </c>
      <c r="F4" s="2">
        <v>1.7</v>
      </c>
      <c r="G4" s="2">
        <v>1.8</v>
      </c>
      <c r="H4" s="11">
        <f t="shared" ref="H4:H5" si="2">C4*F4*G4</f>
        <v>16661.7</v>
      </c>
      <c r="I4" s="12">
        <f t="shared" ref="I4:I5" si="3">H4/$I$3</f>
        <v>1388.4750000000001</v>
      </c>
      <c r="J4" s="12">
        <f>I4*$J$3</f>
        <v>1180.2037500000001</v>
      </c>
      <c r="K4" s="13">
        <f t="shared" ref="K4:K5" si="4">H4*$K$3</f>
        <v>9247.2435000000005</v>
      </c>
    </row>
    <row r="5" spans="1:11" ht="24" customHeight="1" x14ac:dyDescent="0.25">
      <c r="A5" s="9" t="s">
        <v>14</v>
      </c>
      <c r="B5" s="2">
        <v>4065</v>
      </c>
      <c r="C5" s="2">
        <f t="shared" si="0"/>
        <v>4918.6499999999996</v>
      </c>
      <c r="D5" s="2">
        <v>1.35</v>
      </c>
      <c r="E5" s="10">
        <f t="shared" si="1"/>
        <v>6640.1774999999998</v>
      </c>
      <c r="F5" s="2">
        <v>1.7</v>
      </c>
      <c r="G5" s="2">
        <v>1.8</v>
      </c>
      <c r="H5" s="11">
        <f t="shared" si="2"/>
        <v>15051.069</v>
      </c>
      <c r="I5" s="12">
        <f t="shared" si="3"/>
        <v>1254.25575</v>
      </c>
      <c r="J5" s="12">
        <f>I5*$J$3</f>
        <v>1066.1173874999999</v>
      </c>
      <c r="K5" s="13">
        <f t="shared" si="4"/>
        <v>8353.3432950000006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B774-252B-44CC-A496-D8F931E30122}">
  <dimension ref="A1:K5"/>
  <sheetViews>
    <sheetView workbookViewId="0">
      <selection activeCell="I11" sqref="I11"/>
    </sheetView>
  </sheetViews>
  <sheetFormatPr baseColWidth="10" defaultColWidth="11.42578125" defaultRowHeight="15" x14ac:dyDescent="0.25"/>
  <cols>
    <col min="1" max="1" width="23.140625" style="4" customWidth="1"/>
    <col min="2" max="2" width="12.140625" style="4" hidden="1" customWidth="1"/>
    <col min="3" max="3" width="11.28515625" style="4" hidden="1" customWidth="1"/>
    <col min="4" max="4" width="14.5703125" style="4" hidden="1" customWidth="1"/>
    <col min="5" max="5" width="11.28515625" style="5" hidden="1" customWidth="1"/>
    <col min="6" max="6" width="11.85546875" style="4" hidden="1" customWidth="1"/>
    <col min="7" max="7" width="14.85546875" style="4" hidden="1" customWidth="1"/>
    <col min="8" max="8" width="19.140625" style="4" hidden="1" customWidth="1"/>
    <col min="9" max="9" width="14.7109375" style="4" bestFit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25">
      <c r="A4" s="9" t="s">
        <v>15</v>
      </c>
      <c r="B4" s="2">
        <v>4662</v>
      </c>
      <c r="C4" s="2">
        <f t="shared" ref="C4:C5" si="0">B4*$C$3</f>
        <v>5641.0199999999995</v>
      </c>
      <c r="D4" s="2">
        <v>1.35</v>
      </c>
      <c r="E4" s="10">
        <f t="shared" ref="E4:E5" si="1">C4*D4</f>
        <v>7615.3769999999995</v>
      </c>
      <c r="F4" s="2">
        <v>1.7</v>
      </c>
      <c r="G4" s="2">
        <v>1.3</v>
      </c>
      <c r="H4" s="15">
        <v>1.18</v>
      </c>
      <c r="I4" s="12">
        <f>C4*F4*G4/$I$3</f>
        <v>1038.8878499999998</v>
      </c>
      <c r="J4" s="12">
        <f>C4*F4*H4/$J$3</f>
        <v>1885.9810199999995</v>
      </c>
      <c r="K4" s="13">
        <f>C4*$F$4</f>
        <v>9589.7339999999986</v>
      </c>
    </row>
    <row r="5" spans="1:11" ht="30" x14ac:dyDescent="0.25">
      <c r="A5" s="9" t="s">
        <v>14</v>
      </c>
      <c r="B5" s="2">
        <v>4185</v>
      </c>
      <c r="C5" s="2">
        <f t="shared" si="0"/>
        <v>5063.8499999999995</v>
      </c>
      <c r="D5" s="2">
        <v>1.35</v>
      </c>
      <c r="E5" s="10">
        <f t="shared" si="1"/>
        <v>6836.1974999999993</v>
      </c>
      <c r="F5" s="2">
        <v>1.7</v>
      </c>
      <c r="G5" s="2">
        <v>1.3</v>
      </c>
      <c r="H5" s="15">
        <v>1.18</v>
      </c>
      <c r="I5" s="12">
        <f>C5*F5*G5/$I$3</f>
        <v>932.59237499999983</v>
      </c>
      <c r="J5" s="12">
        <f>C5*F5*H5/$J$3</f>
        <v>1693.0138499999996</v>
      </c>
      <c r="K5" s="13">
        <f>C5*$F$4</f>
        <v>8608.5449999999983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7F0F-771B-41C1-AD23-F1EB4A62B735}">
  <dimension ref="A1:K5"/>
  <sheetViews>
    <sheetView workbookViewId="0">
      <selection activeCell="P10" sqref="P10"/>
    </sheetView>
  </sheetViews>
  <sheetFormatPr baseColWidth="10" defaultColWidth="11.42578125" defaultRowHeight="15" x14ac:dyDescent="0.25"/>
  <cols>
    <col min="1" max="1" width="21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11.42578125" style="5" hidden="1" customWidth="1"/>
    <col min="6" max="6" width="12.28515625" style="4" hidden="1" customWidth="1"/>
    <col min="7" max="7" width="16.140625" style="4" hidden="1" customWidth="1"/>
    <col min="8" max="8" width="14.85546875" style="4" hidden="1" customWidth="1"/>
    <col min="9" max="9" width="14.7109375" style="4" bestFit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25">
      <c r="A4" s="9" t="s">
        <v>15</v>
      </c>
      <c r="B4" s="2">
        <v>5760</v>
      </c>
      <c r="C4" s="2">
        <f t="shared" ref="C4:C5" si="0">B4*$C$3</f>
        <v>6969.5999999999995</v>
      </c>
      <c r="D4" s="2">
        <v>1.35</v>
      </c>
      <c r="E4" s="10">
        <f t="shared" ref="E4:E5" si="1">C4*D4</f>
        <v>9408.9599999999991</v>
      </c>
      <c r="F4" s="2">
        <v>1.65</v>
      </c>
      <c r="G4" s="2">
        <v>1.3</v>
      </c>
      <c r="H4" s="15">
        <v>1.18</v>
      </c>
      <c r="I4" s="12">
        <f>C4*F4*G4/$I$3</f>
        <v>1245.8159999999998</v>
      </c>
      <c r="J4" s="12">
        <f>C4*F4*H4/$J$3</f>
        <v>2261.6351999999993</v>
      </c>
      <c r="K4" s="13">
        <f>C4*F4</f>
        <v>11499.839999999998</v>
      </c>
    </row>
    <row r="5" spans="1:11" ht="30" x14ac:dyDescent="0.25">
      <c r="A5" s="9" t="s">
        <v>14</v>
      </c>
      <c r="B5" s="2">
        <v>5000</v>
      </c>
      <c r="C5" s="2">
        <f t="shared" si="0"/>
        <v>6050</v>
      </c>
      <c r="D5" s="2">
        <v>1.35</v>
      </c>
      <c r="E5" s="10">
        <f t="shared" si="1"/>
        <v>8167.5000000000009</v>
      </c>
      <c r="F5" s="2">
        <v>1.65</v>
      </c>
      <c r="G5" s="2">
        <v>1.3</v>
      </c>
      <c r="H5" s="15">
        <v>1.18</v>
      </c>
      <c r="I5" s="12">
        <f>C5*F5*G5/$I$3</f>
        <v>1081.4375</v>
      </c>
      <c r="J5" s="12">
        <f>C5*F5*H5/$J$3</f>
        <v>1963.2249999999997</v>
      </c>
      <c r="K5" s="13">
        <f>C5*F5</f>
        <v>9982.5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7B3A-AB17-40F7-9CB6-2B86DC192691}">
  <dimension ref="A1:K5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21.85546875" style="4" bestFit="1" customWidth="1"/>
    <col min="2" max="2" width="12.5703125" style="4" hidden="1" customWidth="1"/>
    <col min="3" max="3" width="11.5703125" style="4" hidden="1" customWidth="1"/>
    <col min="4" max="4" width="15.28515625" style="4" hidden="1" customWidth="1"/>
    <col min="5" max="5" width="11.42578125" style="5" hidden="1" customWidth="1"/>
    <col min="6" max="6" width="12.28515625" style="4" hidden="1" customWidth="1"/>
    <col min="7" max="7" width="16.140625" style="4" hidden="1" customWidth="1"/>
    <col min="8" max="8" width="14.85546875" style="4" hidden="1" customWidth="1"/>
    <col min="9" max="9" width="14.7109375" style="4" bestFit="1" customWidth="1"/>
    <col min="10" max="10" width="14.5703125" style="4" customWidth="1"/>
    <col min="11" max="11" width="11.42578125" style="5"/>
    <col min="12" max="16384" width="11.42578125" style="4"/>
  </cols>
  <sheetData>
    <row r="1" spans="1:11" ht="15.75" x14ac:dyDescent="0.25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5" x14ac:dyDescent="0.25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19</v>
      </c>
      <c r="H2" s="6" t="s">
        <v>18</v>
      </c>
      <c r="I2" s="8" t="s">
        <v>17</v>
      </c>
      <c r="J2" s="8" t="s">
        <v>16</v>
      </c>
      <c r="K2" s="7" t="s">
        <v>10</v>
      </c>
    </row>
    <row r="3" spans="1:11" hidden="1" x14ac:dyDescent="0.25">
      <c r="A3" s="2"/>
      <c r="B3" s="2"/>
      <c r="C3" s="2">
        <v>1.21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25">
      <c r="A4" s="9" t="s">
        <v>15</v>
      </c>
      <c r="B4" s="2">
        <v>5985.9</v>
      </c>
      <c r="C4" s="2">
        <f t="shared" ref="C4:C5" si="0">B4*$C$3</f>
        <v>7242.9389999999994</v>
      </c>
      <c r="D4" s="2">
        <v>1.35</v>
      </c>
      <c r="E4" s="10">
        <f t="shared" ref="E4:E5" si="1">C4*D4</f>
        <v>9777.9676500000005</v>
      </c>
      <c r="F4" s="2">
        <v>1.65</v>
      </c>
      <c r="G4" s="2">
        <v>1.3</v>
      </c>
      <c r="H4" s="15">
        <v>1.18</v>
      </c>
      <c r="I4" s="12">
        <f>C4*F4*G4/$I$3</f>
        <v>1294.6753462499998</v>
      </c>
      <c r="J4" s="12">
        <f>C4*F4*H4/$J$3</f>
        <v>2350.3337054999997</v>
      </c>
      <c r="K4" s="13">
        <f>C4*F4</f>
        <v>11950.849349999999</v>
      </c>
    </row>
    <row r="5" spans="1:11" ht="30" x14ac:dyDescent="0.25">
      <c r="A5" s="9" t="s">
        <v>14</v>
      </c>
      <c r="B5" s="2">
        <v>5297.19</v>
      </c>
      <c r="C5" s="2">
        <f t="shared" si="0"/>
        <v>6409.5998999999993</v>
      </c>
      <c r="D5" s="2">
        <v>1.35</v>
      </c>
      <c r="E5" s="10">
        <f t="shared" si="1"/>
        <v>8652.9598649999989</v>
      </c>
      <c r="F5" s="2">
        <v>1.65</v>
      </c>
      <c r="G5" s="2">
        <v>1.3</v>
      </c>
      <c r="H5" s="15">
        <v>1.18</v>
      </c>
      <c r="I5" s="12">
        <f>C5*F5*G5/$I$3</f>
        <v>1145.715982125</v>
      </c>
      <c r="J5" s="12">
        <f>C5*F5*H5/$J$3</f>
        <v>2079.9151675499998</v>
      </c>
      <c r="K5" s="13">
        <f>C5*F5</f>
        <v>10575.839834999999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4-05-20</vt:lpstr>
      <vt:lpstr>19-05-20</vt:lpstr>
      <vt:lpstr>05-06-20</vt:lpstr>
      <vt:lpstr>13-06-20</vt:lpstr>
      <vt:lpstr>16-06-20</vt:lpstr>
      <vt:lpstr>28-07-20</vt:lpstr>
      <vt:lpstr>31-7-20</vt:lpstr>
      <vt:lpstr>27-10-20</vt:lpstr>
      <vt:lpstr>05-02-21</vt:lpstr>
      <vt:lpstr>2-03-21</vt:lpstr>
      <vt:lpstr>14-04-21</vt:lpstr>
      <vt:lpstr>04-05-21</vt:lpstr>
      <vt:lpstr>18-06-21</vt:lpstr>
      <vt:lpstr>11-07-21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2020-05-04T16:27:56Z</dcterms:created>
  <dcterms:modified xsi:type="dcterms:W3CDTF">2021-07-13T20:03:21Z</dcterms:modified>
</cp:coreProperties>
</file>