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iana\Desktop\LISTA PRECIOS\COLOR LIVING\"/>
    </mc:Choice>
  </mc:AlternateContent>
  <xr:revisionPtr revIDLastSave="0" documentId="8_{37F7F12F-80A5-495A-B902-28A813451E5A}" xr6:coauthVersionLast="45" xr6:coauthVersionMax="45" xr10:uidLastSave="{00000000-0000-0000-0000-000000000000}"/>
  <bookViews>
    <workbookView xWindow="-108" yWindow="-108" windowWidth="23256" windowHeight="12576" firstSheet="11" activeTab="18" xr2:uid="{00000000-000D-0000-FFFF-FFFF00000000}"/>
  </bookViews>
  <sheets>
    <sheet name="11-03" sheetId="1" r:id="rId1"/>
    <sheet name="06-04-16" sheetId="2" r:id="rId2"/>
    <sheet name="06-10-16" sheetId="3" r:id="rId3"/>
    <sheet name="23-02-17" sheetId="4" r:id="rId4"/>
    <sheet name="19-07-17" sheetId="5" r:id="rId5"/>
    <sheet name="19-10-17" sheetId="6" r:id="rId6"/>
    <sheet name="19-10-17 (2)" sheetId="7" r:id="rId7"/>
    <sheet name="16-05-18" sheetId="8" r:id="rId8"/>
    <sheet name="29-08-18" sheetId="9" r:id="rId9"/>
    <sheet name="03-09-18" sheetId="10" r:id="rId10"/>
    <sheet name="15-10-18" sheetId="11" r:id="rId11"/>
    <sheet name="16-01-19" sheetId="12" r:id="rId12"/>
    <sheet name="01-02-19" sheetId="13" r:id="rId13"/>
    <sheet name="12-02-19" sheetId="14" r:id="rId14"/>
    <sheet name="19-02-19" sheetId="15" r:id="rId15"/>
    <sheet name="07-05-19" sheetId="16" r:id="rId16"/>
    <sheet name="22-10-19" sheetId="17" r:id="rId17"/>
    <sheet name="12-11-19" sheetId="18" r:id="rId18"/>
    <sheet name="24-01-20" sheetId="19" r:id="rId19"/>
  </sheets>
  <calcPr calcId="181029"/>
</workbook>
</file>

<file path=xl/calcChain.xml><?xml version="1.0" encoding="utf-8"?>
<calcChain xmlns="http://schemas.openxmlformats.org/spreadsheetml/2006/main">
  <c r="C12" i="19" l="1"/>
  <c r="C11" i="19"/>
  <c r="C10" i="19"/>
  <c r="C9" i="19"/>
  <c r="C8" i="19"/>
  <c r="K11" i="19" l="1"/>
  <c r="J11" i="19"/>
  <c r="I11" i="19"/>
  <c r="E8" i="19"/>
  <c r="I8" i="19"/>
  <c r="K8" i="19"/>
  <c r="J8" i="19"/>
  <c r="J9" i="19"/>
  <c r="I9" i="19"/>
  <c r="K9" i="19"/>
  <c r="E11" i="19"/>
  <c r="I12" i="19"/>
  <c r="K12" i="19"/>
  <c r="J12" i="19"/>
  <c r="E10" i="19"/>
  <c r="J10" i="19"/>
  <c r="I10" i="19"/>
  <c r="K10" i="19"/>
  <c r="E9" i="19"/>
  <c r="E12" i="19"/>
  <c r="C5" i="19"/>
  <c r="C6" i="19"/>
  <c r="C7" i="19"/>
  <c r="C4" i="19"/>
  <c r="E7" i="19" l="1"/>
  <c r="K7" i="19"/>
  <c r="J7" i="19"/>
  <c r="I7" i="19"/>
  <c r="J4" i="19"/>
  <c r="I4" i="19"/>
  <c r="K4" i="19"/>
  <c r="I6" i="19"/>
  <c r="K6" i="19"/>
  <c r="J6" i="19"/>
  <c r="E5" i="19"/>
  <c r="J5" i="19"/>
  <c r="I5" i="19"/>
  <c r="K5" i="19"/>
  <c r="E6" i="19"/>
  <c r="E4" i="19"/>
  <c r="C12" i="18"/>
  <c r="E12" i="18" s="1"/>
  <c r="C11" i="18"/>
  <c r="E11" i="18" s="1"/>
  <c r="C10" i="18"/>
  <c r="E10" i="18" s="1"/>
  <c r="C9" i="18"/>
  <c r="E9" i="18" s="1"/>
  <c r="C8" i="18"/>
  <c r="E8" i="18" s="1"/>
  <c r="C7" i="18"/>
  <c r="E7" i="18" s="1"/>
  <c r="C6" i="18"/>
  <c r="E6" i="18" s="1"/>
  <c r="C5" i="18"/>
  <c r="E5" i="18" s="1"/>
  <c r="C4" i="18"/>
  <c r="E4" i="18" s="1"/>
  <c r="H13" i="17"/>
  <c r="I13" i="17" s="1"/>
  <c r="J13" i="17" s="1"/>
  <c r="C13" i="17"/>
  <c r="E13" i="17" s="1"/>
  <c r="H4" i="18" l="1"/>
  <c r="H5" i="18"/>
  <c r="H6" i="18"/>
  <c r="H7" i="18"/>
  <c r="H8" i="18"/>
  <c r="H9" i="18"/>
  <c r="H10" i="18"/>
  <c r="H11" i="18"/>
  <c r="H12" i="18"/>
  <c r="K13" i="17"/>
  <c r="C12" i="17"/>
  <c r="E12" i="17" s="1"/>
  <c r="C11" i="17"/>
  <c r="E11" i="17" s="1"/>
  <c r="C10" i="17"/>
  <c r="E10" i="17" s="1"/>
  <c r="C9" i="17"/>
  <c r="E9" i="17" s="1"/>
  <c r="C8" i="17"/>
  <c r="E8" i="17" s="1"/>
  <c r="C7" i="17"/>
  <c r="E7" i="17" s="1"/>
  <c r="C6" i="17"/>
  <c r="E6" i="17" s="1"/>
  <c r="C5" i="17"/>
  <c r="E5" i="17" s="1"/>
  <c r="C4" i="17"/>
  <c r="E4" i="17" s="1"/>
  <c r="K12" i="18" l="1"/>
  <c r="I12" i="18"/>
  <c r="J12" i="18" s="1"/>
  <c r="K10" i="18"/>
  <c r="I10" i="18"/>
  <c r="J10" i="18" s="1"/>
  <c r="K8" i="18"/>
  <c r="I8" i="18"/>
  <c r="J8" i="18" s="1"/>
  <c r="K6" i="18"/>
  <c r="I6" i="18"/>
  <c r="J6" i="18" s="1"/>
  <c r="K4" i="18"/>
  <c r="I4" i="18"/>
  <c r="J4" i="18" s="1"/>
  <c r="K11" i="18"/>
  <c r="I11" i="18"/>
  <c r="J11" i="18" s="1"/>
  <c r="K9" i="18"/>
  <c r="I9" i="18"/>
  <c r="J9" i="18" s="1"/>
  <c r="K7" i="18"/>
  <c r="I7" i="18"/>
  <c r="J7" i="18" s="1"/>
  <c r="K5" i="18"/>
  <c r="I5" i="18"/>
  <c r="J5" i="18" s="1"/>
  <c r="H4" i="17"/>
  <c r="H5" i="17"/>
  <c r="H6" i="17"/>
  <c r="H7" i="17"/>
  <c r="H8" i="17"/>
  <c r="H9" i="17"/>
  <c r="H10" i="17"/>
  <c r="H11" i="17"/>
  <c r="H12" i="17"/>
  <c r="C11" i="16"/>
  <c r="H11" i="16" s="1"/>
  <c r="C10" i="16"/>
  <c r="E10" i="16" s="1"/>
  <c r="K12" i="17" l="1"/>
  <c r="I12" i="17"/>
  <c r="J12" i="17" s="1"/>
  <c r="K10" i="17"/>
  <c r="I10" i="17"/>
  <c r="J10" i="17" s="1"/>
  <c r="K8" i="17"/>
  <c r="I8" i="17"/>
  <c r="J8" i="17" s="1"/>
  <c r="K6" i="17"/>
  <c r="I6" i="17"/>
  <c r="J6" i="17" s="1"/>
  <c r="K4" i="17"/>
  <c r="I4" i="17"/>
  <c r="J4" i="17" s="1"/>
  <c r="K11" i="17"/>
  <c r="I11" i="17"/>
  <c r="J11" i="17" s="1"/>
  <c r="K9" i="17"/>
  <c r="I9" i="17"/>
  <c r="J9" i="17" s="1"/>
  <c r="K7" i="17"/>
  <c r="I7" i="17"/>
  <c r="J7" i="17" s="1"/>
  <c r="K5" i="17"/>
  <c r="I5" i="17"/>
  <c r="J5" i="17" s="1"/>
  <c r="H10" i="16"/>
  <c r="I10" i="16" s="1"/>
  <c r="J10" i="16" s="1"/>
  <c r="I11" i="16"/>
  <c r="J11" i="16" s="1"/>
  <c r="K11" i="16"/>
  <c r="E11" i="16"/>
  <c r="K10" i="16"/>
  <c r="C12" i="16"/>
  <c r="E12" i="16" s="1"/>
  <c r="C9" i="16"/>
  <c r="E9" i="16" s="1"/>
  <c r="C8" i="16"/>
  <c r="E8" i="16" s="1"/>
  <c r="C7" i="16"/>
  <c r="E7" i="16" s="1"/>
  <c r="C6" i="16"/>
  <c r="E6" i="16" s="1"/>
  <c r="C5" i="16"/>
  <c r="E5" i="16" s="1"/>
  <c r="C4" i="16"/>
  <c r="E4" i="16" s="1"/>
  <c r="H4" i="16" l="1"/>
  <c r="H5" i="16"/>
  <c r="H6" i="16"/>
  <c r="H7" i="16"/>
  <c r="H8" i="16"/>
  <c r="H9" i="16"/>
  <c r="H12" i="16"/>
  <c r="C15" i="15"/>
  <c r="E15" i="15" s="1"/>
  <c r="C16" i="15"/>
  <c r="E16" i="15" s="1"/>
  <c r="C14" i="15"/>
  <c r="E14" i="15" s="1"/>
  <c r="C13" i="15"/>
  <c r="E13" i="15" s="1"/>
  <c r="C12" i="15"/>
  <c r="E12" i="15" s="1"/>
  <c r="C11" i="15"/>
  <c r="E11" i="15" s="1"/>
  <c r="C10" i="15"/>
  <c r="E10" i="15" s="1"/>
  <c r="C9" i="15"/>
  <c r="E9" i="15" s="1"/>
  <c r="C8" i="15"/>
  <c r="E8" i="15" s="1"/>
  <c r="C7" i="15"/>
  <c r="E7" i="15" s="1"/>
  <c r="C6" i="15"/>
  <c r="E6" i="15" s="1"/>
  <c r="C5" i="15"/>
  <c r="E5" i="15" s="1"/>
  <c r="C4" i="15"/>
  <c r="E4" i="15" s="1"/>
  <c r="K9" i="16" l="1"/>
  <c r="I9" i="16"/>
  <c r="J9" i="16" s="1"/>
  <c r="K7" i="16"/>
  <c r="I7" i="16"/>
  <c r="J7" i="16" s="1"/>
  <c r="K5" i="16"/>
  <c r="I5" i="16"/>
  <c r="J5" i="16" s="1"/>
  <c r="K12" i="16"/>
  <c r="I12" i="16"/>
  <c r="J12" i="16" s="1"/>
  <c r="K8" i="16"/>
  <c r="I8" i="16"/>
  <c r="J8" i="16" s="1"/>
  <c r="K6" i="16"/>
  <c r="I6" i="16"/>
  <c r="J6" i="16" s="1"/>
  <c r="K4" i="16"/>
  <c r="I4" i="16"/>
  <c r="J4" i="16" s="1"/>
  <c r="H15" i="15"/>
  <c r="I15" i="15" s="1"/>
  <c r="J15" i="15" s="1"/>
  <c r="H4" i="15"/>
  <c r="H5" i="15"/>
  <c r="H6" i="15"/>
  <c r="H7" i="15"/>
  <c r="H8" i="15"/>
  <c r="H9" i="15"/>
  <c r="H10" i="15"/>
  <c r="H11" i="15"/>
  <c r="H12" i="15"/>
  <c r="H13" i="15"/>
  <c r="H14" i="15"/>
  <c r="H16" i="15"/>
  <c r="C16" i="14"/>
  <c r="E16" i="14" s="1"/>
  <c r="C15" i="14"/>
  <c r="E15" i="14" s="1"/>
  <c r="C14" i="14"/>
  <c r="E14" i="14" s="1"/>
  <c r="C13" i="14"/>
  <c r="E13" i="14" s="1"/>
  <c r="C12" i="14"/>
  <c r="E12" i="14" s="1"/>
  <c r="C11" i="14"/>
  <c r="E11" i="14" s="1"/>
  <c r="C10" i="14"/>
  <c r="E10" i="14" s="1"/>
  <c r="C9" i="14"/>
  <c r="E9" i="14" s="1"/>
  <c r="C8" i="14"/>
  <c r="E8" i="14" s="1"/>
  <c r="C7" i="14"/>
  <c r="E7" i="14" s="1"/>
  <c r="C6" i="14"/>
  <c r="E6" i="14" s="1"/>
  <c r="C5" i="14"/>
  <c r="E5" i="14" s="1"/>
  <c r="C4" i="14"/>
  <c r="E4" i="14" s="1"/>
  <c r="K15" i="15" l="1"/>
  <c r="K14" i="15"/>
  <c r="I14" i="15"/>
  <c r="J14" i="15" s="1"/>
  <c r="K12" i="15"/>
  <c r="I12" i="15"/>
  <c r="J12" i="15" s="1"/>
  <c r="K11" i="15"/>
  <c r="I11" i="15"/>
  <c r="J11" i="15" s="1"/>
  <c r="K9" i="15"/>
  <c r="I9" i="15"/>
  <c r="J9" i="15" s="1"/>
  <c r="K7" i="15"/>
  <c r="I7" i="15"/>
  <c r="J7" i="15" s="1"/>
  <c r="K5" i="15"/>
  <c r="I5" i="15"/>
  <c r="J5" i="15" s="1"/>
  <c r="K16" i="15"/>
  <c r="I16" i="15"/>
  <c r="J16" i="15" s="1"/>
  <c r="K13" i="15"/>
  <c r="I13" i="15"/>
  <c r="J13" i="15" s="1"/>
  <c r="K10" i="15"/>
  <c r="I10" i="15"/>
  <c r="J10" i="15" s="1"/>
  <c r="K8" i="15"/>
  <c r="I8" i="15"/>
  <c r="J8" i="15" s="1"/>
  <c r="K6" i="15"/>
  <c r="I6" i="15"/>
  <c r="J6" i="15" s="1"/>
  <c r="K4" i="15"/>
  <c r="I4" i="15"/>
  <c r="J4" i="15" s="1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C16" i="13"/>
  <c r="H16" i="13" s="1"/>
  <c r="C15" i="13"/>
  <c r="E15" i="13" s="1"/>
  <c r="C14" i="13"/>
  <c r="H14" i="13" s="1"/>
  <c r="C13" i="13"/>
  <c r="E13" i="13" s="1"/>
  <c r="C12" i="13"/>
  <c r="H12" i="13" s="1"/>
  <c r="C11" i="13"/>
  <c r="E11" i="13" s="1"/>
  <c r="C10" i="13"/>
  <c r="H10" i="13" s="1"/>
  <c r="C9" i="13"/>
  <c r="E9" i="13" s="1"/>
  <c r="C8" i="13"/>
  <c r="H8" i="13" s="1"/>
  <c r="C7" i="13"/>
  <c r="E7" i="13" s="1"/>
  <c r="C6" i="13"/>
  <c r="H6" i="13" s="1"/>
  <c r="C5" i="13"/>
  <c r="E5" i="13" s="1"/>
  <c r="C4" i="13"/>
  <c r="H4" i="13" s="1"/>
  <c r="K15" i="14" l="1"/>
  <c r="I15" i="14"/>
  <c r="J15" i="14" s="1"/>
  <c r="K13" i="14"/>
  <c r="I13" i="14"/>
  <c r="J13" i="14" s="1"/>
  <c r="K11" i="14"/>
  <c r="I11" i="14"/>
  <c r="J11" i="14" s="1"/>
  <c r="K9" i="14"/>
  <c r="I9" i="14"/>
  <c r="J9" i="14" s="1"/>
  <c r="K7" i="14"/>
  <c r="I7" i="14"/>
  <c r="J7" i="14" s="1"/>
  <c r="K5" i="14"/>
  <c r="I5" i="14"/>
  <c r="J5" i="14" s="1"/>
  <c r="K16" i="14"/>
  <c r="I16" i="14"/>
  <c r="J16" i="14" s="1"/>
  <c r="K14" i="14"/>
  <c r="I14" i="14"/>
  <c r="J14" i="14" s="1"/>
  <c r="K12" i="14"/>
  <c r="I12" i="14"/>
  <c r="J12" i="14" s="1"/>
  <c r="K10" i="14"/>
  <c r="I10" i="14"/>
  <c r="J10" i="14" s="1"/>
  <c r="K8" i="14"/>
  <c r="I8" i="14"/>
  <c r="J8" i="14" s="1"/>
  <c r="K6" i="14"/>
  <c r="I6" i="14"/>
  <c r="J6" i="14" s="1"/>
  <c r="K4" i="14"/>
  <c r="I4" i="14"/>
  <c r="J4" i="14" s="1"/>
  <c r="E10" i="13"/>
  <c r="E6" i="13"/>
  <c r="E14" i="13"/>
  <c r="E4" i="13"/>
  <c r="E8" i="13"/>
  <c r="E12" i="13"/>
  <c r="E16" i="13"/>
  <c r="K4" i="13"/>
  <c r="I4" i="13"/>
  <c r="J4" i="13" s="1"/>
  <c r="K8" i="13"/>
  <c r="I8" i="13"/>
  <c r="J8" i="13" s="1"/>
  <c r="K12" i="13"/>
  <c r="I12" i="13"/>
  <c r="J12" i="13" s="1"/>
  <c r="K16" i="13"/>
  <c r="I16" i="13"/>
  <c r="J16" i="13" s="1"/>
  <c r="K6" i="13"/>
  <c r="I6" i="13"/>
  <c r="J6" i="13" s="1"/>
  <c r="K10" i="13"/>
  <c r="I10" i="13"/>
  <c r="J10" i="13" s="1"/>
  <c r="K14" i="13"/>
  <c r="I14" i="13"/>
  <c r="J14" i="13" s="1"/>
  <c r="H5" i="13"/>
  <c r="H7" i="13"/>
  <c r="H9" i="13"/>
  <c r="H11" i="13"/>
  <c r="H13" i="13"/>
  <c r="H15" i="13"/>
  <c r="C15" i="12"/>
  <c r="E15" i="12" s="1"/>
  <c r="C14" i="12"/>
  <c r="E14" i="12" s="1"/>
  <c r="C16" i="12"/>
  <c r="H16" i="12" s="1"/>
  <c r="C13" i="12"/>
  <c r="E13" i="12" s="1"/>
  <c r="C12" i="12"/>
  <c r="H12" i="12" s="1"/>
  <c r="C11" i="12"/>
  <c r="H11" i="12" s="1"/>
  <c r="C10" i="12"/>
  <c r="E10" i="12" s="1"/>
  <c r="C9" i="12"/>
  <c r="H9" i="12" s="1"/>
  <c r="C8" i="12"/>
  <c r="H8" i="12" s="1"/>
  <c r="C7" i="12"/>
  <c r="E7" i="12" s="1"/>
  <c r="C6" i="12"/>
  <c r="E6" i="12" s="1"/>
  <c r="C5" i="12"/>
  <c r="H5" i="12" s="1"/>
  <c r="C4" i="12"/>
  <c r="E4" i="12" s="1"/>
  <c r="I15" i="13" l="1"/>
  <c r="J15" i="13" s="1"/>
  <c r="K15" i="13"/>
  <c r="I11" i="13"/>
  <c r="J11" i="13" s="1"/>
  <c r="K11" i="13"/>
  <c r="I7" i="13"/>
  <c r="J7" i="13" s="1"/>
  <c r="K7" i="13"/>
  <c r="I13" i="13"/>
  <c r="J13" i="13" s="1"/>
  <c r="K13" i="13"/>
  <c r="I9" i="13"/>
  <c r="J9" i="13" s="1"/>
  <c r="K9" i="13"/>
  <c r="I5" i="13"/>
  <c r="J5" i="13" s="1"/>
  <c r="K5" i="13"/>
  <c r="H14" i="12"/>
  <c r="I14" i="12" s="1"/>
  <c r="H15" i="12"/>
  <c r="J14" i="12"/>
  <c r="E9" i="12"/>
  <c r="E5" i="12"/>
  <c r="E12" i="12"/>
  <c r="E11" i="12"/>
  <c r="E16" i="12"/>
  <c r="E8" i="12"/>
  <c r="J9" i="12"/>
  <c r="I9" i="12"/>
  <c r="J12" i="12"/>
  <c r="I12" i="12"/>
  <c r="J5" i="12"/>
  <c r="I5" i="12"/>
  <c r="J8" i="12"/>
  <c r="I8" i="12"/>
  <c r="J11" i="12"/>
  <c r="I11" i="12"/>
  <c r="J16" i="12"/>
  <c r="I16" i="12"/>
  <c r="H4" i="12"/>
  <c r="H6" i="12"/>
  <c r="H7" i="12"/>
  <c r="H10" i="12"/>
  <c r="H13" i="12"/>
  <c r="C13" i="11"/>
  <c r="E13" i="11" s="1"/>
  <c r="C17" i="11"/>
  <c r="E17" i="11" s="1"/>
  <c r="C16" i="11"/>
  <c r="H16" i="11" s="1"/>
  <c r="C15" i="11"/>
  <c r="E15" i="11" s="1"/>
  <c r="C14" i="11"/>
  <c r="H14" i="11" s="1"/>
  <c r="C12" i="11"/>
  <c r="H12" i="11" s="1"/>
  <c r="C11" i="11"/>
  <c r="E11" i="11" s="1"/>
  <c r="C10" i="11"/>
  <c r="H10" i="11" s="1"/>
  <c r="C9" i="11"/>
  <c r="H9" i="11" s="1"/>
  <c r="C8" i="11"/>
  <c r="E8" i="11" s="1"/>
  <c r="C7" i="11"/>
  <c r="H7" i="11" s="1"/>
  <c r="C6" i="11"/>
  <c r="E6" i="11" s="1"/>
  <c r="C5" i="11"/>
  <c r="H5" i="11" s="1"/>
  <c r="C4" i="11"/>
  <c r="E4" i="11" s="1"/>
  <c r="I15" i="12" l="1"/>
  <c r="J15" i="12"/>
  <c r="I6" i="12"/>
  <c r="J6" i="12"/>
  <c r="I13" i="12"/>
  <c r="J13" i="12"/>
  <c r="I10" i="12"/>
  <c r="J10" i="12"/>
  <c r="I7" i="12"/>
  <c r="J7" i="12"/>
  <c r="I4" i="12"/>
  <c r="J4" i="12"/>
  <c r="H13" i="11"/>
  <c r="I13" i="11" s="1"/>
  <c r="E12" i="11"/>
  <c r="E16" i="11"/>
  <c r="E5" i="11"/>
  <c r="E10" i="11"/>
  <c r="E14" i="11"/>
  <c r="E9" i="11"/>
  <c r="E7" i="11"/>
  <c r="J5" i="11"/>
  <c r="I5" i="11"/>
  <c r="J9" i="11"/>
  <c r="I9" i="11"/>
  <c r="J12" i="11"/>
  <c r="I12" i="11"/>
  <c r="J16" i="11"/>
  <c r="I16" i="11"/>
  <c r="J7" i="11"/>
  <c r="I7" i="11"/>
  <c r="J10" i="11"/>
  <c r="I10" i="11"/>
  <c r="J14" i="11"/>
  <c r="I14" i="11"/>
  <c r="H4" i="11"/>
  <c r="H6" i="11"/>
  <c r="H8" i="11"/>
  <c r="H11" i="11"/>
  <c r="H15" i="11"/>
  <c r="H17" i="11"/>
  <c r="H17" i="10"/>
  <c r="I17" i="10" s="1"/>
  <c r="C17" i="10"/>
  <c r="E17" i="10" s="1"/>
  <c r="J13" i="11" l="1"/>
  <c r="I17" i="11"/>
  <c r="J17" i="11"/>
  <c r="I6" i="11"/>
  <c r="J6" i="11"/>
  <c r="I15" i="11"/>
  <c r="J15" i="11"/>
  <c r="I11" i="11"/>
  <c r="J11" i="11"/>
  <c r="I8" i="11"/>
  <c r="J8" i="11"/>
  <c r="I4" i="11"/>
  <c r="J4" i="11"/>
  <c r="J17" i="10"/>
  <c r="H18" i="10"/>
  <c r="I18" i="10" s="1"/>
  <c r="C18" i="10"/>
  <c r="E18" i="10" s="1"/>
  <c r="J18" i="10" l="1"/>
  <c r="C16" i="10"/>
  <c r="H16" i="10" s="1"/>
  <c r="C15" i="10"/>
  <c r="E15" i="10" s="1"/>
  <c r="C14" i="10"/>
  <c r="H14" i="10" s="1"/>
  <c r="C13" i="10"/>
  <c r="E13" i="10" s="1"/>
  <c r="C12" i="10"/>
  <c r="H12" i="10" s="1"/>
  <c r="C11" i="10"/>
  <c r="E11" i="10" s="1"/>
  <c r="E10" i="10"/>
  <c r="C10" i="10"/>
  <c r="H10" i="10" s="1"/>
  <c r="C9" i="10"/>
  <c r="E9" i="10" s="1"/>
  <c r="C8" i="10"/>
  <c r="H8" i="10" s="1"/>
  <c r="C7" i="10"/>
  <c r="E7" i="10" s="1"/>
  <c r="C6" i="10"/>
  <c r="H6" i="10" s="1"/>
  <c r="C5" i="10"/>
  <c r="E5" i="10" s="1"/>
  <c r="C4" i="10"/>
  <c r="H4" i="10" s="1"/>
  <c r="E6" i="10" l="1"/>
  <c r="E14" i="10"/>
  <c r="E4" i="10"/>
  <c r="E8" i="10"/>
  <c r="E12" i="10"/>
  <c r="E16" i="10"/>
  <c r="J4" i="10"/>
  <c r="I4" i="10"/>
  <c r="J8" i="10"/>
  <c r="I8" i="10"/>
  <c r="J12" i="10"/>
  <c r="I12" i="10"/>
  <c r="J16" i="10"/>
  <c r="I16" i="10"/>
  <c r="J6" i="10"/>
  <c r="I6" i="10"/>
  <c r="J10" i="10"/>
  <c r="I10" i="10"/>
  <c r="J14" i="10"/>
  <c r="I14" i="10"/>
  <c r="H5" i="10"/>
  <c r="H7" i="10"/>
  <c r="H9" i="10"/>
  <c r="H11" i="10"/>
  <c r="H13" i="10"/>
  <c r="H15" i="10"/>
  <c r="C13" i="9"/>
  <c r="E13" i="9" s="1"/>
  <c r="I15" i="10" l="1"/>
  <c r="J15" i="10"/>
  <c r="I11" i="10"/>
  <c r="J11" i="10"/>
  <c r="I7" i="10"/>
  <c r="J7" i="10"/>
  <c r="I13" i="10"/>
  <c r="J13" i="10"/>
  <c r="I9" i="10"/>
  <c r="J9" i="10"/>
  <c r="I5" i="10"/>
  <c r="J5" i="10"/>
  <c r="H13" i="9"/>
  <c r="C16" i="9"/>
  <c r="C15" i="9"/>
  <c r="H16" i="9" l="1"/>
  <c r="E16" i="9"/>
  <c r="E15" i="9"/>
  <c r="H15" i="9"/>
  <c r="I13" i="9"/>
  <c r="J13" i="9"/>
  <c r="C14" i="9"/>
  <c r="C12" i="9"/>
  <c r="H12" i="9" s="1"/>
  <c r="C11" i="9"/>
  <c r="E11" i="9" s="1"/>
  <c r="E10" i="9"/>
  <c r="C10" i="9"/>
  <c r="H10" i="9" s="1"/>
  <c r="C9" i="9"/>
  <c r="E9" i="9" s="1"/>
  <c r="C8" i="9"/>
  <c r="H8" i="9" s="1"/>
  <c r="C7" i="9"/>
  <c r="E7" i="9" s="1"/>
  <c r="C6" i="9"/>
  <c r="H6" i="9" s="1"/>
  <c r="C5" i="9"/>
  <c r="E5" i="9" s="1"/>
  <c r="C4" i="9"/>
  <c r="H4" i="9" s="1"/>
  <c r="I15" i="9" l="1"/>
  <c r="J15" i="9"/>
  <c r="E6" i="9"/>
  <c r="I16" i="9"/>
  <c r="J16" i="9"/>
  <c r="E14" i="9"/>
  <c r="H14" i="9"/>
  <c r="E8" i="9"/>
  <c r="E4" i="9"/>
  <c r="E12" i="9"/>
  <c r="J6" i="9"/>
  <c r="I6" i="9"/>
  <c r="J10" i="9"/>
  <c r="I10" i="9"/>
  <c r="J4" i="9"/>
  <c r="I4" i="9"/>
  <c r="J8" i="9"/>
  <c r="I8" i="9"/>
  <c r="J12" i="9"/>
  <c r="I12" i="9"/>
  <c r="H5" i="9"/>
  <c r="H7" i="9"/>
  <c r="H9" i="9"/>
  <c r="H11" i="9"/>
  <c r="H14" i="8"/>
  <c r="I14" i="8" s="1"/>
  <c r="C14" i="8"/>
  <c r="E14" i="8" s="1"/>
  <c r="J14" i="9" l="1"/>
  <c r="I14" i="9"/>
  <c r="I11" i="9"/>
  <c r="J11" i="9"/>
  <c r="I7" i="9"/>
  <c r="J7" i="9"/>
  <c r="I9" i="9"/>
  <c r="J9" i="9"/>
  <c r="I5" i="9"/>
  <c r="J5" i="9"/>
  <c r="J14" i="8"/>
  <c r="C13" i="8"/>
  <c r="H13" i="8" s="1"/>
  <c r="I13" i="8" s="1"/>
  <c r="E13" i="8" l="1"/>
  <c r="J13" i="8"/>
  <c r="C9" i="8"/>
  <c r="E9" i="8" s="1"/>
  <c r="C10" i="8"/>
  <c r="E10" i="8" s="1"/>
  <c r="H10" i="8"/>
  <c r="I10" i="8" s="1"/>
  <c r="C11" i="8"/>
  <c r="E11" i="8" s="1"/>
  <c r="H11" i="8"/>
  <c r="I11" i="8" s="1"/>
  <c r="C12" i="8"/>
  <c r="E12" i="8"/>
  <c r="H12" i="8"/>
  <c r="I12" i="8" s="1"/>
  <c r="H9" i="8" l="1"/>
  <c r="I9" i="8" s="1"/>
  <c r="J10" i="8"/>
  <c r="J12" i="8"/>
  <c r="J11" i="8"/>
  <c r="J9" i="8"/>
  <c r="C8" i="8"/>
  <c r="E8" i="8" s="1"/>
  <c r="H8" i="8" l="1"/>
  <c r="C7" i="8"/>
  <c r="E7" i="8" s="1"/>
  <c r="C6" i="8"/>
  <c r="H6" i="8" s="1"/>
  <c r="C5" i="8"/>
  <c r="E5" i="8" s="1"/>
  <c r="C4" i="8"/>
  <c r="H4" i="8" s="1"/>
  <c r="E6" i="8" l="1"/>
  <c r="I8" i="8"/>
  <c r="J8" i="8"/>
  <c r="E4" i="8"/>
  <c r="J4" i="8"/>
  <c r="I4" i="8"/>
  <c r="J6" i="8"/>
  <c r="I6" i="8"/>
  <c r="H5" i="8"/>
  <c r="H7" i="8"/>
  <c r="C7" i="7"/>
  <c r="H7" i="7" s="1"/>
  <c r="C6" i="7"/>
  <c r="E6" i="7" s="1"/>
  <c r="C5" i="7"/>
  <c r="E5" i="7" s="1"/>
  <c r="C4" i="7"/>
  <c r="H4" i="7" s="1"/>
  <c r="I5" i="8" l="1"/>
  <c r="J5" i="8"/>
  <c r="I7" i="8"/>
  <c r="J7" i="8"/>
  <c r="E4" i="7"/>
  <c r="E7" i="7"/>
  <c r="J4" i="7"/>
  <c r="I4" i="7"/>
  <c r="J7" i="7"/>
  <c r="I7" i="7"/>
  <c r="H5" i="7"/>
  <c r="H6" i="7"/>
  <c r="E13" i="6"/>
  <c r="C13" i="6"/>
  <c r="H13" i="6" s="1"/>
  <c r="C12" i="6"/>
  <c r="E12" i="6" s="1"/>
  <c r="C11" i="6"/>
  <c r="E11" i="6" s="1"/>
  <c r="C10" i="6"/>
  <c r="H10" i="6" s="1"/>
  <c r="C9" i="6"/>
  <c r="E9" i="6" s="1"/>
  <c r="C8" i="6"/>
  <c r="H8" i="6" s="1"/>
  <c r="C7" i="6"/>
  <c r="H7" i="6" s="1"/>
  <c r="C6" i="6"/>
  <c r="E6" i="6" s="1"/>
  <c r="C5" i="6"/>
  <c r="H5" i="6" s="1"/>
  <c r="C4" i="6"/>
  <c r="E4" i="6" s="1"/>
  <c r="I13" i="6" l="1"/>
  <c r="J13" i="6"/>
  <c r="H12" i="6"/>
  <c r="I6" i="7"/>
  <c r="J6" i="7"/>
  <c r="I5" i="7"/>
  <c r="J5" i="7"/>
  <c r="E7" i="6"/>
  <c r="E8" i="6"/>
  <c r="H11" i="6"/>
  <c r="E10" i="6"/>
  <c r="E5" i="6"/>
  <c r="J7" i="6"/>
  <c r="I7" i="6"/>
  <c r="J10" i="6"/>
  <c r="I10" i="6"/>
  <c r="J5" i="6"/>
  <c r="I5" i="6"/>
  <c r="J8" i="6"/>
  <c r="I8" i="6"/>
  <c r="H4" i="6"/>
  <c r="H6" i="6"/>
  <c r="H9" i="6"/>
  <c r="C11" i="5"/>
  <c r="E11" i="5" s="1"/>
  <c r="C10" i="5"/>
  <c r="E10" i="5" s="1"/>
  <c r="I12" i="6" l="1"/>
  <c r="J12" i="6"/>
  <c r="I11" i="6"/>
  <c r="J11" i="6"/>
  <c r="I9" i="6"/>
  <c r="J9" i="6"/>
  <c r="I6" i="6"/>
  <c r="J6" i="6"/>
  <c r="I4" i="6"/>
  <c r="J4" i="6"/>
  <c r="H10" i="5"/>
  <c r="I10" i="5" s="1"/>
  <c r="H11" i="5"/>
  <c r="C9" i="5"/>
  <c r="H9" i="5" s="1"/>
  <c r="I9" i="5" s="1"/>
  <c r="C8" i="5"/>
  <c r="E8" i="5" s="1"/>
  <c r="C7" i="5"/>
  <c r="E7" i="5" s="1"/>
  <c r="C6" i="5"/>
  <c r="H6" i="5" s="1"/>
  <c r="C5" i="5"/>
  <c r="E5" i="5" s="1"/>
  <c r="C4" i="5"/>
  <c r="E4" i="5" s="1"/>
  <c r="C15" i="4"/>
  <c r="J10" i="5" l="1"/>
  <c r="I11" i="5"/>
  <c r="J11" i="5"/>
  <c r="H8" i="5"/>
  <c r="E9" i="5"/>
  <c r="J9" i="5"/>
  <c r="E6" i="5"/>
  <c r="J6" i="5"/>
  <c r="I6" i="5"/>
  <c r="H4" i="5"/>
  <c r="H5" i="5"/>
  <c r="H7" i="5"/>
  <c r="C14" i="4"/>
  <c r="E14" i="4" s="1"/>
  <c r="C13" i="4"/>
  <c r="E13" i="4" s="1"/>
  <c r="C7" i="4"/>
  <c r="E7" i="4" s="1"/>
  <c r="C12" i="4"/>
  <c r="E12" i="4" s="1"/>
  <c r="C11" i="4"/>
  <c r="H11" i="4" s="1"/>
  <c r="C10" i="4"/>
  <c r="E10" i="4" s="1"/>
  <c r="C9" i="4"/>
  <c r="H9" i="4" s="1"/>
  <c r="C8" i="4"/>
  <c r="H8" i="4" s="1"/>
  <c r="C6" i="4"/>
  <c r="H6" i="4" s="1"/>
  <c r="C5" i="4"/>
  <c r="H5" i="4" s="1"/>
  <c r="C4" i="4"/>
  <c r="H4" i="4" s="1"/>
  <c r="I8" i="5" l="1"/>
  <c r="J8" i="5"/>
  <c r="I7" i="5"/>
  <c r="J7" i="5"/>
  <c r="I5" i="5"/>
  <c r="J5" i="5"/>
  <c r="I4" i="5"/>
  <c r="J4" i="5"/>
  <c r="I5" i="4"/>
  <c r="J5" i="4"/>
  <c r="I8" i="4"/>
  <c r="J8" i="4"/>
  <c r="I4" i="4"/>
  <c r="J4" i="4"/>
  <c r="I6" i="4"/>
  <c r="J6" i="4"/>
  <c r="I9" i="4"/>
  <c r="J9" i="4"/>
  <c r="I11" i="4"/>
  <c r="J11" i="4"/>
  <c r="H14" i="4"/>
  <c r="H13" i="4"/>
  <c r="H7" i="4"/>
  <c r="E9" i="4"/>
  <c r="H10" i="4"/>
  <c r="E11" i="4"/>
  <c r="H12" i="4"/>
  <c r="E5" i="4"/>
  <c r="E6" i="4"/>
  <c r="E8" i="4"/>
  <c r="E4" i="4"/>
  <c r="H13" i="3"/>
  <c r="I13" i="3" s="1"/>
  <c r="C13" i="3"/>
  <c r="E13" i="3" s="1"/>
  <c r="C12" i="3"/>
  <c r="H12" i="3" s="1"/>
  <c r="I12" i="3" s="1"/>
  <c r="C11" i="3"/>
  <c r="E11" i="3" s="1"/>
  <c r="H10" i="3"/>
  <c r="I10" i="3" s="1"/>
  <c r="C10" i="3"/>
  <c r="E10" i="3" s="1"/>
  <c r="C9" i="3"/>
  <c r="E9" i="3" s="1"/>
  <c r="C8" i="3"/>
  <c r="E8" i="3" s="1"/>
  <c r="I13" i="4" l="1"/>
  <c r="J13" i="4"/>
  <c r="I12" i="4"/>
  <c r="J12" i="4"/>
  <c r="I10" i="4"/>
  <c r="J10" i="4"/>
  <c r="I7" i="4"/>
  <c r="J7" i="4"/>
  <c r="I14" i="4"/>
  <c r="J14" i="4"/>
  <c r="H8" i="3"/>
  <c r="I8" i="3" s="1"/>
  <c r="E12" i="3"/>
  <c r="H9" i="3"/>
  <c r="I9" i="3" s="1"/>
  <c r="H11" i="3"/>
  <c r="I11" i="3" s="1"/>
  <c r="C7" i="3"/>
  <c r="H7" i="3" s="1"/>
  <c r="I7" i="3" s="1"/>
  <c r="C6" i="3"/>
  <c r="H6" i="3" s="1"/>
  <c r="I6" i="3" s="1"/>
  <c r="C5" i="3"/>
  <c r="E5" i="3" s="1"/>
  <c r="C4" i="3"/>
  <c r="E4" i="3" s="1"/>
  <c r="H5" i="3" l="1"/>
  <c r="I5" i="3" s="1"/>
  <c r="E6" i="3"/>
  <c r="E7" i="3"/>
  <c r="H4" i="3"/>
  <c r="I4" i="3" s="1"/>
  <c r="C11" i="2"/>
  <c r="E11" i="2" s="1"/>
  <c r="H11" i="2" l="1"/>
  <c r="I11" i="2" s="1"/>
  <c r="H7" i="2"/>
  <c r="I7" i="2" s="1"/>
  <c r="C10" i="2"/>
  <c r="H10" i="2" s="1"/>
  <c r="I10" i="2" s="1"/>
  <c r="C7" i="2"/>
  <c r="E7" i="2" s="1"/>
  <c r="C8" i="2"/>
  <c r="H8" i="2" s="1"/>
  <c r="I8" i="2" s="1"/>
  <c r="C9" i="2"/>
  <c r="H9" i="2" s="1"/>
  <c r="I9" i="2" s="1"/>
  <c r="C6" i="2"/>
  <c r="E6" i="2" s="1"/>
  <c r="C5" i="2"/>
  <c r="E5" i="2" s="1"/>
  <c r="C4" i="2"/>
  <c r="E4" i="2" s="1"/>
  <c r="E9" i="2" l="1"/>
  <c r="E10" i="2"/>
  <c r="E8" i="2"/>
  <c r="H5" i="2"/>
  <c r="I5" i="2" s="1"/>
  <c r="H6" i="2"/>
  <c r="I6" i="2" s="1"/>
  <c r="H4" i="2"/>
  <c r="I4" i="2" s="1"/>
  <c r="C6" i="1"/>
  <c r="H6" i="1" s="1"/>
  <c r="I6" i="1" s="1"/>
  <c r="C5" i="1"/>
  <c r="H5" i="1" s="1"/>
  <c r="C4" i="1"/>
  <c r="E4" i="1" s="1"/>
  <c r="E5" i="1" l="1"/>
  <c r="E6" i="1"/>
  <c r="I5" i="1"/>
  <c r="H4" i="1"/>
  <c r="I4" i="1" s="1"/>
</calcChain>
</file>

<file path=xl/sharedStrings.xml><?xml version="1.0" encoding="utf-8"?>
<sst xmlns="http://schemas.openxmlformats.org/spreadsheetml/2006/main" count="412" uniqueCount="89">
  <si>
    <t>PRODUCTO</t>
  </si>
  <si>
    <t>COSTO s/imp</t>
  </si>
  <si>
    <t>costo C/imp</t>
  </si>
  <si>
    <t>COEFICI.MAYORI.</t>
  </si>
  <si>
    <t>PRECIO VTA MAYORISTA</t>
  </si>
  <si>
    <t>COEFICIENTE</t>
  </si>
  <si>
    <t>COEF.TARJETA</t>
  </si>
  <si>
    <t>PRECIO VTA PUBLICO</t>
  </si>
  <si>
    <t>12 CUOTAS DE:</t>
  </si>
  <si>
    <t>Color Living:RI</t>
  </si>
  <si>
    <t xml:space="preserve">Poltrona </t>
  </si>
  <si>
    <t>Cadeira Papay</t>
  </si>
  <si>
    <t>Living GR Trento</t>
  </si>
  <si>
    <t>Sofá GR Trento</t>
  </si>
  <si>
    <t>Sofá Milán</t>
  </si>
  <si>
    <t>Poltrona Luxor</t>
  </si>
  <si>
    <t>Juego Poltrona Holliday</t>
  </si>
  <si>
    <t>Sofá caribe 2 cuerpos</t>
  </si>
  <si>
    <t>Esquinero Piazza Chase Long</t>
  </si>
  <si>
    <t xml:space="preserve">Sofá Aldea </t>
  </si>
  <si>
    <t>Sofá Cama Atlas</t>
  </si>
  <si>
    <t>Juego de Living Ocean</t>
  </si>
  <si>
    <t>Piazza Ch. Long (Esquinero)</t>
  </si>
  <si>
    <t>Sofá Aldea Grupo 5</t>
  </si>
  <si>
    <t>Juego Living Duna</t>
  </si>
  <si>
    <t>Sofa Cama Jazmín Grupo 1</t>
  </si>
  <si>
    <t>Sofa Porto Combinado G5</t>
  </si>
  <si>
    <t>Sofa Porto Combinado G4</t>
  </si>
  <si>
    <t>Sofá Milán 3 cpos combinado</t>
  </si>
  <si>
    <t xml:space="preserve">Porto Chaise Long </t>
  </si>
  <si>
    <t xml:space="preserve">Sofa Porto Combinado </t>
  </si>
  <si>
    <t>Sofa Portel Combinado</t>
  </si>
  <si>
    <t>Sofá Trento Pana</t>
  </si>
  <si>
    <t>Poltrona Luxor G5</t>
  </si>
  <si>
    <t>Poltrona Luxor G2</t>
  </si>
  <si>
    <t>Sofá Cama Atlantic</t>
  </si>
  <si>
    <t>EFECTIVO</t>
  </si>
  <si>
    <t>20 INT</t>
  </si>
  <si>
    <t>SOFA LYON</t>
  </si>
  <si>
    <t>POLTRONA ATENAS COMBINADA</t>
  </si>
  <si>
    <t>Sofá Trento</t>
  </si>
  <si>
    <t>Lotus Ch. Long</t>
  </si>
  <si>
    <t>,</t>
  </si>
  <si>
    <t>Color Living- Living:RI</t>
  </si>
  <si>
    <t>Sofá Portel</t>
  </si>
  <si>
    <t xml:space="preserve">Sofá Trento </t>
  </si>
  <si>
    <t>Sofá Cama Jazmin</t>
  </si>
  <si>
    <t>Sofá París</t>
  </si>
  <si>
    <t>Poltrona Atenas</t>
  </si>
  <si>
    <t>Sofá Trento 2 cuerpos</t>
  </si>
  <si>
    <t>Juego Olimpia 2.1.1</t>
  </si>
  <si>
    <t>Sofá Gran Camboriú</t>
  </si>
  <si>
    <t xml:space="preserve">Sofá Gran IVOR más 2 Puff </t>
  </si>
  <si>
    <t>Super Esquinero Salerno</t>
  </si>
  <si>
    <t>Juego de Living Bastogne</t>
  </si>
  <si>
    <t xml:space="preserve">Sofá Gran 3 cuerpos IVOR más 2 Puff </t>
  </si>
  <si>
    <t>Sofá Lisboa</t>
  </si>
  <si>
    <t xml:space="preserve">Sofá Gran 2 cuerpos IVOR  </t>
  </si>
  <si>
    <t>Sofá Trento 3 Cuerpos</t>
  </si>
  <si>
    <t>Esquinero Orion ( Sofá 2 cuerpos + Banquetón)</t>
  </si>
  <si>
    <t>Juego Mesa Ivy 1,60 x 0,90 + 6 Sillas Gina</t>
  </si>
  <si>
    <t>Sofa Estocolmo</t>
  </si>
  <si>
    <t xml:space="preserve">Sofá Ivor 3 cuerpos  </t>
  </si>
  <si>
    <t xml:space="preserve">Sofá Ivor 2 cuerpos </t>
  </si>
  <si>
    <t>Banqueta (Puff) Ivor</t>
  </si>
  <si>
    <t>Poltrona Diva</t>
  </si>
  <si>
    <t>Sofa Portel</t>
  </si>
  <si>
    <t>12 CUOTA Ahora 12 y Naranja (Jue, Vier, Sáb, Dom)</t>
  </si>
  <si>
    <t>12 CUOTAS (Lun, Mar, Mier)</t>
  </si>
  <si>
    <t>12 CUOTA Ahora 12  (Jue, Vier, Sáb, Dom) Y Naranja</t>
  </si>
  <si>
    <t>Juego Olimpia 3 + 1 + 1</t>
  </si>
  <si>
    <t>Sofa Estocolmo + 2 ALMOHADONES</t>
  </si>
  <si>
    <t>SOFÁ CAMA Oslo</t>
  </si>
  <si>
    <t>Sofá Cama Jazmín</t>
  </si>
  <si>
    <t>Sofa Estambul</t>
  </si>
  <si>
    <t>Almohadon 50 x 50</t>
  </si>
  <si>
    <t>Sofá Trento 3 Cuerpos de COLOR LIVING</t>
  </si>
  <si>
    <t xml:space="preserve">Sofá Camboriú </t>
  </si>
  <si>
    <t>Sofá Trento 2 Cuerpos de COLOR LIVING</t>
  </si>
  <si>
    <t>Sofá Milán 3 Cuerpos</t>
  </si>
  <si>
    <t>Sofá Estocolmo</t>
  </si>
  <si>
    <t>Sofá Magdalena</t>
  </si>
  <si>
    <t>Funda Magdalena</t>
  </si>
  <si>
    <t>Sofá Cama Jazmín (se hace cama)</t>
  </si>
  <si>
    <t xml:space="preserve">COEFICIENTE </t>
  </si>
  <si>
    <t>COEF.TARJETA 12</t>
  </si>
  <si>
    <t>COEF TARJETA 6</t>
  </si>
  <si>
    <t>6 AHORA Y 6 NARANJA</t>
  </si>
  <si>
    <t>12 AHORA Y 12 NARANJA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</si>
</sst>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"/>
    <numFmt numFmtId="165" formatCode="&quot;$&quot;\ #,##0"/>
    <numFmt numFmtId="166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workbookViewId="0">
      <selection activeCell="E24" sqref="E24"/>
    </sheetView>
  </sheetViews>
  <sheetFormatPr baseColWidth="10" defaultColWidth="11.44140625" defaultRowHeight="14.4" x14ac:dyDescent="0.3"/>
  <cols>
    <col min="1" max="1" width="15.33203125" style="3" bestFit="1" customWidth="1"/>
    <col min="2" max="2" width="12.5546875" style="3" bestFit="1" customWidth="1"/>
    <col min="3" max="3" width="11.5546875" style="3" bestFit="1" customWidth="1"/>
    <col min="4" max="4" width="16.5546875" style="3" bestFit="1" customWidth="1"/>
    <col min="5" max="5" width="22.88671875" style="3" bestFit="1" customWidth="1"/>
    <col min="6" max="6" width="12.33203125" style="3" bestFit="1" customWidth="1"/>
    <col min="7" max="7" width="13.5546875" style="3" bestFit="1" customWidth="1"/>
    <col min="8" max="8" width="19.6640625" style="3" bestFit="1" customWidth="1"/>
    <col min="9" max="9" width="16.33203125" style="3" customWidth="1"/>
    <col min="10" max="16384" width="11.44140625" style="3"/>
  </cols>
  <sheetData>
    <row r="1" spans="1:9" ht="15.6" x14ac:dyDescent="0.3">
      <c r="A1" s="1" t="s">
        <v>9</v>
      </c>
      <c r="B1" s="2"/>
      <c r="C1" s="2"/>
      <c r="D1" s="2"/>
      <c r="E1" s="2"/>
      <c r="F1" s="2"/>
      <c r="G1" s="2"/>
      <c r="H1" s="2"/>
      <c r="I1" s="2"/>
    </row>
    <row r="2" spans="1:9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</row>
    <row r="3" spans="1:9" x14ac:dyDescent="0.3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</row>
    <row r="4" spans="1:9" x14ac:dyDescent="0.3">
      <c r="A4" s="2" t="s">
        <v>10</v>
      </c>
      <c r="B4" s="5">
        <v>2566</v>
      </c>
      <c r="C4" s="5">
        <f>B4*$C$3</f>
        <v>3104.86</v>
      </c>
      <c r="D4" s="5">
        <v>1.25</v>
      </c>
      <c r="E4" s="6">
        <f>C4*D4</f>
        <v>3881.0750000000003</v>
      </c>
      <c r="F4" s="5">
        <v>1.7</v>
      </c>
      <c r="G4" s="5">
        <v>1.28</v>
      </c>
      <c r="H4" s="7">
        <f>C4*F4*G4</f>
        <v>6756.1753600000002</v>
      </c>
      <c r="I4" s="8">
        <f>H4/$I$3</f>
        <v>563.01461333333339</v>
      </c>
    </row>
    <row r="5" spans="1:9" x14ac:dyDescent="0.3">
      <c r="A5" s="2" t="s">
        <v>11</v>
      </c>
      <c r="B5" s="5">
        <v>2827</v>
      </c>
      <c r="C5" s="5">
        <f>B5*$C$3</f>
        <v>3420.67</v>
      </c>
      <c r="D5" s="5">
        <v>1.25</v>
      </c>
      <c r="E5" s="6">
        <f t="shared" ref="E5:E6" si="0">C5*D5</f>
        <v>4275.8374999999996</v>
      </c>
      <c r="F5" s="5">
        <v>1.7</v>
      </c>
      <c r="G5" s="5">
        <v>1.28</v>
      </c>
      <c r="H5" s="7">
        <f t="shared" ref="H5:H6" si="1">C5*F5*G5</f>
        <v>7443.3779199999999</v>
      </c>
      <c r="I5" s="8">
        <f>H5/$I$3</f>
        <v>620.28149333333329</v>
      </c>
    </row>
    <row r="6" spans="1:9" x14ac:dyDescent="0.3">
      <c r="A6" s="2" t="s">
        <v>12</v>
      </c>
      <c r="B6" s="2">
        <v>4476</v>
      </c>
      <c r="C6" s="5">
        <f>B6*$C$3</f>
        <v>5415.96</v>
      </c>
      <c r="D6" s="5">
        <v>1.25</v>
      </c>
      <c r="E6" s="6">
        <f t="shared" si="0"/>
        <v>6769.95</v>
      </c>
      <c r="F6" s="5">
        <v>1.7</v>
      </c>
      <c r="G6" s="5">
        <v>1.28</v>
      </c>
      <c r="H6" s="7">
        <f t="shared" si="1"/>
        <v>11785.12896</v>
      </c>
      <c r="I6" s="8">
        <f>H6/$I$3</f>
        <v>982.09407999999996</v>
      </c>
    </row>
    <row r="7" spans="1:9" x14ac:dyDescent="0.3">
      <c r="A7" s="2"/>
      <c r="B7" s="2"/>
      <c r="C7" s="2"/>
      <c r="D7" s="5"/>
      <c r="E7" s="5"/>
      <c r="F7" s="5"/>
      <c r="G7" s="5"/>
      <c r="H7" s="2"/>
      <c r="I7" s="2"/>
    </row>
    <row r="8" spans="1:9" x14ac:dyDescent="0.3">
      <c r="A8" s="2"/>
      <c r="B8" s="2"/>
      <c r="C8" s="2"/>
      <c r="D8" s="5"/>
      <c r="E8" s="5"/>
      <c r="F8" s="5"/>
      <c r="G8" s="5"/>
      <c r="H8" s="2"/>
      <c r="I8" s="2"/>
    </row>
    <row r="9" spans="1:9" x14ac:dyDescent="0.3">
      <c r="A9" s="2"/>
      <c r="B9" s="2"/>
      <c r="C9" s="2"/>
      <c r="D9" s="5"/>
      <c r="E9" s="5"/>
      <c r="F9" s="5"/>
      <c r="G9" s="5"/>
      <c r="H9" s="2"/>
      <c r="I9" s="2"/>
    </row>
    <row r="10" spans="1:9" x14ac:dyDescent="0.3">
      <c r="A10" s="2"/>
      <c r="B10" s="2"/>
      <c r="C10" s="2"/>
      <c r="D10" s="5"/>
      <c r="E10" s="5"/>
      <c r="F10" s="5"/>
      <c r="G10" s="5"/>
      <c r="H10" s="2"/>
      <c r="I10" s="2"/>
    </row>
    <row r="11" spans="1:9" x14ac:dyDescent="0.3">
      <c r="A11" s="2"/>
      <c r="B11" s="2"/>
      <c r="C11" s="2"/>
      <c r="D11" s="5"/>
      <c r="E11" s="5"/>
      <c r="F11" s="5"/>
      <c r="G11" s="5"/>
      <c r="H11" s="2"/>
      <c r="I11" s="2"/>
    </row>
    <row r="12" spans="1:9" x14ac:dyDescent="0.3">
      <c r="A12" s="2"/>
      <c r="B12" s="2"/>
      <c r="C12" s="2"/>
      <c r="D12" s="5"/>
      <c r="E12" s="5"/>
      <c r="F12" s="5"/>
      <c r="G12" s="5"/>
      <c r="H12" s="2"/>
      <c r="I12" s="2"/>
    </row>
    <row r="13" spans="1:9" x14ac:dyDescent="0.3">
      <c r="A13" s="2"/>
      <c r="B13" s="2"/>
      <c r="C13" s="2"/>
      <c r="D13" s="5"/>
      <c r="E13" s="5"/>
      <c r="F13" s="5"/>
      <c r="G13" s="5"/>
      <c r="H13" s="2"/>
      <c r="I13" s="2"/>
    </row>
    <row r="14" spans="1:9" x14ac:dyDescent="0.3">
      <c r="A14" s="2"/>
      <c r="B14" s="2"/>
      <c r="C14" s="2"/>
      <c r="D14" s="5"/>
      <c r="E14" s="5"/>
      <c r="F14" s="5"/>
      <c r="G14" s="5"/>
      <c r="H14" s="2"/>
      <c r="I14" s="2"/>
    </row>
    <row r="15" spans="1:9" x14ac:dyDescent="0.3">
      <c r="A15" s="2"/>
      <c r="B15" s="2"/>
      <c r="C15" s="2"/>
      <c r="D15" s="5"/>
      <c r="E15" s="5"/>
      <c r="F15" s="5"/>
      <c r="G15" s="5"/>
      <c r="H15" s="2"/>
      <c r="I15" s="2"/>
    </row>
    <row r="16" spans="1:9" x14ac:dyDescent="0.3">
      <c r="A16" s="2"/>
      <c r="B16" s="2"/>
      <c r="C16" s="2"/>
      <c r="D16" s="5"/>
      <c r="E16" s="5"/>
      <c r="F16" s="5"/>
      <c r="G16" s="5"/>
      <c r="H16" s="2"/>
      <c r="I16" s="2"/>
    </row>
  </sheetData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8"/>
  <sheetViews>
    <sheetView workbookViewId="0">
      <selection activeCell="Q11" sqref="Q11"/>
    </sheetView>
  </sheetViews>
  <sheetFormatPr baseColWidth="10" defaultColWidth="11.44140625" defaultRowHeight="14.4" x14ac:dyDescent="0.3"/>
  <cols>
    <col min="1" max="1" width="33.6640625" style="3" bestFit="1" customWidth="1"/>
    <col min="2" max="2" width="12.5546875" style="3" hidden="1" customWidth="1"/>
    <col min="3" max="3" width="11.5546875" style="3" hidden="1" customWidth="1"/>
    <col min="4" max="4" width="16.5546875" style="3" hidden="1" customWidth="1"/>
    <col min="5" max="5" width="22.88671875" style="3" hidden="1" customWidth="1"/>
    <col min="6" max="6" width="12.33203125" style="3" hidden="1" customWidth="1"/>
    <col min="7" max="7" width="13.5546875" style="3" hidden="1" customWidth="1"/>
    <col min="8" max="8" width="19.6640625" style="3" hidden="1" customWidth="1"/>
    <col min="9" max="9" width="14" style="3" bestFit="1" customWidth="1"/>
    <col min="10" max="10" width="10.109375" style="3" bestFit="1" customWidth="1"/>
    <col min="11" max="16384" width="11.44140625" style="3"/>
  </cols>
  <sheetData>
    <row r="1" spans="1:10" ht="15.6" x14ac:dyDescent="0.3">
      <c r="A1" s="1" t="s">
        <v>43</v>
      </c>
      <c r="B1" s="2"/>
      <c r="C1" s="2"/>
      <c r="D1" s="2"/>
      <c r="E1" s="2"/>
      <c r="F1" s="2"/>
      <c r="G1" s="2"/>
      <c r="H1" s="2"/>
      <c r="I1" s="2"/>
    </row>
    <row r="2" spans="1:10" x14ac:dyDescent="0.3">
      <c r="A2" s="15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</v>
      </c>
      <c r="J2" s="15" t="s">
        <v>36</v>
      </c>
    </row>
    <row r="3" spans="1:10" x14ac:dyDescent="0.3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3">
        <v>0.75</v>
      </c>
    </row>
    <row r="4" spans="1:10" x14ac:dyDescent="0.3">
      <c r="A4" s="5" t="s">
        <v>28</v>
      </c>
      <c r="B4" s="5">
        <v>8285</v>
      </c>
      <c r="C4" s="5">
        <f t="shared" ref="C4:C18" si="0">B4*$C$3</f>
        <v>10024.85</v>
      </c>
      <c r="D4" s="5">
        <v>1.2</v>
      </c>
      <c r="E4" s="6">
        <f t="shared" ref="E4:E16" si="1">C4*D4</f>
        <v>12029.82</v>
      </c>
      <c r="F4" s="5">
        <v>1.43</v>
      </c>
      <c r="G4" s="5">
        <v>1.38</v>
      </c>
      <c r="H4" s="14">
        <f t="shared" ref="H4:H16" si="2">C4*F4*G4</f>
        <v>19783.038989999997</v>
      </c>
      <c r="I4" s="8">
        <f t="shared" ref="I4:I16" si="3">H4/$I$3</f>
        <v>1648.5865824999998</v>
      </c>
      <c r="J4" s="9">
        <f>H4*$J$3</f>
        <v>14837.279242499997</v>
      </c>
    </row>
    <row r="5" spans="1:10" x14ac:dyDescent="0.3">
      <c r="A5" s="5" t="s">
        <v>22</v>
      </c>
      <c r="B5" s="5">
        <v>9990</v>
      </c>
      <c r="C5" s="5">
        <f t="shared" si="0"/>
        <v>12087.9</v>
      </c>
      <c r="D5" s="5">
        <v>1.2</v>
      </c>
      <c r="E5" s="6">
        <f t="shared" si="1"/>
        <v>14505.48</v>
      </c>
      <c r="F5" s="5">
        <v>1.37</v>
      </c>
      <c r="G5" s="5">
        <v>1.38</v>
      </c>
      <c r="H5" s="14">
        <f t="shared" si="2"/>
        <v>22853.383740000001</v>
      </c>
      <c r="I5" s="8">
        <f t="shared" si="3"/>
        <v>1904.4486450000002</v>
      </c>
      <c r="J5" s="9">
        <f t="shared" ref="J5:J16" si="4">H5*$J$3</f>
        <v>17140.037805</v>
      </c>
    </row>
    <row r="6" spans="1:10" x14ac:dyDescent="0.3">
      <c r="A6" s="2" t="s">
        <v>58</v>
      </c>
      <c r="B6" s="2">
        <v>8042</v>
      </c>
      <c r="C6" s="2">
        <f t="shared" si="0"/>
        <v>9730.82</v>
      </c>
      <c r="D6" s="5">
        <v>1.2</v>
      </c>
      <c r="E6" s="6">
        <f t="shared" si="1"/>
        <v>11676.983999999999</v>
      </c>
      <c r="F6" s="5">
        <v>1.45</v>
      </c>
      <c r="G6" s="5">
        <v>1.38</v>
      </c>
      <c r="H6" s="7">
        <f t="shared" si="2"/>
        <v>19471.370819999996</v>
      </c>
      <c r="I6" s="8">
        <f t="shared" si="3"/>
        <v>1622.6142349999998</v>
      </c>
      <c r="J6" s="9">
        <f t="shared" si="4"/>
        <v>14603.528114999997</v>
      </c>
    </row>
    <row r="7" spans="1:10" x14ac:dyDescent="0.3">
      <c r="A7" s="2" t="s">
        <v>46</v>
      </c>
      <c r="B7" s="2">
        <v>4303</v>
      </c>
      <c r="C7" s="2">
        <f t="shared" si="0"/>
        <v>5206.63</v>
      </c>
      <c r="D7" s="5">
        <v>1.2</v>
      </c>
      <c r="E7" s="6">
        <f t="shared" si="1"/>
        <v>6247.9560000000001</v>
      </c>
      <c r="F7" s="5">
        <v>1.4</v>
      </c>
      <c r="G7" s="5">
        <v>1.38</v>
      </c>
      <c r="H7" s="7">
        <f t="shared" si="2"/>
        <v>10059.209159999999</v>
      </c>
      <c r="I7" s="8">
        <f t="shared" si="3"/>
        <v>838.26742999999988</v>
      </c>
      <c r="J7" s="9">
        <f t="shared" si="4"/>
        <v>7544.4068699999989</v>
      </c>
    </row>
    <row r="8" spans="1:10" x14ac:dyDescent="0.3">
      <c r="A8" s="2" t="s">
        <v>48</v>
      </c>
      <c r="B8" s="2">
        <v>2812</v>
      </c>
      <c r="C8" s="2">
        <f t="shared" si="0"/>
        <v>3402.52</v>
      </c>
      <c r="D8" s="5">
        <v>1.2</v>
      </c>
      <c r="E8" s="6">
        <f t="shared" si="1"/>
        <v>4083.0239999999999</v>
      </c>
      <c r="F8" s="5">
        <v>1.35</v>
      </c>
      <c r="G8" s="5">
        <v>1.38</v>
      </c>
      <c r="H8" s="7">
        <f t="shared" si="2"/>
        <v>6338.8947599999992</v>
      </c>
      <c r="I8" s="8">
        <f t="shared" si="3"/>
        <v>528.24122999999997</v>
      </c>
      <c r="J8" s="9">
        <f t="shared" si="4"/>
        <v>4754.1710699999994</v>
      </c>
    </row>
    <row r="9" spans="1:10" x14ac:dyDescent="0.3">
      <c r="A9" s="2" t="s">
        <v>49</v>
      </c>
      <c r="B9" s="2">
        <v>7127</v>
      </c>
      <c r="C9" s="2">
        <f t="shared" si="0"/>
        <v>8623.67</v>
      </c>
      <c r="D9" s="5">
        <v>1.2</v>
      </c>
      <c r="E9" s="6">
        <f t="shared" si="1"/>
        <v>10348.404</v>
      </c>
      <c r="F9" s="5">
        <v>1.4</v>
      </c>
      <c r="G9" s="5">
        <v>1.38</v>
      </c>
      <c r="H9" s="7">
        <f t="shared" si="2"/>
        <v>16660.930439999996</v>
      </c>
      <c r="I9" s="8">
        <f t="shared" si="3"/>
        <v>1388.4108699999997</v>
      </c>
      <c r="J9" s="9">
        <f t="shared" si="4"/>
        <v>12495.697829999997</v>
      </c>
    </row>
    <row r="10" spans="1:10" x14ac:dyDescent="0.3">
      <c r="A10" s="2" t="s">
        <v>50</v>
      </c>
      <c r="B10" s="2">
        <v>12247</v>
      </c>
      <c r="C10" s="2">
        <f t="shared" si="0"/>
        <v>14818.869999999999</v>
      </c>
      <c r="D10" s="5">
        <v>1.2</v>
      </c>
      <c r="E10" s="6">
        <f t="shared" si="1"/>
        <v>17782.643999999997</v>
      </c>
      <c r="F10" s="5">
        <v>1.3</v>
      </c>
      <c r="G10" s="5">
        <v>1.38</v>
      </c>
      <c r="H10" s="7">
        <f t="shared" si="2"/>
        <v>26585.052779999998</v>
      </c>
      <c r="I10" s="8">
        <f t="shared" si="3"/>
        <v>2215.421065</v>
      </c>
      <c r="J10" s="9">
        <f t="shared" si="4"/>
        <v>19938.789584999999</v>
      </c>
    </row>
    <row r="11" spans="1:10" x14ac:dyDescent="0.3">
      <c r="A11" s="2" t="s">
        <v>51</v>
      </c>
      <c r="B11" s="2">
        <v>11204</v>
      </c>
      <c r="C11" s="2">
        <f t="shared" si="0"/>
        <v>13556.84</v>
      </c>
      <c r="D11" s="5">
        <v>1.2</v>
      </c>
      <c r="E11" s="6">
        <f t="shared" si="1"/>
        <v>16268.207999999999</v>
      </c>
      <c r="F11" s="5">
        <v>1.4</v>
      </c>
      <c r="G11" s="5">
        <v>1.38</v>
      </c>
      <c r="H11" s="7">
        <f t="shared" si="2"/>
        <v>26191.814879999994</v>
      </c>
      <c r="I11" s="8">
        <f t="shared" si="3"/>
        <v>2182.6512399999997</v>
      </c>
      <c r="J11" s="9">
        <f t="shared" si="4"/>
        <v>19643.861159999997</v>
      </c>
    </row>
    <row r="12" spans="1:10" x14ac:dyDescent="0.3">
      <c r="A12" s="2" t="s">
        <v>55</v>
      </c>
      <c r="B12" s="2">
        <v>8165</v>
      </c>
      <c r="C12" s="2">
        <f t="shared" si="0"/>
        <v>9879.65</v>
      </c>
      <c r="D12" s="5">
        <v>1.2</v>
      </c>
      <c r="E12" s="6">
        <f t="shared" si="1"/>
        <v>11855.58</v>
      </c>
      <c r="F12" s="5">
        <v>1.48</v>
      </c>
      <c r="G12" s="5">
        <v>1.38</v>
      </c>
      <c r="H12" s="7">
        <f t="shared" si="2"/>
        <v>20178.19716</v>
      </c>
      <c r="I12" s="8">
        <f t="shared" si="3"/>
        <v>1681.5164299999999</v>
      </c>
      <c r="J12" s="9">
        <f t="shared" si="4"/>
        <v>15133.647870000001</v>
      </c>
    </row>
    <row r="13" spans="1:10" x14ac:dyDescent="0.3">
      <c r="A13" s="2" t="s">
        <v>57</v>
      </c>
      <c r="B13" s="2">
        <v>4259</v>
      </c>
      <c r="C13" s="2">
        <f t="shared" si="0"/>
        <v>5153.3899999999994</v>
      </c>
      <c r="D13" s="5">
        <v>1.2</v>
      </c>
      <c r="E13" s="6">
        <f t="shared" si="1"/>
        <v>6184.0679999999993</v>
      </c>
      <c r="F13" s="5">
        <v>1.5</v>
      </c>
      <c r="G13" s="5">
        <v>1.38</v>
      </c>
      <c r="H13" s="7">
        <f t="shared" si="2"/>
        <v>10667.517299999998</v>
      </c>
      <c r="I13" s="8">
        <f t="shared" si="3"/>
        <v>888.95977499999981</v>
      </c>
      <c r="J13" s="9">
        <f t="shared" si="4"/>
        <v>8000.6379749999978</v>
      </c>
    </row>
    <row r="14" spans="1:10" x14ac:dyDescent="0.3">
      <c r="A14" s="2" t="s">
        <v>54</v>
      </c>
      <c r="B14" s="2">
        <v>6500</v>
      </c>
      <c r="C14" s="2">
        <f t="shared" si="0"/>
        <v>7865</v>
      </c>
      <c r="D14" s="5">
        <v>1.2</v>
      </c>
      <c r="E14" s="6">
        <f t="shared" si="1"/>
        <v>9438</v>
      </c>
      <c r="F14" s="5">
        <v>1.65</v>
      </c>
      <c r="G14" s="5">
        <v>1.38</v>
      </c>
      <c r="H14" s="7">
        <f t="shared" si="2"/>
        <v>17908.605</v>
      </c>
      <c r="I14" s="8">
        <f t="shared" si="3"/>
        <v>1492.38375</v>
      </c>
      <c r="J14" s="9">
        <f t="shared" si="4"/>
        <v>13431.453750000001</v>
      </c>
    </row>
    <row r="15" spans="1:10" x14ac:dyDescent="0.3">
      <c r="A15" s="2" t="s">
        <v>56</v>
      </c>
      <c r="B15" s="2">
        <v>6969</v>
      </c>
      <c r="C15" s="2">
        <f t="shared" si="0"/>
        <v>8432.49</v>
      </c>
      <c r="D15" s="5">
        <v>1.2</v>
      </c>
      <c r="E15" s="6">
        <f t="shared" si="1"/>
        <v>10118.987999999999</v>
      </c>
      <c r="F15" s="5">
        <v>1.47</v>
      </c>
      <c r="G15" s="5">
        <v>1.38</v>
      </c>
      <c r="H15" s="7">
        <f t="shared" si="2"/>
        <v>17106.149213999997</v>
      </c>
      <c r="I15" s="8">
        <f t="shared" si="3"/>
        <v>1425.5124344999997</v>
      </c>
      <c r="J15" s="9">
        <f t="shared" si="4"/>
        <v>12829.611910499998</v>
      </c>
    </row>
    <row r="16" spans="1:10" ht="28.8" x14ac:dyDescent="0.3">
      <c r="A16" s="13" t="s">
        <v>59</v>
      </c>
      <c r="B16" s="2">
        <v>12985</v>
      </c>
      <c r="C16" s="2">
        <f t="shared" si="0"/>
        <v>15711.85</v>
      </c>
      <c r="D16" s="5">
        <v>1.2</v>
      </c>
      <c r="E16" s="6">
        <f t="shared" si="1"/>
        <v>18854.22</v>
      </c>
      <c r="F16" s="5">
        <v>1.4</v>
      </c>
      <c r="G16" s="5">
        <v>1.38</v>
      </c>
      <c r="H16" s="7">
        <f t="shared" si="2"/>
        <v>30355.294199999997</v>
      </c>
      <c r="I16" s="8">
        <f t="shared" si="3"/>
        <v>2529.6078499999999</v>
      </c>
      <c r="J16" s="9">
        <f t="shared" si="4"/>
        <v>22766.470649999996</v>
      </c>
    </row>
    <row r="17" spans="1:10" ht="21" customHeight="1" x14ac:dyDescent="0.3">
      <c r="A17" s="13" t="s">
        <v>61</v>
      </c>
      <c r="B17" s="2">
        <v>8150</v>
      </c>
      <c r="C17" s="2">
        <f t="shared" si="0"/>
        <v>9861.5</v>
      </c>
      <c r="D17" s="5">
        <v>1.2</v>
      </c>
      <c r="E17" s="6">
        <f t="shared" ref="E17" si="5">C17*D17</f>
        <v>11833.8</v>
      </c>
      <c r="F17" s="5">
        <v>1.45</v>
      </c>
      <c r="G17" s="5">
        <v>1.38</v>
      </c>
      <c r="H17" s="7">
        <f t="shared" ref="H17" si="6">C17*F17*G17</f>
        <v>19732.861499999999</v>
      </c>
      <c r="I17" s="8">
        <f t="shared" ref="I17" si="7">H17/$I$3</f>
        <v>1644.405125</v>
      </c>
      <c r="J17" s="9">
        <f t="shared" ref="J17" si="8">H17*$J$3</f>
        <v>14799.646124999999</v>
      </c>
    </row>
    <row r="18" spans="1:10" ht="24.75" customHeight="1" x14ac:dyDescent="0.3">
      <c r="A18" s="13" t="s">
        <v>60</v>
      </c>
      <c r="B18" s="2">
        <v>17740</v>
      </c>
      <c r="C18" s="2">
        <f t="shared" si="0"/>
        <v>21465.399999999998</v>
      </c>
      <c r="D18" s="5">
        <v>1.2</v>
      </c>
      <c r="E18" s="6">
        <f t="shared" ref="E18" si="9">C18*D18</f>
        <v>25758.479999999996</v>
      </c>
      <c r="F18" s="5">
        <v>1.35</v>
      </c>
      <c r="G18" s="5">
        <v>1.38</v>
      </c>
      <c r="H18" s="7">
        <f t="shared" ref="H18" si="10">C18*F18*G18</f>
        <v>39990.040199999996</v>
      </c>
      <c r="I18" s="8">
        <f t="shared" ref="I18" si="11">H18/$I$3</f>
        <v>3332.5033499999995</v>
      </c>
      <c r="J18" s="9">
        <f t="shared" ref="J18" si="12">H18*$J$3</f>
        <v>29992.530149999999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7"/>
  <sheetViews>
    <sheetView workbookViewId="0">
      <selection activeCell="N14" sqref="N14"/>
    </sheetView>
  </sheetViews>
  <sheetFormatPr baseColWidth="10" defaultColWidth="11.44140625" defaultRowHeight="14.4" x14ac:dyDescent="0.3"/>
  <cols>
    <col min="1" max="1" width="36.6640625" style="3" bestFit="1" customWidth="1"/>
    <col min="2" max="2" width="12.5546875" style="3" hidden="1" customWidth="1"/>
    <col min="3" max="3" width="11.5546875" style="3" hidden="1" customWidth="1"/>
    <col min="4" max="4" width="16.5546875" style="3" hidden="1" customWidth="1"/>
    <col min="5" max="5" width="22.88671875" style="3" hidden="1" customWidth="1"/>
    <col min="6" max="6" width="12.33203125" style="3" hidden="1" customWidth="1"/>
    <col min="7" max="7" width="13.5546875" style="3" hidden="1" customWidth="1"/>
    <col min="8" max="8" width="19.6640625" style="3" hidden="1" customWidth="1"/>
    <col min="9" max="9" width="14" style="3" bestFit="1" customWidth="1"/>
    <col min="10" max="10" width="10.109375" style="3" bestFit="1" customWidth="1"/>
    <col min="11" max="16384" width="11.44140625" style="3"/>
  </cols>
  <sheetData>
    <row r="1" spans="1:10" ht="15.6" x14ac:dyDescent="0.3">
      <c r="A1" s="1" t="s">
        <v>43</v>
      </c>
      <c r="B1" s="2"/>
      <c r="C1" s="2"/>
      <c r="D1" s="2"/>
      <c r="E1" s="2"/>
      <c r="F1" s="2"/>
      <c r="G1" s="2"/>
      <c r="H1" s="2"/>
      <c r="I1" s="2"/>
    </row>
    <row r="2" spans="1:10" x14ac:dyDescent="0.3">
      <c r="A2" s="15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</v>
      </c>
      <c r="J2" s="15" t="s">
        <v>36</v>
      </c>
    </row>
    <row r="3" spans="1:10" hidden="1" x14ac:dyDescent="0.3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3">
        <v>0.75</v>
      </c>
    </row>
    <row r="4" spans="1:10" x14ac:dyDescent="0.3">
      <c r="A4" s="5" t="s">
        <v>28</v>
      </c>
      <c r="B4" s="5">
        <v>8700</v>
      </c>
      <c r="C4" s="5">
        <f t="shared" ref="C4:C17" si="0">B4*$C$3</f>
        <v>10527</v>
      </c>
      <c r="D4" s="5">
        <v>1.2</v>
      </c>
      <c r="E4" s="6">
        <f t="shared" ref="E4:E17" si="1">C4*D4</f>
        <v>12632.4</v>
      </c>
      <c r="F4" s="5">
        <v>1.43</v>
      </c>
      <c r="G4" s="5">
        <v>1.38</v>
      </c>
      <c r="H4" s="14">
        <f t="shared" ref="H4:H17" si="2">C4*F4*G4</f>
        <v>20773.981799999998</v>
      </c>
      <c r="I4" s="8">
        <f t="shared" ref="I4:I17" si="3">H4/$I$3</f>
        <v>1731.1651499999998</v>
      </c>
      <c r="J4" s="9">
        <f>H4*$J$3</f>
        <v>15580.486349999999</v>
      </c>
    </row>
    <row r="5" spans="1:10" x14ac:dyDescent="0.3">
      <c r="A5" s="5" t="s">
        <v>22</v>
      </c>
      <c r="B5" s="5">
        <v>10554</v>
      </c>
      <c r="C5" s="5">
        <f t="shared" si="0"/>
        <v>12770.34</v>
      </c>
      <c r="D5" s="5">
        <v>1.2</v>
      </c>
      <c r="E5" s="6">
        <f t="shared" si="1"/>
        <v>15324.407999999999</v>
      </c>
      <c r="F5" s="5">
        <v>1.4</v>
      </c>
      <c r="G5" s="5">
        <v>1.38</v>
      </c>
      <c r="H5" s="14">
        <f t="shared" si="2"/>
        <v>24672.296879999998</v>
      </c>
      <c r="I5" s="8">
        <f t="shared" si="3"/>
        <v>2056.0247399999998</v>
      </c>
      <c r="J5" s="9">
        <f t="shared" ref="J5:J17" si="4">H5*$J$3</f>
        <v>18504.222659999999</v>
      </c>
    </row>
    <row r="6" spans="1:10" x14ac:dyDescent="0.3">
      <c r="A6" s="2" t="s">
        <v>58</v>
      </c>
      <c r="B6" s="2">
        <v>8940</v>
      </c>
      <c r="C6" s="2">
        <f t="shared" si="0"/>
        <v>10817.4</v>
      </c>
      <c r="D6" s="5">
        <v>1.2</v>
      </c>
      <c r="E6" s="6">
        <f t="shared" si="1"/>
        <v>12980.88</v>
      </c>
      <c r="F6" s="5">
        <v>1.45</v>
      </c>
      <c r="G6" s="5">
        <v>1.38</v>
      </c>
      <c r="H6" s="7">
        <f t="shared" si="2"/>
        <v>21645.617399999999</v>
      </c>
      <c r="I6" s="8">
        <f t="shared" si="3"/>
        <v>1803.8014499999999</v>
      </c>
      <c r="J6" s="9">
        <f t="shared" si="4"/>
        <v>16234.213049999998</v>
      </c>
    </row>
    <row r="7" spans="1:10" x14ac:dyDescent="0.3">
      <c r="A7" s="2" t="s">
        <v>46</v>
      </c>
      <c r="B7" s="2">
        <v>5928</v>
      </c>
      <c r="C7" s="2">
        <f t="shared" si="0"/>
        <v>7172.88</v>
      </c>
      <c r="D7" s="5">
        <v>1.2</v>
      </c>
      <c r="E7" s="6">
        <f t="shared" si="1"/>
        <v>8607.4560000000001</v>
      </c>
      <c r="F7" s="5">
        <v>1.4</v>
      </c>
      <c r="G7" s="5">
        <v>1.38</v>
      </c>
      <c r="H7" s="7">
        <f t="shared" si="2"/>
        <v>13858.004159999999</v>
      </c>
      <c r="I7" s="8">
        <f t="shared" si="3"/>
        <v>1154.83368</v>
      </c>
      <c r="J7" s="9">
        <f t="shared" si="4"/>
        <v>10393.503119999999</v>
      </c>
    </row>
    <row r="8" spans="1:10" x14ac:dyDescent="0.3">
      <c r="A8" s="2" t="s">
        <v>48</v>
      </c>
      <c r="B8" s="2">
        <v>2988</v>
      </c>
      <c r="C8" s="2">
        <f t="shared" si="0"/>
        <v>3615.48</v>
      </c>
      <c r="D8" s="5">
        <v>1.2</v>
      </c>
      <c r="E8" s="6">
        <f t="shared" si="1"/>
        <v>4338.576</v>
      </c>
      <c r="F8" s="5">
        <v>1.4</v>
      </c>
      <c r="G8" s="5">
        <v>1.38</v>
      </c>
      <c r="H8" s="7">
        <f t="shared" si="2"/>
        <v>6985.1073599999991</v>
      </c>
      <c r="I8" s="8">
        <f t="shared" si="3"/>
        <v>582.09227999999996</v>
      </c>
      <c r="J8" s="9">
        <f t="shared" si="4"/>
        <v>5238.8305199999995</v>
      </c>
    </row>
    <row r="9" spans="1:10" x14ac:dyDescent="0.3">
      <c r="A9" s="2" t="s">
        <v>49</v>
      </c>
      <c r="B9" s="2">
        <v>7606</v>
      </c>
      <c r="C9" s="2">
        <f t="shared" si="0"/>
        <v>9203.26</v>
      </c>
      <c r="D9" s="5">
        <v>1.2</v>
      </c>
      <c r="E9" s="6">
        <f t="shared" si="1"/>
        <v>11043.912</v>
      </c>
      <c r="F9" s="5">
        <v>1.4</v>
      </c>
      <c r="G9" s="5">
        <v>1.38</v>
      </c>
      <c r="H9" s="7">
        <f t="shared" si="2"/>
        <v>17780.69832</v>
      </c>
      <c r="I9" s="8">
        <f t="shared" si="3"/>
        <v>1481.72486</v>
      </c>
      <c r="J9" s="9">
        <f t="shared" si="4"/>
        <v>13335.523740000001</v>
      </c>
    </row>
    <row r="10" spans="1:10" x14ac:dyDescent="0.3">
      <c r="A10" s="2" t="s">
        <v>51</v>
      </c>
      <c r="B10" s="2">
        <v>11204</v>
      </c>
      <c r="C10" s="2">
        <f t="shared" si="0"/>
        <v>13556.84</v>
      </c>
      <c r="D10" s="5">
        <v>1.2</v>
      </c>
      <c r="E10" s="6">
        <f t="shared" si="1"/>
        <v>16268.207999999999</v>
      </c>
      <c r="F10" s="5">
        <v>1.4</v>
      </c>
      <c r="G10" s="5">
        <v>1.38</v>
      </c>
      <c r="H10" s="7">
        <f t="shared" si="2"/>
        <v>26191.814879999994</v>
      </c>
      <c r="I10" s="8">
        <f t="shared" si="3"/>
        <v>2182.6512399999997</v>
      </c>
      <c r="J10" s="9">
        <f t="shared" si="4"/>
        <v>19643.861159999997</v>
      </c>
    </row>
    <row r="11" spans="1:10" x14ac:dyDescent="0.3">
      <c r="A11" s="2" t="s">
        <v>62</v>
      </c>
      <c r="B11" s="2">
        <v>5267</v>
      </c>
      <c r="C11" s="2">
        <f t="shared" si="0"/>
        <v>6373.07</v>
      </c>
      <c r="D11" s="5">
        <v>1.2</v>
      </c>
      <c r="E11" s="6">
        <f t="shared" si="1"/>
        <v>7647.6839999999993</v>
      </c>
      <c r="F11" s="5">
        <v>1.5</v>
      </c>
      <c r="G11" s="5">
        <v>1.38</v>
      </c>
      <c r="H11" s="7">
        <f t="shared" si="2"/>
        <v>13192.254899999998</v>
      </c>
      <c r="I11" s="8">
        <f t="shared" si="3"/>
        <v>1099.3545749999998</v>
      </c>
      <c r="J11" s="9">
        <f t="shared" si="4"/>
        <v>9894.1911749999981</v>
      </c>
    </row>
    <row r="12" spans="1:10" x14ac:dyDescent="0.3">
      <c r="A12" s="2" t="s">
        <v>63</v>
      </c>
      <c r="B12" s="2">
        <v>4259</v>
      </c>
      <c r="C12" s="2">
        <f t="shared" si="0"/>
        <v>5153.3899999999994</v>
      </c>
      <c r="D12" s="5">
        <v>1.2</v>
      </c>
      <c r="E12" s="6">
        <f t="shared" si="1"/>
        <v>6184.0679999999993</v>
      </c>
      <c r="F12" s="5">
        <v>1.48</v>
      </c>
      <c r="G12" s="5">
        <v>1.38</v>
      </c>
      <c r="H12" s="7">
        <f t="shared" si="2"/>
        <v>10525.283735999998</v>
      </c>
      <c r="I12" s="8">
        <f t="shared" si="3"/>
        <v>877.1069779999998</v>
      </c>
      <c r="J12" s="9">
        <f t="shared" si="4"/>
        <v>7893.9628019999982</v>
      </c>
    </row>
    <row r="13" spans="1:10" x14ac:dyDescent="0.3">
      <c r="A13" s="2" t="s">
        <v>64</v>
      </c>
      <c r="B13" s="2">
        <v>1680</v>
      </c>
      <c r="C13" s="2">
        <f t="shared" si="0"/>
        <v>2032.8</v>
      </c>
      <c r="D13" s="5">
        <v>1.2</v>
      </c>
      <c r="E13" s="6">
        <f t="shared" ref="E13" si="5">C13*D13</f>
        <v>2439.3599999999997</v>
      </c>
      <c r="F13" s="5">
        <v>1.5</v>
      </c>
      <c r="G13" s="5">
        <v>1.38</v>
      </c>
      <c r="H13" s="7">
        <f t="shared" ref="H13" si="6">C13*F13*G13</f>
        <v>4207.8959999999997</v>
      </c>
      <c r="I13" s="8">
        <f t="shared" ref="I13" si="7">H13/$I$3</f>
        <v>350.65799999999996</v>
      </c>
      <c r="J13" s="9">
        <f t="shared" ref="J13" si="8">H13*$J$3</f>
        <v>3155.9219999999996</v>
      </c>
    </row>
    <row r="14" spans="1:10" x14ac:dyDescent="0.3">
      <c r="A14" s="2" t="s">
        <v>56</v>
      </c>
      <c r="B14" s="2">
        <v>6969</v>
      </c>
      <c r="C14" s="2">
        <f t="shared" si="0"/>
        <v>8432.49</v>
      </c>
      <c r="D14" s="5">
        <v>1.2</v>
      </c>
      <c r="E14" s="6">
        <f t="shared" si="1"/>
        <v>10118.987999999999</v>
      </c>
      <c r="F14" s="5">
        <v>1.47</v>
      </c>
      <c r="G14" s="5">
        <v>1.38</v>
      </c>
      <c r="H14" s="7">
        <f t="shared" si="2"/>
        <v>17106.149213999997</v>
      </c>
      <c r="I14" s="8">
        <f t="shared" si="3"/>
        <v>1425.5124344999997</v>
      </c>
      <c r="J14" s="9">
        <f t="shared" si="4"/>
        <v>12829.611910499998</v>
      </c>
    </row>
    <row r="15" spans="1:10" ht="28.8" x14ac:dyDescent="0.3">
      <c r="A15" s="13" t="s">
        <v>59</v>
      </c>
      <c r="B15" s="2">
        <v>12985</v>
      </c>
      <c r="C15" s="2">
        <f t="shared" si="0"/>
        <v>15711.85</v>
      </c>
      <c r="D15" s="5">
        <v>1.2</v>
      </c>
      <c r="E15" s="6">
        <f t="shared" si="1"/>
        <v>18854.22</v>
      </c>
      <c r="F15" s="5">
        <v>1.4</v>
      </c>
      <c r="G15" s="5">
        <v>1.38</v>
      </c>
      <c r="H15" s="7">
        <f t="shared" si="2"/>
        <v>30355.294199999997</v>
      </c>
      <c r="I15" s="8">
        <f t="shared" si="3"/>
        <v>2529.6078499999999</v>
      </c>
      <c r="J15" s="9">
        <f t="shared" si="4"/>
        <v>22766.470649999996</v>
      </c>
    </row>
    <row r="16" spans="1:10" ht="21" customHeight="1" x14ac:dyDescent="0.3">
      <c r="A16" s="13" t="s">
        <v>61</v>
      </c>
      <c r="B16" s="2">
        <v>8150</v>
      </c>
      <c r="C16" s="2">
        <f t="shared" si="0"/>
        <v>9861.5</v>
      </c>
      <c r="D16" s="5">
        <v>1.2</v>
      </c>
      <c r="E16" s="6">
        <f t="shared" si="1"/>
        <v>11833.8</v>
      </c>
      <c r="F16" s="5">
        <v>1.45</v>
      </c>
      <c r="G16" s="5">
        <v>1.38</v>
      </c>
      <c r="H16" s="7">
        <f t="shared" si="2"/>
        <v>19732.861499999999</v>
      </c>
      <c r="I16" s="8">
        <f t="shared" si="3"/>
        <v>1644.405125</v>
      </c>
      <c r="J16" s="9">
        <f t="shared" si="4"/>
        <v>14799.646124999999</v>
      </c>
    </row>
    <row r="17" spans="1:10" ht="24.75" customHeight="1" x14ac:dyDescent="0.3">
      <c r="A17" s="13" t="s">
        <v>60</v>
      </c>
      <c r="B17" s="2">
        <v>17740</v>
      </c>
      <c r="C17" s="2">
        <f t="shared" si="0"/>
        <v>21465.399999999998</v>
      </c>
      <c r="D17" s="5">
        <v>1.2</v>
      </c>
      <c r="E17" s="6">
        <f t="shared" si="1"/>
        <v>25758.479999999996</v>
      </c>
      <c r="F17" s="5">
        <v>1.35</v>
      </c>
      <c r="G17" s="5">
        <v>1.38</v>
      </c>
      <c r="H17" s="7">
        <f t="shared" si="2"/>
        <v>39990.040199999996</v>
      </c>
      <c r="I17" s="8">
        <f t="shared" si="3"/>
        <v>3332.5033499999995</v>
      </c>
      <c r="J17" s="9">
        <f t="shared" si="4"/>
        <v>29992.530149999999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6"/>
  <sheetViews>
    <sheetView workbookViewId="0">
      <selection activeCell="N16" sqref="N16"/>
    </sheetView>
  </sheetViews>
  <sheetFormatPr baseColWidth="10" defaultColWidth="11.44140625" defaultRowHeight="14.4" x14ac:dyDescent="0.3"/>
  <cols>
    <col min="1" max="1" width="36.6640625" style="3" bestFit="1" customWidth="1"/>
    <col min="2" max="2" width="12.5546875" style="3" hidden="1" customWidth="1"/>
    <col min="3" max="3" width="11.5546875" style="3" hidden="1" customWidth="1"/>
    <col min="4" max="4" width="16.5546875" style="3" hidden="1" customWidth="1"/>
    <col min="5" max="5" width="22.88671875" style="3" hidden="1" customWidth="1"/>
    <col min="6" max="6" width="12.33203125" style="3" hidden="1" customWidth="1"/>
    <col min="7" max="7" width="13.5546875" style="3" hidden="1" customWidth="1"/>
    <col min="8" max="8" width="19.6640625" style="3" hidden="1" customWidth="1"/>
    <col min="9" max="9" width="14" style="3" bestFit="1" customWidth="1"/>
    <col min="10" max="10" width="10.109375" style="3" bestFit="1" customWidth="1"/>
    <col min="11" max="16384" width="11.44140625" style="3"/>
  </cols>
  <sheetData>
    <row r="1" spans="1:10" ht="15.6" x14ac:dyDescent="0.3">
      <c r="A1" s="1" t="s">
        <v>43</v>
      </c>
      <c r="B1" s="2"/>
      <c r="C1" s="2"/>
      <c r="D1" s="2"/>
      <c r="E1" s="2"/>
      <c r="F1" s="2"/>
      <c r="G1" s="2"/>
      <c r="H1" s="2"/>
      <c r="I1" s="2"/>
    </row>
    <row r="2" spans="1:10" x14ac:dyDescent="0.3">
      <c r="A2" s="15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</v>
      </c>
      <c r="J2" s="15" t="s">
        <v>36</v>
      </c>
    </row>
    <row r="3" spans="1:10" x14ac:dyDescent="0.3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3">
        <v>0.75</v>
      </c>
    </row>
    <row r="4" spans="1:10" x14ac:dyDescent="0.3">
      <c r="A4" s="5" t="s">
        <v>28</v>
      </c>
      <c r="B4" s="5">
        <v>8900</v>
      </c>
      <c r="C4" s="5">
        <f t="shared" ref="C4:C16" si="0">B4*$C$3</f>
        <v>10769</v>
      </c>
      <c r="D4" s="5">
        <v>1.2</v>
      </c>
      <c r="E4" s="6">
        <f t="shared" ref="E4:E16" si="1">C4*D4</f>
        <v>12922.8</v>
      </c>
      <c r="F4" s="5">
        <v>1.43</v>
      </c>
      <c r="G4" s="5">
        <v>1.38</v>
      </c>
      <c r="H4" s="14">
        <f t="shared" ref="H4:H16" si="2">C4*F4*G4</f>
        <v>21251.544599999997</v>
      </c>
      <c r="I4" s="8">
        <f t="shared" ref="I4:I16" si="3">H4/$I$3</f>
        <v>1770.9620499999999</v>
      </c>
      <c r="J4" s="9">
        <f>H4*$J$3</f>
        <v>15938.658449999999</v>
      </c>
    </row>
    <row r="5" spans="1:10" x14ac:dyDescent="0.3">
      <c r="A5" s="5" t="s">
        <v>22</v>
      </c>
      <c r="B5" s="5">
        <v>10700</v>
      </c>
      <c r="C5" s="5">
        <f t="shared" si="0"/>
        <v>12947</v>
      </c>
      <c r="D5" s="5">
        <v>1.2</v>
      </c>
      <c r="E5" s="6">
        <f t="shared" si="1"/>
        <v>15536.4</v>
      </c>
      <c r="F5" s="5">
        <v>1.4</v>
      </c>
      <c r="G5" s="5">
        <v>1.38</v>
      </c>
      <c r="H5" s="14">
        <f t="shared" si="2"/>
        <v>25013.603999999996</v>
      </c>
      <c r="I5" s="8">
        <f t="shared" si="3"/>
        <v>2084.4669999999996</v>
      </c>
      <c r="J5" s="9">
        <f t="shared" ref="J5:J16" si="4">H5*$J$3</f>
        <v>18760.202999999998</v>
      </c>
    </row>
    <row r="6" spans="1:10" x14ac:dyDescent="0.3">
      <c r="A6" s="2" t="s">
        <v>58</v>
      </c>
      <c r="B6" s="2">
        <v>9000</v>
      </c>
      <c r="C6" s="2">
        <f t="shared" si="0"/>
        <v>10890</v>
      </c>
      <c r="D6" s="5">
        <v>1.2</v>
      </c>
      <c r="E6" s="6">
        <f t="shared" si="1"/>
        <v>13068</v>
      </c>
      <c r="F6" s="5">
        <v>1.45</v>
      </c>
      <c r="G6" s="5">
        <v>1.38</v>
      </c>
      <c r="H6" s="7">
        <f t="shared" si="2"/>
        <v>21790.89</v>
      </c>
      <c r="I6" s="8">
        <f t="shared" si="3"/>
        <v>1815.9075</v>
      </c>
      <c r="J6" s="9">
        <f t="shared" si="4"/>
        <v>16343.1675</v>
      </c>
    </row>
    <row r="7" spans="1:10" x14ac:dyDescent="0.3">
      <c r="A7" s="2" t="s">
        <v>48</v>
      </c>
      <c r="B7" s="2">
        <v>3200</v>
      </c>
      <c r="C7" s="2">
        <f t="shared" si="0"/>
        <v>3872</v>
      </c>
      <c r="D7" s="5">
        <v>1.2</v>
      </c>
      <c r="E7" s="6">
        <f t="shared" si="1"/>
        <v>4646.3999999999996</v>
      </c>
      <c r="F7" s="5">
        <v>1.38</v>
      </c>
      <c r="G7" s="5">
        <v>1.38</v>
      </c>
      <c r="H7" s="7">
        <f t="shared" si="2"/>
        <v>7373.8367999999991</v>
      </c>
      <c r="I7" s="8">
        <f t="shared" si="3"/>
        <v>614.48639999999989</v>
      </c>
      <c r="J7" s="9">
        <f t="shared" si="4"/>
        <v>5530.3775999999998</v>
      </c>
    </row>
    <row r="8" spans="1:10" x14ac:dyDescent="0.3">
      <c r="A8" s="2" t="s">
        <v>49</v>
      </c>
      <c r="B8" s="2">
        <v>7900</v>
      </c>
      <c r="C8" s="2">
        <f t="shared" si="0"/>
        <v>9559</v>
      </c>
      <c r="D8" s="5">
        <v>1.2</v>
      </c>
      <c r="E8" s="6">
        <f t="shared" si="1"/>
        <v>11470.8</v>
      </c>
      <c r="F8" s="5">
        <v>1.4</v>
      </c>
      <c r="G8" s="5">
        <v>1.38</v>
      </c>
      <c r="H8" s="7">
        <f t="shared" si="2"/>
        <v>18467.987999999998</v>
      </c>
      <c r="I8" s="8">
        <f t="shared" si="3"/>
        <v>1538.9989999999998</v>
      </c>
      <c r="J8" s="9">
        <f t="shared" si="4"/>
        <v>13850.990999999998</v>
      </c>
    </row>
    <row r="9" spans="1:10" x14ac:dyDescent="0.3">
      <c r="A9" s="2" t="s">
        <v>62</v>
      </c>
      <c r="B9" s="2">
        <v>5500</v>
      </c>
      <c r="C9" s="2">
        <f t="shared" si="0"/>
        <v>6655</v>
      </c>
      <c r="D9" s="5">
        <v>1.2</v>
      </c>
      <c r="E9" s="6">
        <f t="shared" si="1"/>
        <v>7986</v>
      </c>
      <c r="F9" s="5">
        <v>1.5</v>
      </c>
      <c r="G9" s="5">
        <v>1.38</v>
      </c>
      <c r="H9" s="7">
        <f t="shared" si="2"/>
        <v>13775.849999999999</v>
      </c>
      <c r="I9" s="8">
        <f t="shared" si="3"/>
        <v>1147.9875</v>
      </c>
      <c r="J9" s="9">
        <f t="shared" si="4"/>
        <v>10331.887499999999</v>
      </c>
    </row>
    <row r="10" spans="1:10" x14ac:dyDescent="0.3">
      <c r="A10" s="2" t="s">
        <v>63</v>
      </c>
      <c r="B10" s="2">
        <v>4500</v>
      </c>
      <c r="C10" s="2">
        <f t="shared" si="0"/>
        <v>5445</v>
      </c>
      <c r="D10" s="5">
        <v>1.2</v>
      </c>
      <c r="E10" s="6">
        <f t="shared" si="1"/>
        <v>6534</v>
      </c>
      <c r="F10" s="5">
        <v>1.48</v>
      </c>
      <c r="G10" s="5">
        <v>1.38</v>
      </c>
      <c r="H10" s="7">
        <f t="shared" si="2"/>
        <v>11120.867999999999</v>
      </c>
      <c r="I10" s="8">
        <f t="shared" si="3"/>
        <v>926.73899999999992</v>
      </c>
      <c r="J10" s="9">
        <f t="shared" si="4"/>
        <v>8340.650999999998</v>
      </c>
    </row>
    <row r="11" spans="1:10" x14ac:dyDescent="0.3">
      <c r="A11" s="2" t="s">
        <v>64</v>
      </c>
      <c r="B11" s="2">
        <v>1880</v>
      </c>
      <c r="C11" s="2">
        <f t="shared" si="0"/>
        <v>2274.7999999999997</v>
      </c>
      <c r="D11" s="5">
        <v>1.2</v>
      </c>
      <c r="E11" s="6">
        <f t="shared" si="1"/>
        <v>2729.7599999999998</v>
      </c>
      <c r="F11" s="5">
        <v>1.5</v>
      </c>
      <c r="G11" s="5">
        <v>1.38</v>
      </c>
      <c r="H11" s="7">
        <f t="shared" si="2"/>
        <v>4708.8359999999993</v>
      </c>
      <c r="I11" s="8">
        <f t="shared" si="3"/>
        <v>392.40299999999996</v>
      </c>
      <c r="J11" s="9">
        <f t="shared" si="4"/>
        <v>3531.6269999999995</v>
      </c>
    </row>
    <row r="12" spans="1:10" ht="28.8" x14ac:dyDescent="0.3">
      <c r="A12" s="13" t="s">
        <v>59</v>
      </c>
      <c r="B12" s="2">
        <v>12985</v>
      </c>
      <c r="C12" s="2">
        <f t="shared" si="0"/>
        <v>15711.85</v>
      </c>
      <c r="D12" s="5">
        <v>1.2</v>
      </c>
      <c r="E12" s="6">
        <f t="shared" si="1"/>
        <v>18854.22</v>
      </c>
      <c r="F12" s="5">
        <v>1.4</v>
      </c>
      <c r="G12" s="5">
        <v>1.38</v>
      </c>
      <c r="H12" s="7">
        <f t="shared" si="2"/>
        <v>30355.294199999997</v>
      </c>
      <c r="I12" s="8">
        <f t="shared" si="3"/>
        <v>2529.6078499999999</v>
      </c>
      <c r="J12" s="9">
        <f t="shared" si="4"/>
        <v>22766.470649999996</v>
      </c>
    </row>
    <row r="13" spans="1:10" ht="21" customHeight="1" x14ac:dyDescent="0.3">
      <c r="A13" s="13" t="s">
        <v>61</v>
      </c>
      <c r="B13" s="2">
        <v>8300</v>
      </c>
      <c r="C13" s="2">
        <f t="shared" si="0"/>
        <v>10043</v>
      </c>
      <c r="D13" s="5">
        <v>1.2</v>
      </c>
      <c r="E13" s="6">
        <f t="shared" si="1"/>
        <v>12051.6</v>
      </c>
      <c r="F13" s="5">
        <v>1.45</v>
      </c>
      <c r="G13" s="5">
        <v>1.38</v>
      </c>
      <c r="H13" s="7">
        <f t="shared" si="2"/>
        <v>20096.042999999998</v>
      </c>
      <c r="I13" s="8">
        <f t="shared" si="3"/>
        <v>1674.6702499999999</v>
      </c>
      <c r="J13" s="9">
        <f t="shared" si="4"/>
        <v>15072.032249999998</v>
      </c>
    </row>
    <row r="14" spans="1:10" ht="21" customHeight="1" x14ac:dyDescent="0.3">
      <c r="A14" s="13" t="s">
        <v>65</v>
      </c>
      <c r="B14" s="2">
        <v>5200</v>
      </c>
      <c r="C14" s="2">
        <f t="shared" si="0"/>
        <v>6292</v>
      </c>
      <c r="D14" s="5">
        <v>1.2</v>
      </c>
      <c r="E14" s="6">
        <f t="shared" ref="E14:E15" si="5">C14*D14</f>
        <v>7550.4</v>
      </c>
      <c r="F14" s="5">
        <v>1.45</v>
      </c>
      <c r="G14" s="5">
        <v>1.38</v>
      </c>
      <c r="H14" s="7">
        <f t="shared" ref="H14:H15" si="6">C14*F14*G14</f>
        <v>12590.291999999998</v>
      </c>
      <c r="I14" s="8">
        <f t="shared" ref="I14:I15" si="7">H14/$I$3</f>
        <v>1049.1909999999998</v>
      </c>
      <c r="J14" s="9">
        <f t="shared" ref="J14:J15" si="8">H14*$J$3</f>
        <v>9442.7189999999973</v>
      </c>
    </row>
    <row r="15" spans="1:10" ht="21" customHeight="1" x14ac:dyDescent="0.3">
      <c r="A15" s="13" t="s">
        <v>66</v>
      </c>
      <c r="B15" s="2">
        <v>8600</v>
      </c>
      <c r="C15" s="2">
        <f t="shared" si="0"/>
        <v>10406</v>
      </c>
      <c r="D15" s="5">
        <v>1.2</v>
      </c>
      <c r="E15" s="6">
        <f t="shared" si="5"/>
        <v>12487.199999999999</v>
      </c>
      <c r="F15" s="5">
        <v>1.48</v>
      </c>
      <c r="G15" s="5">
        <v>1.38</v>
      </c>
      <c r="H15" s="7">
        <f t="shared" si="6"/>
        <v>21253.214399999997</v>
      </c>
      <c r="I15" s="8">
        <f t="shared" si="7"/>
        <v>1771.1011999999998</v>
      </c>
      <c r="J15" s="9">
        <f t="shared" si="8"/>
        <v>15939.910799999998</v>
      </c>
    </row>
    <row r="16" spans="1:10" ht="24.75" customHeight="1" x14ac:dyDescent="0.3">
      <c r="A16" s="13" t="s">
        <v>60</v>
      </c>
      <c r="B16" s="2">
        <v>17740</v>
      </c>
      <c r="C16" s="2">
        <f t="shared" si="0"/>
        <v>21465.399999999998</v>
      </c>
      <c r="D16" s="5">
        <v>1.2</v>
      </c>
      <c r="E16" s="6">
        <f t="shared" si="1"/>
        <v>25758.479999999996</v>
      </c>
      <c r="F16" s="5">
        <v>1.35</v>
      </c>
      <c r="G16" s="5">
        <v>1.38</v>
      </c>
      <c r="H16" s="7">
        <f t="shared" si="2"/>
        <v>39990.040199999996</v>
      </c>
      <c r="I16" s="8">
        <f t="shared" si="3"/>
        <v>3332.5033499999995</v>
      </c>
      <c r="J16" s="9">
        <f t="shared" si="4"/>
        <v>29992.530149999999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6"/>
  <sheetViews>
    <sheetView workbookViewId="0">
      <selection activeCell="Q12" sqref="Q12"/>
    </sheetView>
  </sheetViews>
  <sheetFormatPr baseColWidth="10" defaultColWidth="11.44140625" defaultRowHeight="14.4" x14ac:dyDescent="0.3"/>
  <cols>
    <col min="1" max="1" width="36.6640625" style="3" bestFit="1" customWidth="1"/>
    <col min="2" max="2" width="12.5546875" style="3" hidden="1" customWidth="1"/>
    <col min="3" max="3" width="11.5546875" style="3" hidden="1" customWidth="1"/>
    <col min="4" max="4" width="16.5546875" style="3" hidden="1" customWidth="1"/>
    <col min="5" max="5" width="22.88671875" style="3" hidden="1" customWidth="1"/>
    <col min="6" max="6" width="12.33203125" style="3" hidden="1" customWidth="1"/>
    <col min="7" max="7" width="13.5546875" style="3" hidden="1" customWidth="1"/>
    <col min="8" max="8" width="19.6640625" style="3" hidden="1" customWidth="1"/>
    <col min="9" max="9" width="17.5546875" style="3" customWidth="1"/>
    <col min="10" max="10" width="17" style="3" customWidth="1"/>
    <col min="11" max="11" width="10.109375" style="3" bestFit="1" customWidth="1"/>
    <col min="12" max="16384" width="11.44140625" style="3"/>
  </cols>
  <sheetData>
    <row r="1" spans="1:11" ht="15.6" x14ac:dyDescent="0.3">
      <c r="A1" s="1" t="s">
        <v>43</v>
      </c>
      <c r="B1" s="2"/>
      <c r="C1" s="2"/>
      <c r="D1" s="2"/>
      <c r="E1" s="2"/>
      <c r="F1" s="2"/>
      <c r="G1" s="2"/>
      <c r="H1" s="2"/>
      <c r="I1" s="2"/>
      <c r="J1" s="16"/>
    </row>
    <row r="2" spans="1:11" ht="46.5" customHeight="1" x14ac:dyDescent="0.3">
      <c r="A2" s="15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7" t="s">
        <v>68</v>
      </c>
      <c r="J2" s="17" t="s">
        <v>67</v>
      </c>
      <c r="K2" s="15" t="s">
        <v>36</v>
      </c>
    </row>
    <row r="3" spans="1:11" hidden="1" x14ac:dyDescent="0.3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16">
        <v>0.82</v>
      </c>
      <c r="K3" s="3">
        <v>0.65</v>
      </c>
    </row>
    <row r="4" spans="1:11" x14ac:dyDescent="0.3">
      <c r="A4" s="5" t="s">
        <v>28</v>
      </c>
      <c r="B4" s="5">
        <v>8900</v>
      </c>
      <c r="C4" s="5">
        <f t="shared" ref="C4:C16" si="0">B4*$C$3</f>
        <v>10769</v>
      </c>
      <c r="D4" s="5">
        <v>1.2</v>
      </c>
      <c r="E4" s="6">
        <f t="shared" ref="E4:E16" si="1">C4*D4</f>
        <v>12922.8</v>
      </c>
      <c r="F4" s="5">
        <v>1.43</v>
      </c>
      <c r="G4" s="5">
        <v>1.58</v>
      </c>
      <c r="H4" s="14">
        <f t="shared" ref="H4:H16" si="2">C4*F4*G4</f>
        <v>24331.478600000002</v>
      </c>
      <c r="I4" s="8">
        <f t="shared" ref="I4:I16" si="3">H4/$I$3</f>
        <v>2027.6232166666668</v>
      </c>
      <c r="J4" s="8">
        <f>I4*$J$3</f>
        <v>1662.6510376666668</v>
      </c>
      <c r="K4" s="9">
        <f>H4*$K$3</f>
        <v>15815.461090000003</v>
      </c>
    </row>
    <row r="5" spans="1:11" x14ac:dyDescent="0.3">
      <c r="A5" s="5" t="s">
        <v>22</v>
      </c>
      <c r="B5" s="5">
        <v>10700</v>
      </c>
      <c r="C5" s="5">
        <f t="shared" si="0"/>
        <v>12947</v>
      </c>
      <c r="D5" s="5">
        <v>1.2</v>
      </c>
      <c r="E5" s="6">
        <f t="shared" si="1"/>
        <v>15536.4</v>
      </c>
      <c r="F5" s="5">
        <v>1.4</v>
      </c>
      <c r="G5" s="5">
        <v>1.58</v>
      </c>
      <c r="H5" s="14">
        <f t="shared" si="2"/>
        <v>28638.763999999999</v>
      </c>
      <c r="I5" s="8">
        <f t="shared" si="3"/>
        <v>2386.5636666666664</v>
      </c>
      <c r="J5" s="8">
        <f t="shared" ref="J5:J16" si="4">I5*$J$3</f>
        <v>1956.9822066666663</v>
      </c>
      <c r="K5" s="9">
        <f t="shared" ref="K5:K16" si="5">H5*$K$3</f>
        <v>18615.196599999999</v>
      </c>
    </row>
    <row r="6" spans="1:11" x14ac:dyDescent="0.3">
      <c r="A6" s="2" t="s">
        <v>58</v>
      </c>
      <c r="B6" s="2">
        <v>9000</v>
      </c>
      <c r="C6" s="2">
        <f t="shared" si="0"/>
        <v>10890</v>
      </c>
      <c r="D6" s="5">
        <v>1.2</v>
      </c>
      <c r="E6" s="6">
        <f t="shared" si="1"/>
        <v>13068</v>
      </c>
      <c r="F6" s="5">
        <v>1.45</v>
      </c>
      <c r="G6" s="5">
        <v>1.58</v>
      </c>
      <c r="H6" s="7">
        <f t="shared" si="2"/>
        <v>24948.99</v>
      </c>
      <c r="I6" s="8">
        <f t="shared" si="3"/>
        <v>2079.0825</v>
      </c>
      <c r="J6" s="8">
        <f t="shared" si="4"/>
        <v>1704.8476499999999</v>
      </c>
      <c r="K6" s="9">
        <f t="shared" si="5"/>
        <v>16216.843500000001</v>
      </c>
    </row>
    <row r="7" spans="1:11" x14ac:dyDescent="0.3">
      <c r="A7" s="2" t="s">
        <v>48</v>
      </c>
      <c r="B7" s="2">
        <v>3200</v>
      </c>
      <c r="C7" s="2">
        <f t="shared" si="0"/>
        <v>3872</v>
      </c>
      <c r="D7" s="5">
        <v>1.2</v>
      </c>
      <c r="E7" s="6">
        <f t="shared" si="1"/>
        <v>4646.3999999999996</v>
      </c>
      <c r="F7" s="5">
        <v>1.38</v>
      </c>
      <c r="G7" s="5">
        <v>1.58</v>
      </c>
      <c r="H7" s="7">
        <f t="shared" si="2"/>
        <v>8442.5087999999996</v>
      </c>
      <c r="I7" s="8">
        <f t="shared" si="3"/>
        <v>703.54239999999993</v>
      </c>
      <c r="J7" s="8">
        <f t="shared" si="4"/>
        <v>576.90476799999988</v>
      </c>
      <c r="K7" s="9">
        <f t="shared" si="5"/>
        <v>5487.6307200000001</v>
      </c>
    </row>
    <row r="8" spans="1:11" x14ac:dyDescent="0.3">
      <c r="A8" s="2" t="s">
        <v>49</v>
      </c>
      <c r="B8" s="2">
        <v>7900</v>
      </c>
      <c r="C8" s="2">
        <f t="shared" si="0"/>
        <v>9559</v>
      </c>
      <c r="D8" s="5">
        <v>1.2</v>
      </c>
      <c r="E8" s="6">
        <f t="shared" si="1"/>
        <v>11470.8</v>
      </c>
      <c r="F8" s="5">
        <v>1.4</v>
      </c>
      <c r="G8" s="5">
        <v>1.58</v>
      </c>
      <c r="H8" s="7">
        <f t="shared" si="2"/>
        <v>21144.507999999998</v>
      </c>
      <c r="I8" s="8">
        <f t="shared" si="3"/>
        <v>1762.0423333333331</v>
      </c>
      <c r="J8" s="8">
        <f t="shared" si="4"/>
        <v>1444.8747133333331</v>
      </c>
      <c r="K8" s="9">
        <f t="shared" si="5"/>
        <v>13743.930199999999</v>
      </c>
    </row>
    <row r="9" spans="1:11" x14ac:dyDescent="0.3">
      <c r="A9" s="2" t="s">
        <v>62</v>
      </c>
      <c r="B9" s="2">
        <v>5500</v>
      </c>
      <c r="C9" s="2">
        <f t="shared" si="0"/>
        <v>6655</v>
      </c>
      <c r="D9" s="5">
        <v>1.2</v>
      </c>
      <c r="E9" s="6">
        <f t="shared" si="1"/>
        <v>7986</v>
      </c>
      <c r="F9" s="5">
        <v>1.5</v>
      </c>
      <c r="G9" s="5">
        <v>1.58</v>
      </c>
      <c r="H9" s="7">
        <f t="shared" si="2"/>
        <v>15772.35</v>
      </c>
      <c r="I9" s="8">
        <f t="shared" si="3"/>
        <v>1314.3625</v>
      </c>
      <c r="J9" s="8">
        <f t="shared" si="4"/>
        <v>1077.7772499999999</v>
      </c>
      <c r="K9" s="9">
        <f t="shared" si="5"/>
        <v>10252.0275</v>
      </c>
    </row>
    <row r="10" spans="1:11" x14ac:dyDescent="0.3">
      <c r="A10" s="2" t="s">
        <v>63</v>
      </c>
      <c r="B10" s="2">
        <v>4500</v>
      </c>
      <c r="C10" s="2">
        <f t="shared" si="0"/>
        <v>5445</v>
      </c>
      <c r="D10" s="5">
        <v>1.2</v>
      </c>
      <c r="E10" s="6">
        <f t="shared" si="1"/>
        <v>6534</v>
      </c>
      <c r="F10" s="5">
        <v>1.48</v>
      </c>
      <c r="G10" s="5">
        <v>1.58</v>
      </c>
      <c r="H10" s="7">
        <f t="shared" si="2"/>
        <v>12732.588</v>
      </c>
      <c r="I10" s="8">
        <f t="shared" si="3"/>
        <v>1061.049</v>
      </c>
      <c r="J10" s="8">
        <f t="shared" si="4"/>
        <v>870.06017999999995</v>
      </c>
      <c r="K10" s="9">
        <f t="shared" si="5"/>
        <v>8276.1821999999993</v>
      </c>
    </row>
    <row r="11" spans="1:11" x14ac:dyDescent="0.3">
      <c r="A11" s="2" t="s">
        <v>64</v>
      </c>
      <c r="B11" s="2">
        <v>1880</v>
      </c>
      <c r="C11" s="2">
        <f t="shared" si="0"/>
        <v>2274.7999999999997</v>
      </c>
      <c r="D11" s="5">
        <v>1.2</v>
      </c>
      <c r="E11" s="6">
        <f t="shared" si="1"/>
        <v>2729.7599999999998</v>
      </c>
      <c r="F11" s="5">
        <v>1.5</v>
      </c>
      <c r="G11" s="5">
        <v>1.58</v>
      </c>
      <c r="H11" s="7">
        <f t="shared" si="2"/>
        <v>5391.2759999999998</v>
      </c>
      <c r="I11" s="8">
        <f t="shared" si="3"/>
        <v>449.27299999999997</v>
      </c>
      <c r="J11" s="8">
        <f t="shared" si="4"/>
        <v>368.40385999999995</v>
      </c>
      <c r="K11" s="9">
        <f t="shared" si="5"/>
        <v>3504.3294000000001</v>
      </c>
    </row>
    <row r="12" spans="1:11" ht="28.8" x14ac:dyDescent="0.3">
      <c r="A12" s="13" t="s">
        <v>59</v>
      </c>
      <c r="B12" s="2">
        <v>12985</v>
      </c>
      <c r="C12" s="2">
        <f t="shared" si="0"/>
        <v>15711.85</v>
      </c>
      <c r="D12" s="5">
        <v>1.2</v>
      </c>
      <c r="E12" s="6">
        <f t="shared" si="1"/>
        <v>18854.22</v>
      </c>
      <c r="F12" s="5">
        <v>1.4</v>
      </c>
      <c r="G12" s="5">
        <v>1.58</v>
      </c>
      <c r="H12" s="7">
        <f t="shared" si="2"/>
        <v>34754.612200000003</v>
      </c>
      <c r="I12" s="8">
        <f t="shared" si="3"/>
        <v>2896.2176833333338</v>
      </c>
      <c r="J12" s="8">
        <f t="shared" si="4"/>
        <v>2374.8985003333337</v>
      </c>
      <c r="K12" s="9">
        <f t="shared" si="5"/>
        <v>22590.497930000001</v>
      </c>
    </row>
    <row r="13" spans="1:11" ht="21" customHeight="1" x14ac:dyDescent="0.3">
      <c r="A13" s="13" t="s">
        <v>61</v>
      </c>
      <c r="B13" s="2">
        <v>8300</v>
      </c>
      <c r="C13" s="2">
        <f t="shared" si="0"/>
        <v>10043</v>
      </c>
      <c r="D13" s="5">
        <v>1.2</v>
      </c>
      <c r="E13" s="6">
        <f t="shared" si="1"/>
        <v>12051.6</v>
      </c>
      <c r="F13" s="5">
        <v>1.45</v>
      </c>
      <c r="G13" s="5">
        <v>1.58</v>
      </c>
      <c r="H13" s="7">
        <f t="shared" si="2"/>
        <v>23008.513000000003</v>
      </c>
      <c r="I13" s="8">
        <f t="shared" si="3"/>
        <v>1917.3760833333336</v>
      </c>
      <c r="J13" s="8">
        <f t="shared" si="4"/>
        <v>1572.2483883333334</v>
      </c>
      <c r="K13" s="9">
        <f t="shared" si="5"/>
        <v>14955.533450000003</v>
      </c>
    </row>
    <row r="14" spans="1:11" ht="21" customHeight="1" x14ac:dyDescent="0.3">
      <c r="A14" s="13" t="s">
        <v>65</v>
      </c>
      <c r="B14" s="2">
        <v>5200</v>
      </c>
      <c r="C14" s="2">
        <f t="shared" si="0"/>
        <v>6292</v>
      </c>
      <c r="D14" s="5">
        <v>1.2</v>
      </c>
      <c r="E14" s="6">
        <f t="shared" si="1"/>
        <v>7550.4</v>
      </c>
      <c r="F14" s="5">
        <v>1.45</v>
      </c>
      <c r="G14" s="5">
        <v>1.58</v>
      </c>
      <c r="H14" s="7">
        <f t="shared" si="2"/>
        <v>14414.972</v>
      </c>
      <c r="I14" s="8">
        <f t="shared" si="3"/>
        <v>1201.2476666666666</v>
      </c>
      <c r="J14" s="8">
        <f t="shared" si="4"/>
        <v>985.02308666666659</v>
      </c>
      <c r="K14" s="9">
        <f t="shared" si="5"/>
        <v>9369.7317999999996</v>
      </c>
    </row>
    <row r="15" spans="1:11" ht="21" customHeight="1" x14ac:dyDescent="0.3">
      <c r="A15" s="13" t="s">
        <v>66</v>
      </c>
      <c r="B15" s="2">
        <v>8600</v>
      </c>
      <c r="C15" s="2">
        <f t="shared" si="0"/>
        <v>10406</v>
      </c>
      <c r="D15" s="5">
        <v>1.2</v>
      </c>
      <c r="E15" s="6">
        <f t="shared" si="1"/>
        <v>12487.199999999999</v>
      </c>
      <c r="F15" s="5">
        <v>1.48</v>
      </c>
      <c r="G15" s="5">
        <v>1.58</v>
      </c>
      <c r="H15" s="7">
        <f t="shared" si="2"/>
        <v>24333.3904</v>
      </c>
      <c r="I15" s="8">
        <f t="shared" si="3"/>
        <v>2027.7825333333333</v>
      </c>
      <c r="J15" s="8">
        <f t="shared" si="4"/>
        <v>1662.7816773333332</v>
      </c>
      <c r="K15" s="9">
        <f t="shared" si="5"/>
        <v>15816.70376</v>
      </c>
    </row>
    <row r="16" spans="1:11" ht="24.75" customHeight="1" x14ac:dyDescent="0.3">
      <c r="A16" s="13" t="s">
        <v>60</v>
      </c>
      <c r="B16" s="2">
        <v>17740</v>
      </c>
      <c r="C16" s="2">
        <f t="shared" si="0"/>
        <v>21465.399999999998</v>
      </c>
      <c r="D16" s="5">
        <v>1.2</v>
      </c>
      <c r="E16" s="6">
        <f t="shared" si="1"/>
        <v>25758.479999999996</v>
      </c>
      <c r="F16" s="5">
        <v>1.35</v>
      </c>
      <c r="G16" s="5">
        <v>1.58</v>
      </c>
      <c r="H16" s="7">
        <f t="shared" si="2"/>
        <v>45785.698199999999</v>
      </c>
      <c r="I16" s="8">
        <f t="shared" si="3"/>
        <v>3815.4748500000001</v>
      </c>
      <c r="J16" s="8">
        <f t="shared" si="4"/>
        <v>3128.6893769999997</v>
      </c>
      <c r="K16" s="9">
        <f t="shared" si="5"/>
        <v>29760.703829999999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6"/>
  <sheetViews>
    <sheetView workbookViewId="0">
      <selection activeCell="B6" sqref="B6"/>
    </sheetView>
  </sheetViews>
  <sheetFormatPr baseColWidth="10" defaultColWidth="11.44140625" defaultRowHeight="14.4" x14ac:dyDescent="0.3"/>
  <cols>
    <col min="1" max="1" width="36.6640625" style="3" bestFit="1" customWidth="1"/>
    <col min="2" max="2" width="12.5546875" style="3" bestFit="1" customWidth="1"/>
    <col min="3" max="3" width="11.5546875" style="3" bestFit="1" customWidth="1"/>
    <col min="4" max="4" width="16.5546875" style="3" bestFit="1" customWidth="1"/>
    <col min="5" max="5" width="22.88671875" style="3" bestFit="1" customWidth="1"/>
    <col min="6" max="6" width="12.33203125" style="3" bestFit="1" customWidth="1"/>
    <col min="7" max="7" width="13.5546875" style="3" bestFit="1" customWidth="1"/>
    <col min="8" max="8" width="19.6640625" style="3" bestFit="1" customWidth="1"/>
    <col min="9" max="9" width="17.5546875" style="3" customWidth="1"/>
    <col min="10" max="10" width="17" style="3" customWidth="1"/>
    <col min="11" max="11" width="10.109375" style="3" bestFit="1" customWidth="1"/>
    <col min="12" max="16384" width="11.44140625" style="3"/>
  </cols>
  <sheetData>
    <row r="1" spans="1:11" ht="15.6" x14ac:dyDescent="0.3">
      <c r="A1" s="1" t="s">
        <v>43</v>
      </c>
      <c r="B1" s="2"/>
      <c r="C1" s="2"/>
      <c r="D1" s="2"/>
      <c r="E1" s="2"/>
      <c r="F1" s="2"/>
      <c r="G1" s="2"/>
      <c r="H1" s="2"/>
      <c r="I1" s="2"/>
      <c r="J1" s="16"/>
    </row>
    <row r="2" spans="1:11" ht="46.5" customHeight="1" x14ac:dyDescent="0.3">
      <c r="A2" s="15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7" t="s">
        <v>68</v>
      </c>
      <c r="J2" s="17" t="s">
        <v>69</v>
      </c>
      <c r="K2" s="15" t="s">
        <v>36</v>
      </c>
    </row>
    <row r="3" spans="1:11" x14ac:dyDescent="0.3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16">
        <v>0.85</v>
      </c>
      <c r="K3" s="3">
        <v>0.55500000000000005</v>
      </c>
    </row>
    <row r="4" spans="1:11" x14ac:dyDescent="0.3">
      <c r="A4" s="5" t="s">
        <v>28</v>
      </c>
      <c r="B4" s="5">
        <v>9000</v>
      </c>
      <c r="C4" s="5">
        <f t="shared" ref="C4:C16" si="0">B4*$C$3</f>
        <v>10890</v>
      </c>
      <c r="D4" s="5">
        <v>1.2</v>
      </c>
      <c r="E4" s="6">
        <f t="shared" ref="E4:E16" si="1">C4*D4</f>
        <v>13068</v>
      </c>
      <c r="F4" s="5">
        <v>1.43</v>
      </c>
      <c r="G4" s="5">
        <v>1.8</v>
      </c>
      <c r="H4" s="14">
        <f t="shared" ref="H4:H16" si="2">C4*F4*G4</f>
        <v>28030.859999999997</v>
      </c>
      <c r="I4" s="8">
        <f t="shared" ref="I4:I16" si="3">H4/$I$3</f>
        <v>2335.9049999999997</v>
      </c>
      <c r="J4" s="8">
        <f>I4*$J$3</f>
        <v>1985.5192499999998</v>
      </c>
      <c r="K4" s="9">
        <f>H4*$K$3</f>
        <v>15557.1273</v>
      </c>
    </row>
    <row r="5" spans="1:11" x14ac:dyDescent="0.3">
      <c r="A5" s="5" t="s">
        <v>22</v>
      </c>
      <c r="B5" s="5">
        <v>11000</v>
      </c>
      <c r="C5" s="5">
        <f t="shared" si="0"/>
        <v>13310</v>
      </c>
      <c r="D5" s="5">
        <v>1.2</v>
      </c>
      <c r="E5" s="6">
        <f t="shared" si="1"/>
        <v>15972</v>
      </c>
      <c r="F5" s="5">
        <v>1.4</v>
      </c>
      <c r="G5" s="5">
        <v>1.8</v>
      </c>
      <c r="H5" s="14">
        <f t="shared" si="2"/>
        <v>33541.200000000004</v>
      </c>
      <c r="I5" s="8">
        <f t="shared" si="3"/>
        <v>2795.1000000000004</v>
      </c>
      <c r="J5" s="8">
        <f t="shared" ref="J5:J16" si="4">I5*$J$3</f>
        <v>2375.835</v>
      </c>
      <c r="K5" s="9">
        <f t="shared" ref="K5:K16" si="5">H5*$K$3</f>
        <v>18615.366000000005</v>
      </c>
    </row>
    <row r="6" spans="1:11" x14ac:dyDescent="0.3">
      <c r="A6" s="2" t="s">
        <v>58</v>
      </c>
      <c r="B6" s="2">
        <v>9000</v>
      </c>
      <c r="C6" s="2">
        <f t="shared" si="0"/>
        <v>10890</v>
      </c>
      <c r="D6" s="5">
        <v>1.2</v>
      </c>
      <c r="E6" s="6">
        <f t="shared" si="1"/>
        <v>13068</v>
      </c>
      <c r="F6" s="5">
        <v>1.45</v>
      </c>
      <c r="G6" s="5">
        <v>1.8</v>
      </c>
      <c r="H6" s="7">
        <f t="shared" si="2"/>
        <v>28422.9</v>
      </c>
      <c r="I6" s="8">
        <f t="shared" si="3"/>
        <v>2368.5750000000003</v>
      </c>
      <c r="J6" s="8">
        <f t="shared" si="4"/>
        <v>2013.2887500000002</v>
      </c>
      <c r="K6" s="9">
        <f t="shared" si="5"/>
        <v>15774.709500000003</v>
      </c>
    </row>
    <row r="7" spans="1:11" x14ac:dyDescent="0.3">
      <c r="A7" s="2" t="s">
        <v>48</v>
      </c>
      <c r="B7" s="2">
        <v>3200</v>
      </c>
      <c r="C7" s="2">
        <f t="shared" si="0"/>
        <v>3872</v>
      </c>
      <c r="D7" s="5">
        <v>1.2</v>
      </c>
      <c r="E7" s="6">
        <f t="shared" si="1"/>
        <v>4646.3999999999996</v>
      </c>
      <c r="F7" s="5">
        <v>1.38</v>
      </c>
      <c r="G7" s="5">
        <v>1.8</v>
      </c>
      <c r="H7" s="7">
        <f t="shared" si="2"/>
        <v>9618.0479999999989</v>
      </c>
      <c r="I7" s="8">
        <f t="shared" si="3"/>
        <v>801.50399999999991</v>
      </c>
      <c r="J7" s="8">
        <f t="shared" si="4"/>
        <v>681.27839999999992</v>
      </c>
      <c r="K7" s="9">
        <f t="shared" si="5"/>
        <v>5338.0166399999998</v>
      </c>
    </row>
    <row r="8" spans="1:11" x14ac:dyDescent="0.3">
      <c r="A8" s="2" t="s">
        <v>49</v>
      </c>
      <c r="B8" s="2">
        <v>7900</v>
      </c>
      <c r="C8" s="2">
        <f t="shared" si="0"/>
        <v>9559</v>
      </c>
      <c r="D8" s="5">
        <v>1.2</v>
      </c>
      <c r="E8" s="6">
        <f t="shared" si="1"/>
        <v>11470.8</v>
      </c>
      <c r="F8" s="5">
        <v>1.4</v>
      </c>
      <c r="G8" s="5">
        <v>1.8</v>
      </c>
      <c r="H8" s="7">
        <f t="shared" si="2"/>
        <v>24088.679999999997</v>
      </c>
      <c r="I8" s="8">
        <f t="shared" si="3"/>
        <v>2007.3899999999996</v>
      </c>
      <c r="J8" s="8">
        <f t="shared" si="4"/>
        <v>1706.2814999999996</v>
      </c>
      <c r="K8" s="9">
        <f t="shared" si="5"/>
        <v>13369.2174</v>
      </c>
    </row>
    <row r="9" spans="1:11" x14ac:dyDescent="0.3">
      <c r="A9" s="2" t="s">
        <v>62</v>
      </c>
      <c r="B9" s="2">
        <v>5500</v>
      </c>
      <c r="C9" s="2">
        <f t="shared" si="0"/>
        <v>6655</v>
      </c>
      <c r="D9" s="5">
        <v>1.2</v>
      </c>
      <c r="E9" s="6">
        <f t="shared" si="1"/>
        <v>7986</v>
      </c>
      <c r="F9" s="5">
        <v>1.5</v>
      </c>
      <c r="G9" s="5">
        <v>1.8</v>
      </c>
      <c r="H9" s="7">
        <f t="shared" si="2"/>
        <v>17968.5</v>
      </c>
      <c r="I9" s="8">
        <f t="shared" si="3"/>
        <v>1497.375</v>
      </c>
      <c r="J9" s="8">
        <f t="shared" si="4"/>
        <v>1272.76875</v>
      </c>
      <c r="K9" s="9">
        <f t="shared" si="5"/>
        <v>9972.5175000000017</v>
      </c>
    </row>
    <row r="10" spans="1:11" x14ac:dyDescent="0.3">
      <c r="A10" s="2" t="s">
        <v>63</v>
      </c>
      <c r="B10" s="2">
        <v>4900</v>
      </c>
      <c r="C10" s="2">
        <f t="shared" si="0"/>
        <v>5929</v>
      </c>
      <c r="D10" s="5">
        <v>1.2</v>
      </c>
      <c r="E10" s="6">
        <f t="shared" si="1"/>
        <v>7114.8</v>
      </c>
      <c r="F10" s="5">
        <v>1.48</v>
      </c>
      <c r="G10" s="5">
        <v>1.8</v>
      </c>
      <c r="H10" s="7">
        <f t="shared" si="2"/>
        <v>15794.856</v>
      </c>
      <c r="I10" s="8">
        <f t="shared" si="3"/>
        <v>1316.2380000000001</v>
      </c>
      <c r="J10" s="8">
        <f t="shared" si="4"/>
        <v>1118.8023000000001</v>
      </c>
      <c r="K10" s="9">
        <f t="shared" si="5"/>
        <v>8766.1450800000002</v>
      </c>
    </row>
    <row r="11" spans="1:11" x14ac:dyDescent="0.3">
      <c r="A11" s="2" t="s">
        <v>64</v>
      </c>
      <c r="B11" s="2">
        <v>1880</v>
      </c>
      <c r="C11" s="2">
        <f t="shared" si="0"/>
        <v>2274.7999999999997</v>
      </c>
      <c r="D11" s="5">
        <v>1.2</v>
      </c>
      <c r="E11" s="6">
        <f t="shared" si="1"/>
        <v>2729.7599999999998</v>
      </c>
      <c r="F11" s="5">
        <v>1.5</v>
      </c>
      <c r="G11" s="5">
        <v>1.8</v>
      </c>
      <c r="H11" s="7">
        <f t="shared" si="2"/>
        <v>6141.96</v>
      </c>
      <c r="I11" s="8">
        <f t="shared" si="3"/>
        <v>511.83</v>
      </c>
      <c r="J11" s="8">
        <f t="shared" si="4"/>
        <v>435.05549999999999</v>
      </c>
      <c r="K11" s="9">
        <f t="shared" si="5"/>
        <v>3408.7878000000005</v>
      </c>
    </row>
    <row r="12" spans="1:11" ht="28.8" x14ac:dyDescent="0.3">
      <c r="A12" s="13" t="s">
        <v>59</v>
      </c>
      <c r="B12" s="2">
        <v>12985</v>
      </c>
      <c r="C12" s="2">
        <f t="shared" si="0"/>
        <v>15711.85</v>
      </c>
      <c r="D12" s="5">
        <v>1.2</v>
      </c>
      <c r="E12" s="6">
        <f t="shared" si="1"/>
        <v>18854.22</v>
      </c>
      <c r="F12" s="5">
        <v>1.4</v>
      </c>
      <c r="G12" s="5">
        <v>1.8</v>
      </c>
      <c r="H12" s="7">
        <f t="shared" si="2"/>
        <v>39593.862000000001</v>
      </c>
      <c r="I12" s="8">
        <f t="shared" si="3"/>
        <v>3299.4884999999999</v>
      </c>
      <c r="J12" s="8">
        <f t="shared" si="4"/>
        <v>2804.5652249999998</v>
      </c>
      <c r="K12" s="9">
        <f t="shared" si="5"/>
        <v>21974.593410000001</v>
      </c>
    </row>
    <row r="13" spans="1:11" ht="21" customHeight="1" x14ac:dyDescent="0.3">
      <c r="A13" s="13" t="s">
        <v>61</v>
      </c>
      <c r="B13" s="2">
        <v>8300</v>
      </c>
      <c r="C13" s="2">
        <f t="shared" si="0"/>
        <v>10043</v>
      </c>
      <c r="D13" s="5">
        <v>1.2</v>
      </c>
      <c r="E13" s="6">
        <f t="shared" si="1"/>
        <v>12051.6</v>
      </c>
      <c r="F13" s="5">
        <v>1.45</v>
      </c>
      <c r="G13" s="5">
        <v>1.8</v>
      </c>
      <c r="H13" s="7">
        <f t="shared" si="2"/>
        <v>26212.23</v>
      </c>
      <c r="I13" s="8">
        <f t="shared" si="3"/>
        <v>2184.3525</v>
      </c>
      <c r="J13" s="8">
        <f t="shared" si="4"/>
        <v>1856.699625</v>
      </c>
      <c r="K13" s="9">
        <f t="shared" si="5"/>
        <v>14547.78765</v>
      </c>
    </row>
    <row r="14" spans="1:11" ht="21" customHeight="1" x14ac:dyDescent="0.3">
      <c r="A14" s="13" t="s">
        <v>65</v>
      </c>
      <c r="B14" s="2">
        <v>5200</v>
      </c>
      <c r="C14" s="2">
        <f t="shared" si="0"/>
        <v>6292</v>
      </c>
      <c r="D14" s="5">
        <v>1.2</v>
      </c>
      <c r="E14" s="6">
        <f t="shared" si="1"/>
        <v>7550.4</v>
      </c>
      <c r="F14" s="5">
        <v>1.45</v>
      </c>
      <c r="G14" s="5">
        <v>1.8</v>
      </c>
      <c r="H14" s="7">
        <f t="shared" si="2"/>
        <v>16422.12</v>
      </c>
      <c r="I14" s="8">
        <f t="shared" si="3"/>
        <v>1368.51</v>
      </c>
      <c r="J14" s="8">
        <f t="shared" si="4"/>
        <v>1163.2335</v>
      </c>
      <c r="K14" s="9">
        <f t="shared" si="5"/>
        <v>9114.2766000000011</v>
      </c>
    </row>
    <row r="15" spans="1:11" ht="21" customHeight="1" x14ac:dyDescent="0.3">
      <c r="A15" s="13" t="s">
        <v>66</v>
      </c>
      <c r="B15" s="2">
        <v>8600</v>
      </c>
      <c r="C15" s="2">
        <f t="shared" si="0"/>
        <v>10406</v>
      </c>
      <c r="D15" s="5">
        <v>1.2</v>
      </c>
      <c r="E15" s="6">
        <f t="shared" si="1"/>
        <v>12487.199999999999</v>
      </c>
      <c r="F15" s="5">
        <v>1.48</v>
      </c>
      <c r="G15" s="5">
        <v>1.8</v>
      </c>
      <c r="H15" s="7">
        <f t="shared" si="2"/>
        <v>27721.583999999999</v>
      </c>
      <c r="I15" s="8">
        <f t="shared" si="3"/>
        <v>2310.1320000000001</v>
      </c>
      <c r="J15" s="8">
        <f t="shared" si="4"/>
        <v>1963.6122</v>
      </c>
      <c r="K15" s="9">
        <f t="shared" si="5"/>
        <v>15385.47912</v>
      </c>
    </row>
    <row r="16" spans="1:11" ht="24.75" customHeight="1" x14ac:dyDescent="0.3">
      <c r="A16" s="13" t="s">
        <v>60</v>
      </c>
      <c r="B16" s="2">
        <v>17740</v>
      </c>
      <c r="C16" s="2">
        <f t="shared" si="0"/>
        <v>21465.399999999998</v>
      </c>
      <c r="D16" s="5">
        <v>1.2</v>
      </c>
      <c r="E16" s="6">
        <f t="shared" si="1"/>
        <v>25758.479999999996</v>
      </c>
      <c r="F16" s="5">
        <v>1.35</v>
      </c>
      <c r="G16" s="5">
        <v>1.8</v>
      </c>
      <c r="H16" s="7">
        <f t="shared" si="2"/>
        <v>52160.921999999999</v>
      </c>
      <c r="I16" s="8">
        <f t="shared" si="3"/>
        <v>4346.7434999999996</v>
      </c>
      <c r="J16" s="8">
        <f t="shared" si="4"/>
        <v>3694.7319749999997</v>
      </c>
      <c r="K16" s="9">
        <f t="shared" si="5"/>
        <v>28949.311710000002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6"/>
  <sheetViews>
    <sheetView zoomScale="95" zoomScaleNormal="95" workbookViewId="0">
      <selection activeCell="K12" sqref="K12"/>
    </sheetView>
  </sheetViews>
  <sheetFormatPr baseColWidth="10" defaultColWidth="11.44140625" defaultRowHeight="14.4" x14ac:dyDescent="0.3"/>
  <cols>
    <col min="1" max="1" width="36.6640625" style="3" bestFit="1" customWidth="1"/>
    <col min="2" max="2" width="12.5546875" style="3" bestFit="1" customWidth="1"/>
    <col min="3" max="3" width="11.5546875" style="3" bestFit="1" customWidth="1"/>
    <col min="4" max="4" width="16.5546875" style="3" bestFit="1" customWidth="1"/>
    <col min="5" max="5" width="22.88671875" style="3" bestFit="1" customWidth="1"/>
    <col min="6" max="6" width="12.33203125" style="3" bestFit="1" customWidth="1"/>
    <col min="7" max="7" width="13.5546875" style="3" bestFit="1" customWidth="1"/>
    <col min="8" max="8" width="19.6640625" style="3" bestFit="1" customWidth="1"/>
    <col min="9" max="9" width="17.5546875" style="3" customWidth="1"/>
    <col min="10" max="10" width="17" style="3" customWidth="1"/>
    <col min="11" max="11" width="10.88671875" style="3" bestFit="1" customWidth="1"/>
    <col min="12" max="16384" width="11.44140625" style="3"/>
  </cols>
  <sheetData>
    <row r="1" spans="1:11" ht="15.6" x14ac:dyDescent="0.3">
      <c r="A1" s="1" t="s">
        <v>43</v>
      </c>
      <c r="B1" s="2"/>
      <c r="C1" s="2"/>
      <c r="D1" s="2"/>
      <c r="E1" s="2"/>
      <c r="F1" s="2"/>
      <c r="G1" s="2"/>
      <c r="H1" s="2"/>
      <c r="I1" s="2"/>
      <c r="J1" s="16"/>
    </row>
    <row r="2" spans="1:11" ht="46.5" customHeight="1" x14ac:dyDescent="0.3">
      <c r="A2" s="15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7" t="s">
        <v>68</v>
      </c>
      <c r="J2" s="17" t="s">
        <v>69</v>
      </c>
      <c r="K2" s="15" t="s">
        <v>36</v>
      </c>
    </row>
    <row r="3" spans="1:11" hidden="1" x14ac:dyDescent="0.3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16">
        <v>0.85</v>
      </c>
      <c r="K3" s="3">
        <v>0.55500000000000005</v>
      </c>
    </row>
    <row r="4" spans="1:11" x14ac:dyDescent="0.3">
      <c r="A4" s="5" t="s">
        <v>28</v>
      </c>
      <c r="B4" s="5">
        <v>9000</v>
      </c>
      <c r="C4" s="5">
        <f t="shared" ref="C4:C16" si="0">B4*$C$3</f>
        <v>10890</v>
      </c>
      <c r="D4" s="5">
        <v>1.2</v>
      </c>
      <c r="E4" s="6">
        <f t="shared" ref="E4:E16" si="1">C4*D4</f>
        <v>13068</v>
      </c>
      <c r="F4" s="5">
        <v>1.43</v>
      </c>
      <c r="G4" s="5">
        <v>1.8</v>
      </c>
      <c r="H4" s="14">
        <f t="shared" ref="H4:H16" si="2">C4*F4*G4</f>
        <v>28030.859999999997</v>
      </c>
      <c r="I4" s="8">
        <f t="shared" ref="I4:I16" si="3">H4/$I$3</f>
        <v>2335.9049999999997</v>
      </c>
      <c r="J4" s="8">
        <f>I4*$J$3</f>
        <v>1985.5192499999998</v>
      </c>
      <c r="K4" s="9">
        <f>H4*$K$3</f>
        <v>15557.1273</v>
      </c>
    </row>
    <row r="5" spans="1:11" x14ac:dyDescent="0.3">
      <c r="A5" s="5" t="s">
        <v>22</v>
      </c>
      <c r="B5" s="5">
        <v>11000</v>
      </c>
      <c r="C5" s="5">
        <f t="shared" si="0"/>
        <v>13310</v>
      </c>
      <c r="D5" s="5">
        <v>1.2</v>
      </c>
      <c r="E5" s="6">
        <f t="shared" si="1"/>
        <v>15972</v>
      </c>
      <c r="F5" s="5">
        <v>1.4</v>
      </c>
      <c r="G5" s="5">
        <v>1.8</v>
      </c>
      <c r="H5" s="14">
        <f t="shared" si="2"/>
        <v>33541.200000000004</v>
      </c>
      <c r="I5" s="8">
        <f t="shared" si="3"/>
        <v>2795.1000000000004</v>
      </c>
      <c r="J5" s="8">
        <f t="shared" ref="J5:J16" si="4">I5*$J$3</f>
        <v>2375.835</v>
      </c>
      <c r="K5" s="9">
        <f t="shared" ref="K5:K16" si="5">H5*$K$3</f>
        <v>18615.366000000005</v>
      </c>
    </row>
    <row r="6" spans="1:11" x14ac:dyDescent="0.3">
      <c r="A6" s="2" t="s">
        <v>58</v>
      </c>
      <c r="B6" s="2">
        <v>9000</v>
      </c>
      <c r="C6" s="2">
        <f t="shared" si="0"/>
        <v>10890</v>
      </c>
      <c r="D6" s="5">
        <v>1.2</v>
      </c>
      <c r="E6" s="6">
        <f t="shared" si="1"/>
        <v>13068</v>
      </c>
      <c r="F6" s="5">
        <v>1.45</v>
      </c>
      <c r="G6" s="5">
        <v>1.8</v>
      </c>
      <c r="H6" s="7">
        <f t="shared" si="2"/>
        <v>28422.9</v>
      </c>
      <c r="I6" s="8">
        <f t="shared" si="3"/>
        <v>2368.5750000000003</v>
      </c>
      <c r="J6" s="8">
        <f t="shared" si="4"/>
        <v>2013.2887500000002</v>
      </c>
      <c r="K6" s="9">
        <f t="shared" si="5"/>
        <v>15774.709500000003</v>
      </c>
    </row>
    <row r="7" spans="1:11" x14ac:dyDescent="0.3">
      <c r="A7" s="2" t="s">
        <v>48</v>
      </c>
      <c r="B7" s="2">
        <v>3200</v>
      </c>
      <c r="C7" s="2">
        <f t="shared" si="0"/>
        <v>3872</v>
      </c>
      <c r="D7" s="5">
        <v>1.2</v>
      </c>
      <c r="E7" s="6">
        <f t="shared" si="1"/>
        <v>4646.3999999999996</v>
      </c>
      <c r="F7" s="5">
        <v>1.38</v>
      </c>
      <c r="G7" s="5">
        <v>1.8</v>
      </c>
      <c r="H7" s="7">
        <f t="shared" si="2"/>
        <v>9618.0479999999989</v>
      </c>
      <c r="I7" s="8">
        <f t="shared" si="3"/>
        <v>801.50399999999991</v>
      </c>
      <c r="J7" s="8">
        <f t="shared" si="4"/>
        <v>681.27839999999992</v>
      </c>
      <c r="K7" s="9">
        <f t="shared" si="5"/>
        <v>5338.0166399999998</v>
      </c>
    </row>
    <row r="8" spans="1:11" x14ac:dyDescent="0.3">
      <c r="A8" s="2" t="s">
        <v>49</v>
      </c>
      <c r="B8" s="2">
        <v>7900</v>
      </c>
      <c r="C8" s="2">
        <f t="shared" si="0"/>
        <v>9559</v>
      </c>
      <c r="D8" s="5">
        <v>1.2</v>
      </c>
      <c r="E8" s="6">
        <f t="shared" si="1"/>
        <v>11470.8</v>
      </c>
      <c r="F8" s="5">
        <v>1.4</v>
      </c>
      <c r="G8" s="5">
        <v>1.8</v>
      </c>
      <c r="H8" s="7">
        <f t="shared" si="2"/>
        <v>24088.679999999997</v>
      </c>
      <c r="I8" s="8">
        <f t="shared" si="3"/>
        <v>2007.3899999999996</v>
      </c>
      <c r="J8" s="8">
        <f t="shared" si="4"/>
        <v>1706.2814999999996</v>
      </c>
      <c r="K8" s="9">
        <f t="shared" si="5"/>
        <v>13369.2174</v>
      </c>
    </row>
    <row r="9" spans="1:11" x14ac:dyDescent="0.3">
      <c r="A9" s="2" t="s">
        <v>62</v>
      </c>
      <c r="B9" s="2">
        <v>5500</v>
      </c>
      <c r="C9" s="2">
        <f t="shared" si="0"/>
        <v>6655</v>
      </c>
      <c r="D9" s="5">
        <v>1.2</v>
      </c>
      <c r="E9" s="6">
        <f t="shared" si="1"/>
        <v>7986</v>
      </c>
      <c r="F9" s="5">
        <v>1.5</v>
      </c>
      <c r="G9" s="5">
        <v>1.8</v>
      </c>
      <c r="H9" s="7">
        <f t="shared" si="2"/>
        <v>17968.5</v>
      </c>
      <c r="I9" s="8">
        <f t="shared" si="3"/>
        <v>1497.375</v>
      </c>
      <c r="J9" s="8">
        <f t="shared" si="4"/>
        <v>1272.76875</v>
      </c>
      <c r="K9" s="9">
        <f t="shared" si="5"/>
        <v>9972.5175000000017</v>
      </c>
    </row>
    <row r="10" spans="1:11" x14ac:dyDescent="0.3">
      <c r="A10" s="2" t="s">
        <v>63</v>
      </c>
      <c r="B10" s="2">
        <v>4900</v>
      </c>
      <c r="C10" s="2">
        <f t="shared" si="0"/>
        <v>5929</v>
      </c>
      <c r="D10" s="5">
        <v>1.2</v>
      </c>
      <c r="E10" s="6">
        <f t="shared" si="1"/>
        <v>7114.8</v>
      </c>
      <c r="F10" s="5">
        <v>1.48</v>
      </c>
      <c r="G10" s="5">
        <v>1.8</v>
      </c>
      <c r="H10" s="7">
        <f t="shared" si="2"/>
        <v>15794.856</v>
      </c>
      <c r="I10" s="8">
        <f t="shared" si="3"/>
        <v>1316.2380000000001</v>
      </c>
      <c r="J10" s="8">
        <f t="shared" si="4"/>
        <v>1118.8023000000001</v>
      </c>
      <c r="K10" s="9">
        <f t="shared" si="5"/>
        <v>8766.1450800000002</v>
      </c>
    </row>
    <row r="11" spans="1:11" x14ac:dyDescent="0.3">
      <c r="A11" s="2" t="s">
        <v>64</v>
      </c>
      <c r="B11" s="2">
        <v>1880</v>
      </c>
      <c r="C11" s="2">
        <f t="shared" si="0"/>
        <v>2274.7999999999997</v>
      </c>
      <c r="D11" s="5">
        <v>1.2</v>
      </c>
      <c r="E11" s="6">
        <f t="shared" si="1"/>
        <v>2729.7599999999998</v>
      </c>
      <c r="F11" s="5">
        <v>1.5</v>
      </c>
      <c r="G11" s="5">
        <v>1.8</v>
      </c>
      <c r="H11" s="7">
        <f t="shared" si="2"/>
        <v>6141.96</v>
      </c>
      <c r="I11" s="8">
        <f t="shared" si="3"/>
        <v>511.83</v>
      </c>
      <c r="J11" s="8">
        <f t="shared" si="4"/>
        <v>435.05549999999999</v>
      </c>
      <c r="K11" s="9">
        <f t="shared" si="5"/>
        <v>3408.7878000000005</v>
      </c>
    </row>
    <row r="12" spans="1:11" ht="21" customHeight="1" x14ac:dyDescent="0.3">
      <c r="A12" s="13" t="s">
        <v>61</v>
      </c>
      <c r="B12" s="2">
        <v>8300</v>
      </c>
      <c r="C12" s="2">
        <f t="shared" si="0"/>
        <v>10043</v>
      </c>
      <c r="D12" s="5">
        <v>1.2</v>
      </c>
      <c r="E12" s="6">
        <f t="shared" si="1"/>
        <v>12051.6</v>
      </c>
      <c r="F12" s="5">
        <v>1.45</v>
      </c>
      <c r="G12" s="5">
        <v>1.8</v>
      </c>
      <c r="H12" s="7">
        <f t="shared" si="2"/>
        <v>26212.23</v>
      </c>
      <c r="I12" s="8">
        <f t="shared" si="3"/>
        <v>2184.3525</v>
      </c>
      <c r="J12" s="8">
        <f t="shared" si="4"/>
        <v>1856.699625</v>
      </c>
      <c r="K12" s="9">
        <f t="shared" si="5"/>
        <v>14547.78765</v>
      </c>
    </row>
    <row r="13" spans="1:11" ht="21" customHeight="1" x14ac:dyDescent="0.3">
      <c r="A13" s="13" t="s">
        <v>65</v>
      </c>
      <c r="B13" s="2">
        <v>5200</v>
      </c>
      <c r="C13" s="2">
        <f t="shared" si="0"/>
        <v>6292</v>
      </c>
      <c r="D13" s="5">
        <v>1.2</v>
      </c>
      <c r="E13" s="6">
        <f t="shared" si="1"/>
        <v>7550.4</v>
      </c>
      <c r="F13" s="5">
        <v>1.45</v>
      </c>
      <c r="G13" s="5">
        <v>1.8</v>
      </c>
      <c r="H13" s="7">
        <f t="shared" si="2"/>
        <v>16422.12</v>
      </c>
      <c r="I13" s="8">
        <f t="shared" si="3"/>
        <v>1368.51</v>
      </c>
      <c r="J13" s="8">
        <f t="shared" si="4"/>
        <v>1163.2335</v>
      </c>
      <c r="K13" s="9">
        <f t="shared" si="5"/>
        <v>9114.2766000000011</v>
      </c>
    </row>
    <row r="14" spans="1:11" ht="21" customHeight="1" x14ac:dyDescent="0.3">
      <c r="A14" s="13" t="s">
        <v>66</v>
      </c>
      <c r="B14" s="2">
        <v>8600</v>
      </c>
      <c r="C14" s="2">
        <f t="shared" si="0"/>
        <v>10406</v>
      </c>
      <c r="D14" s="5">
        <v>1.2</v>
      </c>
      <c r="E14" s="6">
        <f t="shared" si="1"/>
        <v>12487.199999999999</v>
      </c>
      <c r="F14" s="5">
        <v>1.48</v>
      </c>
      <c r="G14" s="5">
        <v>1.8</v>
      </c>
      <c r="H14" s="7">
        <f t="shared" si="2"/>
        <v>27721.583999999999</v>
      </c>
      <c r="I14" s="8">
        <f t="shared" si="3"/>
        <v>2310.1320000000001</v>
      </c>
      <c r="J14" s="8">
        <f t="shared" si="4"/>
        <v>1963.6122</v>
      </c>
      <c r="K14" s="9">
        <f t="shared" si="5"/>
        <v>15385.47912</v>
      </c>
    </row>
    <row r="15" spans="1:11" ht="21" customHeight="1" x14ac:dyDescent="0.3">
      <c r="A15" s="13" t="s">
        <v>70</v>
      </c>
      <c r="B15" s="2">
        <v>15157</v>
      </c>
      <c r="C15" s="2">
        <f t="shared" si="0"/>
        <v>18339.97</v>
      </c>
      <c r="D15" s="5">
        <v>1.2</v>
      </c>
      <c r="E15" s="6">
        <f t="shared" ref="E15" si="6">C15*D15</f>
        <v>22007.964</v>
      </c>
      <c r="F15" s="5">
        <v>1.4</v>
      </c>
      <c r="G15" s="5">
        <v>1.8</v>
      </c>
      <c r="H15" s="7">
        <f t="shared" ref="H15" si="7">C15*F15*G15</f>
        <v>46216.724399999999</v>
      </c>
      <c r="I15" s="8">
        <f t="shared" ref="I15" si="8">H15/$I$3</f>
        <v>3851.3937000000001</v>
      </c>
      <c r="J15" s="8">
        <f t="shared" ref="J15" si="9">I15*$J$3</f>
        <v>3273.6846449999998</v>
      </c>
      <c r="K15" s="9">
        <f t="shared" ref="K15" si="10">H15*$K$3</f>
        <v>25650.282042000003</v>
      </c>
    </row>
    <row r="16" spans="1:11" ht="24.75" customHeight="1" x14ac:dyDescent="0.3">
      <c r="A16" s="13" t="s">
        <v>60</v>
      </c>
      <c r="B16" s="2">
        <v>17740</v>
      </c>
      <c r="C16" s="2">
        <f t="shared" si="0"/>
        <v>21465.399999999998</v>
      </c>
      <c r="D16" s="5">
        <v>1.2</v>
      </c>
      <c r="E16" s="6">
        <f t="shared" si="1"/>
        <v>25758.479999999996</v>
      </c>
      <c r="F16" s="5">
        <v>1.35</v>
      </c>
      <c r="G16" s="5">
        <v>1.8</v>
      </c>
      <c r="H16" s="7">
        <f t="shared" si="2"/>
        <v>52160.921999999999</v>
      </c>
      <c r="I16" s="8">
        <f t="shared" si="3"/>
        <v>4346.7434999999996</v>
      </c>
      <c r="J16" s="8">
        <f t="shared" si="4"/>
        <v>3694.7319749999997</v>
      </c>
      <c r="K16" s="9">
        <f t="shared" si="5"/>
        <v>28949.311710000002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2"/>
  <sheetViews>
    <sheetView zoomScale="95" zoomScaleNormal="95" workbookViewId="0">
      <selection activeCell="Q19" sqref="Q19"/>
    </sheetView>
  </sheetViews>
  <sheetFormatPr baseColWidth="10" defaultColWidth="11.44140625" defaultRowHeight="14.4" x14ac:dyDescent="0.3"/>
  <cols>
    <col min="1" max="1" width="36.6640625" style="3" bestFit="1" customWidth="1"/>
    <col min="2" max="2" width="12.5546875" style="3" hidden="1" customWidth="1"/>
    <col min="3" max="3" width="11.6640625" style="3" hidden="1" customWidth="1"/>
    <col min="4" max="4" width="16.5546875" style="3" hidden="1" customWidth="1"/>
    <col min="5" max="5" width="22.88671875" style="3" hidden="1" customWidth="1"/>
    <col min="6" max="6" width="12.33203125" style="3" hidden="1" customWidth="1"/>
    <col min="7" max="7" width="13.5546875" style="3" hidden="1" customWidth="1"/>
    <col min="8" max="8" width="19.6640625" style="3" hidden="1" customWidth="1"/>
    <col min="9" max="9" width="17.5546875" style="3" hidden="1" customWidth="1"/>
    <col min="10" max="10" width="17" style="3" customWidth="1"/>
    <col min="11" max="11" width="10.88671875" style="3" bestFit="1" customWidth="1"/>
    <col min="12" max="16384" width="11.44140625" style="3"/>
  </cols>
  <sheetData>
    <row r="1" spans="1:11" ht="15.6" x14ac:dyDescent="0.3">
      <c r="A1" s="1" t="s">
        <v>43</v>
      </c>
      <c r="B1" s="2"/>
      <c r="C1" s="2"/>
      <c r="D1" s="2"/>
      <c r="E1" s="2"/>
      <c r="F1" s="2"/>
      <c r="G1" s="2"/>
      <c r="H1" s="2"/>
      <c r="I1" s="2"/>
      <c r="J1" s="16"/>
    </row>
    <row r="2" spans="1:11" ht="46.5" customHeight="1" x14ac:dyDescent="0.3">
      <c r="A2" s="15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7" t="s">
        <v>68</v>
      </c>
      <c r="J2" s="17" t="s">
        <v>69</v>
      </c>
      <c r="K2" s="15" t="s">
        <v>36</v>
      </c>
    </row>
    <row r="3" spans="1:11" hidden="1" x14ac:dyDescent="0.3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16">
        <v>0.85</v>
      </c>
      <c r="K3" s="3">
        <v>0.55500000000000005</v>
      </c>
    </row>
    <row r="4" spans="1:11" x14ac:dyDescent="0.3">
      <c r="A4" s="5" t="s">
        <v>28</v>
      </c>
      <c r="B4" s="5">
        <v>9200</v>
      </c>
      <c r="C4" s="5">
        <f t="shared" ref="C4:C12" si="0">B4*$C$3</f>
        <v>11132</v>
      </c>
      <c r="D4" s="5">
        <v>1.25</v>
      </c>
      <c r="E4" s="6">
        <f t="shared" ref="E4:E12" si="1">C4*D4</f>
        <v>13915</v>
      </c>
      <c r="F4" s="5">
        <v>1.5</v>
      </c>
      <c r="G4" s="5">
        <v>1.8</v>
      </c>
      <c r="H4" s="14">
        <f t="shared" ref="H4:H12" si="2">C4*F4*G4</f>
        <v>30056.400000000001</v>
      </c>
      <c r="I4" s="8">
        <f t="shared" ref="I4:I12" si="3">H4/$I$3</f>
        <v>2504.7000000000003</v>
      </c>
      <c r="J4" s="8">
        <f>I4*$J$3</f>
        <v>2128.9950000000003</v>
      </c>
      <c r="K4" s="9">
        <f>H4*$K$3</f>
        <v>16681.302000000003</v>
      </c>
    </row>
    <row r="5" spans="1:11" x14ac:dyDescent="0.3">
      <c r="A5" s="5" t="s">
        <v>22</v>
      </c>
      <c r="B5" s="5">
        <v>14500</v>
      </c>
      <c r="C5" s="5">
        <f t="shared" si="0"/>
        <v>17545</v>
      </c>
      <c r="D5" s="5">
        <v>1.25</v>
      </c>
      <c r="E5" s="6">
        <f t="shared" si="1"/>
        <v>21931.25</v>
      </c>
      <c r="F5" s="5">
        <v>1.5</v>
      </c>
      <c r="G5" s="5">
        <v>1.8</v>
      </c>
      <c r="H5" s="14">
        <f t="shared" si="2"/>
        <v>47371.5</v>
      </c>
      <c r="I5" s="8">
        <f t="shared" si="3"/>
        <v>3947.625</v>
      </c>
      <c r="J5" s="8">
        <f t="shared" ref="J5:J12" si="4">I5*$J$3</f>
        <v>3355.4812499999998</v>
      </c>
      <c r="K5" s="9">
        <f t="shared" ref="K5:K12" si="5">H5*$K$3</f>
        <v>26291.182500000003</v>
      </c>
    </row>
    <row r="6" spans="1:11" x14ac:dyDescent="0.3">
      <c r="A6" s="2" t="s">
        <v>58</v>
      </c>
      <c r="B6" s="2">
        <v>9200</v>
      </c>
      <c r="C6" s="2">
        <f t="shared" si="0"/>
        <v>11132</v>
      </c>
      <c r="D6" s="5">
        <v>1.25</v>
      </c>
      <c r="E6" s="6">
        <f t="shared" si="1"/>
        <v>13915</v>
      </c>
      <c r="F6" s="5">
        <v>1.5</v>
      </c>
      <c r="G6" s="5">
        <v>1.8</v>
      </c>
      <c r="H6" s="7">
        <f t="shared" si="2"/>
        <v>30056.400000000001</v>
      </c>
      <c r="I6" s="8">
        <f t="shared" si="3"/>
        <v>2504.7000000000003</v>
      </c>
      <c r="J6" s="8">
        <f t="shared" si="4"/>
        <v>2128.9950000000003</v>
      </c>
      <c r="K6" s="9">
        <f t="shared" si="5"/>
        <v>16681.302000000003</v>
      </c>
    </row>
    <row r="7" spans="1:11" ht="23.25" customHeight="1" x14ac:dyDescent="0.3">
      <c r="A7" s="2" t="s">
        <v>48</v>
      </c>
      <c r="B7" s="2">
        <v>3200</v>
      </c>
      <c r="C7" s="2">
        <f t="shared" si="0"/>
        <v>3872</v>
      </c>
      <c r="D7" s="5">
        <v>1.25</v>
      </c>
      <c r="E7" s="6">
        <f t="shared" si="1"/>
        <v>4840</v>
      </c>
      <c r="F7" s="5">
        <v>1.5</v>
      </c>
      <c r="G7" s="5">
        <v>1.8</v>
      </c>
      <c r="H7" s="7">
        <f t="shared" si="2"/>
        <v>10454.4</v>
      </c>
      <c r="I7" s="8">
        <f t="shared" si="3"/>
        <v>871.19999999999993</v>
      </c>
      <c r="J7" s="8">
        <f t="shared" si="4"/>
        <v>740.51999999999987</v>
      </c>
      <c r="K7" s="9">
        <f t="shared" si="5"/>
        <v>5802.192</v>
      </c>
    </row>
    <row r="8" spans="1:11" ht="21" customHeight="1" x14ac:dyDescent="0.3">
      <c r="A8" s="13" t="s">
        <v>71</v>
      </c>
      <c r="B8" s="2">
        <v>13738</v>
      </c>
      <c r="C8" s="2">
        <f t="shared" si="0"/>
        <v>16622.98</v>
      </c>
      <c r="D8" s="5">
        <v>1.25</v>
      </c>
      <c r="E8" s="6">
        <f t="shared" si="1"/>
        <v>20778.724999999999</v>
      </c>
      <c r="F8" s="5">
        <v>1.44</v>
      </c>
      <c r="G8" s="5">
        <v>1.8</v>
      </c>
      <c r="H8" s="7">
        <f t="shared" si="2"/>
        <v>43086.764159999999</v>
      </c>
      <c r="I8" s="8">
        <f t="shared" si="3"/>
        <v>3590.5636799999997</v>
      </c>
      <c r="J8" s="8">
        <f t="shared" si="4"/>
        <v>3051.9791279999995</v>
      </c>
      <c r="K8" s="9">
        <f t="shared" si="5"/>
        <v>23913.154108800001</v>
      </c>
    </row>
    <row r="9" spans="1:11" ht="21" customHeight="1" x14ac:dyDescent="0.3">
      <c r="A9" s="13" t="s">
        <v>65</v>
      </c>
      <c r="B9" s="2">
        <v>7115</v>
      </c>
      <c r="C9" s="2">
        <f t="shared" si="0"/>
        <v>8609.15</v>
      </c>
      <c r="D9" s="5">
        <v>1.25</v>
      </c>
      <c r="E9" s="6">
        <f t="shared" si="1"/>
        <v>10761.4375</v>
      </c>
      <c r="F9" s="5">
        <v>1.5</v>
      </c>
      <c r="G9" s="5">
        <v>1.8</v>
      </c>
      <c r="H9" s="7">
        <f t="shared" si="2"/>
        <v>23244.704999999998</v>
      </c>
      <c r="I9" s="8">
        <f t="shared" si="3"/>
        <v>1937.0587499999999</v>
      </c>
      <c r="J9" s="8">
        <f t="shared" si="4"/>
        <v>1646.4999375</v>
      </c>
      <c r="K9" s="9">
        <f t="shared" si="5"/>
        <v>12900.811275</v>
      </c>
    </row>
    <row r="10" spans="1:11" ht="21" customHeight="1" x14ac:dyDescent="0.3">
      <c r="A10" s="13" t="s">
        <v>72</v>
      </c>
      <c r="B10" s="2">
        <v>9365</v>
      </c>
      <c r="C10" s="2">
        <f t="shared" si="0"/>
        <v>11331.65</v>
      </c>
      <c r="D10" s="5">
        <v>1.25</v>
      </c>
      <c r="E10" s="6">
        <f t="shared" ref="E10:E11" si="6">C10*D10</f>
        <v>14164.5625</v>
      </c>
      <c r="F10" s="5">
        <v>1.5</v>
      </c>
      <c r="G10" s="5">
        <v>1.8</v>
      </c>
      <c r="H10" s="7">
        <f t="shared" ref="H10:H11" si="7">C10*F10*G10</f>
        <v>30595.454999999998</v>
      </c>
      <c r="I10" s="8">
        <f t="shared" ref="I10:I11" si="8">H10/$I$3</f>
        <v>2549.6212499999997</v>
      </c>
      <c r="J10" s="8">
        <f t="shared" ref="J10:J11" si="9">I10*$J$3</f>
        <v>2167.1780624999997</v>
      </c>
      <c r="K10" s="9">
        <f t="shared" ref="K10:K11" si="10">H10*$K$3</f>
        <v>16980.477525000002</v>
      </c>
    </row>
    <row r="11" spans="1:11" ht="21" customHeight="1" x14ac:dyDescent="0.3">
      <c r="A11" s="13" t="s">
        <v>73</v>
      </c>
      <c r="B11" s="2">
        <v>8395</v>
      </c>
      <c r="C11" s="2">
        <f t="shared" si="0"/>
        <v>10157.949999999999</v>
      </c>
      <c r="D11" s="5">
        <v>1.25</v>
      </c>
      <c r="E11" s="6">
        <f t="shared" si="6"/>
        <v>12697.437499999998</v>
      </c>
      <c r="F11" s="5">
        <v>1.55</v>
      </c>
      <c r="G11" s="5">
        <v>1.8</v>
      </c>
      <c r="H11" s="7">
        <f t="shared" si="7"/>
        <v>28340.680499999999</v>
      </c>
      <c r="I11" s="8">
        <f t="shared" si="8"/>
        <v>2361.723375</v>
      </c>
      <c r="J11" s="8">
        <f t="shared" si="9"/>
        <v>2007.4648687500001</v>
      </c>
      <c r="K11" s="9">
        <f t="shared" si="10"/>
        <v>15729.077677500001</v>
      </c>
    </row>
    <row r="12" spans="1:11" ht="24.75" customHeight="1" x14ac:dyDescent="0.3">
      <c r="A12" s="13" t="s">
        <v>74</v>
      </c>
      <c r="B12" s="2">
        <v>11525</v>
      </c>
      <c r="C12" s="2">
        <f t="shared" si="0"/>
        <v>13945.25</v>
      </c>
      <c r="D12" s="5">
        <v>1.25</v>
      </c>
      <c r="E12" s="6">
        <f t="shared" si="1"/>
        <v>17431.5625</v>
      </c>
      <c r="F12" s="5">
        <v>1.55</v>
      </c>
      <c r="G12" s="5">
        <v>1.8</v>
      </c>
      <c r="H12" s="7">
        <f t="shared" si="2"/>
        <v>38907.247500000005</v>
      </c>
      <c r="I12" s="8">
        <f t="shared" si="3"/>
        <v>3242.2706250000006</v>
      </c>
      <c r="J12" s="8">
        <f t="shared" si="4"/>
        <v>2755.9300312500004</v>
      </c>
      <c r="K12" s="9">
        <f t="shared" si="5"/>
        <v>21593.522362500004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3"/>
  <sheetViews>
    <sheetView zoomScale="95" zoomScaleNormal="95" workbookViewId="0">
      <selection activeCell="O17" sqref="O17"/>
    </sheetView>
  </sheetViews>
  <sheetFormatPr baseColWidth="10" defaultColWidth="11.44140625" defaultRowHeight="14.4" x14ac:dyDescent="0.3"/>
  <cols>
    <col min="1" max="1" width="36.6640625" style="3" bestFit="1" customWidth="1"/>
    <col min="2" max="2" width="12.5546875" style="3" hidden="1" customWidth="1"/>
    <col min="3" max="3" width="11.6640625" style="3" hidden="1" customWidth="1"/>
    <col min="4" max="4" width="16.5546875" style="3" hidden="1" customWidth="1"/>
    <col min="5" max="5" width="22.88671875" style="3" hidden="1" customWidth="1"/>
    <col min="6" max="6" width="12.33203125" style="3" hidden="1" customWidth="1"/>
    <col min="7" max="7" width="13.5546875" style="3" hidden="1" customWidth="1"/>
    <col min="8" max="8" width="19.6640625" style="3" hidden="1" customWidth="1"/>
    <col min="9" max="9" width="15.5546875" style="3" hidden="1" customWidth="1"/>
    <col min="10" max="10" width="17" style="3" customWidth="1"/>
    <col min="11" max="11" width="10.88671875" style="3" bestFit="1" customWidth="1"/>
    <col min="12" max="16384" width="11.44140625" style="3"/>
  </cols>
  <sheetData>
    <row r="1" spans="1:11" ht="15.6" x14ac:dyDescent="0.3">
      <c r="A1" s="1" t="s">
        <v>43</v>
      </c>
      <c r="B1" s="2"/>
      <c r="C1" s="2"/>
      <c r="D1" s="2"/>
      <c r="E1" s="2"/>
      <c r="F1" s="2"/>
      <c r="G1" s="2"/>
      <c r="H1" s="2"/>
      <c r="I1" s="2"/>
      <c r="J1" s="16"/>
    </row>
    <row r="2" spans="1:11" ht="46.5" customHeight="1" x14ac:dyDescent="0.3">
      <c r="A2" s="15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7" t="s">
        <v>68</v>
      </c>
      <c r="J2" s="17" t="s">
        <v>69</v>
      </c>
      <c r="K2" s="15" t="s">
        <v>36</v>
      </c>
    </row>
    <row r="3" spans="1:11" hidden="1" x14ac:dyDescent="0.3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16">
        <v>0.85</v>
      </c>
      <c r="K3" s="3">
        <v>0.55500000000000005</v>
      </c>
    </row>
    <row r="4" spans="1:11" x14ac:dyDescent="0.3">
      <c r="A4" s="5" t="s">
        <v>28</v>
      </c>
      <c r="B4" s="5">
        <v>9200</v>
      </c>
      <c r="C4" s="5">
        <f t="shared" ref="C4:C13" si="0">B4*$C$3</f>
        <v>11132</v>
      </c>
      <c r="D4" s="5">
        <v>1.25</v>
      </c>
      <c r="E4" s="6">
        <f t="shared" ref="E4:E12" si="1">C4*D4</f>
        <v>13915</v>
      </c>
      <c r="F4" s="5">
        <v>1.5</v>
      </c>
      <c r="G4" s="5">
        <v>1.8</v>
      </c>
      <c r="H4" s="14">
        <f t="shared" ref="H4:H12" si="2">C4*F4*G4</f>
        <v>30056.400000000001</v>
      </c>
      <c r="I4" s="8">
        <f t="shared" ref="I4:I12" si="3">H4/$I$3</f>
        <v>2504.7000000000003</v>
      </c>
      <c r="J4" s="8">
        <f>I4*$J$3</f>
        <v>2128.9950000000003</v>
      </c>
      <c r="K4" s="9">
        <f>H4*$K$3</f>
        <v>16681.302000000003</v>
      </c>
    </row>
    <row r="5" spans="1:11" x14ac:dyDescent="0.3">
      <c r="A5" s="5" t="s">
        <v>22</v>
      </c>
      <c r="B5" s="5">
        <v>14500</v>
      </c>
      <c r="C5" s="5">
        <f t="shared" si="0"/>
        <v>17545</v>
      </c>
      <c r="D5" s="5">
        <v>1.25</v>
      </c>
      <c r="E5" s="6">
        <f t="shared" si="1"/>
        <v>21931.25</v>
      </c>
      <c r="F5" s="5">
        <v>1.5</v>
      </c>
      <c r="G5" s="5">
        <v>1.8</v>
      </c>
      <c r="H5" s="14">
        <f t="shared" si="2"/>
        <v>47371.5</v>
      </c>
      <c r="I5" s="8">
        <f t="shared" si="3"/>
        <v>3947.625</v>
      </c>
      <c r="J5" s="8">
        <f t="shared" ref="J5:J12" si="4">I5*$J$3</f>
        <v>3355.4812499999998</v>
      </c>
      <c r="K5" s="9">
        <f t="shared" ref="K5:K12" si="5">H5*$K$3</f>
        <v>26291.182500000003</v>
      </c>
    </row>
    <row r="6" spans="1:11" x14ac:dyDescent="0.3">
      <c r="A6" s="2" t="s">
        <v>76</v>
      </c>
      <c r="B6" s="2">
        <v>11960</v>
      </c>
      <c r="C6" s="2">
        <f t="shared" si="0"/>
        <v>14471.6</v>
      </c>
      <c r="D6" s="5">
        <v>1.25</v>
      </c>
      <c r="E6" s="6">
        <f t="shared" si="1"/>
        <v>18089.5</v>
      </c>
      <c r="F6" s="5">
        <v>1.5</v>
      </c>
      <c r="G6" s="5">
        <v>1.8</v>
      </c>
      <c r="H6" s="7">
        <f t="shared" si="2"/>
        <v>39073.320000000007</v>
      </c>
      <c r="I6" s="8">
        <f t="shared" si="3"/>
        <v>3256.1100000000006</v>
      </c>
      <c r="J6" s="8">
        <f t="shared" si="4"/>
        <v>2767.6935000000003</v>
      </c>
      <c r="K6" s="9">
        <f t="shared" si="5"/>
        <v>21685.692600000006</v>
      </c>
    </row>
    <row r="7" spans="1:11" ht="23.25" customHeight="1" x14ac:dyDescent="0.3">
      <c r="A7" s="2" t="s">
        <v>48</v>
      </c>
      <c r="B7" s="2">
        <v>3200</v>
      </c>
      <c r="C7" s="2">
        <f t="shared" si="0"/>
        <v>3872</v>
      </c>
      <c r="D7" s="5">
        <v>1.25</v>
      </c>
      <c r="E7" s="6">
        <f t="shared" si="1"/>
        <v>4840</v>
      </c>
      <c r="F7" s="5">
        <v>1.5</v>
      </c>
      <c r="G7" s="5">
        <v>1.8</v>
      </c>
      <c r="H7" s="7">
        <f t="shared" si="2"/>
        <v>10454.4</v>
      </c>
      <c r="I7" s="8">
        <f t="shared" si="3"/>
        <v>871.19999999999993</v>
      </c>
      <c r="J7" s="8">
        <f t="shared" si="4"/>
        <v>740.51999999999987</v>
      </c>
      <c r="K7" s="9">
        <f t="shared" si="5"/>
        <v>5802.192</v>
      </c>
    </row>
    <row r="8" spans="1:11" ht="21" customHeight="1" x14ac:dyDescent="0.3">
      <c r="A8" s="13" t="s">
        <v>71</v>
      </c>
      <c r="B8" s="2">
        <v>13738</v>
      </c>
      <c r="C8" s="2">
        <f t="shared" si="0"/>
        <v>16622.98</v>
      </c>
      <c r="D8" s="5">
        <v>1.25</v>
      </c>
      <c r="E8" s="6">
        <f t="shared" si="1"/>
        <v>20778.724999999999</v>
      </c>
      <c r="F8" s="5">
        <v>1.44</v>
      </c>
      <c r="G8" s="5">
        <v>1.8</v>
      </c>
      <c r="H8" s="7">
        <f t="shared" si="2"/>
        <v>43086.764159999999</v>
      </c>
      <c r="I8" s="8">
        <f t="shared" si="3"/>
        <v>3590.5636799999997</v>
      </c>
      <c r="J8" s="8">
        <f t="shared" si="4"/>
        <v>3051.9791279999995</v>
      </c>
      <c r="K8" s="9">
        <f t="shared" si="5"/>
        <v>23913.154108800001</v>
      </c>
    </row>
    <row r="9" spans="1:11" ht="21" customHeight="1" x14ac:dyDescent="0.3">
      <c r="A9" s="13" t="s">
        <v>65</v>
      </c>
      <c r="B9" s="2">
        <v>7115</v>
      </c>
      <c r="C9" s="2">
        <f t="shared" si="0"/>
        <v>8609.15</v>
      </c>
      <c r="D9" s="5">
        <v>1.25</v>
      </c>
      <c r="E9" s="6">
        <f t="shared" si="1"/>
        <v>10761.4375</v>
      </c>
      <c r="F9" s="5">
        <v>1.5</v>
      </c>
      <c r="G9" s="5">
        <v>1.8</v>
      </c>
      <c r="H9" s="7">
        <f t="shared" si="2"/>
        <v>23244.704999999998</v>
      </c>
      <c r="I9" s="8">
        <f t="shared" si="3"/>
        <v>1937.0587499999999</v>
      </c>
      <c r="J9" s="8">
        <f t="shared" si="4"/>
        <v>1646.4999375</v>
      </c>
      <c r="K9" s="9">
        <f t="shared" si="5"/>
        <v>12900.811275</v>
      </c>
    </row>
    <row r="10" spans="1:11" ht="21" customHeight="1" x14ac:dyDescent="0.3">
      <c r="A10" s="13" t="s">
        <v>72</v>
      </c>
      <c r="B10" s="2">
        <v>9365</v>
      </c>
      <c r="C10" s="2">
        <f t="shared" si="0"/>
        <v>11331.65</v>
      </c>
      <c r="D10" s="5">
        <v>1.25</v>
      </c>
      <c r="E10" s="6">
        <f t="shared" si="1"/>
        <v>14164.5625</v>
      </c>
      <c r="F10" s="5">
        <v>1.5</v>
      </c>
      <c r="G10" s="5">
        <v>1.8</v>
      </c>
      <c r="H10" s="7">
        <f t="shared" si="2"/>
        <v>30595.454999999998</v>
      </c>
      <c r="I10" s="8">
        <f t="shared" si="3"/>
        <v>2549.6212499999997</v>
      </c>
      <c r="J10" s="8">
        <f t="shared" si="4"/>
        <v>2167.1780624999997</v>
      </c>
      <c r="K10" s="9">
        <f t="shared" si="5"/>
        <v>16980.477525000002</v>
      </c>
    </row>
    <row r="11" spans="1:11" ht="21" customHeight="1" x14ac:dyDescent="0.3">
      <c r="A11" s="13" t="s">
        <v>73</v>
      </c>
      <c r="B11" s="2">
        <v>8395</v>
      </c>
      <c r="C11" s="2">
        <f t="shared" si="0"/>
        <v>10157.949999999999</v>
      </c>
      <c r="D11" s="5">
        <v>1.25</v>
      </c>
      <c r="E11" s="6">
        <f t="shared" si="1"/>
        <v>12697.437499999998</v>
      </c>
      <c r="F11" s="5">
        <v>1.55</v>
      </c>
      <c r="G11" s="5">
        <v>1.8</v>
      </c>
      <c r="H11" s="7">
        <f t="shared" si="2"/>
        <v>28340.680499999999</v>
      </c>
      <c r="I11" s="8">
        <f t="shared" si="3"/>
        <v>2361.723375</v>
      </c>
      <c r="J11" s="8">
        <f t="shared" si="4"/>
        <v>2007.4648687500001</v>
      </c>
      <c r="K11" s="9">
        <f t="shared" si="5"/>
        <v>15729.077677500001</v>
      </c>
    </row>
    <row r="12" spans="1:11" ht="24.75" customHeight="1" x14ac:dyDescent="0.3">
      <c r="A12" s="13" t="s">
        <v>74</v>
      </c>
      <c r="B12" s="2">
        <v>11525</v>
      </c>
      <c r="C12" s="2">
        <f t="shared" si="0"/>
        <v>13945.25</v>
      </c>
      <c r="D12" s="5">
        <v>1.25</v>
      </c>
      <c r="E12" s="6">
        <f t="shared" si="1"/>
        <v>17431.5625</v>
      </c>
      <c r="F12" s="5">
        <v>1.55</v>
      </c>
      <c r="G12" s="5">
        <v>1.8</v>
      </c>
      <c r="H12" s="7">
        <f t="shared" si="2"/>
        <v>38907.247500000005</v>
      </c>
      <c r="I12" s="8">
        <f t="shared" si="3"/>
        <v>3242.2706250000006</v>
      </c>
      <c r="J12" s="8">
        <f t="shared" si="4"/>
        <v>2755.9300312500004</v>
      </c>
      <c r="K12" s="9">
        <f t="shared" si="5"/>
        <v>21593.522362500004</v>
      </c>
    </row>
    <row r="13" spans="1:11" x14ac:dyDescent="0.3">
      <c r="A13" s="2" t="s">
        <v>75</v>
      </c>
      <c r="B13" s="2">
        <v>665</v>
      </c>
      <c r="C13" s="2">
        <f t="shared" si="0"/>
        <v>804.65</v>
      </c>
      <c r="D13" s="5">
        <v>1.25</v>
      </c>
      <c r="E13" s="6">
        <f t="shared" ref="E13" si="6">C13*D13</f>
        <v>1005.8125</v>
      </c>
      <c r="F13" s="5">
        <v>1.55</v>
      </c>
      <c r="G13" s="5">
        <v>1.8</v>
      </c>
      <c r="H13" s="7">
        <f t="shared" ref="H13" si="7">C13*F13*G13</f>
        <v>2244.9735000000001</v>
      </c>
      <c r="I13" s="8">
        <f t="shared" ref="I13" si="8">H13/$I$3</f>
        <v>187.08112500000001</v>
      </c>
      <c r="J13" s="8">
        <f t="shared" ref="J13" si="9">I13*$J$3</f>
        <v>159.01895625</v>
      </c>
      <c r="K13" s="9">
        <f t="shared" ref="K13" si="10">H13*$K$3</f>
        <v>1245.9602925000002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2"/>
  <sheetViews>
    <sheetView zoomScale="95" zoomScaleNormal="95" workbookViewId="0">
      <selection activeCell="B1" sqref="B1:I1048576"/>
    </sheetView>
  </sheetViews>
  <sheetFormatPr baseColWidth="10" defaultColWidth="11.44140625" defaultRowHeight="14.4" x14ac:dyDescent="0.3"/>
  <cols>
    <col min="1" max="1" width="36.44140625" style="3" bestFit="1" customWidth="1"/>
    <col min="2" max="2" width="12.5546875" style="3" hidden="1" customWidth="1"/>
    <col min="3" max="3" width="11.6640625" style="3" hidden="1" customWidth="1"/>
    <col min="4" max="4" width="16.5546875" style="3" hidden="1" customWidth="1"/>
    <col min="5" max="5" width="22.88671875" style="3" hidden="1" customWidth="1"/>
    <col min="6" max="6" width="12.33203125" style="3" hidden="1" customWidth="1"/>
    <col min="7" max="7" width="13.5546875" style="3" hidden="1" customWidth="1"/>
    <col min="8" max="8" width="19.6640625" style="3" hidden="1" customWidth="1"/>
    <col min="9" max="9" width="15.5546875" style="3" hidden="1" customWidth="1"/>
    <col min="10" max="10" width="17" style="3" customWidth="1"/>
    <col min="11" max="11" width="10.88671875" style="3" bestFit="1" customWidth="1"/>
    <col min="12" max="16384" width="11.44140625" style="3"/>
  </cols>
  <sheetData>
    <row r="1" spans="1:11" ht="15.6" x14ac:dyDescent="0.3">
      <c r="A1" s="1" t="s">
        <v>43</v>
      </c>
      <c r="B1" s="2"/>
      <c r="C1" s="2"/>
      <c r="D1" s="2"/>
      <c r="E1" s="2"/>
      <c r="F1" s="2"/>
      <c r="G1" s="2"/>
      <c r="H1" s="2"/>
      <c r="I1" s="2"/>
      <c r="J1" s="16"/>
    </row>
    <row r="2" spans="1:11" ht="46.5" customHeight="1" x14ac:dyDescent="0.3">
      <c r="A2" s="15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7" t="s">
        <v>68</v>
      </c>
      <c r="J2" s="17" t="s">
        <v>69</v>
      </c>
      <c r="K2" s="15" t="s">
        <v>36</v>
      </c>
    </row>
    <row r="3" spans="1:11" hidden="1" x14ac:dyDescent="0.3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16">
        <v>0.85</v>
      </c>
      <c r="K3" s="3">
        <v>0.55500000000000005</v>
      </c>
    </row>
    <row r="4" spans="1:11" x14ac:dyDescent="0.3">
      <c r="A4" s="5" t="s">
        <v>22</v>
      </c>
      <c r="B4" s="5">
        <v>14500</v>
      </c>
      <c r="C4" s="5">
        <f t="shared" ref="C4:C12" si="0">B4*$C$3</f>
        <v>17545</v>
      </c>
      <c r="D4" s="5">
        <v>1.25</v>
      </c>
      <c r="E4" s="6">
        <f t="shared" ref="E4:E12" si="1">C4*D4</f>
        <v>21931.25</v>
      </c>
      <c r="F4" s="5">
        <v>1.5</v>
      </c>
      <c r="G4" s="5">
        <v>1.8</v>
      </c>
      <c r="H4" s="14">
        <f t="shared" ref="H4:H12" si="2">C4*F4*G4</f>
        <v>47371.5</v>
      </c>
      <c r="I4" s="8">
        <f t="shared" ref="I4:I12" si="3">H4/$I$3</f>
        <v>3947.625</v>
      </c>
      <c r="J4" s="8">
        <f t="shared" ref="J4:J12" si="4">I4*$J$3</f>
        <v>3355.4812499999998</v>
      </c>
      <c r="K4" s="9">
        <f t="shared" ref="K4:K12" si="5">H4*$K$3</f>
        <v>26291.182500000003</v>
      </c>
    </row>
    <row r="5" spans="1:11" x14ac:dyDescent="0.3">
      <c r="A5" s="2" t="s">
        <v>76</v>
      </c>
      <c r="B5" s="2">
        <v>11960</v>
      </c>
      <c r="C5" s="2">
        <f t="shared" si="0"/>
        <v>14471.6</v>
      </c>
      <c r="D5" s="5">
        <v>1.25</v>
      </c>
      <c r="E5" s="6">
        <f t="shared" si="1"/>
        <v>18089.5</v>
      </c>
      <c r="F5" s="5">
        <v>1.5</v>
      </c>
      <c r="G5" s="5">
        <v>1.8</v>
      </c>
      <c r="H5" s="7">
        <f t="shared" si="2"/>
        <v>39073.320000000007</v>
      </c>
      <c r="I5" s="8">
        <f t="shared" si="3"/>
        <v>3256.1100000000006</v>
      </c>
      <c r="J5" s="8">
        <f t="shared" si="4"/>
        <v>2767.6935000000003</v>
      </c>
      <c r="K5" s="9">
        <f t="shared" si="5"/>
        <v>21685.692600000006</v>
      </c>
    </row>
    <row r="6" spans="1:11" ht="23.25" customHeight="1" x14ac:dyDescent="0.3">
      <c r="A6" s="2" t="s">
        <v>48</v>
      </c>
      <c r="B6" s="2">
        <v>3200</v>
      </c>
      <c r="C6" s="2">
        <f t="shared" si="0"/>
        <v>3872</v>
      </c>
      <c r="D6" s="5">
        <v>1.25</v>
      </c>
      <c r="E6" s="6">
        <f t="shared" si="1"/>
        <v>4840</v>
      </c>
      <c r="F6" s="5">
        <v>1.5</v>
      </c>
      <c r="G6" s="5">
        <v>1.8</v>
      </c>
      <c r="H6" s="7">
        <f t="shared" si="2"/>
        <v>10454.4</v>
      </c>
      <c r="I6" s="8">
        <f t="shared" si="3"/>
        <v>871.19999999999993</v>
      </c>
      <c r="J6" s="8">
        <f t="shared" si="4"/>
        <v>740.51999999999987</v>
      </c>
      <c r="K6" s="9">
        <f t="shared" si="5"/>
        <v>5802.192</v>
      </c>
    </row>
    <row r="7" spans="1:11" ht="21" customHeight="1" x14ac:dyDescent="0.3">
      <c r="A7" s="13" t="s">
        <v>71</v>
      </c>
      <c r="B7" s="2">
        <v>13738</v>
      </c>
      <c r="C7" s="2">
        <f t="shared" si="0"/>
        <v>16622.98</v>
      </c>
      <c r="D7" s="5">
        <v>1.25</v>
      </c>
      <c r="E7" s="6">
        <f t="shared" si="1"/>
        <v>20778.724999999999</v>
      </c>
      <c r="F7" s="5">
        <v>1.44</v>
      </c>
      <c r="G7" s="5">
        <v>1.8</v>
      </c>
      <c r="H7" s="7">
        <f t="shared" si="2"/>
        <v>43086.764159999999</v>
      </c>
      <c r="I7" s="8">
        <f t="shared" si="3"/>
        <v>3590.5636799999997</v>
      </c>
      <c r="J7" s="8">
        <f t="shared" si="4"/>
        <v>3051.9791279999995</v>
      </c>
      <c r="K7" s="9">
        <f t="shared" si="5"/>
        <v>23913.154108800001</v>
      </c>
    </row>
    <row r="8" spans="1:11" ht="21" customHeight="1" x14ac:dyDescent="0.3">
      <c r="A8" s="13" t="s">
        <v>65</v>
      </c>
      <c r="B8" s="2">
        <v>7115</v>
      </c>
      <c r="C8" s="2">
        <f t="shared" si="0"/>
        <v>8609.15</v>
      </c>
      <c r="D8" s="5">
        <v>1.25</v>
      </c>
      <c r="E8" s="6">
        <f t="shared" si="1"/>
        <v>10761.4375</v>
      </c>
      <c r="F8" s="5">
        <v>1.5</v>
      </c>
      <c r="G8" s="5">
        <v>1.8</v>
      </c>
      <c r="H8" s="7">
        <f t="shared" si="2"/>
        <v>23244.704999999998</v>
      </c>
      <c r="I8" s="8">
        <f t="shared" si="3"/>
        <v>1937.0587499999999</v>
      </c>
      <c r="J8" s="8">
        <f t="shared" si="4"/>
        <v>1646.4999375</v>
      </c>
      <c r="K8" s="9">
        <f t="shared" si="5"/>
        <v>12900.811275</v>
      </c>
    </row>
    <row r="9" spans="1:11" ht="21" customHeight="1" x14ac:dyDescent="0.3">
      <c r="A9" s="13" t="s">
        <v>72</v>
      </c>
      <c r="B9" s="2">
        <v>9365</v>
      </c>
      <c r="C9" s="2">
        <f t="shared" si="0"/>
        <v>11331.65</v>
      </c>
      <c r="D9" s="5">
        <v>1.25</v>
      </c>
      <c r="E9" s="6">
        <f t="shared" si="1"/>
        <v>14164.5625</v>
      </c>
      <c r="F9" s="5">
        <v>1.5</v>
      </c>
      <c r="G9" s="5">
        <v>1.8</v>
      </c>
      <c r="H9" s="7">
        <f t="shared" si="2"/>
        <v>30595.454999999998</v>
      </c>
      <c r="I9" s="8">
        <f t="shared" si="3"/>
        <v>2549.6212499999997</v>
      </c>
      <c r="J9" s="8">
        <f t="shared" si="4"/>
        <v>2167.1780624999997</v>
      </c>
      <c r="K9" s="9">
        <f t="shared" si="5"/>
        <v>16980.477525000002</v>
      </c>
    </row>
    <row r="10" spans="1:11" ht="21" customHeight="1" x14ac:dyDescent="0.3">
      <c r="A10" s="13" t="s">
        <v>73</v>
      </c>
      <c r="B10" s="2">
        <v>8395</v>
      </c>
      <c r="C10" s="2">
        <f t="shared" si="0"/>
        <v>10157.949999999999</v>
      </c>
      <c r="D10" s="5">
        <v>1.25</v>
      </c>
      <c r="E10" s="6">
        <f t="shared" si="1"/>
        <v>12697.437499999998</v>
      </c>
      <c r="F10" s="5">
        <v>1.55</v>
      </c>
      <c r="G10" s="5">
        <v>1.8</v>
      </c>
      <c r="H10" s="7">
        <f t="shared" si="2"/>
        <v>28340.680499999999</v>
      </c>
      <c r="I10" s="8">
        <f t="shared" si="3"/>
        <v>2361.723375</v>
      </c>
      <c r="J10" s="8">
        <f t="shared" si="4"/>
        <v>2007.4648687500001</v>
      </c>
      <c r="K10" s="9">
        <f t="shared" si="5"/>
        <v>15729.077677500001</v>
      </c>
    </row>
    <row r="11" spans="1:11" ht="24.75" customHeight="1" x14ac:dyDescent="0.3">
      <c r="A11" s="13" t="s">
        <v>74</v>
      </c>
      <c r="B11" s="2">
        <v>11525</v>
      </c>
      <c r="C11" s="2">
        <f t="shared" si="0"/>
        <v>13945.25</v>
      </c>
      <c r="D11" s="5">
        <v>1.25</v>
      </c>
      <c r="E11" s="6">
        <f t="shared" si="1"/>
        <v>17431.5625</v>
      </c>
      <c r="F11" s="5">
        <v>1.55</v>
      </c>
      <c r="G11" s="5">
        <v>1.8</v>
      </c>
      <c r="H11" s="7">
        <f t="shared" si="2"/>
        <v>38907.247500000005</v>
      </c>
      <c r="I11" s="8">
        <f t="shared" si="3"/>
        <v>3242.2706250000006</v>
      </c>
      <c r="J11" s="8">
        <f t="shared" si="4"/>
        <v>2755.9300312500004</v>
      </c>
      <c r="K11" s="9">
        <f t="shared" si="5"/>
        <v>21593.522362500004</v>
      </c>
    </row>
    <row r="12" spans="1:11" x14ac:dyDescent="0.3">
      <c r="A12" s="2" t="s">
        <v>75</v>
      </c>
      <c r="B12" s="2">
        <v>665</v>
      </c>
      <c r="C12" s="2">
        <f t="shared" si="0"/>
        <v>804.65</v>
      </c>
      <c r="D12" s="5">
        <v>1.25</v>
      </c>
      <c r="E12" s="6">
        <f t="shared" si="1"/>
        <v>1005.8125</v>
      </c>
      <c r="F12" s="5">
        <v>1.55</v>
      </c>
      <c r="G12" s="5">
        <v>1.8</v>
      </c>
      <c r="H12" s="7">
        <f t="shared" si="2"/>
        <v>2244.9735000000001</v>
      </c>
      <c r="I12" s="8">
        <f t="shared" si="3"/>
        <v>187.08112500000001</v>
      </c>
      <c r="J12" s="8">
        <f t="shared" si="4"/>
        <v>159.01895625</v>
      </c>
      <c r="K12" s="9">
        <f t="shared" si="5"/>
        <v>1245.9602925000002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19D2-744F-4B4C-8F3E-7DF9468DFBC6}">
  <dimension ref="A1:K12"/>
  <sheetViews>
    <sheetView tabSelected="1" zoomScale="95" zoomScaleNormal="95" workbookViewId="0">
      <selection activeCell="A17" sqref="A17"/>
    </sheetView>
  </sheetViews>
  <sheetFormatPr baseColWidth="10" defaultColWidth="11.44140625" defaultRowHeight="14.4" x14ac:dyDescent="0.3"/>
  <cols>
    <col min="1" max="1" width="34.33203125" style="3" bestFit="1" customWidth="1"/>
    <col min="2" max="2" width="12.109375" style="3" hidden="1" customWidth="1"/>
    <col min="3" max="3" width="11.21875" style="3" hidden="1" customWidth="1"/>
    <col min="4" max="4" width="15.88671875" style="3" hidden="1" customWidth="1"/>
    <col min="5" max="5" width="22" style="3" hidden="1" customWidth="1"/>
    <col min="6" max="6" width="11.88671875" style="3" hidden="1" customWidth="1"/>
    <col min="7" max="7" width="13.109375" style="3" hidden="1" customWidth="1"/>
    <col min="8" max="8" width="19.109375" style="3" hidden="1" customWidth="1"/>
    <col min="9" max="9" width="15.21875" style="3" bestFit="1" customWidth="1"/>
    <col min="10" max="10" width="17" style="3" customWidth="1"/>
    <col min="11" max="11" width="10.88671875" style="3" bestFit="1" customWidth="1"/>
    <col min="12" max="16384" width="11.44140625" style="3"/>
  </cols>
  <sheetData>
    <row r="1" spans="1:11" ht="15.6" x14ac:dyDescent="0.3">
      <c r="A1" s="1" t="s">
        <v>43</v>
      </c>
      <c r="B1" s="2"/>
      <c r="C1" s="2"/>
      <c r="D1" s="2"/>
      <c r="E1" s="2"/>
      <c r="F1" s="2"/>
      <c r="G1" s="2"/>
      <c r="H1" s="2"/>
      <c r="I1" s="2"/>
      <c r="J1" s="16"/>
    </row>
    <row r="2" spans="1:11" ht="46.5" customHeight="1" x14ac:dyDescent="0.3">
      <c r="A2" s="15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84</v>
      </c>
      <c r="G2" s="15" t="s">
        <v>85</v>
      </c>
      <c r="H2" s="15" t="s">
        <v>86</v>
      </c>
      <c r="I2" s="17" t="s">
        <v>88</v>
      </c>
      <c r="J2" s="17" t="s">
        <v>87</v>
      </c>
      <c r="K2" s="15" t="s">
        <v>36</v>
      </c>
    </row>
    <row r="3" spans="1:11" hidden="1" x14ac:dyDescent="0.3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16">
        <v>6</v>
      </c>
    </row>
    <row r="4" spans="1:11" ht="21" customHeight="1" x14ac:dyDescent="0.3">
      <c r="A4" s="2" t="s">
        <v>76</v>
      </c>
      <c r="B4" s="2">
        <v>14792</v>
      </c>
      <c r="C4" s="2">
        <f t="shared" ref="C4" si="0">B4*$C$3</f>
        <v>17898.32</v>
      </c>
      <c r="D4" s="5">
        <v>1.3</v>
      </c>
      <c r="E4" s="6">
        <f t="shared" ref="E4" si="1">C4*D4</f>
        <v>23267.815999999999</v>
      </c>
      <c r="F4" s="5">
        <v>1.55</v>
      </c>
      <c r="G4" s="5">
        <v>1.3</v>
      </c>
      <c r="H4" s="19">
        <v>1.18</v>
      </c>
      <c r="I4" s="8">
        <f>C4*F4*G4/$I$3</f>
        <v>3005.4262333333336</v>
      </c>
      <c r="J4" s="8">
        <f>C4*F4*H4/$J$3</f>
        <v>5456.0045466666661</v>
      </c>
      <c r="K4" s="9">
        <f>C4*$F$4</f>
        <v>27742.396000000001</v>
      </c>
    </row>
    <row r="5" spans="1:11" ht="16.5" customHeight="1" x14ac:dyDescent="0.3">
      <c r="A5" s="2" t="s">
        <v>78</v>
      </c>
      <c r="B5" s="2">
        <v>12584</v>
      </c>
      <c r="C5" s="2">
        <f t="shared" ref="C5:C12" si="2">B5*$C$3</f>
        <v>15226.64</v>
      </c>
      <c r="D5" s="5">
        <v>1.3</v>
      </c>
      <c r="E5" s="6">
        <f t="shared" ref="E5:E7" si="3">C5*D5</f>
        <v>19794.632000000001</v>
      </c>
      <c r="F5" s="5">
        <v>1.55</v>
      </c>
      <c r="G5" s="5">
        <v>1.3</v>
      </c>
      <c r="H5" s="19">
        <v>1.18</v>
      </c>
      <c r="I5" s="8">
        <f t="shared" ref="I5:I12" si="4">C5*F5*G5/$I$3</f>
        <v>2556.8066333333336</v>
      </c>
      <c r="J5" s="8">
        <f t="shared" ref="J5:J12" si="5">C5*F5*H5/$J$3</f>
        <v>4641.5874266666669</v>
      </c>
      <c r="K5" s="9">
        <f t="shared" ref="K5:K12" si="6">C5*$F$4</f>
        <v>23601.292000000001</v>
      </c>
    </row>
    <row r="6" spans="1:11" ht="21" customHeight="1" x14ac:dyDescent="0.3">
      <c r="A6" s="13" t="s">
        <v>71</v>
      </c>
      <c r="B6" s="2">
        <v>13738</v>
      </c>
      <c r="C6" s="2">
        <f t="shared" si="2"/>
        <v>16622.98</v>
      </c>
      <c r="D6" s="5">
        <v>1.3</v>
      </c>
      <c r="E6" s="6">
        <f t="shared" si="3"/>
        <v>21609.874</v>
      </c>
      <c r="F6" s="5">
        <v>1.5</v>
      </c>
      <c r="G6" s="5">
        <v>1.3</v>
      </c>
      <c r="H6" s="19">
        <v>1.18</v>
      </c>
      <c r="I6" s="8">
        <f t="shared" si="4"/>
        <v>2701.23425</v>
      </c>
      <c r="J6" s="8">
        <f t="shared" si="5"/>
        <v>4903.7790999999997</v>
      </c>
      <c r="K6" s="9">
        <f t="shared" si="6"/>
        <v>25765.618999999999</v>
      </c>
    </row>
    <row r="7" spans="1:11" ht="24.75" customHeight="1" x14ac:dyDescent="0.3">
      <c r="A7" s="13" t="s">
        <v>77</v>
      </c>
      <c r="B7" s="2">
        <v>14200</v>
      </c>
      <c r="C7" s="2">
        <f t="shared" si="2"/>
        <v>17182</v>
      </c>
      <c r="D7" s="5">
        <v>1.3</v>
      </c>
      <c r="E7" s="6">
        <f t="shared" si="3"/>
        <v>22336.600000000002</v>
      </c>
      <c r="F7" s="5">
        <v>1.5</v>
      </c>
      <c r="G7" s="5">
        <v>1.3</v>
      </c>
      <c r="H7" s="19">
        <v>1.18</v>
      </c>
      <c r="I7" s="8">
        <f t="shared" si="4"/>
        <v>2792.0750000000003</v>
      </c>
      <c r="J7" s="8">
        <f t="shared" si="5"/>
        <v>5068.6899999999996</v>
      </c>
      <c r="K7" s="9">
        <f t="shared" si="6"/>
        <v>26632.100000000002</v>
      </c>
    </row>
    <row r="8" spans="1:11" ht="20.25" customHeight="1" x14ac:dyDescent="0.3">
      <c r="A8" s="18" t="s">
        <v>83</v>
      </c>
      <c r="B8" s="2">
        <v>9209</v>
      </c>
      <c r="C8" s="2">
        <f t="shared" si="2"/>
        <v>11142.89</v>
      </c>
      <c r="D8" s="5">
        <v>1.3</v>
      </c>
      <c r="E8" s="6">
        <f t="shared" ref="E8:E12" si="7">C8*D8</f>
        <v>14485.757</v>
      </c>
      <c r="F8" s="5">
        <v>1.5</v>
      </c>
      <c r="G8" s="5">
        <v>1.3</v>
      </c>
      <c r="H8" s="19">
        <v>1.18</v>
      </c>
      <c r="I8" s="8">
        <f t="shared" si="4"/>
        <v>1810.719625</v>
      </c>
      <c r="J8" s="8">
        <f t="shared" si="5"/>
        <v>3287.1525499999993</v>
      </c>
      <c r="K8" s="9">
        <f t="shared" si="6"/>
        <v>17271.479500000001</v>
      </c>
    </row>
    <row r="9" spans="1:11" ht="18.75" customHeight="1" x14ac:dyDescent="0.3">
      <c r="A9" s="2" t="s">
        <v>79</v>
      </c>
      <c r="B9" s="2">
        <v>16800</v>
      </c>
      <c r="C9" s="2">
        <f t="shared" si="2"/>
        <v>20328</v>
      </c>
      <c r="D9" s="5">
        <v>1.3</v>
      </c>
      <c r="E9" s="6">
        <f t="shared" si="7"/>
        <v>26426.400000000001</v>
      </c>
      <c r="F9" s="5">
        <v>1.5</v>
      </c>
      <c r="G9" s="5">
        <v>1.3</v>
      </c>
      <c r="H9" s="19">
        <v>1.18</v>
      </c>
      <c r="I9" s="8">
        <f t="shared" si="4"/>
        <v>3303.2999999999997</v>
      </c>
      <c r="J9" s="8">
        <f t="shared" si="5"/>
        <v>5996.7599999999993</v>
      </c>
      <c r="K9" s="9">
        <f t="shared" si="6"/>
        <v>31508.400000000001</v>
      </c>
    </row>
    <row r="10" spans="1:11" ht="17.25" customHeight="1" x14ac:dyDescent="0.3">
      <c r="A10" s="2" t="s">
        <v>80</v>
      </c>
      <c r="B10" s="2">
        <v>14255</v>
      </c>
      <c r="C10" s="2">
        <f t="shared" si="2"/>
        <v>17248.55</v>
      </c>
      <c r="D10" s="5">
        <v>1.3</v>
      </c>
      <c r="E10" s="6">
        <f t="shared" si="7"/>
        <v>22423.115000000002</v>
      </c>
      <c r="F10" s="5">
        <v>1.5</v>
      </c>
      <c r="G10" s="5">
        <v>1.3</v>
      </c>
      <c r="H10" s="19">
        <v>1.18</v>
      </c>
      <c r="I10" s="8">
        <f t="shared" si="4"/>
        <v>2802.8893750000002</v>
      </c>
      <c r="J10" s="8">
        <f t="shared" si="5"/>
        <v>5088.3222499999993</v>
      </c>
      <c r="K10" s="9">
        <f t="shared" si="6"/>
        <v>26735.252499999999</v>
      </c>
    </row>
    <row r="11" spans="1:11" ht="16.5" customHeight="1" x14ac:dyDescent="0.3">
      <c r="A11" s="2" t="s">
        <v>81</v>
      </c>
      <c r="B11" s="2">
        <v>10288</v>
      </c>
      <c r="C11" s="2">
        <f t="shared" si="2"/>
        <v>12448.48</v>
      </c>
      <c r="D11" s="5">
        <v>1.3</v>
      </c>
      <c r="E11" s="6">
        <f t="shared" si="7"/>
        <v>16183.023999999999</v>
      </c>
      <c r="F11" s="5">
        <v>1.5</v>
      </c>
      <c r="G11" s="5">
        <v>1.3</v>
      </c>
      <c r="H11" s="19">
        <v>1.18</v>
      </c>
      <c r="I11" s="8">
        <f t="shared" si="4"/>
        <v>2022.8780000000004</v>
      </c>
      <c r="J11" s="8">
        <f t="shared" si="5"/>
        <v>3672.3016000000002</v>
      </c>
      <c r="K11" s="9">
        <f t="shared" si="6"/>
        <v>19295.144</v>
      </c>
    </row>
    <row r="12" spans="1:11" x14ac:dyDescent="0.3">
      <c r="A12" s="2" t="s">
        <v>82</v>
      </c>
      <c r="B12" s="2">
        <v>4058</v>
      </c>
      <c r="C12" s="2">
        <f t="shared" si="2"/>
        <v>4910.18</v>
      </c>
      <c r="D12" s="5">
        <v>1.3</v>
      </c>
      <c r="E12" s="6">
        <f t="shared" si="7"/>
        <v>6383.2340000000004</v>
      </c>
      <c r="F12" s="5">
        <v>1.5</v>
      </c>
      <c r="G12" s="5">
        <v>1.3</v>
      </c>
      <c r="H12" s="19">
        <v>1.18</v>
      </c>
      <c r="I12" s="8">
        <f t="shared" si="4"/>
        <v>797.90425000000005</v>
      </c>
      <c r="J12" s="8">
        <f t="shared" si="5"/>
        <v>1448.5030999999999</v>
      </c>
      <c r="K12" s="9">
        <f t="shared" si="6"/>
        <v>7610.7790000000005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"/>
  <sheetViews>
    <sheetView workbookViewId="0">
      <selection activeCell="O18" sqref="O18"/>
    </sheetView>
  </sheetViews>
  <sheetFormatPr baseColWidth="10" defaultColWidth="11.44140625" defaultRowHeight="14.4" x14ac:dyDescent="0.3"/>
  <cols>
    <col min="1" max="1" width="26.44140625" style="3" bestFit="1" customWidth="1"/>
    <col min="2" max="2" width="12.5546875" style="3" hidden="1" customWidth="1"/>
    <col min="3" max="3" width="11.5546875" style="3" hidden="1" customWidth="1"/>
    <col min="4" max="4" width="16.5546875" style="3" hidden="1" customWidth="1"/>
    <col min="5" max="5" width="22.88671875" style="3" hidden="1" customWidth="1"/>
    <col min="6" max="6" width="12.33203125" style="3" hidden="1" customWidth="1"/>
    <col min="7" max="7" width="13.5546875" style="3" hidden="1" customWidth="1"/>
    <col min="8" max="8" width="19.6640625" style="3" hidden="1" customWidth="1"/>
    <col min="9" max="9" width="16.33203125" style="3" customWidth="1"/>
    <col min="10" max="16384" width="11.44140625" style="3"/>
  </cols>
  <sheetData>
    <row r="1" spans="1:9" ht="15.6" x14ac:dyDescent="0.3">
      <c r="A1" s="1" t="s">
        <v>9</v>
      </c>
      <c r="B1" s="2"/>
      <c r="C1" s="2"/>
      <c r="D1" s="2"/>
      <c r="E1" s="2"/>
      <c r="F1" s="2"/>
      <c r="G1" s="2"/>
      <c r="H1" s="2"/>
      <c r="I1" s="2"/>
    </row>
    <row r="2" spans="1:9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</row>
    <row r="3" spans="1:9" x14ac:dyDescent="0.3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</row>
    <row r="4" spans="1:9" x14ac:dyDescent="0.3">
      <c r="A4" s="2" t="s">
        <v>10</v>
      </c>
      <c r="B4" s="5">
        <v>2566</v>
      </c>
      <c r="C4" s="5">
        <f>B4*$C$3</f>
        <v>3104.86</v>
      </c>
      <c r="D4" s="5">
        <v>1.25</v>
      </c>
      <c r="E4" s="6">
        <f>C4*D4</f>
        <v>3881.0750000000003</v>
      </c>
      <c r="F4" s="5">
        <v>1.7</v>
      </c>
      <c r="G4" s="5">
        <v>1.28</v>
      </c>
      <c r="H4" s="7">
        <f>C4*F4*G4</f>
        <v>6756.1753600000002</v>
      </c>
      <c r="I4" s="8">
        <f>H4/$I$3</f>
        <v>563.01461333333339</v>
      </c>
    </row>
    <row r="5" spans="1:9" x14ac:dyDescent="0.3">
      <c r="A5" s="2" t="s">
        <v>11</v>
      </c>
      <c r="B5" s="5">
        <v>2827</v>
      </c>
      <c r="C5" s="5">
        <f>B5*$C$3</f>
        <v>3420.67</v>
      </c>
      <c r="D5" s="5">
        <v>1.25</v>
      </c>
      <c r="E5" s="6">
        <f t="shared" ref="E5:E11" si="0">C5*D5</f>
        <v>4275.8374999999996</v>
      </c>
      <c r="F5" s="5">
        <v>1.7</v>
      </c>
      <c r="G5" s="5">
        <v>1.28</v>
      </c>
      <c r="H5" s="7">
        <f t="shared" ref="H5:H11" si="1">C5*F5*G5</f>
        <v>7443.3779199999999</v>
      </c>
      <c r="I5" s="8">
        <f>H5/$I$3</f>
        <v>620.28149333333329</v>
      </c>
    </row>
    <row r="6" spans="1:9" x14ac:dyDescent="0.3">
      <c r="A6" s="2" t="s">
        <v>13</v>
      </c>
      <c r="B6" s="2">
        <v>4321</v>
      </c>
      <c r="C6" s="5">
        <f>B6*$C$3</f>
        <v>5228.41</v>
      </c>
      <c r="D6" s="5">
        <v>1.25</v>
      </c>
      <c r="E6" s="6">
        <f t="shared" si="0"/>
        <v>6535.5124999999998</v>
      </c>
      <c r="F6" s="5">
        <v>1.7</v>
      </c>
      <c r="G6" s="5">
        <v>1.28</v>
      </c>
      <c r="H6" s="7">
        <f t="shared" si="1"/>
        <v>11377.020159999998</v>
      </c>
      <c r="I6" s="8">
        <f>H6/$I$3</f>
        <v>948.08501333333322</v>
      </c>
    </row>
    <row r="7" spans="1:9" x14ac:dyDescent="0.3">
      <c r="A7" s="2" t="s">
        <v>14</v>
      </c>
      <c r="B7" s="2">
        <v>4732</v>
      </c>
      <c r="C7" s="5">
        <f t="shared" ref="C7:C11" si="2">B7*$C$3</f>
        <v>5725.72</v>
      </c>
      <c r="D7" s="5">
        <v>1.25</v>
      </c>
      <c r="E7" s="6">
        <f t="shared" si="0"/>
        <v>7157.1500000000005</v>
      </c>
      <c r="F7" s="5">
        <v>1.63</v>
      </c>
      <c r="G7" s="5">
        <v>1.28</v>
      </c>
      <c r="H7" s="7">
        <f t="shared" si="1"/>
        <v>11946.142208000001</v>
      </c>
      <c r="I7" s="8">
        <f t="shared" ref="I7:I11" si="3">H7/$I$3</f>
        <v>995.51185066666676</v>
      </c>
    </row>
    <row r="8" spans="1:9" x14ac:dyDescent="0.3">
      <c r="A8" s="2" t="s">
        <v>17</v>
      </c>
      <c r="B8" s="2">
        <v>1973</v>
      </c>
      <c r="C8" s="5">
        <f t="shared" si="2"/>
        <v>2387.33</v>
      </c>
      <c r="D8" s="5">
        <v>1.25</v>
      </c>
      <c r="E8" s="6">
        <f t="shared" si="0"/>
        <v>2984.1624999999999</v>
      </c>
      <c r="F8" s="5">
        <v>1.7</v>
      </c>
      <c r="G8" s="5">
        <v>1.28</v>
      </c>
      <c r="H8" s="7">
        <f t="shared" si="1"/>
        <v>5194.8300799999997</v>
      </c>
      <c r="I8" s="8">
        <f t="shared" si="3"/>
        <v>432.90250666666662</v>
      </c>
    </row>
    <row r="9" spans="1:9" x14ac:dyDescent="0.3">
      <c r="A9" s="2" t="s">
        <v>15</v>
      </c>
      <c r="B9" s="2">
        <v>2003</v>
      </c>
      <c r="C9" s="5">
        <f t="shared" si="2"/>
        <v>2423.63</v>
      </c>
      <c r="D9" s="5">
        <v>1.25</v>
      </c>
      <c r="E9" s="6">
        <f t="shared" si="0"/>
        <v>3029.5375000000004</v>
      </c>
      <c r="F9" s="5">
        <v>1.7</v>
      </c>
      <c r="G9" s="5">
        <v>1.28</v>
      </c>
      <c r="H9" s="7">
        <f t="shared" si="1"/>
        <v>5273.8188800000007</v>
      </c>
      <c r="I9" s="8">
        <f t="shared" si="3"/>
        <v>439.48490666666675</v>
      </c>
    </row>
    <row r="10" spans="1:9" x14ac:dyDescent="0.3">
      <c r="A10" s="2" t="s">
        <v>16</v>
      </c>
      <c r="B10" s="2">
        <v>6782</v>
      </c>
      <c r="C10" s="5">
        <f t="shared" si="2"/>
        <v>8206.2199999999993</v>
      </c>
      <c r="D10" s="5">
        <v>1.25</v>
      </c>
      <c r="E10" s="6">
        <f t="shared" si="0"/>
        <v>10257.775</v>
      </c>
      <c r="F10" s="5">
        <v>1.7</v>
      </c>
      <c r="G10" s="5">
        <v>1.28</v>
      </c>
      <c r="H10" s="7">
        <f t="shared" si="1"/>
        <v>17856.73472</v>
      </c>
      <c r="I10" s="8">
        <f t="shared" si="3"/>
        <v>1488.0612266666667</v>
      </c>
    </row>
    <row r="11" spans="1:9" x14ac:dyDescent="0.3">
      <c r="A11" s="2" t="s">
        <v>18</v>
      </c>
      <c r="B11" s="2">
        <v>5450</v>
      </c>
      <c r="C11" s="2">
        <f t="shared" si="2"/>
        <v>6594.5</v>
      </c>
      <c r="D11" s="5">
        <v>1.25</v>
      </c>
      <c r="E11" s="6">
        <f t="shared" si="0"/>
        <v>8243.125</v>
      </c>
      <c r="F11" s="5">
        <v>1.7</v>
      </c>
      <c r="G11" s="5">
        <v>1.28</v>
      </c>
      <c r="H11" s="7">
        <f t="shared" si="1"/>
        <v>14349.632</v>
      </c>
      <c r="I11" s="8">
        <f t="shared" si="3"/>
        <v>1195.8026666666667</v>
      </c>
    </row>
    <row r="12" spans="1:9" x14ac:dyDescent="0.3">
      <c r="A12" s="2"/>
      <c r="B12" s="2"/>
      <c r="C12" s="2"/>
      <c r="D12" s="5"/>
      <c r="E12" s="5"/>
      <c r="F12" s="5"/>
      <c r="G12" s="5"/>
      <c r="H12" s="2"/>
      <c r="I12" s="2"/>
    </row>
    <row r="13" spans="1:9" x14ac:dyDescent="0.3">
      <c r="A13" s="2"/>
      <c r="B13" s="2"/>
      <c r="C13" s="2"/>
      <c r="D13" s="5"/>
      <c r="E13" s="5"/>
      <c r="F13" s="5"/>
      <c r="G13" s="5"/>
      <c r="H13" s="2"/>
      <c r="I13" s="2"/>
    </row>
    <row r="14" spans="1:9" x14ac:dyDescent="0.3">
      <c r="A14" s="2"/>
      <c r="B14" s="2"/>
      <c r="C14" s="2"/>
      <c r="D14" s="5"/>
      <c r="E14" s="5"/>
      <c r="F14" s="5"/>
      <c r="G14" s="5"/>
      <c r="H14" s="2"/>
      <c r="I14" s="2"/>
    </row>
    <row r="15" spans="1:9" x14ac:dyDescent="0.3">
      <c r="A15" s="2"/>
      <c r="B15" s="2"/>
      <c r="C15" s="2"/>
      <c r="D15" s="5"/>
      <c r="E15" s="5"/>
      <c r="F15" s="5"/>
      <c r="G15" s="5"/>
      <c r="H15" s="2"/>
      <c r="I15" s="2"/>
    </row>
    <row r="16" spans="1:9" x14ac:dyDescent="0.3">
      <c r="A16" s="2"/>
      <c r="B16" s="2"/>
      <c r="C16" s="2"/>
      <c r="D16" s="5"/>
      <c r="E16" s="5"/>
      <c r="F16" s="5"/>
      <c r="G16" s="5"/>
      <c r="H16" s="2"/>
      <c r="I16" s="2"/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workbookViewId="0">
      <selection activeCell="L18" sqref="L18"/>
    </sheetView>
  </sheetViews>
  <sheetFormatPr baseColWidth="10" defaultColWidth="11.44140625" defaultRowHeight="14.4" x14ac:dyDescent="0.3"/>
  <cols>
    <col min="1" max="1" width="25.33203125" style="3" bestFit="1" customWidth="1"/>
    <col min="2" max="2" width="12.5546875" style="3" hidden="1" customWidth="1"/>
    <col min="3" max="3" width="11.5546875" style="3" hidden="1" customWidth="1"/>
    <col min="4" max="4" width="16.5546875" style="3" hidden="1" customWidth="1"/>
    <col min="5" max="5" width="22.88671875" style="3" hidden="1" customWidth="1"/>
    <col min="6" max="6" width="12.33203125" style="3" hidden="1" customWidth="1"/>
    <col min="7" max="7" width="13.5546875" style="3" hidden="1" customWidth="1"/>
    <col min="8" max="8" width="19.6640625" style="3" hidden="1" customWidth="1"/>
    <col min="9" max="9" width="16.33203125" style="3" customWidth="1"/>
    <col min="10" max="16384" width="11.44140625" style="3"/>
  </cols>
  <sheetData>
    <row r="1" spans="1:9" ht="15.6" x14ac:dyDescent="0.3">
      <c r="A1" s="1" t="s">
        <v>9</v>
      </c>
      <c r="B1" s="2"/>
      <c r="C1" s="2"/>
      <c r="D1" s="2"/>
      <c r="E1" s="2"/>
      <c r="F1" s="2"/>
      <c r="G1" s="2"/>
      <c r="H1" s="2"/>
      <c r="I1" s="2"/>
    </row>
    <row r="2" spans="1:9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</row>
    <row r="3" spans="1:9" x14ac:dyDescent="0.3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</row>
    <row r="4" spans="1:9" x14ac:dyDescent="0.3">
      <c r="A4" s="2" t="s">
        <v>14</v>
      </c>
      <c r="B4" s="2">
        <v>5807</v>
      </c>
      <c r="C4" s="5">
        <f t="shared" ref="C4:C13" si="0">B4*$C$3</f>
        <v>7026.4699999999993</v>
      </c>
      <c r="D4" s="5">
        <v>1.25</v>
      </c>
      <c r="E4" s="6">
        <f t="shared" ref="E4:E7" si="1">C4*D4</f>
        <v>8783.0874999999996</v>
      </c>
      <c r="F4" s="5">
        <v>1.3</v>
      </c>
      <c r="G4" s="5">
        <v>1.28</v>
      </c>
      <c r="H4" s="7">
        <f t="shared" ref="H4:H7" si="2">C4*F4*G4</f>
        <v>11692.04608</v>
      </c>
      <c r="I4" s="8">
        <f t="shared" ref="I4:I7" si="3">H4/$I$3</f>
        <v>974.33717333333334</v>
      </c>
    </row>
    <row r="5" spans="1:9" x14ac:dyDescent="0.3">
      <c r="A5" s="2" t="s">
        <v>19</v>
      </c>
      <c r="B5" s="2">
        <v>4564</v>
      </c>
      <c r="C5" s="5">
        <f t="shared" si="0"/>
        <v>5522.44</v>
      </c>
      <c r="D5" s="5">
        <v>1.25</v>
      </c>
      <c r="E5" s="6">
        <f t="shared" si="1"/>
        <v>6903.0499999999993</v>
      </c>
      <c r="F5" s="5">
        <v>1.35</v>
      </c>
      <c r="G5" s="5">
        <v>1.28</v>
      </c>
      <c r="H5" s="7">
        <f t="shared" si="2"/>
        <v>9542.7763200000009</v>
      </c>
      <c r="I5" s="8">
        <f t="shared" si="3"/>
        <v>795.23136000000011</v>
      </c>
    </row>
    <row r="6" spans="1:9" x14ac:dyDescent="0.3">
      <c r="A6" s="2" t="s">
        <v>20</v>
      </c>
      <c r="B6" s="2">
        <v>5923</v>
      </c>
      <c r="C6" s="5">
        <f t="shared" si="0"/>
        <v>7166.83</v>
      </c>
      <c r="D6" s="5">
        <v>1.25</v>
      </c>
      <c r="E6" s="6">
        <f t="shared" si="1"/>
        <v>8958.5375000000004</v>
      </c>
      <c r="F6" s="5">
        <v>1.3</v>
      </c>
      <c r="G6" s="5">
        <v>1.28</v>
      </c>
      <c r="H6" s="7">
        <f t="shared" si="2"/>
        <v>11925.605120000002</v>
      </c>
      <c r="I6" s="8">
        <f t="shared" si="3"/>
        <v>993.80042666666679</v>
      </c>
    </row>
    <row r="7" spans="1:9" x14ac:dyDescent="0.3">
      <c r="A7" s="2" t="s">
        <v>21</v>
      </c>
      <c r="B7" s="2">
        <v>3876</v>
      </c>
      <c r="C7" s="2">
        <f t="shared" si="0"/>
        <v>4689.96</v>
      </c>
      <c r="D7" s="5">
        <v>1.25</v>
      </c>
      <c r="E7" s="6">
        <f t="shared" si="1"/>
        <v>5862.45</v>
      </c>
      <c r="F7" s="5">
        <v>1.59</v>
      </c>
      <c r="G7" s="5">
        <v>1.28</v>
      </c>
      <c r="H7" s="7">
        <f t="shared" si="2"/>
        <v>9545.0065920000015</v>
      </c>
      <c r="I7" s="8">
        <f t="shared" si="3"/>
        <v>795.41721600000017</v>
      </c>
    </row>
    <row r="8" spans="1:9" x14ac:dyDescent="0.3">
      <c r="A8" s="2" t="s">
        <v>22</v>
      </c>
      <c r="B8" s="2">
        <v>7072</v>
      </c>
      <c r="C8" s="2">
        <f t="shared" si="0"/>
        <v>8557.119999999999</v>
      </c>
      <c r="D8" s="5">
        <v>1.25</v>
      </c>
      <c r="E8" s="6">
        <f t="shared" ref="E8:E9" si="4">C8*D8</f>
        <v>10696.399999999998</v>
      </c>
      <c r="F8" s="5">
        <v>1.42</v>
      </c>
      <c r="G8" s="5">
        <v>1.28</v>
      </c>
      <c r="H8" s="7">
        <f t="shared" ref="H8:H9" si="5">C8*F8*G8</f>
        <v>15553.421311999997</v>
      </c>
      <c r="I8" s="8">
        <f t="shared" ref="I8:I9" si="6">H8/$I$3</f>
        <v>1296.1184426666664</v>
      </c>
    </row>
    <row r="9" spans="1:9" x14ac:dyDescent="0.3">
      <c r="A9" s="2" t="s">
        <v>23</v>
      </c>
      <c r="B9" s="2">
        <v>5425</v>
      </c>
      <c r="C9" s="2">
        <f t="shared" si="0"/>
        <v>6564.25</v>
      </c>
      <c r="D9" s="5">
        <v>1.25</v>
      </c>
      <c r="E9" s="6">
        <f t="shared" si="4"/>
        <v>8205.3125</v>
      </c>
      <c r="F9" s="5">
        <v>1.35</v>
      </c>
      <c r="G9" s="5">
        <v>1.28</v>
      </c>
      <c r="H9" s="7">
        <f t="shared" si="5"/>
        <v>11343.024000000001</v>
      </c>
      <c r="I9" s="8">
        <f t="shared" si="6"/>
        <v>945.25200000000007</v>
      </c>
    </row>
    <row r="10" spans="1:9" x14ac:dyDescent="0.3">
      <c r="A10" s="2" t="s">
        <v>24</v>
      </c>
      <c r="B10" s="2">
        <v>7784</v>
      </c>
      <c r="C10" s="2">
        <f t="shared" si="0"/>
        <v>9418.64</v>
      </c>
      <c r="D10" s="5">
        <v>1.25</v>
      </c>
      <c r="E10" s="6">
        <f t="shared" ref="E10:E11" si="7">C10*D10</f>
        <v>11773.3</v>
      </c>
      <c r="F10" s="5">
        <v>1.37</v>
      </c>
      <c r="G10" s="5">
        <v>1.28</v>
      </c>
      <c r="H10" s="7">
        <f t="shared" ref="H10:H11" si="8">C10*F10*G10</f>
        <v>16516.527104000001</v>
      </c>
      <c r="I10" s="8">
        <f t="shared" ref="I10:I11" si="9">H10/$I$3</f>
        <v>1376.3772586666666</v>
      </c>
    </row>
    <row r="11" spans="1:9" x14ac:dyDescent="0.3">
      <c r="A11" s="2" t="s">
        <v>25</v>
      </c>
      <c r="B11" s="2">
        <v>4060</v>
      </c>
      <c r="C11" s="2">
        <f t="shared" si="0"/>
        <v>4912.5999999999995</v>
      </c>
      <c r="D11" s="5">
        <v>1.25</v>
      </c>
      <c r="E11" s="6">
        <f t="shared" si="7"/>
        <v>6140.7499999999991</v>
      </c>
      <c r="F11" s="5">
        <v>1.31</v>
      </c>
      <c r="G11" s="5">
        <v>1.28</v>
      </c>
      <c r="H11" s="7">
        <f t="shared" si="8"/>
        <v>8237.4476799999993</v>
      </c>
      <c r="I11" s="8">
        <f t="shared" si="9"/>
        <v>686.45397333333324</v>
      </c>
    </row>
    <row r="12" spans="1:9" x14ac:dyDescent="0.3">
      <c r="A12" s="2" t="s">
        <v>26</v>
      </c>
      <c r="B12" s="2">
        <v>8229</v>
      </c>
      <c r="C12" s="2">
        <f t="shared" si="0"/>
        <v>9957.09</v>
      </c>
      <c r="D12" s="5">
        <v>1.25</v>
      </c>
      <c r="E12" s="6">
        <f t="shared" ref="E12:E13" si="10">C12*D12</f>
        <v>12446.362499999999</v>
      </c>
      <c r="F12" s="5">
        <v>1.31</v>
      </c>
      <c r="G12" s="5">
        <v>1.28</v>
      </c>
      <c r="H12" s="7">
        <f t="shared" ref="H12:H13" si="11">C12*F12*G12</f>
        <v>16696.048512000001</v>
      </c>
      <c r="I12" s="8">
        <f t="shared" ref="I12:I13" si="12">H12/$I$3</f>
        <v>1391.3373760000002</v>
      </c>
    </row>
    <row r="13" spans="1:9" x14ac:dyDescent="0.3">
      <c r="A13" s="2" t="s">
        <v>27</v>
      </c>
      <c r="B13" s="2">
        <v>7812</v>
      </c>
      <c r="C13" s="2">
        <f t="shared" si="0"/>
        <v>9452.52</v>
      </c>
      <c r="D13" s="5">
        <v>1.25</v>
      </c>
      <c r="E13" s="6">
        <f t="shared" si="10"/>
        <v>11815.650000000001</v>
      </c>
      <c r="F13" s="5">
        <v>1.31</v>
      </c>
      <c r="G13" s="5">
        <v>1.28</v>
      </c>
      <c r="H13" s="7">
        <f t="shared" si="11"/>
        <v>15849.985536000002</v>
      </c>
      <c r="I13" s="8">
        <f t="shared" si="12"/>
        <v>1320.8321280000002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5"/>
  <sheetViews>
    <sheetView workbookViewId="0">
      <selection activeCell="E19" sqref="E19"/>
    </sheetView>
  </sheetViews>
  <sheetFormatPr baseColWidth="10" defaultColWidth="11.44140625" defaultRowHeight="14.4" x14ac:dyDescent="0.3"/>
  <cols>
    <col min="1" max="1" width="26.88671875" style="3" bestFit="1" customWidth="1"/>
    <col min="2" max="2" width="12.5546875" style="3" bestFit="1" customWidth="1"/>
    <col min="3" max="3" width="11.5546875" style="3" bestFit="1" customWidth="1"/>
    <col min="4" max="4" width="16.5546875" style="3" bestFit="1" customWidth="1"/>
    <col min="5" max="5" width="22.88671875" style="3" bestFit="1" customWidth="1"/>
    <col min="6" max="6" width="12.33203125" style="3" bestFit="1" customWidth="1"/>
    <col min="7" max="7" width="13.5546875" style="3" bestFit="1" customWidth="1"/>
    <col min="8" max="8" width="19.6640625" style="3" bestFit="1" customWidth="1"/>
    <col min="9" max="9" width="14" style="3" bestFit="1" customWidth="1"/>
    <col min="10" max="10" width="10.109375" style="3" bestFit="1" customWidth="1"/>
    <col min="11" max="11" width="6.44140625" style="3" bestFit="1" customWidth="1"/>
    <col min="12" max="16384" width="11.44140625" style="3"/>
  </cols>
  <sheetData>
    <row r="1" spans="1:11" ht="15.6" x14ac:dyDescent="0.3">
      <c r="A1" s="1" t="s">
        <v>9</v>
      </c>
      <c r="B1" s="2"/>
      <c r="C1" s="2"/>
      <c r="D1" s="2"/>
      <c r="E1" s="2"/>
      <c r="F1" s="2"/>
      <c r="G1" s="2"/>
      <c r="H1" s="2"/>
      <c r="I1" s="2"/>
    </row>
    <row r="2" spans="1:11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36</v>
      </c>
      <c r="K2" s="3" t="s">
        <v>37</v>
      </c>
    </row>
    <row r="3" spans="1:11" hidden="1" x14ac:dyDescent="0.3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3">
        <v>0.8</v>
      </c>
    </row>
    <row r="4" spans="1:11" x14ac:dyDescent="0.3">
      <c r="A4" s="10" t="s">
        <v>28</v>
      </c>
      <c r="B4" s="10">
        <v>5880</v>
      </c>
      <c r="C4" s="10">
        <f t="shared" ref="C4:C15" si="0">B4*$C$3</f>
        <v>7114.8</v>
      </c>
      <c r="D4" s="10">
        <v>1.25</v>
      </c>
      <c r="E4" s="11">
        <f t="shared" ref="E4:E9" si="1">C4*D4</f>
        <v>8893.5</v>
      </c>
      <c r="F4" s="10">
        <v>1.3</v>
      </c>
      <c r="G4" s="10">
        <v>1.28</v>
      </c>
      <c r="H4" s="12">
        <f t="shared" ref="H4:H9" si="2">C4*F4*G4</f>
        <v>11839.0272</v>
      </c>
      <c r="I4" s="8">
        <f t="shared" ref="I4:I9" si="3">H4/$I$3</f>
        <v>986.5856</v>
      </c>
      <c r="J4" s="9">
        <f>H4*$J$3</f>
        <v>9471.2217600000004</v>
      </c>
    </row>
    <row r="5" spans="1:11" x14ac:dyDescent="0.3">
      <c r="A5" s="2" t="s">
        <v>19</v>
      </c>
      <c r="B5" s="2">
        <v>4564</v>
      </c>
      <c r="C5" s="5">
        <f t="shared" si="0"/>
        <v>5522.44</v>
      </c>
      <c r="D5" s="5">
        <v>1.25</v>
      </c>
      <c r="E5" s="6">
        <f t="shared" si="1"/>
        <v>6903.0499999999993</v>
      </c>
      <c r="F5" s="5">
        <v>1.35</v>
      </c>
      <c r="G5" s="5">
        <v>1.28</v>
      </c>
      <c r="H5" s="7">
        <f t="shared" si="2"/>
        <v>9542.7763200000009</v>
      </c>
      <c r="I5" s="8">
        <f t="shared" si="3"/>
        <v>795.23136000000011</v>
      </c>
      <c r="J5" s="9">
        <f t="shared" ref="J5:J14" si="4">H5*$J$3</f>
        <v>7634.2210560000012</v>
      </c>
    </row>
    <row r="6" spans="1:11" x14ac:dyDescent="0.3">
      <c r="A6" s="2" t="s">
        <v>20</v>
      </c>
      <c r="B6" s="2">
        <v>5923</v>
      </c>
      <c r="C6" s="5">
        <f t="shared" si="0"/>
        <v>7166.83</v>
      </c>
      <c r="D6" s="5">
        <v>1.25</v>
      </c>
      <c r="E6" s="6">
        <f t="shared" si="1"/>
        <v>8958.5375000000004</v>
      </c>
      <c r="F6" s="5">
        <v>1.2</v>
      </c>
      <c r="G6" s="5">
        <v>1.28</v>
      </c>
      <c r="H6" s="7">
        <f t="shared" si="2"/>
        <v>11008.25088</v>
      </c>
      <c r="I6" s="8">
        <f t="shared" si="3"/>
        <v>917.35424</v>
      </c>
      <c r="J6" s="9">
        <f t="shared" si="4"/>
        <v>8806.6007040000004</v>
      </c>
    </row>
    <row r="7" spans="1:11" x14ac:dyDescent="0.3">
      <c r="A7" s="2" t="s">
        <v>35</v>
      </c>
      <c r="B7" s="2">
        <v>6388</v>
      </c>
      <c r="C7" s="5">
        <f t="shared" ref="C7" si="5">B7*$C$3</f>
        <v>7729.48</v>
      </c>
      <c r="D7" s="5">
        <v>1.25</v>
      </c>
      <c r="E7" s="6">
        <f t="shared" ref="E7" si="6">C7*D7</f>
        <v>9661.8499999999985</v>
      </c>
      <c r="F7" s="5">
        <v>1.2</v>
      </c>
      <c r="G7" s="5">
        <v>1.28</v>
      </c>
      <c r="H7" s="7">
        <f t="shared" ref="H7" si="7">C7*F7*G7</f>
        <v>11872.481279999998</v>
      </c>
      <c r="I7" s="8">
        <f t="shared" ref="I7" si="8">H7/$I$3</f>
        <v>989.37343999999985</v>
      </c>
      <c r="J7" s="9">
        <f t="shared" si="4"/>
        <v>9497.9850239999996</v>
      </c>
    </row>
    <row r="8" spans="1:11" x14ac:dyDescent="0.3">
      <c r="A8" s="10" t="s">
        <v>22</v>
      </c>
      <c r="B8" s="10">
        <v>8467</v>
      </c>
      <c r="C8" s="10">
        <f t="shared" si="0"/>
        <v>10245.07</v>
      </c>
      <c r="D8" s="10">
        <v>1.25</v>
      </c>
      <c r="E8" s="11">
        <f t="shared" si="1"/>
        <v>12806.3375</v>
      </c>
      <c r="F8" s="10">
        <v>1.35</v>
      </c>
      <c r="G8" s="10">
        <v>1.28</v>
      </c>
      <c r="H8" s="12">
        <f t="shared" si="2"/>
        <v>17703.480960000001</v>
      </c>
      <c r="I8" s="8">
        <f t="shared" si="3"/>
        <v>1475.29008</v>
      </c>
      <c r="J8" s="9">
        <f t="shared" si="4"/>
        <v>14162.784768000001</v>
      </c>
    </row>
    <row r="9" spans="1:11" x14ac:dyDescent="0.3">
      <c r="A9" s="10" t="s">
        <v>30</v>
      </c>
      <c r="B9" s="10">
        <v>8229</v>
      </c>
      <c r="C9" s="10">
        <f t="shared" si="0"/>
        <v>9957.09</v>
      </c>
      <c r="D9" s="10">
        <v>1.25</v>
      </c>
      <c r="E9" s="11">
        <f t="shared" si="1"/>
        <v>12446.362499999999</v>
      </c>
      <c r="F9" s="10">
        <v>1.3</v>
      </c>
      <c r="G9" s="10">
        <v>1.28</v>
      </c>
      <c r="H9" s="12">
        <f t="shared" si="2"/>
        <v>16568.597760000001</v>
      </c>
      <c r="I9" s="8">
        <f t="shared" si="3"/>
        <v>1380.71648</v>
      </c>
      <c r="J9" s="9">
        <f t="shared" si="4"/>
        <v>13254.878208000002</v>
      </c>
    </row>
    <row r="10" spans="1:11" x14ac:dyDescent="0.3">
      <c r="A10" s="2" t="s">
        <v>29</v>
      </c>
      <c r="B10" s="2">
        <v>14553</v>
      </c>
      <c r="C10" s="2">
        <f t="shared" si="0"/>
        <v>17609.13</v>
      </c>
      <c r="D10" s="5">
        <v>1.25</v>
      </c>
      <c r="E10" s="6">
        <f t="shared" ref="E10:E11" si="9">C10*D10</f>
        <v>22011.412500000002</v>
      </c>
      <c r="F10" s="5">
        <v>1.1499999999999999</v>
      </c>
      <c r="G10" s="5">
        <v>1.28</v>
      </c>
      <c r="H10" s="7">
        <f t="shared" ref="H10:H11" si="10">C10*F10*G10</f>
        <v>25920.639359999997</v>
      </c>
      <c r="I10" s="8">
        <f t="shared" ref="I10:I11" si="11">H10/$I$3</f>
        <v>2160.0532799999996</v>
      </c>
      <c r="J10" s="9">
        <f t="shared" si="4"/>
        <v>20736.511488</v>
      </c>
    </row>
    <row r="11" spans="1:11" x14ac:dyDescent="0.3">
      <c r="A11" s="2" t="s">
        <v>31</v>
      </c>
      <c r="B11" s="2">
        <v>6748</v>
      </c>
      <c r="C11" s="2">
        <f t="shared" si="0"/>
        <v>8165.08</v>
      </c>
      <c r="D11" s="5">
        <v>1.25</v>
      </c>
      <c r="E11" s="6">
        <f t="shared" si="9"/>
        <v>10206.35</v>
      </c>
      <c r="F11" s="5">
        <v>1.3</v>
      </c>
      <c r="G11" s="5">
        <v>1.28</v>
      </c>
      <c r="H11" s="7">
        <f t="shared" si="10"/>
        <v>13586.69312</v>
      </c>
      <c r="I11" s="8">
        <f t="shared" si="11"/>
        <v>1132.2244266666667</v>
      </c>
      <c r="J11" s="9">
        <f t="shared" si="4"/>
        <v>10869.354496</v>
      </c>
    </row>
    <row r="12" spans="1:11" x14ac:dyDescent="0.3">
      <c r="A12" s="2" t="s">
        <v>32</v>
      </c>
      <c r="B12" s="2">
        <v>8911</v>
      </c>
      <c r="C12" s="2">
        <f t="shared" si="0"/>
        <v>10782.31</v>
      </c>
      <c r="D12" s="5">
        <v>1.25</v>
      </c>
      <c r="E12" s="6">
        <f t="shared" ref="E12:E13" si="12">C12*D12</f>
        <v>13477.887499999999</v>
      </c>
      <c r="F12" s="5">
        <v>1.3</v>
      </c>
      <c r="G12" s="5">
        <v>1.28</v>
      </c>
      <c r="H12" s="7">
        <f t="shared" ref="H12:H13" si="13">C12*F12*G12</f>
        <v>17941.76384</v>
      </c>
      <c r="I12" s="8">
        <f t="shared" ref="I12:I13" si="14">H12/$I$3</f>
        <v>1495.1469866666666</v>
      </c>
      <c r="J12" s="9">
        <f t="shared" si="4"/>
        <v>14353.411072000001</v>
      </c>
    </row>
    <row r="13" spans="1:11" x14ac:dyDescent="0.3">
      <c r="A13" s="2" t="s">
        <v>33</v>
      </c>
      <c r="B13" s="2">
        <v>3459</v>
      </c>
      <c r="C13" s="2">
        <f t="shared" si="0"/>
        <v>4185.3900000000003</v>
      </c>
      <c r="D13" s="5">
        <v>1.25</v>
      </c>
      <c r="E13" s="6">
        <f t="shared" si="12"/>
        <v>5231.7375000000002</v>
      </c>
      <c r="F13" s="5">
        <v>1.25</v>
      </c>
      <c r="G13" s="5">
        <v>1.28</v>
      </c>
      <c r="H13" s="7">
        <f t="shared" si="13"/>
        <v>6696.6240000000007</v>
      </c>
      <c r="I13" s="8">
        <f t="shared" si="14"/>
        <v>558.05200000000002</v>
      </c>
      <c r="J13" s="9">
        <f t="shared" si="4"/>
        <v>5357.2992000000013</v>
      </c>
    </row>
    <row r="14" spans="1:11" x14ac:dyDescent="0.3">
      <c r="A14" s="2" t="s">
        <v>34</v>
      </c>
      <c r="B14" s="2">
        <v>2710</v>
      </c>
      <c r="C14" s="2">
        <f t="shared" si="0"/>
        <v>3279.1</v>
      </c>
      <c r="D14" s="5">
        <v>1.25</v>
      </c>
      <c r="E14" s="6">
        <f t="shared" ref="E14" si="15">C14*D14</f>
        <v>4098.875</v>
      </c>
      <c r="F14" s="5">
        <v>1.25</v>
      </c>
      <c r="G14" s="5">
        <v>1.28</v>
      </c>
      <c r="H14" s="7">
        <f t="shared" ref="H14" si="16">C14*F14*G14</f>
        <v>5246.56</v>
      </c>
      <c r="I14" s="8">
        <f t="shared" ref="I14" si="17">H14/$I$3</f>
        <v>437.21333333333337</v>
      </c>
      <c r="J14" s="9">
        <f t="shared" si="4"/>
        <v>4197.2480000000005</v>
      </c>
    </row>
    <row r="15" spans="1:11" x14ac:dyDescent="0.3">
      <c r="A15" s="3" t="s">
        <v>38</v>
      </c>
      <c r="B15" s="3">
        <v>5263</v>
      </c>
      <c r="C15" s="3">
        <f t="shared" si="0"/>
        <v>6368.23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"/>
  <sheetViews>
    <sheetView workbookViewId="0">
      <selection activeCell="B11" sqref="B11"/>
    </sheetView>
  </sheetViews>
  <sheetFormatPr baseColWidth="10" defaultColWidth="11.44140625" defaultRowHeight="14.4" x14ac:dyDescent="0.3"/>
  <cols>
    <col min="1" max="1" width="26.88671875" style="3" bestFit="1" customWidth="1"/>
    <col min="2" max="2" width="12.5546875" style="3" bestFit="1" customWidth="1"/>
    <col min="3" max="3" width="11.5546875" style="3" bestFit="1" customWidth="1"/>
    <col min="4" max="4" width="16.5546875" style="3" bestFit="1" customWidth="1"/>
    <col min="5" max="5" width="22.88671875" style="3" bestFit="1" customWidth="1"/>
    <col min="6" max="6" width="12.33203125" style="3" bestFit="1" customWidth="1"/>
    <col min="7" max="7" width="13.5546875" style="3" bestFit="1" customWidth="1"/>
    <col min="8" max="8" width="19.6640625" style="3" bestFit="1" customWidth="1"/>
    <col min="9" max="9" width="14" style="3" bestFit="1" customWidth="1"/>
    <col min="10" max="10" width="10.109375" style="3" bestFit="1" customWidth="1"/>
    <col min="11" max="16384" width="11.44140625" style="3"/>
  </cols>
  <sheetData>
    <row r="1" spans="1:10" ht="15.6" x14ac:dyDescent="0.3">
      <c r="A1" s="1" t="s">
        <v>43</v>
      </c>
      <c r="B1" s="2"/>
      <c r="C1" s="2"/>
      <c r="D1" s="2"/>
      <c r="E1" s="2"/>
      <c r="F1" s="2"/>
      <c r="G1" s="2"/>
      <c r="H1" s="2"/>
      <c r="I1" s="2"/>
    </row>
    <row r="2" spans="1:10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36</v>
      </c>
    </row>
    <row r="3" spans="1:10" x14ac:dyDescent="0.3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3">
        <v>0.8</v>
      </c>
    </row>
    <row r="4" spans="1:10" x14ac:dyDescent="0.3">
      <c r="A4" s="10" t="s">
        <v>28</v>
      </c>
      <c r="B4" s="10">
        <v>5601</v>
      </c>
      <c r="C4" s="10">
        <f t="shared" ref="C4:C11" si="0">B4*$C$3</f>
        <v>6777.21</v>
      </c>
      <c r="D4" s="10">
        <v>1.2</v>
      </c>
      <c r="E4" s="11">
        <f t="shared" ref="E4:E7" si="1">C4*D4</f>
        <v>8132.652</v>
      </c>
      <c r="F4" s="10">
        <v>1.44</v>
      </c>
      <c r="G4" s="10">
        <v>1.28</v>
      </c>
      <c r="H4" s="12">
        <f t="shared" ref="H4:H7" si="2">C4*F4*G4</f>
        <v>12491.753472</v>
      </c>
      <c r="I4" s="8">
        <f t="shared" ref="I4:I7" si="3">H4/$I$3</f>
        <v>1040.979456</v>
      </c>
      <c r="J4" s="9">
        <f>H4*$J$3</f>
        <v>9993.4027776000003</v>
      </c>
    </row>
    <row r="5" spans="1:10" x14ac:dyDescent="0.3">
      <c r="A5" s="10" t="s">
        <v>22</v>
      </c>
      <c r="B5" s="10">
        <v>6997</v>
      </c>
      <c r="C5" s="10">
        <f t="shared" si="0"/>
        <v>8466.369999999999</v>
      </c>
      <c r="D5" s="10">
        <v>1.2</v>
      </c>
      <c r="E5" s="11">
        <f t="shared" si="1"/>
        <v>10159.643999999998</v>
      </c>
      <c r="F5" s="10">
        <v>1.45</v>
      </c>
      <c r="G5" s="10">
        <v>1.28</v>
      </c>
      <c r="H5" s="12">
        <f t="shared" si="2"/>
        <v>15713.582719999997</v>
      </c>
      <c r="I5" s="8">
        <f t="shared" si="3"/>
        <v>1309.4652266666665</v>
      </c>
      <c r="J5" s="9">
        <f t="shared" ref="J5:J7" si="4">H5*$J$3</f>
        <v>12570.866175999998</v>
      </c>
    </row>
    <row r="6" spans="1:10" x14ac:dyDescent="0.3">
      <c r="A6" s="10" t="s">
        <v>30</v>
      </c>
      <c r="B6" s="10">
        <v>7186</v>
      </c>
      <c r="C6" s="10">
        <f t="shared" si="0"/>
        <v>8695.06</v>
      </c>
      <c r="D6" s="10">
        <v>1.25</v>
      </c>
      <c r="E6" s="11">
        <f t="shared" si="1"/>
        <v>10868.824999999999</v>
      </c>
      <c r="F6" s="10">
        <v>1.33</v>
      </c>
      <c r="G6" s="10">
        <v>1.28</v>
      </c>
      <c r="H6" s="12">
        <f t="shared" si="2"/>
        <v>14802.470144000001</v>
      </c>
      <c r="I6" s="8">
        <f t="shared" si="3"/>
        <v>1233.5391786666667</v>
      </c>
      <c r="J6" s="9">
        <f t="shared" si="4"/>
        <v>11841.976115200001</v>
      </c>
    </row>
    <row r="7" spans="1:10" x14ac:dyDescent="0.3">
      <c r="A7" s="2" t="s">
        <v>32</v>
      </c>
      <c r="B7" s="2">
        <v>6174</v>
      </c>
      <c r="C7" s="2">
        <f t="shared" si="0"/>
        <v>7470.54</v>
      </c>
      <c r="D7" s="5">
        <v>1.25</v>
      </c>
      <c r="E7" s="6">
        <f t="shared" si="1"/>
        <v>9338.1749999999993</v>
      </c>
      <c r="F7" s="5">
        <v>1.35</v>
      </c>
      <c r="G7" s="5">
        <v>1.28</v>
      </c>
      <c r="H7" s="7">
        <f t="shared" si="2"/>
        <v>12909.093120000001</v>
      </c>
      <c r="I7" s="8">
        <f t="shared" si="3"/>
        <v>1075.7577600000002</v>
      </c>
      <c r="J7" s="9">
        <f t="shared" si="4"/>
        <v>10327.274496000002</v>
      </c>
    </row>
    <row r="8" spans="1:10" x14ac:dyDescent="0.3">
      <c r="A8" s="2" t="s">
        <v>38</v>
      </c>
      <c r="B8" s="2">
        <v>4349</v>
      </c>
      <c r="C8" s="2">
        <f t="shared" si="0"/>
        <v>5262.29</v>
      </c>
      <c r="D8" s="5">
        <v>1.25</v>
      </c>
      <c r="E8" s="6">
        <f t="shared" ref="E8:E9" si="5">C8*D8</f>
        <v>6577.8625000000002</v>
      </c>
      <c r="F8" s="5">
        <v>1.35</v>
      </c>
      <c r="G8" s="5">
        <v>1.28</v>
      </c>
      <c r="H8" s="7">
        <f t="shared" ref="H8:H9" si="6">C8*F8*G8</f>
        <v>9093.2371200000016</v>
      </c>
      <c r="I8" s="8">
        <f t="shared" ref="I8:I9" si="7">H8/$I$3</f>
        <v>757.76976000000013</v>
      </c>
      <c r="J8" s="9">
        <f t="shared" ref="J8:J9" si="8">H8*$J$3</f>
        <v>7274.5896960000018</v>
      </c>
    </row>
    <row r="9" spans="1:10" ht="28.8" x14ac:dyDescent="0.3">
      <c r="A9" s="13" t="s">
        <v>39</v>
      </c>
      <c r="B9" s="2">
        <v>2000</v>
      </c>
      <c r="C9" s="2">
        <f t="shared" si="0"/>
        <v>2420</v>
      </c>
      <c r="D9" s="5">
        <v>1.25</v>
      </c>
      <c r="E9" s="6">
        <f t="shared" si="5"/>
        <v>3025</v>
      </c>
      <c r="F9" s="5">
        <v>1.35</v>
      </c>
      <c r="G9" s="5">
        <v>1.28</v>
      </c>
      <c r="H9" s="7">
        <f t="shared" si="6"/>
        <v>4181.76</v>
      </c>
      <c r="I9" s="8">
        <f t="shared" si="7"/>
        <v>348.48</v>
      </c>
      <c r="J9" s="9">
        <f t="shared" si="8"/>
        <v>3345.4080000000004</v>
      </c>
    </row>
    <row r="10" spans="1:10" ht="21.75" customHeight="1" x14ac:dyDescent="0.3">
      <c r="A10" s="2" t="s">
        <v>40</v>
      </c>
      <c r="B10" s="2">
        <v>6174</v>
      </c>
      <c r="C10" s="2">
        <f t="shared" si="0"/>
        <v>7470.54</v>
      </c>
      <c r="D10" s="5">
        <v>1.25</v>
      </c>
      <c r="E10" s="6">
        <f t="shared" ref="E10:E11" si="9">C10*D10</f>
        <v>9338.1749999999993</v>
      </c>
      <c r="F10" s="5">
        <v>1.4</v>
      </c>
      <c r="G10" s="5">
        <v>1.28</v>
      </c>
      <c r="H10" s="7">
        <f t="shared" ref="H10:H11" si="10">C10*F10*G10</f>
        <v>13387.20768</v>
      </c>
      <c r="I10" s="8">
        <f t="shared" ref="I10:I11" si="11">H10/$I$3</f>
        <v>1115.6006399999999</v>
      </c>
      <c r="J10" s="9">
        <f t="shared" ref="J10:J11" si="12">H10*$J$3</f>
        <v>10709.766144000001</v>
      </c>
    </row>
    <row r="11" spans="1:10" ht="18" customHeight="1" x14ac:dyDescent="0.3">
      <c r="A11" s="2" t="s">
        <v>41</v>
      </c>
      <c r="B11" s="2">
        <v>10042</v>
      </c>
      <c r="C11" s="2">
        <f t="shared" si="0"/>
        <v>12150.82</v>
      </c>
      <c r="D11" s="5">
        <v>1.25</v>
      </c>
      <c r="E11" s="6">
        <f t="shared" si="9"/>
        <v>15188.525</v>
      </c>
      <c r="F11" s="5">
        <v>1.4</v>
      </c>
      <c r="G11" s="5">
        <v>1.28</v>
      </c>
      <c r="H11" s="7">
        <f t="shared" si="10"/>
        <v>21774.269439999996</v>
      </c>
      <c r="I11" s="8">
        <f t="shared" si="11"/>
        <v>1814.522453333333</v>
      </c>
      <c r="J11" s="9">
        <f t="shared" si="12"/>
        <v>17419.415551999999</v>
      </c>
    </row>
    <row r="12" spans="1:10" x14ac:dyDescent="0.3">
      <c r="B12" s="3" t="s">
        <v>42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"/>
  <sheetViews>
    <sheetView workbookViewId="0">
      <selection activeCell="H16" sqref="H16"/>
    </sheetView>
  </sheetViews>
  <sheetFormatPr baseColWidth="10" defaultColWidth="11.44140625" defaultRowHeight="14.4" x14ac:dyDescent="0.3"/>
  <cols>
    <col min="1" max="1" width="26.88671875" style="3" bestFit="1" customWidth="1"/>
    <col min="2" max="2" width="12.5546875" style="3" hidden="1" customWidth="1"/>
    <col min="3" max="3" width="11.5546875" style="3" hidden="1" customWidth="1"/>
    <col min="4" max="4" width="16.5546875" style="3" hidden="1" customWidth="1"/>
    <col min="5" max="5" width="22.88671875" style="3" hidden="1" customWidth="1"/>
    <col min="6" max="6" width="12.33203125" style="3" bestFit="1" customWidth="1"/>
    <col min="7" max="7" width="13.5546875" style="3" bestFit="1" customWidth="1"/>
    <col min="8" max="8" width="19.6640625" style="3" bestFit="1" customWidth="1"/>
    <col min="9" max="9" width="14" style="3" bestFit="1" customWidth="1"/>
    <col min="10" max="10" width="10.109375" style="3" bestFit="1" customWidth="1"/>
    <col min="11" max="16384" width="11.44140625" style="3"/>
  </cols>
  <sheetData>
    <row r="1" spans="1:10" ht="15.6" x14ac:dyDescent="0.3">
      <c r="A1" s="1" t="s">
        <v>43</v>
      </c>
      <c r="B1" s="2"/>
      <c r="C1" s="2"/>
      <c r="D1" s="2"/>
      <c r="E1" s="2"/>
      <c r="F1" s="2"/>
      <c r="G1" s="2"/>
      <c r="H1" s="2"/>
      <c r="I1" s="2"/>
    </row>
    <row r="2" spans="1:10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36</v>
      </c>
    </row>
    <row r="3" spans="1:10" x14ac:dyDescent="0.3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3">
        <v>0.8</v>
      </c>
    </row>
    <row r="4" spans="1:10" x14ac:dyDescent="0.3">
      <c r="A4" s="10" t="s">
        <v>28</v>
      </c>
      <c r="B4" s="10">
        <v>6303</v>
      </c>
      <c r="C4" s="10">
        <f t="shared" ref="C4:C10" si="0">B4*$C$3</f>
        <v>7626.63</v>
      </c>
      <c r="D4" s="10">
        <v>1.2</v>
      </c>
      <c r="E4" s="11">
        <f t="shared" ref="E4:E10" si="1">C4*D4</f>
        <v>9151.9560000000001</v>
      </c>
      <c r="F4" s="10">
        <v>1.44</v>
      </c>
      <c r="G4" s="10">
        <v>1.28</v>
      </c>
      <c r="H4" s="12">
        <f t="shared" ref="H4:H10" si="2">C4*F4*G4</f>
        <v>14057.404416000001</v>
      </c>
      <c r="I4" s="8">
        <f t="shared" ref="I4:I10" si="3">H4/$I$3</f>
        <v>1171.450368</v>
      </c>
      <c r="J4" s="9">
        <f>H4*$J$3</f>
        <v>11245.923532800001</v>
      </c>
    </row>
    <row r="5" spans="1:10" x14ac:dyDescent="0.3">
      <c r="A5" s="10" t="s">
        <v>22</v>
      </c>
      <c r="B5" s="10">
        <v>6943</v>
      </c>
      <c r="C5" s="10">
        <f t="shared" si="0"/>
        <v>8401.0300000000007</v>
      </c>
      <c r="D5" s="10">
        <v>1.2</v>
      </c>
      <c r="E5" s="11">
        <f t="shared" si="1"/>
        <v>10081.236000000001</v>
      </c>
      <c r="F5" s="10">
        <v>1.45</v>
      </c>
      <c r="G5" s="10">
        <v>1.28</v>
      </c>
      <c r="H5" s="12">
        <f t="shared" si="2"/>
        <v>15592.311680000001</v>
      </c>
      <c r="I5" s="8">
        <f t="shared" si="3"/>
        <v>1299.3593066666667</v>
      </c>
      <c r="J5" s="9">
        <f t="shared" ref="J5:J10" si="4">H5*$J$3</f>
        <v>12473.849344000002</v>
      </c>
    </row>
    <row r="6" spans="1:10" x14ac:dyDescent="0.3">
      <c r="A6" s="10" t="s">
        <v>30</v>
      </c>
      <c r="B6" s="10">
        <v>7186</v>
      </c>
      <c r="C6" s="10">
        <f t="shared" si="0"/>
        <v>8695.06</v>
      </c>
      <c r="D6" s="10">
        <v>1.25</v>
      </c>
      <c r="E6" s="11">
        <f t="shared" si="1"/>
        <v>10868.824999999999</v>
      </c>
      <c r="F6" s="10">
        <v>1.33</v>
      </c>
      <c r="G6" s="10">
        <v>1.28</v>
      </c>
      <c r="H6" s="12">
        <f t="shared" si="2"/>
        <v>14802.470144000001</v>
      </c>
      <c r="I6" s="8">
        <f t="shared" si="3"/>
        <v>1233.5391786666667</v>
      </c>
      <c r="J6" s="9">
        <f t="shared" si="4"/>
        <v>11841.976115200001</v>
      </c>
    </row>
    <row r="7" spans="1:10" x14ac:dyDescent="0.3">
      <c r="A7" s="2" t="s">
        <v>45</v>
      </c>
      <c r="B7" s="2">
        <v>6410</v>
      </c>
      <c r="C7" s="2">
        <f t="shared" si="0"/>
        <v>7756.0999999999995</v>
      </c>
      <c r="D7" s="5">
        <v>1.25</v>
      </c>
      <c r="E7" s="6">
        <f t="shared" si="1"/>
        <v>9695.125</v>
      </c>
      <c r="F7" s="5">
        <v>1.35</v>
      </c>
      <c r="G7" s="5">
        <v>1.28</v>
      </c>
      <c r="H7" s="7">
        <f t="shared" si="2"/>
        <v>13402.540800000001</v>
      </c>
      <c r="I7" s="8">
        <f t="shared" si="3"/>
        <v>1116.8784000000001</v>
      </c>
      <c r="J7" s="9">
        <f t="shared" si="4"/>
        <v>10722.032640000001</v>
      </c>
    </row>
    <row r="8" spans="1:10" ht="28.8" x14ac:dyDescent="0.3">
      <c r="A8" s="13" t="s">
        <v>39</v>
      </c>
      <c r="B8" s="2">
        <v>2320</v>
      </c>
      <c r="C8" s="2">
        <f t="shared" si="0"/>
        <v>2807.2</v>
      </c>
      <c r="D8" s="5">
        <v>1.25</v>
      </c>
      <c r="E8" s="6">
        <f t="shared" si="1"/>
        <v>3509</v>
      </c>
      <c r="F8" s="5">
        <v>1.35</v>
      </c>
      <c r="G8" s="5">
        <v>1.28</v>
      </c>
      <c r="H8" s="7">
        <f t="shared" si="2"/>
        <v>4850.8415999999997</v>
      </c>
      <c r="I8" s="8">
        <f t="shared" si="3"/>
        <v>404.23679999999996</v>
      </c>
      <c r="J8" s="9">
        <f t="shared" si="4"/>
        <v>3880.67328</v>
      </c>
    </row>
    <row r="9" spans="1:10" ht="21.75" customHeight="1" x14ac:dyDescent="0.3">
      <c r="A9" s="2" t="s">
        <v>40</v>
      </c>
      <c r="B9" s="2">
        <v>6174</v>
      </c>
      <c r="C9" s="2">
        <f t="shared" si="0"/>
        <v>7470.54</v>
      </c>
      <c r="D9" s="5">
        <v>1.25</v>
      </c>
      <c r="E9" s="6">
        <f t="shared" si="1"/>
        <v>9338.1749999999993</v>
      </c>
      <c r="F9" s="5">
        <v>1.4</v>
      </c>
      <c r="G9" s="5">
        <v>1.28</v>
      </c>
      <c r="H9" s="7">
        <f t="shared" si="2"/>
        <v>13387.20768</v>
      </c>
      <c r="I9" s="8">
        <f t="shared" si="3"/>
        <v>1115.6006399999999</v>
      </c>
      <c r="J9" s="9">
        <f t="shared" si="4"/>
        <v>10709.766144000001</v>
      </c>
    </row>
    <row r="10" spans="1:10" ht="18" customHeight="1" x14ac:dyDescent="0.3">
      <c r="A10" s="2" t="s">
        <v>41</v>
      </c>
      <c r="B10" s="2">
        <v>11300</v>
      </c>
      <c r="C10" s="2">
        <f t="shared" si="0"/>
        <v>13673</v>
      </c>
      <c r="D10" s="5">
        <v>1.25</v>
      </c>
      <c r="E10" s="6">
        <f t="shared" si="1"/>
        <v>17091.25</v>
      </c>
      <c r="F10" s="5">
        <v>1.35</v>
      </c>
      <c r="G10" s="5">
        <v>1.28</v>
      </c>
      <c r="H10" s="7">
        <f t="shared" si="2"/>
        <v>23626.944000000003</v>
      </c>
      <c r="I10" s="8">
        <f t="shared" si="3"/>
        <v>1968.9120000000003</v>
      </c>
      <c r="J10" s="9">
        <f t="shared" si="4"/>
        <v>18901.555200000003</v>
      </c>
    </row>
    <row r="11" spans="1:10" x14ac:dyDescent="0.3">
      <c r="A11" s="2" t="s">
        <v>44</v>
      </c>
      <c r="B11" s="2">
        <v>5636</v>
      </c>
      <c r="C11" s="2">
        <f t="shared" ref="C11:C13" si="5">B11*$C$3</f>
        <v>6819.5599999999995</v>
      </c>
      <c r="D11" s="5">
        <v>1.25</v>
      </c>
      <c r="E11" s="6">
        <f t="shared" ref="E11:E12" si="6">C11*D11</f>
        <v>8524.4499999999989</v>
      </c>
      <c r="F11" s="5">
        <v>1.4</v>
      </c>
      <c r="G11" s="5">
        <v>1.28</v>
      </c>
      <c r="H11" s="7">
        <f t="shared" ref="H11:H12" si="7">C11*F11*G11</f>
        <v>12220.651519999998</v>
      </c>
      <c r="I11" s="8">
        <f t="shared" ref="I11:I12" si="8">H11/$I$3</f>
        <v>1018.3876266666665</v>
      </c>
      <c r="J11" s="9">
        <f t="shared" ref="J11:J12" si="9">H11*$J$3</f>
        <v>9776.5212159999992</v>
      </c>
    </row>
    <row r="12" spans="1:10" x14ac:dyDescent="0.3">
      <c r="A12" s="2" t="s">
        <v>46</v>
      </c>
      <c r="B12" s="2">
        <v>4119</v>
      </c>
      <c r="C12" s="2">
        <f t="shared" si="5"/>
        <v>4983.99</v>
      </c>
      <c r="D12" s="5">
        <v>1.25</v>
      </c>
      <c r="E12" s="6">
        <f t="shared" si="6"/>
        <v>6229.9874999999993</v>
      </c>
      <c r="F12" s="5">
        <v>1.4</v>
      </c>
      <c r="G12" s="5">
        <v>1.28</v>
      </c>
      <c r="H12" s="7">
        <f t="shared" si="7"/>
        <v>8931.3100799999993</v>
      </c>
      <c r="I12" s="8">
        <f t="shared" si="8"/>
        <v>744.2758399999999</v>
      </c>
      <c r="J12" s="9">
        <f t="shared" si="9"/>
        <v>7145.0480639999996</v>
      </c>
    </row>
    <row r="13" spans="1:10" x14ac:dyDescent="0.3">
      <c r="A13" s="2" t="s">
        <v>47</v>
      </c>
      <c r="B13" s="2">
        <v>5358</v>
      </c>
      <c r="C13" s="2">
        <f t="shared" si="5"/>
        <v>6483.1799999999994</v>
      </c>
      <c r="D13" s="5">
        <v>1.25</v>
      </c>
      <c r="E13" s="6">
        <f t="shared" ref="E13" si="10">C13*D13</f>
        <v>8103.9749999999995</v>
      </c>
      <c r="F13" s="5">
        <v>1.4</v>
      </c>
      <c r="G13" s="5">
        <v>1.28</v>
      </c>
      <c r="H13" s="7">
        <f t="shared" ref="H13" si="11">C13*F13*G13</f>
        <v>11617.858559999999</v>
      </c>
      <c r="I13" s="8">
        <f t="shared" ref="I13" si="12">H13/$I$3</f>
        <v>968.15487999999993</v>
      </c>
      <c r="J13" s="9">
        <f t="shared" ref="J13" si="13">H13*$J$3</f>
        <v>9294.2868479999997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7"/>
  <sheetViews>
    <sheetView workbookViewId="0">
      <selection activeCell="N14" sqref="N14"/>
    </sheetView>
  </sheetViews>
  <sheetFormatPr baseColWidth="10" defaultColWidth="11.44140625" defaultRowHeight="14.4" x14ac:dyDescent="0.3"/>
  <cols>
    <col min="1" max="1" width="26.88671875" style="3" bestFit="1" customWidth="1"/>
    <col min="2" max="2" width="12.5546875" style="3" bestFit="1" customWidth="1"/>
    <col min="3" max="3" width="11.5546875" style="3" bestFit="1" customWidth="1"/>
    <col min="4" max="4" width="16.5546875" style="3" bestFit="1" customWidth="1"/>
    <col min="5" max="5" width="22.88671875" style="3" bestFit="1" customWidth="1"/>
    <col min="6" max="6" width="12.33203125" style="3" bestFit="1" customWidth="1"/>
    <col min="7" max="7" width="13.5546875" style="3" bestFit="1" customWidth="1"/>
    <col min="8" max="8" width="19.6640625" style="3" bestFit="1" customWidth="1"/>
    <col min="9" max="9" width="14" style="3" bestFit="1" customWidth="1"/>
    <col min="10" max="10" width="10.109375" style="3" bestFit="1" customWidth="1"/>
    <col min="11" max="16384" width="11.44140625" style="3"/>
  </cols>
  <sheetData>
    <row r="1" spans="1:10" ht="15.6" x14ac:dyDescent="0.3">
      <c r="A1" s="1" t="s">
        <v>43</v>
      </c>
      <c r="B1" s="2"/>
      <c r="C1" s="2"/>
      <c r="D1" s="2"/>
      <c r="E1" s="2"/>
      <c r="F1" s="2"/>
      <c r="G1" s="2"/>
      <c r="H1" s="2"/>
      <c r="I1" s="2"/>
    </row>
    <row r="2" spans="1:10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36</v>
      </c>
    </row>
    <row r="3" spans="1:10" hidden="1" x14ac:dyDescent="0.3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3">
        <v>0.8</v>
      </c>
    </row>
    <row r="4" spans="1:10" x14ac:dyDescent="0.3">
      <c r="A4" s="5" t="s">
        <v>28</v>
      </c>
      <c r="B4" s="5">
        <v>6303</v>
      </c>
      <c r="C4" s="5">
        <f t="shared" ref="C4:C7" si="0">B4*$C$3</f>
        <v>7626.63</v>
      </c>
      <c r="D4" s="5">
        <v>1.2</v>
      </c>
      <c r="E4" s="6">
        <f t="shared" ref="E4:E7" si="1">C4*D4</f>
        <v>9151.9560000000001</v>
      </c>
      <c r="F4" s="5">
        <v>1.44</v>
      </c>
      <c r="G4" s="5">
        <v>1.28</v>
      </c>
      <c r="H4" s="14">
        <f t="shared" ref="H4:H7" si="2">C4*F4*G4</f>
        <v>14057.404416000001</v>
      </c>
      <c r="I4" s="8">
        <f t="shared" ref="I4:I7" si="3">H4/$I$3</f>
        <v>1171.450368</v>
      </c>
      <c r="J4" s="9">
        <f>H4*$J$3</f>
        <v>11245.923532800001</v>
      </c>
    </row>
    <row r="5" spans="1:10" x14ac:dyDescent="0.3">
      <c r="A5" s="5" t="s">
        <v>22</v>
      </c>
      <c r="B5" s="5">
        <v>7495</v>
      </c>
      <c r="C5" s="5">
        <f t="shared" si="0"/>
        <v>9068.9499999999989</v>
      </c>
      <c r="D5" s="5">
        <v>1.2</v>
      </c>
      <c r="E5" s="6">
        <f t="shared" si="1"/>
        <v>10882.739999999998</v>
      </c>
      <c r="F5" s="5">
        <v>1.45</v>
      </c>
      <c r="G5" s="5">
        <v>1.28</v>
      </c>
      <c r="H5" s="14">
        <f t="shared" si="2"/>
        <v>16831.971199999996</v>
      </c>
      <c r="I5" s="8">
        <f t="shared" si="3"/>
        <v>1402.6642666666664</v>
      </c>
      <c r="J5" s="9">
        <f t="shared" ref="J5:J7" si="4">H5*$J$3</f>
        <v>13465.576959999999</v>
      </c>
    </row>
    <row r="6" spans="1:10" x14ac:dyDescent="0.3">
      <c r="A6" s="2" t="s">
        <v>45</v>
      </c>
      <c r="B6" s="2">
        <v>6410</v>
      </c>
      <c r="C6" s="2">
        <f t="shared" si="0"/>
        <v>7756.0999999999995</v>
      </c>
      <c r="D6" s="5">
        <v>1.25</v>
      </c>
      <c r="E6" s="6">
        <f t="shared" si="1"/>
        <v>9695.125</v>
      </c>
      <c r="F6" s="5">
        <v>1.4</v>
      </c>
      <c r="G6" s="5">
        <v>1.28</v>
      </c>
      <c r="H6" s="7">
        <f t="shared" si="2"/>
        <v>13898.931199999999</v>
      </c>
      <c r="I6" s="8">
        <f t="shared" si="3"/>
        <v>1158.2442666666666</v>
      </c>
      <c r="J6" s="9">
        <f t="shared" si="4"/>
        <v>11119.14496</v>
      </c>
    </row>
    <row r="7" spans="1:10" x14ac:dyDescent="0.3">
      <c r="A7" s="2" t="s">
        <v>46</v>
      </c>
      <c r="B7" s="2">
        <v>4303</v>
      </c>
      <c r="C7" s="2">
        <f t="shared" si="0"/>
        <v>5206.63</v>
      </c>
      <c r="D7" s="5">
        <v>1.25</v>
      </c>
      <c r="E7" s="6">
        <f t="shared" si="1"/>
        <v>6508.2875000000004</v>
      </c>
      <c r="F7" s="5">
        <v>1.4</v>
      </c>
      <c r="G7" s="5">
        <v>1.28</v>
      </c>
      <c r="H7" s="7">
        <f t="shared" si="2"/>
        <v>9330.2809600000001</v>
      </c>
      <c r="I7" s="8">
        <f t="shared" si="3"/>
        <v>777.52341333333334</v>
      </c>
      <c r="J7" s="9">
        <f t="shared" si="4"/>
        <v>7464.224768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4"/>
  <sheetViews>
    <sheetView workbookViewId="0">
      <selection activeCell="R13" sqref="R13"/>
    </sheetView>
  </sheetViews>
  <sheetFormatPr baseColWidth="10" defaultColWidth="11.44140625" defaultRowHeight="14.4" x14ac:dyDescent="0.3"/>
  <cols>
    <col min="1" max="1" width="26.88671875" style="3" bestFit="1" customWidth="1"/>
    <col min="2" max="2" width="12.5546875" style="3" bestFit="1" customWidth="1"/>
    <col min="3" max="3" width="11.5546875" style="3" bestFit="1" customWidth="1"/>
    <col min="4" max="4" width="16.5546875" style="3" bestFit="1" customWidth="1"/>
    <col min="5" max="5" width="22.88671875" style="3" bestFit="1" customWidth="1"/>
    <col min="6" max="6" width="12.33203125" style="3" bestFit="1" customWidth="1"/>
    <col min="7" max="7" width="13.5546875" style="3" bestFit="1" customWidth="1"/>
    <col min="8" max="8" width="19.6640625" style="3" bestFit="1" customWidth="1"/>
    <col min="9" max="9" width="14" style="3" bestFit="1" customWidth="1"/>
    <col min="10" max="10" width="10.109375" style="3" bestFit="1" customWidth="1"/>
    <col min="11" max="16384" width="11.44140625" style="3"/>
  </cols>
  <sheetData>
    <row r="1" spans="1:10" ht="15.6" x14ac:dyDescent="0.3">
      <c r="A1" s="1" t="s">
        <v>43</v>
      </c>
      <c r="B1" s="2"/>
      <c r="C1" s="2"/>
      <c r="D1" s="2"/>
      <c r="E1" s="2"/>
      <c r="F1" s="2"/>
      <c r="G1" s="2"/>
      <c r="H1" s="2"/>
      <c r="I1" s="2"/>
    </row>
    <row r="2" spans="1:10" x14ac:dyDescent="0.3">
      <c r="A2" s="15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</v>
      </c>
      <c r="J2" s="15" t="s">
        <v>36</v>
      </c>
    </row>
    <row r="3" spans="1:10" hidden="1" x14ac:dyDescent="0.3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3">
        <v>0.8</v>
      </c>
    </row>
    <row r="4" spans="1:10" x14ac:dyDescent="0.3">
      <c r="A4" s="5" t="s">
        <v>28</v>
      </c>
      <c r="B4" s="5">
        <v>8479</v>
      </c>
      <c r="C4" s="5">
        <f t="shared" ref="C4:C8" si="0">B4*$C$3</f>
        <v>10259.59</v>
      </c>
      <c r="D4" s="5">
        <v>1.2</v>
      </c>
      <c r="E4" s="6">
        <f t="shared" ref="E4:E7" si="1">C4*D4</f>
        <v>12311.508</v>
      </c>
      <c r="F4" s="5">
        <v>1.4</v>
      </c>
      <c r="G4" s="5">
        <v>1.28</v>
      </c>
      <c r="H4" s="14">
        <f t="shared" ref="H4:H7" si="2">C4*F4*G4</f>
        <v>18385.185280000002</v>
      </c>
      <c r="I4" s="8">
        <f t="shared" ref="I4:I7" si="3">H4/$I$3</f>
        <v>1532.0987733333334</v>
      </c>
      <c r="J4" s="9">
        <f>H4*$J$3</f>
        <v>14708.148224000002</v>
      </c>
    </row>
    <row r="5" spans="1:10" x14ac:dyDescent="0.3">
      <c r="A5" s="5" t="s">
        <v>22</v>
      </c>
      <c r="B5" s="5">
        <v>8000</v>
      </c>
      <c r="C5" s="5">
        <f t="shared" si="0"/>
        <v>9680</v>
      </c>
      <c r="D5" s="5">
        <v>1.2</v>
      </c>
      <c r="E5" s="6">
        <f t="shared" si="1"/>
        <v>11616</v>
      </c>
      <c r="F5" s="5">
        <v>1.4</v>
      </c>
      <c r="G5" s="5">
        <v>1.28</v>
      </c>
      <c r="H5" s="14">
        <f t="shared" si="2"/>
        <v>17346.560000000001</v>
      </c>
      <c r="I5" s="8">
        <f t="shared" si="3"/>
        <v>1445.5466666666669</v>
      </c>
      <c r="J5" s="9">
        <f t="shared" ref="J5:J7" si="4">H5*$J$3</f>
        <v>13877.248000000001</v>
      </c>
    </row>
    <row r="6" spans="1:10" x14ac:dyDescent="0.3">
      <c r="A6" s="2" t="s">
        <v>45</v>
      </c>
      <c r="B6" s="2">
        <v>7000</v>
      </c>
      <c r="C6" s="2">
        <f t="shared" si="0"/>
        <v>8470</v>
      </c>
      <c r="D6" s="5">
        <v>1.2</v>
      </c>
      <c r="E6" s="6">
        <f t="shared" si="1"/>
        <v>10164</v>
      </c>
      <c r="F6" s="5">
        <v>1.38</v>
      </c>
      <c r="G6" s="5">
        <v>1.28</v>
      </c>
      <c r="H6" s="7">
        <f t="shared" si="2"/>
        <v>14961.407999999998</v>
      </c>
      <c r="I6" s="8">
        <f t="shared" si="3"/>
        <v>1246.7839999999999</v>
      </c>
      <c r="J6" s="9">
        <f t="shared" si="4"/>
        <v>11969.126399999999</v>
      </c>
    </row>
    <row r="7" spans="1:10" x14ac:dyDescent="0.3">
      <c r="A7" s="2" t="s">
        <v>46</v>
      </c>
      <c r="B7" s="2">
        <v>4303</v>
      </c>
      <c r="C7" s="2">
        <f t="shared" si="0"/>
        <v>5206.63</v>
      </c>
      <c r="D7" s="5">
        <v>1.2</v>
      </c>
      <c r="E7" s="6">
        <f t="shared" si="1"/>
        <v>6247.9560000000001</v>
      </c>
      <c r="F7" s="5">
        <v>1.4</v>
      </c>
      <c r="G7" s="5">
        <v>1.28</v>
      </c>
      <c r="H7" s="7">
        <f t="shared" si="2"/>
        <v>9330.2809600000001</v>
      </c>
      <c r="I7" s="8">
        <f t="shared" si="3"/>
        <v>777.52341333333334</v>
      </c>
      <c r="J7" s="9">
        <f t="shared" si="4"/>
        <v>7464.224768</v>
      </c>
    </row>
    <row r="8" spans="1:10" x14ac:dyDescent="0.3">
      <c r="A8" s="2" t="s">
        <v>48</v>
      </c>
      <c r="B8" s="2">
        <v>2790</v>
      </c>
      <c r="C8" s="2">
        <f t="shared" si="0"/>
        <v>3375.9</v>
      </c>
      <c r="D8" s="5">
        <v>1.2</v>
      </c>
      <c r="E8" s="6">
        <f t="shared" ref="E8:E9" si="5">C8*D8</f>
        <v>4051.08</v>
      </c>
      <c r="F8" s="5">
        <v>1.3</v>
      </c>
      <c r="G8" s="5">
        <v>1.28</v>
      </c>
      <c r="H8" s="7">
        <f t="shared" ref="H8:H9" si="6">C8*F8*G8</f>
        <v>5617.4976000000006</v>
      </c>
      <c r="I8" s="8">
        <f t="shared" ref="I8:I9" si="7">H8/$I$3</f>
        <v>468.12480000000005</v>
      </c>
      <c r="J8" s="9">
        <f t="shared" ref="J8:J9" si="8">H8*$J$3</f>
        <v>4493.9980800000003</v>
      </c>
    </row>
    <row r="9" spans="1:10" x14ac:dyDescent="0.3">
      <c r="A9" s="2" t="s">
        <v>49</v>
      </c>
      <c r="B9" s="2">
        <v>6128</v>
      </c>
      <c r="C9" s="2">
        <f t="shared" ref="C9:C14" si="9">B9*$C$3</f>
        <v>7414.88</v>
      </c>
      <c r="D9" s="5">
        <v>1.2</v>
      </c>
      <c r="E9" s="6">
        <f t="shared" si="5"/>
        <v>8897.8559999999998</v>
      </c>
      <c r="F9" s="5">
        <v>1.4</v>
      </c>
      <c r="G9" s="5">
        <v>1.28</v>
      </c>
      <c r="H9" s="7">
        <f t="shared" si="6"/>
        <v>13287.464960000001</v>
      </c>
      <c r="I9" s="8">
        <f t="shared" si="7"/>
        <v>1107.2887466666668</v>
      </c>
      <c r="J9" s="9">
        <f t="shared" si="8"/>
        <v>10629.971968000002</v>
      </c>
    </row>
    <row r="10" spans="1:10" x14ac:dyDescent="0.3">
      <c r="A10" s="2" t="s">
        <v>50</v>
      </c>
      <c r="B10" s="2">
        <v>12247</v>
      </c>
      <c r="C10" s="2">
        <f t="shared" si="9"/>
        <v>14818.869999999999</v>
      </c>
      <c r="D10" s="5">
        <v>1.2</v>
      </c>
      <c r="E10" s="6">
        <f t="shared" ref="E10:E12" si="10">C10*D10</f>
        <v>17782.643999999997</v>
      </c>
      <c r="F10" s="5">
        <v>1.3</v>
      </c>
      <c r="G10" s="5">
        <v>1.28</v>
      </c>
      <c r="H10" s="7">
        <f t="shared" ref="H10:H12" si="11">C10*F10*G10</f>
        <v>24658.599679999999</v>
      </c>
      <c r="I10" s="8">
        <f t="shared" ref="I10:I12" si="12">H10/$I$3</f>
        <v>2054.8833066666666</v>
      </c>
      <c r="J10" s="9">
        <f t="shared" ref="J10:J12" si="13">H10*$J$3</f>
        <v>19726.879744000002</v>
      </c>
    </row>
    <row r="11" spans="1:10" x14ac:dyDescent="0.3">
      <c r="A11" s="2" t="s">
        <v>51</v>
      </c>
      <c r="B11" s="2">
        <v>11204</v>
      </c>
      <c r="C11" s="2">
        <f t="shared" si="9"/>
        <v>13556.84</v>
      </c>
      <c r="D11" s="5">
        <v>1.2</v>
      </c>
      <c r="E11" s="6">
        <f t="shared" si="10"/>
        <v>16268.207999999999</v>
      </c>
      <c r="F11" s="5">
        <v>1.4</v>
      </c>
      <c r="G11" s="5">
        <v>1.28</v>
      </c>
      <c r="H11" s="7">
        <f t="shared" si="11"/>
        <v>24293.857279999997</v>
      </c>
      <c r="I11" s="8">
        <f t="shared" si="12"/>
        <v>2024.4881066666665</v>
      </c>
      <c r="J11" s="9">
        <f t="shared" si="13"/>
        <v>19435.085823999998</v>
      </c>
    </row>
    <row r="12" spans="1:10" x14ac:dyDescent="0.3">
      <c r="A12" s="2" t="s">
        <v>52</v>
      </c>
      <c r="B12" s="2">
        <v>8016</v>
      </c>
      <c r="C12" s="2">
        <f t="shared" si="9"/>
        <v>9699.36</v>
      </c>
      <c r="D12" s="5">
        <v>1.2</v>
      </c>
      <c r="E12" s="6">
        <f t="shared" si="10"/>
        <v>11639.232</v>
      </c>
      <c r="F12" s="5">
        <v>1.4</v>
      </c>
      <c r="G12" s="5">
        <v>1.28</v>
      </c>
      <c r="H12" s="7">
        <f t="shared" si="11"/>
        <v>17381.253120000001</v>
      </c>
      <c r="I12" s="8">
        <f t="shared" si="12"/>
        <v>1448.43776</v>
      </c>
      <c r="J12" s="9">
        <f t="shared" si="13"/>
        <v>13905.002496000001</v>
      </c>
    </row>
    <row r="13" spans="1:10" x14ac:dyDescent="0.3">
      <c r="A13" s="2" t="s">
        <v>53</v>
      </c>
      <c r="B13" s="2">
        <v>14202</v>
      </c>
      <c r="C13" s="2">
        <f t="shared" si="9"/>
        <v>17184.419999999998</v>
      </c>
      <c r="D13" s="5">
        <v>1.2</v>
      </c>
      <c r="E13" s="6">
        <f t="shared" ref="E13:E14" si="14">C13*D13</f>
        <v>20621.303999999996</v>
      </c>
      <c r="F13" s="5">
        <v>1.36</v>
      </c>
      <c r="G13" s="5">
        <v>1.28</v>
      </c>
      <c r="H13" s="7">
        <f t="shared" ref="H13:H14" si="15">C13*F13*G13</f>
        <v>29914.638336</v>
      </c>
      <c r="I13" s="8">
        <f t="shared" ref="I13:I14" si="16">H13/$I$3</f>
        <v>2492.886528</v>
      </c>
      <c r="J13" s="9">
        <f t="shared" ref="J13:J14" si="17">H13*$J$3</f>
        <v>23931.710668800002</v>
      </c>
    </row>
    <row r="14" spans="1:10" x14ac:dyDescent="0.3">
      <c r="A14" s="2" t="s">
        <v>54</v>
      </c>
      <c r="B14" s="2">
        <v>5830</v>
      </c>
      <c r="C14" s="2">
        <f t="shared" si="9"/>
        <v>7054.3</v>
      </c>
      <c r="D14" s="5">
        <v>1.2</v>
      </c>
      <c r="E14" s="6">
        <f t="shared" si="14"/>
        <v>8465.16</v>
      </c>
      <c r="F14" s="5">
        <v>1.38</v>
      </c>
      <c r="G14" s="5">
        <v>1.28</v>
      </c>
      <c r="H14" s="7">
        <f t="shared" si="15"/>
        <v>12460.71552</v>
      </c>
      <c r="I14" s="8">
        <f t="shared" si="16"/>
        <v>1038.3929599999999</v>
      </c>
      <c r="J14" s="9">
        <f t="shared" si="17"/>
        <v>9968.5724160000009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6"/>
  <sheetViews>
    <sheetView workbookViewId="0">
      <selection activeCell="M12" sqref="M12"/>
    </sheetView>
  </sheetViews>
  <sheetFormatPr baseColWidth="10" defaultColWidth="11.44140625" defaultRowHeight="14.4" x14ac:dyDescent="0.3"/>
  <cols>
    <col min="1" max="1" width="33.6640625" style="3" bestFit="1" customWidth="1"/>
    <col min="2" max="2" width="12.5546875" style="3" hidden="1" customWidth="1"/>
    <col min="3" max="3" width="11.5546875" style="3" hidden="1" customWidth="1"/>
    <col min="4" max="4" width="16.5546875" style="3" hidden="1" customWidth="1"/>
    <col min="5" max="5" width="22.88671875" style="3" hidden="1" customWidth="1"/>
    <col min="6" max="6" width="12.33203125" style="3" hidden="1" customWidth="1"/>
    <col min="7" max="7" width="13.5546875" style="3" hidden="1" customWidth="1"/>
    <col min="8" max="8" width="19.6640625" style="3" hidden="1" customWidth="1"/>
    <col min="9" max="9" width="14" style="3" bestFit="1" customWidth="1"/>
    <col min="10" max="10" width="10.109375" style="3" bestFit="1" customWidth="1"/>
    <col min="11" max="16384" width="11.44140625" style="3"/>
  </cols>
  <sheetData>
    <row r="1" spans="1:10" ht="15.6" x14ac:dyDescent="0.3">
      <c r="A1" s="1" t="s">
        <v>43</v>
      </c>
      <c r="B1" s="2"/>
      <c r="C1" s="2"/>
      <c r="D1" s="2"/>
      <c r="E1" s="2"/>
      <c r="F1" s="2"/>
      <c r="G1" s="2"/>
      <c r="H1" s="2"/>
      <c r="I1" s="2"/>
    </row>
    <row r="2" spans="1:10" x14ac:dyDescent="0.3">
      <c r="A2" s="15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</v>
      </c>
      <c r="J2" s="15" t="s">
        <v>36</v>
      </c>
    </row>
    <row r="3" spans="1:10" hidden="1" x14ac:dyDescent="0.3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3">
        <v>0.8</v>
      </c>
    </row>
    <row r="4" spans="1:10" x14ac:dyDescent="0.3">
      <c r="A4" s="5" t="s">
        <v>28</v>
      </c>
      <c r="B4" s="5">
        <v>8285</v>
      </c>
      <c r="C4" s="5">
        <f t="shared" ref="C4:C16" si="0">B4*$C$3</f>
        <v>10024.85</v>
      </c>
      <c r="D4" s="5">
        <v>1.2</v>
      </c>
      <c r="E4" s="6">
        <f t="shared" ref="E4:E12" si="1">C4*D4</f>
        <v>12029.82</v>
      </c>
      <c r="F4" s="5">
        <v>1.43</v>
      </c>
      <c r="G4" s="5">
        <v>1.28</v>
      </c>
      <c r="H4" s="14">
        <f t="shared" ref="H4:H12" si="2">C4*F4*G4</f>
        <v>18349.48544</v>
      </c>
      <c r="I4" s="8">
        <f t="shared" ref="I4:I12" si="3">H4/$I$3</f>
        <v>1529.1237866666668</v>
      </c>
      <c r="J4" s="9">
        <f>H4*$J$3</f>
        <v>14679.588352000001</v>
      </c>
    </row>
    <row r="5" spans="1:10" x14ac:dyDescent="0.3">
      <c r="A5" s="5" t="s">
        <v>22</v>
      </c>
      <c r="B5" s="5">
        <v>9990</v>
      </c>
      <c r="C5" s="5">
        <f t="shared" si="0"/>
        <v>12087.9</v>
      </c>
      <c r="D5" s="5">
        <v>1.2</v>
      </c>
      <c r="E5" s="6">
        <f t="shared" si="1"/>
        <v>14505.48</v>
      </c>
      <c r="F5" s="5">
        <v>1.37</v>
      </c>
      <c r="G5" s="5">
        <v>1.28</v>
      </c>
      <c r="H5" s="14">
        <f t="shared" si="2"/>
        <v>21197.341440000004</v>
      </c>
      <c r="I5" s="8">
        <f t="shared" si="3"/>
        <v>1766.4451200000003</v>
      </c>
      <c r="J5" s="9">
        <f t="shared" ref="J5:J12" si="4">H5*$J$3</f>
        <v>16957.873152000004</v>
      </c>
    </row>
    <row r="6" spans="1:10" x14ac:dyDescent="0.3">
      <c r="A6" s="2" t="s">
        <v>58</v>
      </c>
      <c r="B6" s="2">
        <v>8042</v>
      </c>
      <c r="C6" s="2">
        <f t="shared" si="0"/>
        <v>9730.82</v>
      </c>
      <c r="D6" s="5">
        <v>1.2</v>
      </c>
      <c r="E6" s="6">
        <f t="shared" si="1"/>
        <v>11676.983999999999</v>
      </c>
      <c r="F6" s="5">
        <v>1.45</v>
      </c>
      <c r="G6" s="5">
        <v>1.28</v>
      </c>
      <c r="H6" s="7">
        <f t="shared" si="2"/>
        <v>18060.40192</v>
      </c>
      <c r="I6" s="8">
        <f t="shared" si="3"/>
        <v>1505.0334933333334</v>
      </c>
      <c r="J6" s="9">
        <f t="shared" si="4"/>
        <v>14448.321536000001</v>
      </c>
    </row>
    <row r="7" spans="1:10" x14ac:dyDescent="0.3">
      <c r="A7" s="2" t="s">
        <v>46</v>
      </c>
      <c r="B7" s="2">
        <v>4303</v>
      </c>
      <c r="C7" s="2">
        <f t="shared" si="0"/>
        <v>5206.63</v>
      </c>
      <c r="D7" s="5">
        <v>1.2</v>
      </c>
      <c r="E7" s="6">
        <f t="shared" si="1"/>
        <v>6247.9560000000001</v>
      </c>
      <c r="F7" s="5">
        <v>1.4</v>
      </c>
      <c r="G7" s="5">
        <v>1.28</v>
      </c>
      <c r="H7" s="7">
        <f t="shared" si="2"/>
        <v>9330.2809600000001</v>
      </c>
      <c r="I7" s="8">
        <f t="shared" si="3"/>
        <v>777.52341333333334</v>
      </c>
      <c r="J7" s="9">
        <f t="shared" si="4"/>
        <v>7464.224768</v>
      </c>
    </row>
    <row r="8" spans="1:10" x14ac:dyDescent="0.3">
      <c r="A8" s="2" t="s">
        <v>48</v>
      </c>
      <c r="B8" s="2">
        <v>2812</v>
      </c>
      <c r="C8" s="2">
        <f t="shared" si="0"/>
        <v>3402.52</v>
      </c>
      <c r="D8" s="5">
        <v>1.2</v>
      </c>
      <c r="E8" s="6">
        <f t="shared" si="1"/>
        <v>4083.0239999999999</v>
      </c>
      <c r="F8" s="5">
        <v>1.35</v>
      </c>
      <c r="G8" s="5">
        <v>1.28</v>
      </c>
      <c r="H8" s="7">
        <f t="shared" si="2"/>
        <v>5879.5545600000005</v>
      </c>
      <c r="I8" s="8">
        <f t="shared" si="3"/>
        <v>489.96288000000004</v>
      </c>
      <c r="J8" s="9">
        <f t="shared" si="4"/>
        <v>4703.6436480000002</v>
      </c>
    </row>
    <row r="9" spans="1:10" x14ac:dyDescent="0.3">
      <c r="A9" s="2" t="s">
        <v>49</v>
      </c>
      <c r="B9" s="2">
        <v>7127</v>
      </c>
      <c r="C9" s="2">
        <f t="shared" si="0"/>
        <v>8623.67</v>
      </c>
      <c r="D9" s="5">
        <v>1.2</v>
      </c>
      <c r="E9" s="6">
        <f t="shared" si="1"/>
        <v>10348.404</v>
      </c>
      <c r="F9" s="5">
        <v>1.4</v>
      </c>
      <c r="G9" s="5">
        <v>1.28</v>
      </c>
      <c r="H9" s="7">
        <f t="shared" si="2"/>
        <v>15453.616639999998</v>
      </c>
      <c r="I9" s="8">
        <f t="shared" si="3"/>
        <v>1287.8013866666665</v>
      </c>
      <c r="J9" s="9">
        <f t="shared" si="4"/>
        <v>12362.893312</v>
      </c>
    </row>
    <row r="10" spans="1:10" x14ac:dyDescent="0.3">
      <c r="A10" s="2" t="s">
        <v>50</v>
      </c>
      <c r="B10" s="2">
        <v>12247</v>
      </c>
      <c r="C10" s="2">
        <f t="shared" si="0"/>
        <v>14818.869999999999</v>
      </c>
      <c r="D10" s="5">
        <v>1.2</v>
      </c>
      <c r="E10" s="6">
        <f t="shared" si="1"/>
        <v>17782.643999999997</v>
      </c>
      <c r="F10" s="5">
        <v>1.3</v>
      </c>
      <c r="G10" s="5">
        <v>1.28</v>
      </c>
      <c r="H10" s="7">
        <f t="shared" si="2"/>
        <v>24658.599679999999</v>
      </c>
      <c r="I10" s="8">
        <f t="shared" si="3"/>
        <v>2054.8833066666666</v>
      </c>
      <c r="J10" s="9">
        <f t="shared" si="4"/>
        <v>19726.879744000002</v>
      </c>
    </row>
    <row r="11" spans="1:10" x14ac:dyDescent="0.3">
      <c r="A11" s="2" t="s">
        <v>51</v>
      </c>
      <c r="B11" s="2">
        <v>11204</v>
      </c>
      <c r="C11" s="2">
        <f t="shared" si="0"/>
        <v>13556.84</v>
      </c>
      <c r="D11" s="5">
        <v>1.2</v>
      </c>
      <c r="E11" s="6">
        <f t="shared" si="1"/>
        <v>16268.207999999999</v>
      </c>
      <c r="F11" s="5">
        <v>1.4</v>
      </c>
      <c r="G11" s="5">
        <v>1.28</v>
      </c>
      <c r="H11" s="7">
        <f t="shared" si="2"/>
        <v>24293.857279999997</v>
      </c>
      <c r="I11" s="8">
        <f t="shared" si="3"/>
        <v>2024.4881066666665</v>
      </c>
      <c r="J11" s="9">
        <f t="shared" si="4"/>
        <v>19435.085823999998</v>
      </c>
    </row>
    <row r="12" spans="1:10" x14ac:dyDescent="0.3">
      <c r="A12" s="2" t="s">
        <v>55</v>
      </c>
      <c r="B12" s="2">
        <v>8165</v>
      </c>
      <c r="C12" s="2">
        <f t="shared" si="0"/>
        <v>9879.65</v>
      </c>
      <c r="D12" s="5">
        <v>1.2</v>
      </c>
      <c r="E12" s="6">
        <f t="shared" si="1"/>
        <v>11855.58</v>
      </c>
      <c r="F12" s="5">
        <v>1.48</v>
      </c>
      <c r="G12" s="5">
        <v>1.28</v>
      </c>
      <c r="H12" s="7">
        <f t="shared" si="2"/>
        <v>18716.008959999999</v>
      </c>
      <c r="I12" s="8">
        <f t="shared" si="3"/>
        <v>1559.6674133333333</v>
      </c>
      <c r="J12" s="9">
        <f t="shared" si="4"/>
        <v>14972.807167999999</v>
      </c>
    </row>
    <row r="13" spans="1:10" x14ac:dyDescent="0.3">
      <c r="A13" s="2" t="s">
        <v>57</v>
      </c>
      <c r="B13" s="2">
        <v>4259</v>
      </c>
      <c r="C13" s="2">
        <f t="shared" si="0"/>
        <v>5153.3899999999994</v>
      </c>
      <c r="D13" s="5">
        <v>1.2</v>
      </c>
      <c r="E13" s="6">
        <f t="shared" ref="E13:E16" si="5">C13*D13</f>
        <v>6184.0679999999993</v>
      </c>
      <c r="F13" s="5">
        <v>1.5</v>
      </c>
      <c r="G13" s="5">
        <v>1.28</v>
      </c>
      <c r="H13" s="7">
        <f t="shared" ref="H13:H16" si="6">C13*F13*G13</f>
        <v>9894.5087999999996</v>
      </c>
      <c r="I13" s="8">
        <f t="shared" ref="I13:I16" si="7">H13/$I$3</f>
        <v>824.54239999999993</v>
      </c>
      <c r="J13" s="9">
        <f t="shared" ref="J13:J16" si="8">H13*$J$3</f>
        <v>7915.6070399999999</v>
      </c>
    </row>
    <row r="14" spans="1:10" x14ac:dyDescent="0.3">
      <c r="A14" s="2" t="s">
        <v>54</v>
      </c>
      <c r="B14" s="2">
        <v>6500</v>
      </c>
      <c r="C14" s="2">
        <f t="shared" si="0"/>
        <v>7865</v>
      </c>
      <c r="D14" s="5">
        <v>1.2</v>
      </c>
      <c r="E14" s="6">
        <f t="shared" si="5"/>
        <v>9438</v>
      </c>
      <c r="F14" s="5">
        <v>1.65</v>
      </c>
      <c r="G14" s="5">
        <v>1.28</v>
      </c>
      <c r="H14" s="7">
        <f t="shared" si="6"/>
        <v>16610.88</v>
      </c>
      <c r="I14" s="8">
        <f t="shared" si="7"/>
        <v>1384.24</v>
      </c>
      <c r="J14" s="9">
        <f t="shared" si="8"/>
        <v>13288.704000000002</v>
      </c>
    </row>
    <row r="15" spans="1:10" x14ac:dyDescent="0.3">
      <c r="A15" s="2" t="s">
        <v>56</v>
      </c>
      <c r="B15" s="2">
        <v>6969</v>
      </c>
      <c r="C15" s="2">
        <f t="shared" si="0"/>
        <v>8432.49</v>
      </c>
      <c r="D15" s="5">
        <v>1.2</v>
      </c>
      <c r="E15" s="6">
        <f t="shared" si="5"/>
        <v>10118.987999999999</v>
      </c>
      <c r="F15" s="5">
        <v>1.47</v>
      </c>
      <c r="G15" s="5">
        <v>1.28</v>
      </c>
      <c r="H15" s="7">
        <f t="shared" si="6"/>
        <v>15866.573184000001</v>
      </c>
      <c r="I15" s="8">
        <f t="shared" si="7"/>
        <v>1322.214432</v>
      </c>
      <c r="J15" s="9">
        <f t="shared" si="8"/>
        <v>12693.258547200001</v>
      </c>
    </row>
    <row r="16" spans="1:10" ht="28.8" x14ac:dyDescent="0.3">
      <c r="A16" s="13" t="s">
        <v>59</v>
      </c>
      <c r="B16" s="2">
        <v>12985</v>
      </c>
      <c r="C16" s="2">
        <f t="shared" si="0"/>
        <v>15711.85</v>
      </c>
      <c r="D16" s="5">
        <v>1.2</v>
      </c>
      <c r="E16" s="6">
        <f t="shared" si="5"/>
        <v>18854.22</v>
      </c>
      <c r="F16" s="5">
        <v>1.4</v>
      </c>
      <c r="G16" s="5">
        <v>1.28</v>
      </c>
      <c r="H16" s="7">
        <f t="shared" si="6"/>
        <v>28155.635200000001</v>
      </c>
      <c r="I16" s="8">
        <f t="shared" si="7"/>
        <v>2346.3029333333334</v>
      </c>
      <c r="J16" s="9">
        <f t="shared" si="8"/>
        <v>22524.508160000001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11-03</vt:lpstr>
      <vt:lpstr>06-04-16</vt:lpstr>
      <vt:lpstr>06-10-16</vt:lpstr>
      <vt:lpstr>23-02-17</vt:lpstr>
      <vt:lpstr>19-07-17</vt:lpstr>
      <vt:lpstr>19-10-17</vt:lpstr>
      <vt:lpstr>19-10-17 (2)</vt:lpstr>
      <vt:lpstr>16-05-18</vt:lpstr>
      <vt:lpstr>29-08-18</vt:lpstr>
      <vt:lpstr>03-09-18</vt:lpstr>
      <vt:lpstr>15-10-18</vt:lpstr>
      <vt:lpstr>16-01-19</vt:lpstr>
      <vt:lpstr>01-02-19</vt:lpstr>
      <vt:lpstr>12-02-19</vt:lpstr>
      <vt:lpstr>19-02-19</vt:lpstr>
      <vt:lpstr>07-05-19</vt:lpstr>
      <vt:lpstr>22-10-19</vt:lpstr>
      <vt:lpstr>12-11-19</vt:lpstr>
      <vt:lpstr>24-01-20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Daiana</cp:lastModifiedBy>
  <dcterms:created xsi:type="dcterms:W3CDTF">2016-03-11T14:10:13Z</dcterms:created>
  <dcterms:modified xsi:type="dcterms:W3CDTF">2020-09-08T17:33:13Z</dcterms:modified>
</cp:coreProperties>
</file>