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ba\Desktop\SEBA\Autosal\"/>
    </mc:Choice>
  </mc:AlternateContent>
  <xr:revisionPtr revIDLastSave="0" documentId="13_ncr:1_{521C6AB3-3944-4740-996F-0E2DA628C9AE}" xr6:coauthVersionLast="46" xr6:coauthVersionMax="46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29-05-18" sheetId="1" r:id="rId1"/>
    <sheet name="17-07-18" sheetId="2" r:id="rId2"/>
    <sheet name="03-04-19" sheetId="3" r:id="rId3"/>
    <sheet name="7-10-19" sheetId="4" r:id="rId4"/>
    <sheet name="12-11-19" sheetId="5" r:id="rId5"/>
    <sheet name="24-01-20" sheetId="6" r:id="rId6"/>
    <sheet name="21-02-20" sheetId="7" r:id="rId7"/>
    <sheet name="24-05-20" sheetId="8" r:id="rId8"/>
    <sheet name="10-10-20" sheetId="9" r:id="rId9"/>
    <sheet name="28-04-2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0" l="1"/>
  <c r="J4" i="10" s="1"/>
  <c r="C5" i="10"/>
  <c r="C6" i="10"/>
  <c r="K6" i="10" s="1"/>
  <c r="K5" i="10"/>
  <c r="C5" i="9"/>
  <c r="E5" i="9" s="1"/>
  <c r="I5" i="9"/>
  <c r="K5" i="9"/>
  <c r="J5" i="10" l="1"/>
  <c r="E5" i="10"/>
  <c r="I4" i="10"/>
  <c r="K4" i="10"/>
  <c r="I6" i="10"/>
  <c r="E4" i="10"/>
  <c r="I5" i="10"/>
  <c r="E6" i="10"/>
  <c r="J6" i="10"/>
  <c r="J5" i="9"/>
  <c r="C6" i="9"/>
  <c r="C4" i="9"/>
  <c r="E4" i="9" l="1"/>
  <c r="I4" i="9"/>
  <c r="J4" i="9"/>
  <c r="K4" i="9"/>
  <c r="E6" i="9"/>
  <c r="J6" i="9"/>
  <c r="I6" i="9"/>
  <c r="K6" i="9"/>
  <c r="C5" i="8"/>
  <c r="H5" i="8" s="1"/>
  <c r="C4" i="8"/>
  <c r="H4" i="8" s="1"/>
  <c r="E4" i="8" l="1"/>
  <c r="E5" i="8"/>
  <c r="K4" i="8"/>
  <c r="I4" i="8"/>
  <c r="J4" i="8" s="1"/>
  <c r="K5" i="8"/>
  <c r="I5" i="8"/>
  <c r="J5" i="8" s="1"/>
  <c r="C5" i="7" l="1"/>
  <c r="E5" i="7" s="1"/>
  <c r="C4" i="7"/>
  <c r="E4" i="7" s="1"/>
  <c r="H4" i="7" l="1"/>
  <c r="H5" i="7"/>
  <c r="E6" i="6"/>
  <c r="C6" i="6"/>
  <c r="H6" i="6" s="1"/>
  <c r="E5" i="6"/>
  <c r="C5" i="6"/>
  <c r="H5" i="6" s="1"/>
  <c r="E4" i="6"/>
  <c r="C4" i="6"/>
  <c r="H4" i="6" s="1"/>
  <c r="K4" i="7" l="1"/>
  <c r="I4" i="7"/>
  <c r="J4" i="7" s="1"/>
  <c r="K5" i="7"/>
  <c r="I5" i="7"/>
  <c r="J5" i="7" s="1"/>
  <c r="K4" i="6"/>
  <c r="I4" i="6"/>
  <c r="J4" i="6" s="1"/>
  <c r="K5" i="6"/>
  <c r="I5" i="6"/>
  <c r="J5" i="6" s="1"/>
  <c r="K6" i="6"/>
  <c r="I6" i="6"/>
  <c r="J6" i="6" s="1"/>
  <c r="C6" i="5"/>
  <c r="E6" i="5" s="1"/>
  <c r="C5" i="5"/>
  <c r="E5" i="5" s="1"/>
  <c r="C4" i="5"/>
  <c r="E4" i="5" s="1"/>
  <c r="H4" i="5" l="1"/>
  <c r="H5" i="5"/>
  <c r="H6" i="5"/>
  <c r="C8" i="4"/>
  <c r="H8" i="4" s="1"/>
  <c r="I8" i="4" s="1"/>
  <c r="J8" i="4" s="1"/>
  <c r="E8" i="4" l="1"/>
  <c r="K5" i="5"/>
  <c r="I5" i="5"/>
  <c r="J5" i="5" s="1"/>
  <c r="K6" i="5"/>
  <c r="I6" i="5"/>
  <c r="J6" i="5" s="1"/>
  <c r="K4" i="5"/>
  <c r="I4" i="5"/>
  <c r="J4" i="5" s="1"/>
  <c r="K8" i="4"/>
  <c r="C7" i="4"/>
  <c r="E7" i="4" s="1"/>
  <c r="C6" i="4"/>
  <c r="E6" i="4" s="1"/>
  <c r="C5" i="4"/>
  <c r="E5" i="4" s="1"/>
  <c r="C4" i="4"/>
  <c r="E4" i="4" s="1"/>
  <c r="C6" i="3"/>
  <c r="E6" i="3" s="1"/>
  <c r="H6" i="3"/>
  <c r="I6" i="3" s="1"/>
  <c r="J6" i="3" s="1"/>
  <c r="C7" i="3"/>
  <c r="E7" i="3" s="1"/>
  <c r="H7" i="3"/>
  <c r="I7" i="3" s="1"/>
  <c r="J7" i="3" s="1"/>
  <c r="H4" i="4" l="1"/>
  <c r="H5" i="4"/>
  <c r="H6" i="4"/>
  <c r="H7" i="4"/>
  <c r="K7" i="3"/>
  <c r="K6" i="3"/>
  <c r="K7" i="4" l="1"/>
  <c r="I7" i="4"/>
  <c r="J7" i="4" s="1"/>
  <c r="K5" i="4"/>
  <c r="I5" i="4"/>
  <c r="J5" i="4" s="1"/>
  <c r="K6" i="4"/>
  <c r="I6" i="4"/>
  <c r="J6" i="4" s="1"/>
  <c r="K4" i="4"/>
  <c r="I4" i="4"/>
  <c r="J4" i="4" s="1"/>
  <c r="C5" i="3" l="1"/>
  <c r="E5" i="3" s="1"/>
  <c r="H5" i="3" l="1"/>
  <c r="I5" i="3" s="1"/>
  <c r="J5" i="3" s="1"/>
  <c r="K5" i="3"/>
  <c r="C4" i="3"/>
  <c r="H4" i="3" s="1"/>
  <c r="E4" i="3" l="1"/>
  <c r="K4" i="3"/>
  <c r="I4" i="3"/>
  <c r="J4" i="3" s="1"/>
  <c r="C4" i="2" l="1"/>
  <c r="H4" i="2" s="1"/>
  <c r="E4" i="2" l="1"/>
  <c r="J4" i="2"/>
  <c r="I4" i="2"/>
  <c r="C5" i="1"/>
  <c r="H5" i="1" s="1"/>
  <c r="C4" i="1"/>
  <c r="E4" i="1" s="1"/>
  <c r="H4" i="1" l="1"/>
  <c r="I4" i="1" s="1"/>
  <c r="E5" i="1"/>
  <c r="J5" i="1"/>
  <c r="I5" i="1"/>
  <c r="J4" i="1"/>
</calcChain>
</file>

<file path=xl/sharedStrings.xml><?xml version="1.0" encoding="utf-8"?>
<sst xmlns="http://schemas.openxmlformats.org/spreadsheetml/2006/main" count="146" uniqueCount="27">
  <si>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</si>
  <si>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</si>
  <si>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</si>
  <si>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</si>
  <si>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</si>
  <si>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</si>
  <si>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</si>
  <si>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</si>
  <si>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</si>
  <si>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EFECTIVO</t>
  </si>
  <si>
    <t>Autosal: RI</t>
  </si>
  <si>
    <t>Lavarropa Columbia 7 kg</t>
  </si>
  <si>
    <t>Lavarropa Columbia 10 kg</t>
  </si>
  <si>
    <t>12 CUOTAS (lun, mar, mier)</t>
  </si>
  <si>
    <t>AHORA 12  (JUE, VIER, SÁB, DOM) Y NARANJA</t>
  </si>
  <si>
    <t>LAVARROPA Columbia LSC 7000 7 KG.</t>
  </si>
  <si>
    <t>LAVARROPA Columbia LSC 10000 10 KG.</t>
  </si>
  <si>
    <t>Cocina Blanca CC 5600B</t>
  </si>
  <si>
    <t>Cocina Negra CC 5600N</t>
  </si>
  <si>
    <t>AHORA 12 Y 12 NARANJA</t>
  </si>
  <si>
    <t>Secarropa Centrífugo, 5,5 KG HTS5500</t>
  </si>
  <si>
    <t>Autosal- Columbia-Kohinoor: RI</t>
  </si>
  <si>
    <t>Secarropa columbia Centrífugo Colores, 5,5 KG HTS5501</t>
  </si>
  <si>
    <t>COEF.TARJETA 12</t>
  </si>
  <si>
    <t>COEF TARJETA 6</t>
  </si>
  <si>
    <t>AHORA 6 Y 6 NARANJA</t>
  </si>
  <si>
    <t>12 AHORA Y 12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</si>
</sst>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L13" sqref="L13"/>
    </sheetView>
  </sheetViews>
  <sheetFormatPr baseColWidth="10" defaultColWidth="11.42578125" defaultRowHeight="15" x14ac:dyDescent="0.25"/>
  <cols>
    <col min="1" max="1" width="23.5703125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4" style="5" bestFit="1" customWidth="1"/>
    <col min="10" max="10" width="11.42578125" style="4"/>
    <col min="11" max="16384" width="11.42578125" style="5"/>
  </cols>
  <sheetData>
    <row r="1" spans="1:10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</row>
    <row r="2" spans="1:10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</row>
    <row r="3" spans="1:10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3">
        <v>0.8</v>
      </c>
    </row>
    <row r="4" spans="1:10" x14ac:dyDescent="0.25">
      <c r="A4" s="8" t="s">
        <v>11</v>
      </c>
      <c r="B4" s="8">
        <v>1500</v>
      </c>
      <c r="C4" s="8">
        <f t="shared" ref="C4:C5" si="0">B4*$C$3</f>
        <v>1815</v>
      </c>
      <c r="D4" s="8">
        <v>1.3</v>
      </c>
      <c r="E4" s="10">
        <f>C4*D4</f>
        <v>2359.5</v>
      </c>
      <c r="F4" s="8">
        <v>1.6</v>
      </c>
      <c r="G4" s="8">
        <v>1.28</v>
      </c>
      <c r="H4" s="11">
        <f>C4*F4*G4</f>
        <v>3717.12</v>
      </c>
      <c r="I4" s="12">
        <f>H4/$I$3</f>
        <v>309.76</v>
      </c>
      <c r="J4" s="13">
        <f>H4*$J$3</f>
        <v>2973.6959999999999</v>
      </c>
    </row>
    <row r="5" spans="1:10" x14ac:dyDescent="0.25">
      <c r="A5" s="8" t="s">
        <v>12</v>
      </c>
      <c r="B5" s="8">
        <v>1754</v>
      </c>
      <c r="C5" s="8">
        <f t="shared" si="0"/>
        <v>2122.34</v>
      </c>
      <c r="D5" s="8">
        <v>1.3</v>
      </c>
      <c r="E5" s="10">
        <f>C5*D5</f>
        <v>2759.0420000000004</v>
      </c>
      <c r="F5" s="8">
        <v>1.6</v>
      </c>
      <c r="G5" s="8">
        <v>1.28</v>
      </c>
      <c r="H5" s="11">
        <f>C5*F5*G5</f>
        <v>4346.5523200000007</v>
      </c>
      <c r="I5" s="12">
        <f>H5/$I$3</f>
        <v>362.21269333333339</v>
      </c>
      <c r="J5" s="13">
        <f t="shared" ref="J5" si="1">H5*$J$3</f>
        <v>3477.2418560000006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J21" sqref="J21"/>
    </sheetView>
  </sheetViews>
  <sheetFormatPr baseColWidth="10" defaultColWidth="11.42578125" defaultRowHeight="15" x14ac:dyDescent="0.25"/>
  <cols>
    <col min="1" max="1" width="23.5703125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4" style="5" bestFit="1" customWidth="1"/>
    <col min="10" max="10" width="11.42578125" style="4"/>
    <col min="11" max="16384" width="11.42578125" style="5"/>
  </cols>
  <sheetData>
    <row r="1" spans="1:10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</row>
    <row r="2" spans="1:10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</row>
    <row r="3" spans="1:10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3">
        <v>0.8</v>
      </c>
    </row>
    <row r="4" spans="1:10" x14ac:dyDescent="0.25">
      <c r="A4" s="8" t="s">
        <v>12</v>
      </c>
      <c r="B4" s="8">
        <v>2594</v>
      </c>
      <c r="C4" s="8">
        <f t="shared" ref="C4" si="0">B4*$C$3</f>
        <v>3138.74</v>
      </c>
      <c r="D4" s="8">
        <v>1.25</v>
      </c>
      <c r="E4" s="10">
        <f>C4*D4</f>
        <v>3923.4249999999997</v>
      </c>
      <c r="F4" s="8">
        <v>1.55</v>
      </c>
      <c r="G4" s="8">
        <v>1.28</v>
      </c>
      <c r="H4" s="11">
        <f>C4*F4*G4</f>
        <v>6227.2601599999998</v>
      </c>
      <c r="I4" s="12">
        <f>H4/$I$3</f>
        <v>518.93834666666669</v>
      </c>
      <c r="J4" s="13">
        <f t="shared" ref="J4" si="1">H4*$J$3</f>
        <v>4981.8081280000006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L12" sqref="L12"/>
    </sheetView>
  </sheetViews>
  <sheetFormatPr baseColWidth="10" defaultColWidth="11.42578125" defaultRowHeight="15" x14ac:dyDescent="0.25"/>
  <cols>
    <col min="1" max="1" width="36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4" style="5" bestFit="1" customWidth="1"/>
    <col min="10" max="10" width="21.285156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  <c r="J1" s="14"/>
    </row>
    <row r="2" spans="1:1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15" t="s">
        <v>13</v>
      </c>
      <c r="J2" s="15" t="s">
        <v>14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0.85</v>
      </c>
      <c r="K3" s="3">
        <v>0.55500000000000005</v>
      </c>
    </row>
    <row r="4" spans="1:11" ht="25.5" customHeight="1" x14ac:dyDescent="0.25">
      <c r="A4" s="16" t="s">
        <v>15</v>
      </c>
      <c r="B4" s="2">
        <v>2800</v>
      </c>
      <c r="C4" s="2">
        <f t="shared" ref="C4" si="0">B4*$C$3</f>
        <v>3388</v>
      </c>
      <c r="D4" s="8">
        <v>1.3</v>
      </c>
      <c r="E4" s="10">
        <f t="shared" ref="E4" si="1">C4*D4</f>
        <v>4404.4000000000005</v>
      </c>
      <c r="F4" s="8">
        <v>1.65</v>
      </c>
      <c r="G4" s="8">
        <v>1.8</v>
      </c>
      <c r="H4" s="11">
        <f t="shared" ref="H4" si="2">C4*F4*G4</f>
        <v>10062.36</v>
      </c>
      <c r="I4" s="12">
        <f t="shared" ref="I4" si="3">H4/$I$3</f>
        <v>838.53000000000009</v>
      </c>
      <c r="J4" s="12">
        <f>I4*$J$3</f>
        <v>712.7505000000001</v>
      </c>
      <c r="K4" s="13">
        <f t="shared" ref="K4" si="4">H4*$K$3</f>
        <v>5584.6098000000011</v>
      </c>
    </row>
    <row r="5" spans="1:11" x14ac:dyDescent="0.25">
      <c r="A5" s="16" t="s">
        <v>16</v>
      </c>
      <c r="B5" s="2">
        <v>3160</v>
      </c>
      <c r="C5" s="2">
        <f t="shared" ref="C5:C6" si="5">B5*$C$3</f>
        <v>3823.6</v>
      </c>
      <c r="D5" s="8">
        <v>1.3</v>
      </c>
      <c r="E5" s="10">
        <f t="shared" ref="E5:E6" si="6">C5*D5</f>
        <v>4970.68</v>
      </c>
      <c r="F5" s="8">
        <v>1.62</v>
      </c>
      <c r="G5" s="8">
        <v>1.8</v>
      </c>
      <c r="H5" s="11">
        <f t="shared" ref="H5:H6" si="7">C5*F5*G5</f>
        <v>11149.6176</v>
      </c>
      <c r="I5" s="12">
        <f t="shared" ref="I5:I6" si="8">H5/$I$3</f>
        <v>929.13479999999993</v>
      </c>
      <c r="J5" s="12">
        <f>I5*$J$3</f>
        <v>789.76457999999991</v>
      </c>
      <c r="K5" s="13">
        <f t="shared" ref="K5:K6" si="9">H5*$K$3</f>
        <v>6188.0377680000001</v>
      </c>
    </row>
    <row r="6" spans="1:11" x14ac:dyDescent="0.25">
      <c r="A6" s="2" t="s">
        <v>17</v>
      </c>
      <c r="B6" s="2">
        <v>9327</v>
      </c>
      <c r="C6" s="2">
        <f t="shared" si="5"/>
        <v>11285.67</v>
      </c>
      <c r="D6" s="8">
        <v>1.3</v>
      </c>
      <c r="E6" s="10">
        <f t="shared" si="6"/>
        <v>14671.371000000001</v>
      </c>
      <c r="F6" s="8">
        <v>1.55</v>
      </c>
      <c r="G6" s="8">
        <v>1.8</v>
      </c>
      <c r="H6" s="11">
        <f t="shared" si="7"/>
        <v>31487.019300000004</v>
      </c>
      <c r="I6" s="12">
        <f t="shared" si="8"/>
        <v>2623.9182750000004</v>
      </c>
      <c r="J6" s="12">
        <f>I6*$J$3</f>
        <v>2230.3305337500005</v>
      </c>
      <c r="K6" s="13">
        <f t="shared" si="9"/>
        <v>17475.295711500003</v>
      </c>
    </row>
    <row r="7" spans="1:11" x14ac:dyDescent="0.25">
      <c r="A7" s="2" t="s">
        <v>18</v>
      </c>
      <c r="B7" s="2">
        <v>8779</v>
      </c>
      <c r="C7" s="2">
        <f t="shared" ref="C7" si="10">B7*$C$3</f>
        <v>10622.59</v>
      </c>
      <c r="D7" s="8">
        <v>1.3</v>
      </c>
      <c r="E7" s="10">
        <f t="shared" ref="E7" si="11">C7*D7</f>
        <v>13809.367</v>
      </c>
      <c r="F7" s="8">
        <v>1.6</v>
      </c>
      <c r="G7" s="8">
        <v>1.8</v>
      </c>
      <c r="H7" s="11">
        <f t="shared" ref="H7" si="12">C7*F7*G7</f>
        <v>30593.0592</v>
      </c>
      <c r="I7" s="12">
        <f t="shared" ref="I7" si="13">H7/$I$3</f>
        <v>2549.4216000000001</v>
      </c>
      <c r="J7" s="12">
        <f>I7*$J$3</f>
        <v>2167.0083600000003</v>
      </c>
      <c r="K7" s="13">
        <f t="shared" ref="K7" si="14">H7*$K$3</f>
        <v>16979.147856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L12" sqref="L12"/>
    </sheetView>
  </sheetViews>
  <sheetFormatPr baseColWidth="10" defaultColWidth="11.42578125" defaultRowHeight="15" x14ac:dyDescent="0.25"/>
  <cols>
    <col min="1" max="1" width="36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0.7109375" style="5" hidden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  <c r="J1" s="14"/>
    </row>
    <row r="2" spans="1:1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15" t="s">
        <v>13</v>
      </c>
      <c r="J2" s="15" t="s">
        <v>19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0.85</v>
      </c>
      <c r="K3" s="3">
        <v>0.55500000000000005</v>
      </c>
    </row>
    <row r="4" spans="1:11" ht="25.5" customHeight="1" x14ac:dyDescent="0.25">
      <c r="A4" s="16" t="s">
        <v>15</v>
      </c>
      <c r="B4" s="2">
        <v>2800</v>
      </c>
      <c r="C4" s="2">
        <f t="shared" ref="C4:C8" si="0">B4*$C$3</f>
        <v>3388</v>
      </c>
      <c r="D4" s="8">
        <v>1.3</v>
      </c>
      <c r="E4" s="10">
        <f t="shared" ref="E4:E7" si="1">C4*D4</f>
        <v>4404.4000000000005</v>
      </c>
      <c r="F4" s="8">
        <v>1.65</v>
      </c>
      <c r="G4" s="8">
        <v>1.8</v>
      </c>
      <c r="H4" s="11">
        <f t="shared" ref="H4:H7" si="2">C4*F4*G4</f>
        <v>10062.36</v>
      </c>
      <c r="I4" s="12">
        <f t="shared" ref="I4:I7" si="3">H4/$I$3</f>
        <v>838.53000000000009</v>
      </c>
      <c r="J4" s="12">
        <f>I4*$J$3</f>
        <v>712.7505000000001</v>
      </c>
      <c r="K4" s="13">
        <f t="shared" ref="K4:K7" si="4">H4*$K$3</f>
        <v>5584.6098000000011</v>
      </c>
    </row>
    <row r="5" spans="1:11" x14ac:dyDescent="0.25">
      <c r="A5" s="16" t="s">
        <v>16</v>
      </c>
      <c r="B5" s="2">
        <v>4188</v>
      </c>
      <c r="C5" s="2">
        <f t="shared" si="0"/>
        <v>5067.4799999999996</v>
      </c>
      <c r="D5" s="8">
        <v>1.3</v>
      </c>
      <c r="E5" s="10">
        <f t="shared" si="1"/>
        <v>6587.7239999999993</v>
      </c>
      <c r="F5" s="8">
        <v>1.62</v>
      </c>
      <c r="G5" s="8">
        <v>1.8</v>
      </c>
      <c r="H5" s="11">
        <f t="shared" si="2"/>
        <v>14776.771680000002</v>
      </c>
      <c r="I5" s="12">
        <f t="shared" si="3"/>
        <v>1231.3976400000001</v>
      </c>
      <c r="J5" s="12">
        <f>I5*$J$3</f>
        <v>1046.6879940000001</v>
      </c>
      <c r="K5" s="13">
        <f t="shared" si="4"/>
        <v>8201.1082824000023</v>
      </c>
    </row>
    <row r="6" spans="1:11" x14ac:dyDescent="0.25">
      <c r="A6" s="2" t="s">
        <v>17</v>
      </c>
      <c r="B6" s="2">
        <v>9327</v>
      </c>
      <c r="C6" s="2">
        <f t="shared" si="0"/>
        <v>11285.67</v>
      </c>
      <c r="D6" s="8">
        <v>1.3</v>
      </c>
      <c r="E6" s="10">
        <f t="shared" si="1"/>
        <v>14671.371000000001</v>
      </c>
      <c r="F6" s="8">
        <v>1.55</v>
      </c>
      <c r="G6" s="8">
        <v>1.8</v>
      </c>
      <c r="H6" s="11">
        <f t="shared" si="2"/>
        <v>31487.019300000004</v>
      </c>
      <c r="I6" s="12">
        <f t="shared" si="3"/>
        <v>2623.9182750000004</v>
      </c>
      <c r="J6" s="12">
        <f>I6*$J$3</f>
        <v>2230.3305337500005</v>
      </c>
      <c r="K6" s="13">
        <f t="shared" si="4"/>
        <v>17475.295711500003</v>
      </c>
    </row>
    <row r="7" spans="1:11" x14ac:dyDescent="0.25">
      <c r="A7" s="2" t="s">
        <v>18</v>
      </c>
      <c r="B7" s="2">
        <v>8779</v>
      </c>
      <c r="C7" s="2">
        <f t="shared" si="0"/>
        <v>10622.59</v>
      </c>
      <c r="D7" s="8">
        <v>1.3</v>
      </c>
      <c r="E7" s="10">
        <f t="shared" si="1"/>
        <v>13809.367</v>
      </c>
      <c r="F7" s="8">
        <v>1.6</v>
      </c>
      <c r="G7" s="8">
        <v>1.8</v>
      </c>
      <c r="H7" s="11">
        <f t="shared" si="2"/>
        <v>30593.0592</v>
      </c>
      <c r="I7" s="12">
        <f t="shared" si="3"/>
        <v>2549.4216000000001</v>
      </c>
      <c r="J7" s="12">
        <f>I7*$J$3</f>
        <v>2167.0083600000003</v>
      </c>
      <c r="K7" s="13">
        <f t="shared" si="4"/>
        <v>16979.147856</v>
      </c>
    </row>
    <row r="8" spans="1:11" x14ac:dyDescent="0.25">
      <c r="A8" s="2" t="s">
        <v>20</v>
      </c>
      <c r="B8" s="2">
        <v>3300</v>
      </c>
      <c r="C8" s="2">
        <f t="shared" si="0"/>
        <v>3993</v>
      </c>
      <c r="D8" s="8">
        <v>1.3</v>
      </c>
      <c r="E8" s="10">
        <f t="shared" ref="E8" si="5">C8*D8</f>
        <v>5190.9000000000005</v>
      </c>
      <c r="F8" s="8">
        <v>1.6</v>
      </c>
      <c r="G8" s="8">
        <v>1.8</v>
      </c>
      <c r="H8" s="11">
        <f t="shared" ref="H8" si="6">C8*F8*G8</f>
        <v>11499.84</v>
      </c>
      <c r="I8" s="12">
        <f t="shared" ref="I8" si="7">H8/$I$3</f>
        <v>958.32</v>
      </c>
      <c r="J8" s="12">
        <f>I8*$J$3</f>
        <v>814.572</v>
      </c>
      <c r="K8" s="13">
        <f t="shared" ref="K8" si="8">H8*$K$3</f>
        <v>6382.4112000000005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R13" sqref="R13"/>
    </sheetView>
  </sheetViews>
  <sheetFormatPr baseColWidth="10" defaultColWidth="11.42578125" defaultRowHeight="15" x14ac:dyDescent="0.25"/>
  <cols>
    <col min="1" max="1" width="36" style="5" bestFit="1" customWidth="1"/>
    <col min="2" max="2" width="12.5703125" style="5" bestFit="1" customWidth="1"/>
    <col min="3" max="3" width="11.5703125" style="5" bestFit="1" customWidth="1"/>
    <col min="4" max="4" width="15.28515625" style="5" bestFit="1" customWidth="1"/>
    <col min="5" max="5" width="22.85546875" style="4" bestFit="1" customWidth="1"/>
    <col min="6" max="6" width="12.28515625" style="5" bestFit="1" customWidth="1"/>
    <col min="7" max="7" width="13.5703125" style="5" bestFit="1" customWidth="1"/>
    <col min="8" max="8" width="19.7109375" style="5" bestFit="1" customWidth="1"/>
    <col min="9" max="9" width="10.7109375" style="5" bestFit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  <c r="J1" s="14"/>
    </row>
    <row r="2" spans="1:1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15" t="s">
        <v>13</v>
      </c>
      <c r="J2" s="15" t="s">
        <v>19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0.85</v>
      </c>
      <c r="K3" s="3">
        <v>0.55500000000000005</v>
      </c>
    </row>
    <row r="4" spans="1:11" ht="25.5" customHeight="1" x14ac:dyDescent="0.25">
      <c r="A4" s="16" t="s">
        <v>15</v>
      </c>
      <c r="B4" s="2">
        <v>4739</v>
      </c>
      <c r="C4" s="2">
        <f t="shared" ref="C4:C6" si="0">B4*$C$3</f>
        <v>5734.19</v>
      </c>
      <c r="D4" s="8">
        <v>1.3</v>
      </c>
      <c r="E4" s="10">
        <f t="shared" ref="E4:E6" si="1">C4*D4</f>
        <v>7454.4470000000001</v>
      </c>
      <c r="F4" s="8">
        <v>1.57</v>
      </c>
      <c r="G4" s="8">
        <v>1.8</v>
      </c>
      <c r="H4" s="11">
        <f t="shared" ref="H4:H6" si="2">C4*F4*G4</f>
        <v>16204.82094</v>
      </c>
      <c r="I4" s="12">
        <f t="shared" ref="I4:I6" si="3">H4/$I$3</f>
        <v>1350.4017449999999</v>
      </c>
      <c r="J4" s="12">
        <f>I4*$J$3</f>
        <v>1147.8414832499998</v>
      </c>
      <c r="K4" s="13">
        <f t="shared" ref="K4:K6" si="4">H4*$K$3</f>
        <v>8993.6756217000002</v>
      </c>
    </row>
    <row r="5" spans="1:11" x14ac:dyDescent="0.25">
      <c r="A5" s="16" t="s">
        <v>16</v>
      </c>
      <c r="B5" s="2">
        <v>5297</v>
      </c>
      <c r="C5" s="2">
        <f t="shared" si="0"/>
        <v>6409.37</v>
      </c>
      <c r="D5" s="8">
        <v>1.3</v>
      </c>
      <c r="E5" s="10">
        <f t="shared" si="1"/>
        <v>8332.1810000000005</v>
      </c>
      <c r="F5" s="8">
        <v>1.55</v>
      </c>
      <c r="G5" s="8">
        <v>1.8</v>
      </c>
      <c r="H5" s="11">
        <f t="shared" si="2"/>
        <v>17882.1423</v>
      </c>
      <c r="I5" s="12">
        <f t="shared" si="3"/>
        <v>1490.178525</v>
      </c>
      <c r="J5" s="12">
        <f>I5*$J$3</f>
        <v>1266.6517462500001</v>
      </c>
      <c r="K5" s="13">
        <f t="shared" si="4"/>
        <v>9924.5889765000011</v>
      </c>
    </row>
    <row r="6" spans="1:11" ht="20.25" customHeight="1" x14ac:dyDescent="0.25">
      <c r="A6" s="2" t="s">
        <v>20</v>
      </c>
      <c r="B6" s="2">
        <v>3724</v>
      </c>
      <c r="C6" s="2">
        <f t="shared" si="0"/>
        <v>4506.04</v>
      </c>
      <c r="D6" s="8">
        <v>1.3</v>
      </c>
      <c r="E6" s="10">
        <f t="shared" si="1"/>
        <v>5857.8519999999999</v>
      </c>
      <c r="F6" s="8">
        <v>1.6</v>
      </c>
      <c r="G6" s="8">
        <v>1.8</v>
      </c>
      <c r="H6" s="11">
        <f t="shared" si="2"/>
        <v>12977.395200000001</v>
      </c>
      <c r="I6" s="12">
        <f t="shared" si="3"/>
        <v>1081.4496000000001</v>
      </c>
      <c r="J6" s="12">
        <f>I6*$J$3</f>
        <v>919.23216000000014</v>
      </c>
      <c r="K6" s="13">
        <f t="shared" si="4"/>
        <v>7202.4543360000007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884B-79A9-4A9A-BAE1-5B37F1A8AE4F}">
  <dimension ref="A1:K6"/>
  <sheetViews>
    <sheetView workbookViewId="0">
      <selection activeCell="R10" sqref="R10"/>
    </sheetView>
  </sheetViews>
  <sheetFormatPr baseColWidth="10" defaultColWidth="11.42578125" defaultRowHeight="15" x14ac:dyDescent="0.25"/>
  <cols>
    <col min="1" max="1" width="36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0.7109375" style="5" hidden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  <c r="J1" s="14"/>
    </row>
    <row r="2" spans="1:1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15" t="s">
        <v>13</v>
      </c>
      <c r="J2" s="15" t="s">
        <v>19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0.85</v>
      </c>
      <c r="K3" s="3">
        <v>0.55500000000000005</v>
      </c>
    </row>
    <row r="4" spans="1:11" ht="25.5" customHeight="1" x14ac:dyDescent="0.25">
      <c r="A4" s="16" t="s">
        <v>15</v>
      </c>
      <c r="B4" s="2">
        <v>4739</v>
      </c>
      <c r="C4" s="2">
        <f t="shared" ref="C4:C6" si="0">B4*$C$3</f>
        <v>5734.19</v>
      </c>
      <c r="D4" s="8">
        <v>1.3</v>
      </c>
      <c r="E4" s="10">
        <f t="shared" ref="E4:E6" si="1">C4*D4</f>
        <v>7454.4470000000001</v>
      </c>
      <c r="F4" s="8">
        <v>1.57</v>
      </c>
      <c r="G4" s="8">
        <v>1.8</v>
      </c>
      <c r="H4" s="11">
        <f t="shared" ref="H4:H6" si="2">C4*F4*G4</f>
        <v>16204.82094</v>
      </c>
      <c r="I4" s="12">
        <f t="shared" ref="I4:I6" si="3">H4/$I$3</f>
        <v>1350.4017449999999</v>
      </c>
      <c r="J4" s="12">
        <f>I4*$J$3</f>
        <v>1147.8414832499998</v>
      </c>
      <c r="K4" s="13">
        <f t="shared" ref="K4:K6" si="4">H4*$K$3</f>
        <v>8993.6756217000002</v>
      </c>
    </row>
    <row r="5" spans="1:11" x14ac:dyDescent="0.25">
      <c r="A5" s="16" t="s">
        <v>16</v>
      </c>
      <c r="B5" s="2">
        <v>4936</v>
      </c>
      <c r="C5" s="2">
        <f t="shared" si="0"/>
        <v>5972.5599999999995</v>
      </c>
      <c r="D5" s="8">
        <v>1.3</v>
      </c>
      <c r="E5" s="10">
        <f t="shared" si="1"/>
        <v>7764.3279999999995</v>
      </c>
      <c r="F5" s="8">
        <v>1.6</v>
      </c>
      <c r="G5" s="8">
        <v>1.8</v>
      </c>
      <c r="H5" s="11">
        <f t="shared" si="2"/>
        <v>17200.9728</v>
      </c>
      <c r="I5" s="12">
        <f t="shared" si="3"/>
        <v>1433.4143999999999</v>
      </c>
      <c r="J5" s="12">
        <f>I5*$J$3</f>
        <v>1218.4022399999999</v>
      </c>
      <c r="K5" s="13">
        <f t="shared" si="4"/>
        <v>9546.5399040000011</v>
      </c>
    </row>
    <row r="6" spans="1:11" ht="20.25" customHeight="1" x14ac:dyDescent="0.25">
      <c r="A6" s="2" t="s">
        <v>20</v>
      </c>
      <c r="B6" s="2">
        <v>3724</v>
      </c>
      <c r="C6" s="2">
        <f t="shared" si="0"/>
        <v>4506.04</v>
      </c>
      <c r="D6" s="8">
        <v>1.3</v>
      </c>
      <c r="E6" s="10">
        <f t="shared" si="1"/>
        <v>5857.8519999999999</v>
      </c>
      <c r="F6" s="8">
        <v>1.6</v>
      </c>
      <c r="G6" s="8">
        <v>1.8</v>
      </c>
      <c r="H6" s="11">
        <f t="shared" si="2"/>
        <v>12977.395200000001</v>
      </c>
      <c r="I6" s="12">
        <f t="shared" si="3"/>
        <v>1081.4496000000001</v>
      </c>
      <c r="J6" s="12">
        <f>I6*$J$3</f>
        <v>919.23216000000014</v>
      </c>
      <c r="K6" s="13">
        <f t="shared" si="4"/>
        <v>7202.4543360000007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8CB-BF88-4E8B-A60D-810AE1FF8912}">
  <dimension ref="A1:K5"/>
  <sheetViews>
    <sheetView workbookViewId="0">
      <selection activeCell="B1" sqref="B1:I1048576"/>
    </sheetView>
  </sheetViews>
  <sheetFormatPr baseColWidth="10" defaultColWidth="11.42578125" defaultRowHeight="15" x14ac:dyDescent="0.25"/>
  <cols>
    <col min="1" max="1" width="34.140625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0.7109375" style="5" hidden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  <c r="J1" s="14"/>
    </row>
    <row r="2" spans="1:1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15" t="s">
        <v>13</v>
      </c>
      <c r="J2" s="15" t="s">
        <v>19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0.85</v>
      </c>
      <c r="K3" s="3">
        <v>0.55500000000000005</v>
      </c>
    </row>
    <row r="4" spans="1:11" ht="30" x14ac:dyDescent="0.25">
      <c r="A4" s="16" t="s">
        <v>16</v>
      </c>
      <c r="B4" s="2">
        <v>5450</v>
      </c>
      <c r="C4" s="2">
        <f t="shared" ref="C4:C5" si="0">B4*$C$3</f>
        <v>6594.5</v>
      </c>
      <c r="D4" s="8">
        <v>1.3</v>
      </c>
      <c r="E4" s="10">
        <f t="shared" ref="E4:E5" si="1">C4*D4</f>
        <v>8572.85</v>
      </c>
      <c r="F4" s="8">
        <v>1.6</v>
      </c>
      <c r="G4" s="8">
        <v>1.8</v>
      </c>
      <c r="H4" s="11">
        <f t="shared" ref="H4:H5" si="2">C4*F4*G4</f>
        <v>18992.160000000003</v>
      </c>
      <c r="I4" s="12">
        <f t="shared" ref="I4:I5" si="3">H4/$I$3</f>
        <v>1582.6800000000003</v>
      </c>
      <c r="J4" s="12">
        <f>I4*$J$3</f>
        <v>1345.2780000000002</v>
      </c>
      <c r="K4" s="13">
        <f t="shared" ref="K4:K5" si="4">H4*$K$3</f>
        <v>10540.648800000003</v>
      </c>
    </row>
    <row r="5" spans="1:11" ht="20.25" customHeight="1" x14ac:dyDescent="0.25">
      <c r="A5" s="2" t="s">
        <v>20</v>
      </c>
      <c r="B5" s="2">
        <v>3724</v>
      </c>
      <c r="C5" s="2">
        <f t="shared" si="0"/>
        <v>4506.04</v>
      </c>
      <c r="D5" s="8">
        <v>1.3</v>
      </c>
      <c r="E5" s="10">
        <f t="shared" si="1"/>
        <v>5857.8519999999999</v>
      </c>
      <c r="F5" s="8">
        <v>1.6</v>
      </c>
      <c r="G5" s="8">
        <v>1.8</v>
      </c>
      <c r="H5" s="11">
        <f t="shared" si="2"/>
        <v>12977.395200000001</v>
      </c>
      <c r="I5" s="12">
        <f t="shared" si="3"/>
        <v>1081.4496000000001</v>
      </c>
      <c r="J5" s="12">
        <f>I5*$J$3</f>
        <v>919.23216000000014</v>
      </c>
      <c r="K5" s="13">
        <f t="shared" si="4"/>
        <v>7202.4543360000007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9184-CCE1-4494-AA86-FB22103D8AA2}">
  <dimension ref="A1:K5"/>
  <sheetViews>
    <sheetView workbookViewId="0">
      <selection activeCell="E1" sqref="E1:I1048576"/>
    </sheetView>
  </sheetViews>
  <sheetFormatPr baseColWidth="10" defaultColWidth="11.42578125" defaultRowHeight="15" x14ac:dyDescent="0.25"/>
  <cols>
    <col min="1" max="1" width="34.140625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3.5703125" style="5" hidden="1" customWidth="1"/>
    <col min="8" max="8" width="19.7109375" style="5" hidden="1" customWidth="1"/>
    <col min="9" max="9" width="10.7109375" style="5" hidden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10</v>
      </c>
      <c r="B1" s="2"/>
      <c r="C1" s="2"/>
      <c r="D1" s="2"/>
      <c r="E1" s="3"/>
      <c r="F1" s="2"/>
      <c r="G1" s="2"/>
      <c r="H1" s="2"/>
      <c r="I1" s="2"/>
      <c r="J1" s="14"/>
    </row>
    <row r="2" spans="1:1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15" t="s">
        <v>13</v>
      </c>
      <c r="J2" s="15" t="s">
        <v>19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0.85</v>
      </c>
      <c r="K3" s="3">
        <v>0.55500000000000005</v>
      </c>
    </row>
    <row r="4" spans="1:11" ht="30" x14ac:dyDescent="0.25">
      <c r="A4" s="16" t="s">
        <v>16</v>
      </c>
      <c r="B4" s="2">
        <v>5838</v>
      </c>
      <c r="C4" s="2">
        <f t="shared" ref="C4:C5" si="0">B4*$C$3</f>
        <v>7063.98</v>
      </c>
      <c r="D4" s="8">
        <v>1.3</v>
      </c>
      <c r="E4" s="10">
        <f t="shared" ref="E4:E5" si="1">C4*D4</f>
        <v>9183.1739999999991</v>
      </c>
      <c r="F4" s="8">
        <v>1.6</v>
      </c>
      <c r="G4" s="8">
        <v>1.8</v>
      </c>
      <c r="H4" s="11">
        <f t="shared" ref="H4:H5" si="2">C4*F4*G4</f>
        <v>20344.2624</v>
      </c>
      <c r="I4" s="12">
        <f t="shared" ref="I4:I5" si="3">H4/$I$3</f>
        <v>1695.3552</v>
      </c>
      <c r="J4" s="12">
        <f>I4*$J$3</f>
        <v>1441.0519199999999</v>
      </c>
      <c r="K4" s="13">
        <f t="shared" ref="K4:K5" si="4">H4*$K$3</f>
        <v>11291.065632000002</v>
      </c>
    </row>
    <row r="5" spans="1:11" ht="20.25" customHeight="1" x14ac:dyDescent="0.25">
      <c r="A5" s="2" t="s">
        <v>20</v>
      </c>
      <c r="B5" s="2">
        <v>4132</v>
      </c>
      <c r="C5" s="2">
        <f t="shared" si="0"/>
        <v>4999.72</v>
      </c>
      <c r="D5" s="8">
        <v>1.3</v>
      </c>
      <c r="E5" s="10">
        <f t="shared" si="1"/>
        <v>6499.6360000000004</v>
      </c>
      <c r="F5" s="8">
        <v>1.6</v>
      </c>
      <c r="G5" s="8">
        <v>1.8</v>
      </c>
      <c r="H5" s="11">
        <f t="shared" si="2"/>
        <v>14399.193600000001</v>
      </c>
      <c r="I5" s="12">
        <f t="shared" si="3"/>
        <v>1199.9328</v>
      </c>
      <c r="J5" s="12">
        <f>I5*$J$3</f>
        <v>1019.9428800000001</v>
      </c>
      <c r="K5" s="13">
        <f t="shared" si="4"/>
        <v>7991.5524480000013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7B59-476B-4FE8-9AAA-9048B0B256D4}">
  <dimension ref="A1:K6"/>
  <sheetViews>
    <sheetView workbookViewId="0">
      <selection activeCell="M9" sqref="M9"/>
    </sheetView>
  </sheetViews>
  <sheetFormatPr baseColWidth="10" defaultColWidth="11.42578125" defaultRowHeight="15" x14ac:dyDescent="0.25"/>
  <cols>
    <col min="1" max="1" width="36.28515625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6.140625" style="5" hidden="1" customWidth="1"/>
    <col min="8" max="8" width="14.85546875" style="5" hidden="1" customWidth="1"/>
    <col min="9" max="9" width="10.42578125" style="5" bestFit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21</v>
      </c>
      <c r="B1" s="2"/>
      <c r="C1" s="2"/>
      <c r="D1" s="2"/>
      <c r="E1" s="3"/>
      <c r="F1" s="2"/>
      <c r="G1" s="2"/>
      <c r="H1" s="2"/>
      <c r="I1" s="2"/>
      <c r="J1" s="14"/>
    </row>
    <row r="2" spans="1:11" ht="45.6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23</v>
      </c>
      <c r="H2" s="6" t="s">
        <v>24</v>
      </c>
      <c r="I2" s="15" t="s">
        <v>26</v>
      </c>
      <c r="J2" s="15" t="s">
        <v>25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6</v>
      </c>
      <c r="K3" s="3"/>
    </row>
    <row r="4" spans="1:11" x14ac:dyDescent="0.25">
      <c r="A4" s="16" t="s">
        <v>16</v>
      </c>
      <c r="B4" s="2">
        <v>6757</v>
      </c>
      <c r="C4" s="2">
        <f t="shared" ref="C4:C6" si="0">B4*$C$3</f>
        <v>8175.9699999999993</v>
      </c>
      <c r="D4" s="8">
        <v>1.35</v>
      </c>
      <c r="E4" s="10">
        <f t="shared" ref="E4:E6" si="1">C4*D4</f>
        <v>11037.559499999999</v>
      </c>
      <c r="F4" s="8">
        <v>1.65</v>
      </c>
      <c r="G4" s="8">
        <v>1.3</v>
      </c>
      <c r="H4" s="18">
        <v>1.18</v>
      </c>
      <c r="I4" s="12">
        <f>C4*F4*G4/$I$3</f>
        <v>1461.4546375</v>
      </c>
      <c r="J4" s="12">
        <f>C4*F4*H4/$J$3</f>
        <v>2653.1022649999995</v>
      </c>
      <c r="K4" s="13">
        <f>C4*$F$4</f>
        <v>13490.350499999999</v>
      </c>
    </row>
    <row r="5" spans="1:11" ht="27" customHeight="1" x14ac:dyDescent="0.25">
      <c r="A5" s="16" t="s">
        <v>15</v>
      </c>
      <c r="B5" s="2">
        <v>6000</v>
      </c>
      <c r="C5" s="2">
        <f t="shared" ref="C5" si="2">B5*$C$3</f>
        <v>7260</v>
      </c>
      <c r="D5" s="8">
        <v>1.35</v>
      </c>
      <c r="E5" s="10">
        <f t="shared" ref="E5" si="3">C5*D5</f>
        <v>9801</v>
      </c>
      <c r="F5" s="8">
        <v>1.65</v>
      </c>
      <c r="G5" s="8">
        <v>1.3</v>
      </c>
      <c r="H5" s="18">
        <v>1.18</v>
      </c>
      <c r="I5" s="12">
        <f>C5*F5*G5/$I$3</f>
        <v>1297.7250000000001</v>
      </c>
      <c r="J5" s="12">
        <f>C5*F5*H5/$J$3</f>
        <v>2355.87</v>
      </c>
      <c r="K5" s="13">
        <f>C5*$F$4</f>
        <v>11979</v>
      </c>
    </row>
    <row r="6" spans="1:11" ht="30" x14ac:dyDescent="0.25">
      <c r="A6" s="17" t="s">
        <v>22</v>
      </c>
      <c r="B6" s="2">
        <v>4800</v>
      </c>
      <c r="C6" s="2">
        <f t="shared" si="0"/>
        <v>5808</v>
      </c>
      <c r="D6" s="8">
        <v>1.35</v>
      </c>
      <c r="E6" s="10">
        <f t="shared" si="1"/>
        <v>7840.8</v>
      </c>
      <c r="F6" s="8">
        <v>1.6</v>
      </c>
      <c r="G6" s="8">
        <v>1.3</v>
      </c>
      <c r="H6" s="18">
        <v>1.18</v>
      </c>
      <c r="I6" s="12">
        <f>C6*F6*G6/$I$3</f>
        <v>1006.7200000000001</v>
      </c>
      <c r="J6" s="12">
        <f>C6*F6*H6/$J$3</f>
        <v>1827.5840000000001</v>
      </c>
      <c r="K6" s="13">
        <f>C6*$F$4</f>
        <v>9583.1999999999989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7122-BBBA-4B83-B44F-6E7689A43CD7}">
  <dimension ref="A1:K6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1" width="36.28515625" style="5" bestFit="1" customWidth="1"/>
    <col min="2" max="2" width="12.5703125" style="5" hidden="1" customWidth="1"/>
    <col min="3" max="3" width="11.5703125" style="5" hidden="1" customWidth="1"/>
    <col min="4" max="4" width="15.28515625" style="5" hidden="1" customWidth="1"/>
    <col min="5" max="5" width="22.85546875" style="4" hidden="1" customWidth="1"/>
    <col min="6" max="6" width="12.28515625" style="5" hidden="1" customWidth="1"/>
    <col min="7" max="7" width="16.140625" style="5" hidden="1" customWidth="1"/>
    <col min="8" max="8" width="14.85546875" style="5" hidden="1" customWidth="1"/>
    <col min="9" max="9" width="10.42578125" style="5" bestFit="1" customWidth="1"/>
    <col min="10" max="10" width="14.5703125" style="5" customWidth="1"/>
    <col min="11" max="11" width="11.42578125" style="4"/>
    <col min="12" max="16384" width="11.42578125" style="5"/>
  </cols>
  <sheetData>
    <row r="1" spans="1:11" ht="15.75" x14ac:dyDescent="0.25">
      <c r="A1" s="1" t="s">
        <v>21</v>
      </c>
      <c r="B1" s="2"/>
      <c r="C1" s="2"/>
      <c r="D1" s="2"/>
      <c r="E1" s="3"/>
      <c r="F1" s="2"/>
      <c r="G1" s="2"/>
      <c r="H1" s="2"/>
      <c r="I1" s="2"/>
      <c r="J1" s="14"/>
    </row>
    <row r="2" spans="1:11" ht="45.6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23</v>
      </c>
      <c r="H2" s="6" t="s">
        <v>24</v>
      </c>
      <c r="I2" s="15" t="s">
        <v>26</v>
      </c>
      <c r="J2" s="15" t="s">
        <v>25</v>
      </c>
      <c r="K2" s="7" t="s">
        <v>9</v>
      </c>
    </row>
    <row r="3" spans="1:11" hidden="1" x14ac:dyDescent="0.25">
      <c r="A3" s="2"/>
      <c r="B3" s="2"/>
      <c r="C3" s="2">
        <v>1.21</v>
      </c>
      <c r="D3" s="8"/>
      <c r="E3" s="9"/>
      <c r="F3" s="8"/>
      <c r="G3" s="8"/>
      <c r="H3" s="2"/>
      <c r="I3" s="2">
        <v>12</v>
      </c>
      <c r="J3" s="2">
        <v>6</v>
      </c>
      <c r="K3" s="3"/>
    </row>
    <row r="4" spans="1:11" x14ac:dyDescent="0.25">
      <c r="A4" s="16" t="s">
        <v>16</v>
      </c>
      <c r="B4" s="2">
        <v>9350</v>
      </c>
      <c r="C4" s="2">
        <f>B4*$C$3</f>
        <v>11313.5</v>
      </c>
      <c r="D4" s="8">
        <v>1.35</v>
      </c>
      <c r="E4" s="10">
        <f t="shared" ref="E4:E6" si="0">C4*D4</f>
        <v>15273.225</v>
      </c>
      <c r="F4" s="8">
        <v>1.65</v>
      </c>
      <c r="G4" s="8">
        <v>1.3</v>
      </c>
      <c r="H4" s="18">
        <v>1.19</v>
      </c>
      <c r="I4" s="12">
        <f>C4*F4*G4/$I$3</f>
        <v>2022.2881249999998</v>
      </c>
      <c r="J4" s="12">
        <f>C4*F4*H4/$J$3</f>
        <v>3702.3428749999998</v>
      </c>
      <c r="K4" s="13">
        <f>C4*$F$4</f>
        <v>18667.274999999998</v>
      </c>
    </row>
    <row r="5" spans="1:11" ht="27" customHeight="1" x14ac:dyDescent="0.25">
      <c r="A5" s="16" t="s">
        <v>15</v>
      </c>
      <c r="B5" s="2">
        <v>0</v>
      </c>
      <c r="C5" s="2">
        <f t="shared" ref="C5:C6" si="1">B5*$C$3</f>
        <v>0</v>
      </c>
      <c r="D5" s="8">
        <v>1.35</v>
      </c>
      <c r="E5" s="10">
        <f t="shared" si="0"/>
        <v>0</v>
      </c>
      <c r="F5" s="8">
        <v>1.65</v>
      </c>
      <c r="G5" s="8">
        <v>1.3</v>
      </c>
      <c r="H5" s="18">
        <v>1.19</v>
      </c>
      <c r="I5" s="12">
        <f>C5*F5*G5/$I$3</f>
        <v>0</v>
      </c>
      <c r="J5" s="12">
        <f>C5*F5*H5/$J$3</f>
        <v>0</v>
      </c>
      <c r="K5" s="13">
        <f>C5*$F$4</f>
        <v>0</v>
      </c>
    </row>
    <row r="6" spans="1:11" ht="30" x14ac:dyDescent="0.25">
      <c r="A6" s="17" t="s">
        <v>22</v>
      </c>
      <c r="B6" s="2">
        <v>0</v>
      </c>
      <c r="C6" s="2">
        <f t="shared" si="1"/>
        <v>0</v>
      </c>
      <c r="D6" s="8">
        <v>1.35</v>
      </c>
      <c r="E6" s="10">
        <f t="shared" si="0"/>
        <v>0</v>
      </c>
      <c r="F6" s="8">
        <v>1.6</v>
      </c>
      <c r="G6" s="8">
        <v>1.3</v>
      </c>
      <c r="H6" s="18">
        <v>1.19</v>
      </c>
      <c r="I6" s="12">
        <f>C6*F6*G6/$I$3</f>
        <v>0</v>
      </c>
      <c r="J6" s="12">
        <f>C6*F6*H6/$J$3</f>
        <v>0</v>
      </c>
      <c r="K6" s="13">
        <f>C6*$F$4</f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29-05-18</vt:lpstr>
      <vt:lpstr>17-07-18</vt:lpstr>
      <vt:lpstr>03-04-19</vt:lpstr>
      <vt:lpstr>7-10-19</vt:lpstr>
      <vt:lpstr>12-11-19</vt:lpstr>
      <vt:lpstr>24-01-20</vt:lpstr>
      <vt:lpstr>21-02-20</vt:lpstr>
      <vt:lpstr>24-05-20</vt:lpstr>
      <vt:lpstr>10-10-20</vt:lpstr>
      <vt:lpstr>28-04-21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2018-05-29T22:12:30Z</dcterms:created>
  <dcterms:modified xsi:type="dcterms:W3CDTF">2021-04-28T21:27:00Z</dcterms:modified>
</cp:coreProperties>
</file>