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Delos\"/>
    </mc:Choice>
  </mc:AlternateContent>
  <xr:revisionPtr revIDLastSave="0" documentId="13_ncr:1_{8C146019-D9CE-412B-9185-ACC53D1E3C10}" xr6:coauthVersionLast="47" xr6:coauthVersionMax="47" xr10:uidLastSave="{00000000-0000-0000-0000-000000000000}"/>
  <bookViews>
    <workbookView xWindow="-120" yWindow="-120" windowWidth="20730" windowHeight="11160" activeTab="3" xr2:uid="{4BDCFEEB-D613-4109-BC12-A3936B826B42}"/>
  </bookViews>
  <sheets>
    <sheet name="29-06-20" sheetId="1" r:id="rId1"/>
    <sheet name="29-07-20" sheetId="2" r:id="rId2"/>
    <sheet name="18-02-21" sheetId="3" r:id="rId3"/>
    <sheet name="06-07-2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J15" i="4" s="1"/>
  <c r="C14" i="4"/>
  <c r="J14" i="4" s="1"/>
  <c r="C13" i="4"/>
  <c r="J13" i="4" s="1"/>
  <c r="C12" i="4"/>
  <c r="J12" i="4" s="1"/>
  <c r="C11" i="4"/>
  <c r="J11" i="4" s="1"/>
  <c r="C10" i="4"/>
  <c r="J10" i="4" s="1"/>
  <c r="C9" i="4"/>
  <c r="J9" i="4" s="1"/>
  <c r="C8" i="4"/>
  <c r="J8" i="4" s="1"/>
  <c r="C7" i="4"/>
  <c r="J7" i="4" s="1"/>
  <c r="C6" i="4"/>
  <c r="J6" i="4" s="1"/>
  <c r="C5" i="4"/>
  <c r="J5" i="4" s="1"/>
  <c r="C4" i="4"/>
  <c r="J4" i="4" s="1"/>
  <c r="L5" i="3"/>
  <c r="L6" i="3"/>
  <c r="L7" i="3"/>
  <c r="L8" i="3"/>
  <c r="L9" i="3"/>
  <c r="L10" i="3"/>
  <c r="L11" i="3"/>
  <c r="L12" i="3"/>
  <c r="L13" i="3"/>
  <c r="L14" i="3"/>
  <c r="L15" i="3"/>
  <c r="L4" i="3"/>
  <c r="E14" i="3"/>
  <c r="I14" i="3"/>
  <c r="J14" i="3"/>
  <c r="K14" i="3"/>
  <c r="E15" i="3"/>
  <c r="I15" i="3"/>
  <c r="J15" i="3"/>
  <c r="K15" i="3"/>
  <c r="C15" i="3"/>
  <c r="C14" i="3"/>
  <c r="I13" i="3"/>
  <c r="K13" i="3"/>
  <c r="C13" i="3"/>
  <c r="E13" i="3" s="1"/>
  <c r="C8" i="3"/>
  <c r="E8" i="3" s="1"/>
  <c r="I8" i="3"/>
  <c r="K8" i="3"/>
  <c r="C9" i="3"/>
  <c r="E9" i="3" s="1"/>
  <c r="K9" i="3"/>
  <c r="C10" i="3"/>
  <c r="E10" i="3"/>
  <c r="I10" i="3"/>
  <c r="J10" i="3"/>
  <c r="K10" i="3"/>
  <c r="C11" i="3"/>
  <c r="E11" i="3" s="1"/>
  <c r="C12" i="3"/>
  <c r="E12" i="3" s="1"/>
  <c r="I12" i="3"/>
  <c r="K12" i="3"/>
  <c r="I4" i="4" l="1"/>
  <c r="K4" i="4"/>
  <c r="I5" i="4"/>
  <c r="K5" i="4"/>
  <c r="I6" i="4"/>
  <c r="K6" i="4"/>
  <c r="I7" i="4"/>
  <c r="K7" i="4"/>
  <c r="I8" i="4"/>
  <c r="K8" i="4"/>
  <c r="I9" i="4"/>
  <c r="K9" i="4"/>
  <c r="I10" i="4"/>
  <c r="K10" i="4"/>
  <c r="I11" i="4"/>
  <c r="K11" i="4"/>
  <c r="I12" i="4"/>
  <c r="K12" i="4"/>
  <c r="I13" i="4"/>
  <c r="K13" i="4"/>
  <c r="I14" i="4"/>
  <c r="K14" i="4"/>
  <c r="I15" i="4"/>
  <c r="K15" i="4"/>
  <c r="E4" i="4"/>
  <c r="E5" i="4"/>
  <c r="E6" i="4"/>
  <c r="E7" i="4"/>
  <c r="E8" i="4"/>
  <c r="E9" i="4"/>
  <c r="E10" i="4"/>
  <c r="E11" i="4"/>
  <c r="E12" i="4"/>
  <c r="E13" i="4"/>
  <c r="E14" i="4"/>
  <c r="E15" i="4"/>
  <c r="J12" i="3"/>
  <c r="K11" i="3"/>
  <c r="J8" i="3"/>
  <c r="J13" i="3"/>
  <c r="I11" i="3"/>
  <c r="I9" i="3"/>
  <c r="J11" i="3"/>
  <c r="J9" i="3"/>
  <c r="C7" i="3"/>
  <c r="J7" i="3" s="1"/>
  <c r="C6" i="3"/>
  <c r="K6" i="3" s="1"/>
  <c r="C5" i="3"/>
  <c r="J5" i="3" s="1"/>
  <c r="C4" i="3"/>
  <c r="K4" i="3" s="1"/>
  <c r="E17" i="2"/>
  <c r="I17" i="2"/>
  <c r="J17" i="2"/>
  <c r="K17" i="2"/>
  <c r="E18" i="2"/>
  <c r="I18" i="2"/>
  <c r="J18" i="2"/>
  <c r="K18" i="2"/>
  <c r="E19" i="2"/>
  <c r="I19" i="2"/>
  <c r="J19" i="2"/>
  <c r="K19" i="2"/>
  <c r="E20" i="2"/>
  <c r="I20" i="2"/>
  <c r="J20" i="2"/>
  <c r="K20" i="2"/>
  <c r="C20" i="2"/>
  <c r="C19" i="2"/>
  <c r="C18" i="2"/>
  <c r="C17" i="2"/>
  <c r="E4" i="3" l="1"/>
  <c r="E6" i="3"/>
  <c r="J4" i="3"/>
  <c r="J6" i="3"/>
  <c r="I5" i="3"/>
  <c r="K5" i="3"/>
  <c r="I7" i="3"/>
  <c r="K7" i="3"/>
  <c r="I4" i="3"/>
  <c r="E5" i="3"/>
  <c r="I6" i="3"/>
  <c r="E7" i="3"/>
  <c r="C16" i="2"/>
  <c r="C15" i="2"/>
  <c r="C14" i="2"/>
  <c r="C13" i="2"/>
  <c r="C12" i="2"/>
  <c r="C11" i="2"/>
  <c r="C10" i="2"/>
  <c r="C9" i="2"/>
  <c r="C8" i="2"/>
  <c r="C7" i="2"/>
  <c r="C6" i="2"/>
  <c r="C5" i="2"/>
  <c r="C4" i="2"/>
  <c r="K13" i="2" l="1"/>
  <c r="J13" i="2"/>
  <c r="I13" i="2"/>
  <c r="E10" i="2"/>
  <c r="I10" i="2"/>
  <c r="K10" i="2"/>
  <c r="J10" i="2"/>
  <c r="E14" i="2"/>
  <c r="I14" i="2"/>
  <c r="K14" i="2"/>
  <c r="J14" i="2"/>
  <c r="E7" i="2"/>
  <c r="J7" i="2"/>
  <c r="I7" i="2"/>
  <c r="K7" i="2"/>
  <c r="J11" i="2"/>
  <c r="I11" i="2"/>
  <c r="K11" i="2"/>
  <c r="J15" i="2"/>
  <c r="I15" i="2"/>
  <c r="K15" i="2"/>
  <c r="E5" i="2"/>
  <c r="K5" i="2"/>
  <c r="J5" i="2"/>
  <c r="I5" i="2"/>
  <c r="E9" i="2"/>
  <c r="K9" i="2"/>
  <c r="J9" i="2"/>
  <c r="I9" i="2"/>
  <c r="I6" i="2"/>
  <c r="K6" i="2"/>
  <c r="J6" i="2"/>
  <c r="K4" i="2"/>
  <c r="J4" i="2"/>
  <c r="I4" i="2"/>
  <c r="J8" i="2"/>
  <c r="I8" i="2"/>
  <c r="K8" i="2"/>
  <c r="E12" i="2"/>
  <c r="J12" i="2"/>
  <c r="I12" i="2"/>
  <c r="K12" i="2"/>
  <c r="E16" i="2"/>
  <c r="J16" i="2"/>
  <c r="I16" i="2"/>
  <c r="K16" i="2"/>
  <c r="E8" i="2"/>
  <c r="E13" i="2"/>
  <c r="E4" i="2"/>
  <c r="E15" i="2"/>
  <c r="E11" i="2"/>
  <c r="E6" i="2"/>
  <c r="C9" i="1"/>
  <c r="H9" i="1" s="1"/>
  <c r="C8" i="1"/>
  <c r="H8" i="1" s="1"/>
  <c r="C7" i="1"/>
  <c r="H7" i="1" s="1"/>
  <c r="C6" i="1"/>
  <c r="H6" i="1" s="1"/>
  <c r="C5" i="1"/>
  <c r="H5" i="1" s="1"/>
  <c r="C4" i="1"/>
  <c r="H4" i="1" s="1"/>
  <c r="E9" i="1" l="1"/>
  <c r="E5" i="1"/>
  <c r="E7" i="1"/>
  <c r="E4" i="1"/>
  <c r="E6" i="1"/>
  <c r="E8" i="1"/>
  <c r="J5" i="1"/>
  <c r="I5" i="1"/>
  <c r="J7" i="1"/>
  <c r="I7" i="1"/>
  <c r="J9" i="1"/>
  <c r="I9" i="1"/>
  <c r="J4" i="1"/>
  <c r="I4" i="1"/>
  <c r="J6" i="1"/>
  <c r="I6" i="1"/>
  <c r="J8" i="1"/>
  <c r="I8" i="1"/>
</calcChain>
</file>

<file path=xl/sharedStrings.xml><?xml version="1.0" encoding="utf-8"?>
<sst xmlns="http://schemas.openxmlformats.org/spreadsheetml/2006/main" count="94" uniqueCount="42">
  <si>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</si>
  <si>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</si>
  <si>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</si>
  <si>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</si>
  <si>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</si>
  <si>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</si>
  <si>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</si>
  <si>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</si>
  <si>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</si>
  <si>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EFECTIVO</t>
  </si>
  <si>
    <t>Delos: RI</t>
  </si>
  <si>
    <t>Silla Benin x 1</t>
  </si>
  <si>
    <t xml:space="preserve">Mesa de Vidrio Benin </t>
  </si>
  <si>
    <t>Silla Napoli x 1</t>
  </si>
  <si>
    <t>Mesa Quik Fendi</t>
  </si>
  <si>
    <t>Modular Viena</t>
  </si>
  <si>
    <t>Comoda 5 Cajones Con Zapatero y espejo</t>
  </si>
  <si>
    <t>Rack Jequitiba</t>
  </si>
  <si>
    <t>Cabecera Matelasse 1,40</t>
  </si>
  <si>
    <t>Cabecera regulable con 2 mesas de luz</t>
  </si>
  <si>
    <t>Mesa centro Helena</t>
  </si>
  <si>
    <t>Mesa de arrime con estante de vidrio</t>
  </si>
  <si>
    <t>Rack 150 DL883</t>
  </si>
  <si>
    <t>Modular Escandinavo 2 puertas DL888</t>
  </si>
  <si>
    <t>6 CUOTAS Ahora y 6 Cuotas Naranja</t>
  </si>
  <si>
    <t>12 AHORA Y 12 NARANJA</t>
  </si>
  <si>
    <t>COEF TARJETA 6</t>
  </si>
  <si>
    <t>COEF.TARJETA 12</t>
  </si>
  <si>
    <t>RACK 1 CAJÓN 1 ESTANTE DL880</t>
  </si>
  <si>
    <t xml:space="preserve">MESADA 1.40M 2 BACHAS OVALES </t>
  </si>
  <si>
    <t>ALACENA 3 PUERTAS 1.40 CM</t>
  </si>
  <si>
    <t>BAJOMESADA 2 PTAS. 3 CAJ. 1,40</t>
  </si>
  <si>
    <t>HOME ITAIPU P/TV 55</t>
  </si>
  <si>
    <t>COMODA ZAPATERA 3 Puertas DL262</t>
  </si>
  <si>
    <t>COMODA ZAPATERA DOBLE 3 CAJONES DL261</t>
  </si>
  <si>
    <t>MESA CENTRO REVISTERA C/EST.VIDRIO DL876</t>
  </si>
  <si>
    <t>MODULAR ESCANDINAVO 2 PUERTAS DL888</t>
  </si>
  <si>
    <t>Cabecera regulable con 2 mesas de luz G290</t>
  </si>
  <si>
    <t>CABECERA RESPALDO TAPIZADO FRIJO G290</t>
  </si>
  <si>
    <t>Frutero 3 estantes y nicho DL637</t>
  </si>
  <si>
    <t>Mesa centro escandinava DL889</t>
  </si>
  <si>
    <t>Biblioteca Escandinava 2 puertas DL885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</si>
</sst>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"/>
    <numFmt numFmtId="166" formatCode="&quot;$&quot;#,##0.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814D-0952-4979-9664-A097709BE528}">
  <dimension ref="A1:J15"/>
  <sheetViews>
    <sheetView workbookViewId="0">
      <selection activeCell="J13" sqref="J13"/>
    </sheetView>
  </sheetViews>
  <sheetFormatPr baseColWidth="10" defaultColWidth="11.42578125" defaultRowHeight="15" x14ac:dyDescent="0.25"/>
  <cols>
    <col min="1" max="1" width="42.28515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bestFit="1" customWidth="1"/>
    <col min="10" max="10" width="11.1406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</v>
      </c>
    </row>
    <row r="4" spans="1:10" x14ac:dyDescent="0.25">
      <c r="A4" s="5" t="s">
        <v>11</v>
      </c>
      <c r="B4" s="6">
        <v>2427</v>
      </c>
      <c r="C4" s="2">
        <f>B4*$C$3</f>
        <v>2936.67</v>
      </c>
      <c r="D4" s="2">
        <v>1.3</v>
      </c>
      <c r="E4" s="7">
        <f>C4*D4</f>
        <v>3817.6710000000003</v>
      </c>
      <c r="F4" s="3">
        <v>1.6</v>
      </c>
      <c r="G4" s="2">
        <v>1.28</v>
      </c>
      <c r="H4" s="7">
        <f>C4*F4*G4</f>
        <v>6014.3001600000007</v>
      </c>
      <c r="I4" s="8">
        <f>H4/$I$3</f>
        <v>501.19168000000008</v>
      </c>
      <c r="J4" s="9">
        <f>H4*$J$3</f>
        <v>4811.4401280000011</v>
      </c>
    </row>
    <row r="5" spans="1:10" x14ac:dyDescent="0.25">
      <c r="A5" s="5" t="s">
        <v>12</v>
      </c>
      <c r="B5" s="6">
        <v>6373</v>
      </c>
      <c r="C5" s="2">
        <f>B5*$C$3</f>
        <v>7711.33</v>
      </c>
      <c r="D5" s="2">
        <v>1.3</v>
      </c>
      <c r="E5" s="7">
        <f>C5*D5</f>
        <v>10024.728999999999</v>
      </c>
      <c r="F5" s="3">
        <v>1.6</v>
      </c>
      <c r="G5" s="2">
        <v>1.28</v>
      </c>
      <c r="H5" s="7">
        <f t="shared" ref="H5:H9" si="0">C5*F5*G5</f>
        <v>15792.80384</v>
      </c>
      <c r="I5" s="8">
        <f>H5/$I$3</f>
        <v>1316.0669866666667</v>
      </c>
      <c r="J5" s="9">
        <f t="shared" ref="J5:J9" si="1">H5*$J$3</f>
        <v>12634.243072000001</v>
      </c>
    </row>
    <row r="6" spans="1:10" x14ac:dyDescent="0.25">
      <c r="A6" s="5" t="s">
        <v>13</v>
      </c>
      <c r="B6" s="6">
        <v>1598</v>
      </c>
      <c r="C6" s="2">
        <f t="shared" ref="C6:C9" si="2">B6*$C$3</f>
        <v>1933.58</v>
      </c>
      <c r="D6" s="2">
        <v>1.3</v>
      </c>
      <c r="E6" s="7">
        <f t="shared" ref="E6:E9" si="3">C6*D6</f>
        <v>2513.654</v>
      </c>
      <c r="F6" s="3">
        <v>1.6</v>
      </c>
      <c r="G6" s="2">
        <v>1.28</v>
      </c>
      <c r="H6" s="7">
        <f t="shared" si="0"/>
        <v>3959.9718400000002</v>
      </c>
      <c r="I6" s="8">
        <f t="shared" ref="I6:I9" si="4">H6/$I$3</f>
        <v>329.99765333333335</v>
      </c>
      <c r="J6" s="9">
        <f t="shared" si="1"/>
        <v>3167.9774720000005</v>
      </c>
    </row>
    <row r="7" spans="1:10" x14ac:dyDescent="0.25">
      <c r="A7" s="5" t="s">
        <v>14</v>
      </c>
      <c r="B7" s="6">
        <v>2802</v>
      </c>
      <c r="C7" s="2">
        <f t="shared" si="2"/>
        <v>3390.42</v>
      </c>
      <c r="D7" s="2">
        <v>1.3</v>
      </c>
      <c r="E7" s="7">
        <f t="shared" si="3"/>
        <v>4407.5460000000003</v>
      </c>
      <c r="F7" s="3">
        <v>1.6</v>
      </c>
      <c r="G7" s="2">
        <v>1.28</v>
      </c>
      <c r="H7" s="7">
        <f t="shared" si="0"/>
        <v>6943.5801600000004</v>
      </c>
      <c r="I7" s="8">
        <f t="shared" si="4"/>
        <v>578.63168000000007</v>
      </c>
      <c r="J7" s="9">
        <f t="shared" si="1"/>
        <v>5554.8641280000011</v>
      </c>
    </row>
    <row r="8" spans="1:10" x14ac:dyDescent="0.25">
      <c r="A8" s="5" t="s">
        <v>15</v>
      </c>
      <c r="B8" s="6">
        <v>6935</v>
      </c>
      <c r="C8" s="2">
        <f t="shared" si="2"/>
        <v>8391.35</v>
      </c>
      <c r="D8" s="2">
        <v>1.3</v>
      </c>
      <c r="E8" s="7">
        <f t="shared" si="3"/>
        <v>10908.755000000001</v>
      </c>
      <c r="F8" s="3">
        <v>1.6</v>
      </c>
      <c r="G8" s="2">
        <v>1.28</v>
      </c>
      <c r="H8" s="7">
        <f t="shared" si="0"/>
        <v>17185.484800000002</v>
      </c>
      <c r="I8" s="8">
        <f t="shared" si="4"/>
        <v>1432.1237333333336</v>
      </c>
      <c r="J8" s="9">
        <f t="shared" si="1"/>
        <v>13748.387840000003</v>
      </c>
    </row>
    <row r="9" spans="1:10" x14ac:dyDescent="0.25">
      <c r="A9" s="5" t="s">
        <v>16</v>
      </c>
      <c r="B9" s="6">
        <v>7233</v>
      </c>
      <c r="C9" s="2">
        <f t="shared" si="2"/>
        <v>8751.93</v>
      </c>
      <c r="D9" s="2">
        <v>1.3</v>
      </c>
      <c r="E9" s="7">
        <f t="shared" si="3"/>
        <v>11377.509</v>
      </c>
      <c r="F9" s="3">
        <v>1.6</v>
      </c>
      <c r="G9" s="2">
        <v>1.28</v>
      </c>
      <c r="H9" s="7">
        <f t="shared" si="0"/>
        <v>17923.952640000003</v>
      </c>
      <c r="I9" s="8">
        <f t="shared" si="4"/>
        <v>1493.6627200000003</v>
      </c>
      <c r="J9" s="9">
        <f t="shared" si="1"/>
        <v>14339.162112000004</v>
      </c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9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9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9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9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9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9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32BC-EC4E-4339-B4F4-4831898BA4EE}">
  <dimension ref="A1:K20"/>
  <sheetViews>
    <sheetView topLeftCell="A2" workbookViewId="0">
      <selection activeCell="I11" sqref="I11"/>
    </sheetView>
  </sheetViews>
  <sheetFormatPr baseColWidth="10" defaultColWidth="11.42578125" defaultRowHeight="15" x14ac:dyDescent="0.25"/>
  <cols>
    <col min="1" max="1" width="37.855468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6.42578125" style="3" customWidth="1"/>
    <col min="10" max="10" width="14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</row>
    <row r="2" spans="1:11" ht="51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27</v>
      </c>
      <c r="H2" s="4" t="s">
        <v>26</v>
      </c>
      <c r="I2" s="4" t="s">
        <v>25</v>
      </c>
      <c r="J2" s="10" t="s">
        <v>24</v>
      </c>
      <c r="K2" s="4" t="s">
        <v>9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</row>
    <row r="4" spans="1:11" x14ac:dyDescent="0.25">
      <c r="A4" s="5" t="s">
        <v>11</v>
      </c>
      <c r="B4" s="6">
        <v>2427</v>
      </c>
      <c r="C4" s="2">
        <f>B4*$C$3</f>
        <v>2936.67</v>
      </c>
      <c r="D4" s="2">
        <v>1.35</v>
      </c>
      <c r="E4" s="7">
        <f>C4*D4</f>
        <v>3964.5045000000005</v>
      </c>
      <c r="F4" s="3">
        <v>1.65</v>
      </c>
      <c r="G4" s="2">
        <v>1.3</v>
      </c>
      <c r="H4" s="11">
        <v>1.2</v>
      </c>
      <c r="I4" s="8">
        <f>C4*F4*G4/$I$3</f>
        <v>524.92976250000004</v>
      </c>
      <c r="J4" s="8">
        <f>C4*F4*H4/$J$3</f>
        <v>969.10109999999997</v>
      </c>
      <c r="K4" s="9">
        <f>C4*$F$4</f>
        <v>4845.5055000000002</v>
      </c>
    </row>
    <row r="5" spans="1:11" x14ac:dyDescent="0.25">
      <c r="A5" s="5" t="s">
        <v>12</v>
      </c>
      <c r="B5" s="6">
        <v>6373</v>
      </c>
      <c r="C5" s="2">
        <f>B5*$C$3</f>
        <v>7711.33</v>
      </c>
      <c r="D5" s="2">
        <v>1.35</v>
      </c>
      <c r="E5" s="7">
        <f>C5*D5</f>
        <v>10410.2955</v>
      </c>
      <c r="F5" s="3">
        <v>1.65</v>
      </c>
      <c r="G5" s="2">
        <v>1.3</v>
      </c>
      <c r="H5" s="11">
        <v>1.2</v>
      </c>
      <c r="I5" s="8">
        <f t="shared" ref="I5:I16" si="0">C5*F5*G5/$I$3</f>
        <v>1378.4002375</v>
      </c>
      <c r="J5" s="8">
        <f t="shared" ref="J5:J16" si="1">C5*F5*H5/$J$3</f>
        <v>2544.7388999999998</v>
      </c>
      <c r="K5" s="9">
        <f t="shared" ref="K5:K16" si="2">C5*$F$4</f>
        <v>12723.6945</v>
      </c>
    </row>
    <row r="6" spans="1:11" x14ac:dyDescent="0.25">
      <c r="A6" s="5" t="s">
        <v>13</v>
      </c>
      <c r="B6" s="6">
        <v>1598</v>
      </c>
      <c r="C6" s="2">
        <f t="shared" ref="C6:C20" si="3">B6*$C$3</f>
        <v>1933.58</v>
      </c>
      <c r="D6" s="2">
        <v>1.35</v>
      </c>
      <c r="E6" s="7">
        <f t="shared" ref="E6:E9" si="4">C6*D6</f>
        <v>2610.3330000000001</v>
      </c>
      <c r="F6" s="3">
        <v>1.65</v>
      </c>
      <c r="G6" s="2">
        <v>1.3</v>
      </c>
      <c r="H6" s="11">
        <v>1.2</v>
      </c>
      <c r="I6" s="8">
        <f t="shared" si="0"/>
        <v>345.62742499999996</v>
      </c>
      <c r="J6" s="8">
        <f t="shared" si="1"/>
        <v>638.08139999999992</v>
      </c>
      <c r="K6" s="9">
        <f t="shared" si="2"/>
        <v>3190.4069999999997</v>
      </c>
    </row>
    <row r="7" spans="1:11" x14ac:dyDescent="0.25">
      <c r="A7" s="5" t="s">
        <v>14</v>
      </c>
      <c r="B7" s="6">
        <v>2802</v>
      </c>
      <c r="C7" s="2">
        <f t="shared" si="3"/>
        <v>3390.42</v>
      </c>
      <c r="D7" s="2">
        <v>1.35</v>
      </c>
      <c r="E7" s="7">
        <f t="shared" si="4"/>
        <v>4577.067</v>
      </c>
      <c r="F7" s="3">
        <v>1.65</v>
      </c>
      <c r="G7" s="2">
        <v>1.3</v>
      </c>
      <c r="H7" s="11">
        <v>1.2</v>
      </c>
      <c r="I7" s="8">
        <f t="shared" si="0"/>
        <v>606.03757500000006</v>
      </c>
      <c r="J7" s="8">
        <f t="shared" si="1"/>
        <v>1118.8386</v>
      </c>
      <c r="K7" s="9">
        <f t="shared" si="2"/>
        <v>5594.1930000000002</v>
      </c>
    </row>
    <row r="8" spans="1:11" x14ac:dyDescent="0.25">
      <c r="A8" s="5" t="s">
        <v>15</v>
      </c>
      <c r="B8" s="6">
        <v>6935</v>
      </c>
      <c r="C8" s="2">
        <f t="shared" si="3"/>
        <v>8391.35</v>
      </c>
      <c r="D8" s="2">
        <v>1.35</v>
      </c>
      <c r="E8" s="7">
        <f t="shared" si="4"/>
        <v>11328.322500000002</v>
      </c>
      <c r="F8" s="3">
        <v>1.65</v>
      </c>
      <c r="G8" s="2">
        <v>1.3</v>
      </c>
      <c r="H8" s="11">
        <v>1.2</v>
      </c>
      <c r="I8" s="8">
        <f t="shared" si="0"/>
        <v>1499.9538124999999</v>
      </c>
      <c r="J8" s="8">
        <f t="shared" si="1"/>
        <v>2769.1455000000001</v>
      </c>
      <c r="K8" s="9">
        <f t="shared" si="2"/>
        <v>13845.727499999999</v>
      </c>
    </row>
    <row r="9" spans="1:11" x14ac:dyDescent="0.25">
      <c r="A9" s="5" t="s">
        <v>16</v>
      </c>
      <c r="B9" s="6">
        <v>7233</v>
      </c>
      <c r="C9" s="2">
        <f t="shared" si="3"/>
        <v>8751.93</v>
      </c>
      <c r="D9" s="2">
        <v>1.35</v>
      </c>
      <c r="E9" s="7">
        <f t="shared" si="4"/>
        <v>11815.105500000001</v>
      </c>
      <c r="F9" s="3">
        <v>1.65</v>
      </c>
      <c r="G9" s="2">
        <v>1.3</v>
      </c>
      <c r="H9" s="11">
        <v>1.2</v>
      </c>
      <c r="I9" s="8">
        <f t="shared" si="0"/>
        <v>1564.4074874999999</v>
      </c>
      <c r="J9" s="8">
        <f t="shared" si="1"/>
        <v>2888.1368999999995</v>
      </c>
      <c r="K9" s="9">
        <f t="shared" si="2"/>
        <v>14440.684499999999</v>
      </c>
    </row>
    <row r="10" spans="1:11" x14ac:dyDescent="0.25">
      <c r="A10" s="2" t="s">
        <v>17</v>
      </c>
      <c r="B10" s="2">
        <v>4480</v>
      </c>
      <c r="C10" s="2">
        <f t="shared" si="3"/>
        <v>5420.8</v>
      </c>
      <c r="D10" s="2">
        <v>1.35</v>
      </c>
      <c r="E10" s="7">
        <f t="shared" ref="E10:E16" si="5">C10*D10</f>
        <v>7318.0800000000008</v>
      </c>
      <c r="F10" s="3">
        <v>1.8</v>
      </c>
      <c r="G10" s="2">
        <v>1.3</v>
      </c>
      <c r="H10" s="11">
        <v>1.2</v>
      </c>
      <c r="I10" s="8">
        <f t="shared" si="0"/>
        <v>1057.056</v>
      </c>
      <c r="J10" s="8">
        <f t="shared" si="1"/>
        <v>1951.4880000000001</v>
      </c>
      <c r="K10" s="9">
        <f t="shared" si="2"/>
        <v>8944.32</v>
      </c>
    </row>
    <row r="11" spans="1:11" x14ac:dyDescent="0.25">
      <c r="A11" s="2" t="s">
        <v>20</v>
      </c>
      <c r="B11" s="2">
        <v>2300</v>
      </c>
      <c r="C11" s="2">
        <f t="shared" si="3"/>
        <v>2783</v>
      </c>
      <c r="D11" s="2">
        <v>1.35</v>
      </c>
      <c r="E11" s="7">
        <f t="shared" si="5"/>
        <v>3757.05</v>
      </c>
      <c r="F11" s="3">
        <v>1.8</v>
      </c>
      <c r="G11" s="2">
        <v>1.3</v>
      </c>
      <c r="H11" s="11">
        <v>1.2</v>
      </c>
      <c r="I11" s="8">
        <f t="shared" si="0"/>
        <v>542.68500000000006</v>
      </c>
      <c r="J11" s="8">
        <f t="shared" si="1"/>
        <v>1001.8800000000001</v>
      </c>
      <c r="K11" s="9">
        <f t="shared" si="2"/>
        <v>4591.95</v>
      </c>
    </row>
    <row r="12" spans="1:11" x14ac:dyDescent="0.25">
      <c r="A12" s="2" t="s">
        <v>18</v>
      </c>
      <c r="B12" s="2">
        <v>3700</v>
      </c>
      <c r="C12" s="2">
        <f t="shared" si="3"/>
        <v>4477</v>
      </c>
      <c r="D12" s="2">
        <v>1.35</v>
      </c>
      <c r="E12" s="7">
        <f t="shared" si="5"/>
        <v>6043.9500000000007</v>
      </c>
      <c r="F12" s="3">
        <v>1.8</v>
      </c>
      <c r="G12" s="2">
        <v>1.3</v>
      </c>
      <c r="H12" s="11">
        <v>1.2</v>
      </c>
      <c r="I12" s="8">
        <f t="shared" si="0"/>
        <v>873.01499999999999</v>
      </c>
      <c r="J12" s="8">
        <f t="shared" si="1"/>
        <v>1611.72</v>
      </c>
      <c r="K12" s="9">
        <f t="shared" si="2"/>
        <v>7387.0499999999993</v>
      </c>
    </row>
    <row r="13" spans="1:11" x14ac:dyDescent="0.25">
      <c r="A13" s="2" t="s">
        <v>19</v>
      </c>
      <c r="B13" s="2">
        <v>6500</v>
      </c>
      <c r="C13" s="2">
        <f t="shared" si="3"/>
        <v>7865</v>
      </c>
      <c r="D13" s="2">
        <v>1.35</v>
      </c>
      <c r="E13" s="7">
        <f t="shared" si="5"/>
        <v>10617.75</v>
      </c>
      <c r="F13" s="3">
        <v>1.8</v>
      </c>
      <c r="G13" s="2">
        <v>1.3</v>
      </c>
      <c r="H13" s="11">
        <v>1.2</v>
      </c>
      <c r="I13" s="8">
        <f t="shared" si="0"/>
        <v>1533.6750000000002</v>
      </c>
      <c r="J13" s="8">
        <f t="shared" si="1"/>
        <v>2831.3999999999996</v>
      </c>
      <c r="K13" s="9">
        <f t="shared" si="2"/>
        <v>12977.25</v>
      </c>
    </row>
    <row r="14" spans="1:11" x14ac:dyDescent="0.25">
      <c r="A14" s="2" t="s">
        <v>23</v>
      </c>
      <c r="B14" s="2">
        <v>7000</v>
      </c>
      <c r="C14" s="2">
        <f t="shared" si="3"/>
        <v>8470</v>
      </c>
      <c r="D14" s="2">
        <v>1.35</v>
      </c>
      <c r="E14" s="7">
        <f t="shared" si="5"/>
        <v>11434.5</v>
      </c>
      <c r="F14" s="3">
        <v>1.8</v>
      </c>
      <c r="G14" s="2">
        <v>1.3</v>
      </c>
      <c r="H14" s="11">
        <v>1.2</v>
      </c>
      <c r="I14" s="8">
        <f t="shared" si="0"/>
        <v>1651.6499999999999</v>
      </c>
      <c r="J14" s="8">
        <f t="shared" si="1"/>
        <v>3049.2000000000003</v>
      </c>
      <c r="K14" s="9">
        <f t="shared" si="2"/>
        <v>13975.5</v>
      </c>
    </row>
    <row r="15" spans="1:11" x14ac:dyDescent="0.25">
      <c r="A15" s="2" t="s">
        <v>21</v>
      </c>
      <c r="B15" s="2">
        <v>4400</v>
      </c>
      <c r="C15" s="2">
        <f t="shared" si="3"/>
        <v>5324</v>
      </c>
      <c r="D15" s="2">
        <v>1.35</v>
      </c>
      <c r="E15" s="7">
        <f t="shared" si="5"/>
        <v>7187.4000000000005</v>
      </c>
      <c r="F15" s="3">
        <v>1.65</v>
      </c>
      <c r="G15" s="2">
        <v>1.3</v>
      </c>
      <c r="H15" s="11">
        <v>1.2</v>
      </c>
      <c r="I15" s="8">
        <f t="shared" si="0"/>
        <v>951.66500000000008</v>
      </c>
      <c r="J15" s="8">
        <f t="shared" si="1"/>
        <v>1756.92</v>
      </c>
      <c r="K15" s="9">
        <f t="shared" si="2"/>
        <v>8784.6</v>
      </c>
    </row>
    <row r="16" spans="1:11" x14ac:dyDescent="0.25">
      <c r="A16" s="2" t="s">
        <v>22</v>
      </c>
      <c r="B16" s="2">
        <v>5390</v>
      </c>
      <c r="C16" s="2">
        <f t="shared" si="3"/>
        <v>6521.9</v>
      </c>
      <c r="D16" s="2">
        <v>1.35</v>
      </c>
      <c r="E16" s="7">
        <f t="shared" si="5"/>
        <v>8804.5650000000005</v>
      </c>
      <c r="F16" s="3">
        <v>1.7</v>
      </c>
      <c r="G16" s="2">
        <v>1.3</v>
      </c>
      <c r="H16" s="11">
        <v>1.2</v>
      </c>
      <c r="I16" s="8">
        <f t="shared" si="0"/>
        <v>1201.1165833333332</v>
      </c>
      <c r="J16" s="8">
        <f t="shared" si="1"/>
        <v>2217.4459999999999</v>
      </c>
      <c r="K16" s="9">
        <f t="shared" si="2"/>
        <v>10761.134999999998</v>
      </c>
    </row>
    <row r="17" spans="1:11" x14ac:dyDescent="0.25">
      <c r="A17" s="5" t="s">
        <v>28</v>
      </c>
      <c r="B17" s="2">
        <v>4000</v>
      </c>
      <c r="C17" s="2">
        <f t="shared" si="3"/>
        <v>4840</v>
      </c>
      <c r="D17" s="2">
        <v>1.35</v>
      </c>
      <c r="E17" s="7">
        <f t="shared" ref="E17:E20" si="6">C17*D17</f>
        <v>6534</v>
      </c>
      <c r="F17" s="3">
        <v>1.7</v>
      </c>
      <c r="G17" s="2">
        <v>1.3</v>
      </c>
      <c r="H17" s="11">
        <v>1.2</v>
      </c>
      <c r="I17" s="8">
        <f t="shared" ref="I17:I20" si="7">C17*F17*G17/$I$3</f>
        <v>891.36666666666667</v>
      </c>
      <c r="J17" s="8">
        <f t="shared" ref="J17:J20" si="8">C17*F17*H17/$J$3</f>
        <v>1645.6000000000001</v>
      </c>
      <c r="K17" s="9">
        <f t="shared" ref="K17:K20" si="9">C17*$F$4</f>
        <v>7986</v>
      </c>
    </row>
    <row r="18" spans="1:11" x14ac:dyDescent="0.25">
      <c r="A18" s="2" t="s">
        <v>29</v>
      </c>
      <c r="B18" s="2">
        <v>5000</v>
      </c>
      <c r="C18" s="2">
        <f t="shared" si="3"/>
        <v>6050</v>
      </c>
      <c r="D18" s="2">
        <v>1.35</v>
      </c>
      <c r="E18" s="7">
        <f t="shared" si="6"/>
        <v>8167.5000000000009</v>
      </c>
      <c r="F18" s="3">
        <v>1.65</v>
      </c>
      <c r="G18" s="2">
        <v>1.3</v>
      </c>
      <c r="H18" s="11">
        <v>1.2</v>
      </c>
      <c r="I18" s="8">
        <f t="shared" si="7"/>
        <v>1081.4375</v>
      </c>
      <c r="J18" s="8">
        <f t="shared" si="8"/>
        <v>1996.5</v>
      </c>
      <c r="K18" s="9">
        <f t="shared" si="9"/>
        <v>9982.5</v>
      </c>
    </row>
    <row r="19" spans="1:11" x14ac:dyDescent="0.25">
      <c r="A19" s="2" t="s">
        <v>30</v>
      </c>
      <c r="B19" s="2">
        <v>2500</v>
      </c>
      <c r="C19" s="2">
        <f t="shared" si="3"/>
        <v>3025</v>
      </c>
      <c r="D19" s="2">
        <v>1.35</v>
      </c>
      <c r="E19" s="7">
        <f t="shared" si="6"/>
        <v>4083.7500000000005</v>
      </c>
      <c r="F19" s="3">
        <v>1.7</v>
      </c>
      <c r="G19" s="2">
        <v>1.3</v>
      </c>
      <c r="H19" s="11">
        <v>1.2</v>
      </c>
      <c r="I19" s="8">
        <f t="shared" si="7"/>
        <v>557.10416666666663</v>
      </c>
      <c r="J19" s="8">
        <f t="shared" si="8"/>
        <v>1028.5</v>
      </c>
      <c r="K19" s="9">
        <f t="shared" si="9"/>
        <v>4991.25</v>
      </c>
    </row>
    <row r="20" spans="1:11" x14ac:dyDescent="0.25">
      <c r="A20" s="2" t="s">
        <v>31</v>
      </c>
      <c r="B20" s="2">
        <v>4200</v>
      </c>
      <c r="C20" s="2">
        <f t="shared" si="3"/>
        <v>5082</v>
      </c>
      <c r="D20" s="2">
        <v>1.35</v>
      </c>
      <c r="E20" s="7">
        <f t="shared" si="6"/>
        <v>6860.7000000000007</v>
      </c>
      <c r="F20" s="3">
        <v>1.7</v>
      </c>
      <c r="G20" s="2">
        <v>1.3</v>
      </c>
      <c r="H20" s="11">
        <v>1.2</v>
      </c>
      <c r="I20" s="7">
        <f t="shared" si="7"/>
        <v>935.93499999999995</v>
      </c>
      <c r="J20" s="8">
        <f t="shared" si="8"/>
        <v>1727.8799999999999</v>
      </c>
      <c r="K20" s="9">
        <f t="shared" si="9"/>
        <v>8385.2999999999993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F692-5889-4DA2-8089-D66C9236A7D8}">
  <dimension ref="A1:L15"/>
  <sheetViews>
    <sheetView topLeftCell="B4" workbookViewId="0">
      <selection activeCell="L4" sqref="L4:L15"/>
    </sheetView>
  </sheetViews>
  <sheetFormatPr baseColWidth="10" defaultColWidth="11.42578125" defaultRowHeight="15" x14ac:dyDescent="0.25"/>
  <cols>
    <col min="1" max="1" width="36.28515625" style="3" bestFit="1" customWidth="1"/>
    <col min="2" max="2" width="12.5703125" style="3" bestFit="1" customWidth="1"/>
    <col min="3" max="3" width="11.5703125" style="3" bestFit="1" customWidth="1"/>
    <col min="4" max="4" width="15.28515625" style="3" bestFit="1" customWidth="1"/>
    <col min="5" max="5" width="22.85546875" style="3" bestFit="1" customWidth="1"/>
    <col min="6" max="6" width="12.28515625" style="3" bestFit="1" customWidth="1"/>
    <col min="7" max="7" width="16.140625" style="3" bestFit="1" customWidth="1"/>
    <col min="8" max="8" width="14.85546875" style="3" bestFit="1" customWidth="1"/>
    <col min="9" max="9" width="16.42578125" style="3" customWidth="1"/>
    <col min="10" max="10" width="14" style="3" customWidth="1"/>
    <col min="11" max="11" width="11.140625" style="3" bestFit="1" customWidth="1"/>
    <col min="12" max="16384" width="11.42578125" style="3"/>
  </cols>
  <sheetData>
    <row r="1" spans="1:12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</row>
    <row r="2" spans="1:12" ht="6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27</v>
      </c>
      <c r="H2" s="4" t="s">
        <v>26</v>
      </c>
      <c r="I2" s="10" t="s">
        <v>25</v>
      </c>
      <c r="J2" s="10" t="s">
        <v>24</v>
      </c>
      <c r="K2" s="4" t="s">
        <v>9</v>
      </c>
      <c r="L2" s="3">
        <v>1.1000000000000001</v>
      </c>
    </row>
    <row r="3" spans="1:12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</row>
    <row r="4" spans="1:12" x14ac:dyDescent="0.25">
      <c r="A4" s="5" t="s">
        <v>32</v>
      </c>
      <c r="B4" s="6">
        <v>19935</v>
      </c>
      <c r="C4" s="2">
        <f>B4*$C$3</f>
        <v>24121.35</v>
      </c>
      <c r="D4" s="2">
        <v>1.35</v>
      </c>
      <c r="E4" s="7">
        <f>C4*D4</f>
        <v>32563.822499999998</v>
      </c>
      <c r="F4" s="2">
        <v>1.65</v>
      </c>
      <c r="G4" s="2">
        <v>1.3</v>
      </c>
      <c r="H4" s="11">
        <v>1.2</v>
      </c>
      <c r="I4" s="8">
        <f>C4*F4*G4/$I$3</f>
        <v>4311.6913124999992</v>
      </c>
      <c r="J4" s="8">
        <f>C4*F4*H4/$J$3</f>
        <v>7960.0454999999993</v>
      </c>
      <c r="K4" s="9">
        <f>C4*$F$4</f>
        <v>39800.227499999994</v>
      </c>
      <c r="L4" s="3">
        <f>B4*$L$2</f>
        <v>21928.5</v>
      </c>
    </row>
    <row r="5" spans="1:12" ht="30" x14ac:dyDescent="0.25">
      <c r="A5" s="12" t="s">
        <v>34</v>
      </c>
      <c r="B5" s="6">
        <v>10500</v>
      </c>
      <c r="C5" s="2">
        <f>B5*$C$3</f>
        <v>12705</v>
      </c>
      <c r="D5" s="2">
        <v>1.35</v>
      </c>
      <c r="E5" s="7">
        <f>C5*D5</f>
        <v>17151.75</v>
      </c>
      <c r="F5" s="2">
        <v>1.65</v>
      </c>
      <c r="G5" s="2">
        <v>1.3</v>
      </c>
      <c r="H5" s="11">
        <v>1.2</v>
      </c>
      <c r="I5" s="8">
        <f t="shared" ref="I5:I7" si="0">C5*F5*G5/$I$3</f>
        <v>2271.0187500000002</v>
      </c>
      <c r="J5" s="8">
        <f t="shared" ref="J5:J7" si="1">C5*F5*H5/$J$3</f>
        <v>4192.6499999999996</v>
      </c>
      <c r="K5" s="9">
        <f t="shared" ref="K5:K7" si="2">C5*$F$4</f>
        <v>20963.25</v>
      </c>
      <c r="L5" s="3">
        <f t="shared" ref="L5:L15" si="3">B5*$L$2</f>
        <v>11550.000000000002</v>
      </c>
    </row>
    <row r="6" spans="1:12" ht="21" customHeight="1" x14ac:dyDescent="0.25">
      <c r="A6" s="5" t="s">
        <v>33</v>
      </c>
      <c r="B6" s="6">
        <v>5000</v>
      </c>
      <c r="C6" s="2">
        <f t="shared" ref="C6:C7" si="4">B6*$C$3</f>
        <v>6050</v>
      </c>
      <c r="D6" s="2">
        <v>1.35</v>
      </c>
      <c r="E6" s="7">
        <f t="shared" ref="E6:E7" si="5">C6*D6</f>
        <v>8167.5000000000009</v>
      </c>
      <c r="F6" s="2">
        <v>1.65</v>
      </c>
      <c r="G6" s="2">
        <v>1.3</v>
      </c>
      <c r="H6" s="11">
        <v>1.2</v>
      </c>
      <c r="I6" s="8">
        <f t="shared" si="0"/>
        <v>1081.4375</v>
      </c>
      <c r="J6" s="8">
        <f t="shared" si="1"/>
        <v>1996.5</v>
      </c>
      <c r="K6" s="9">
        <f t="shared" si="2"/>
        <v>9982.5</v>
      </c>
      <c r="L6" s="3">
        <f t="shared" si="3"/>
        <v>5500</v>
      </c>
    </row>
    <row r="7" spans="1:12" ht="30" x14ac:dyDescent="0.25">
      <c r="A7" s="12" t="s">
        <v>35</v>
      </c>
      <c r="B7" s="6">
        <v>6400</v>
      </c>
      <c r="C7" s="2">
        <f t="shared" si="4"/>
        <v>7744</v>
      </c>
      <c r="D7" s="2">
        <v>1.35</v>
      </c>
      <c r="E7" s="7">
        <f t="shared" si="5"/>
        <v>10454.400000000001</v>
      </c>
      <c r="F7" s="2">
        <v>1.65</v>
      </c>
      <c r="G7" s="2">
        <v>1.3</v>
      </c>
      <c r="H7" s="11">
        <v>1.2</v>
      </c>
      <c r="I7" s="8">
        <f t="shared" si="0"/>
        <v>1384.2399999999998</v>
      </c>
      <c r="J7" s="8">
        <f t="shared" si="1"/>
        <v>2555.5199999999995</v>
      </c>
      <c r="K7" s="9">
        <f t="shared" si="2"/>
        <v>12777.599999999999</v>
      </c>
      <c r="L7" s="3">
        <f t="shared" si="3"/>
        <v>7040.0000000000009</v>
      </c>
    </row>
    <row r="8" spans="1:12" ht="30" x14ac:dyDescent="0.25">
      <c r="A8" s="12" t="s">
        <v>36</v>
      </c>
      <c r="B8" s="6">
        <v>11500</v>
      </c>
      <c r="C8" s="2">
        <f t="shared" ref="C8:C15" si="6">B8*$C$3</f>
        <v>13915</v>
      </c>
      <c r="D8" s="2">
        <v>1.35</v>
      </c>
      <c r="E8" s="7">
        <f t="shared" ref="E8:E12" si="7">C8*D8</f>
        <v>18785.25</v>
      </c>
      <c r="F8" s="2">
        <v>1.65</v>
      </c>
      <c r="G8" s="2">
        <v>1.3</v>
      </c>
      <c r="H8" s="11">
        <v>1.2</v>
      </c>
      <c r="I8" s="8">
        <f t="shared" ref="I8:I12" si="8">C8*F8*G8/$I$3</f>
        <v>2487.3062500000001</v>
      </c>
      <c r="J8" s="8">
        <f t="shared" ref="J8:J12" si="9">C8*F8*H8/$J$3</f>
        <v>4591.95</v>
      </c>
      <c r="K8" s="9">
        <f t="shared" ref="K8:K12" si="10">C8*$F$4</f>
        <v>22959.75</v>
      </c>
      <c r="L8" s="3">
        <f t="shared" si="3"/>
        <v>12650.000000000002</v>
      </c>
    </row>
    <row r="9" spans="1:12" ht="30" x14ac:dyDescent="0.25">
      <c r="A9" s="12" t="s">
        <v>37</v>
      </c>
      <c r="B9" s="6">
        <v>13300</v>
      </c>
      <c r="C9" s="2">
        <f t="shared" si="6"/>
        <v>16093</v>
      </c>
      <c r="D9" s="2">
        <v>1.35</v>
      </c>
      <c r="E9" s="7">
        <f t="shared" si="7"/>
        <v>21725.550000000003</v>
      </c>
      <c r="F9" s="2">
        <v>1.65</v>
      </c>
      <c r="G9" s="2">
        <v>1.3</v>
      </c>
      <c r="H9" s="11">
        <v>1.2</v>
      </c>
      <c r="I9" s="8">
        <f t="shared" si="8"/>
        <v>2876.6237500000002</v>
      </c>
      <c r="J9" s="8">
        <f t="shared" si="9"/>
        <v>5310.69</v>
      </c>
      <c r="K9" s="9">
        <f t="shared" si="10"/>
        <v>26553.449999999997</v>
      </c>
      <c r="L9" s="3">
        <f t="shared" si="3"/>
        <v>14630.000000000002</v>
      </c>
    </row>
    <row r="10" spans="1:12" ht="30" x14ac:dyDescent="0.25">
      <c r="A10" s="12" t="s">
        <v>38</v>
      </c>
      <c r="B10" s="6">
        <v>13300</v>
      </c>
      <c r="C10" s="2">
        <f t="shared" si="6"/>
        <v>16093</v>
      </c>
      <c r="D10" s="2">
        <v>1.35</v>
      </c>
      <c r="E10" s="7">
        <f t="shared" si="7"/>
        <v>21725.550000000003</v>
      </c>
      <c r="F10" s="2">
        <v>1.65</v>
      </c>
      <c r="G10" s="2">
        <v>1.3</v>
      </c>
      <c r="H10" s="11">
        <v>1.2</v>
      </c>
      <c r="I10" s="8">
        <f t="shared" si="8"/>
        <v>2876.6237500000002</v>
      </c>
      <c r="J10" s="8">
        <f t="shared" si="9"/>
        <v>5310.69</v>
      </c>
      <c r="K10" s="9">
        <f t="shared" si="10"/>
        <v>26553.449999999997</v>
      </c>
      <c r="L10" s="3">
        <f t="shared" si="3"/>
        <v>14630.000000000002</v>
      </c>
    </row>
    <row r="11" spans="1:12" x14ac:dyDescent="0.25">
      <c r="A11" s="12" t="s">
        <v>22</v>
      </c>
      <c r="B11" s="6">
        <v>7000</v>
      </c>
      <c r="C11" s="2">
        <f t="shared" si="6"/>
        <v>8470</v>
      </c>
      <c r="D11" s="2">
        <v>1.35</v>
      </c>
      <c r="E11" s="7">
        <f t="shared" si="7"/>
        <v>11434.5</v>
      </c>
      <c r="F11" s="2">
        <v>1.65</v>
      </c>
      <c r="G11" s="2">
        <v>1.3</v>
      </c>
      <c r="H11" s="11">
        <v>1.2</v>
      </c>
      <c r="I11" s="8">
        <f t="shared" si="8"/>
        <v>1514.0125</v>
      </c>
      <c r="J11" s="8">
        <f t="shared" si="9"/>
        <v>2795.1</v>
      </c>
      <c r="K11" s="9">
        <f t="shared" si="10"/>
        <v>13975.5</v>
      </c>
      <c r="L11" s="3">
        <f t="shared" si="3"/>
        <v>7700.0000000000009</v>
      </c>
    </row>
    <row r="12" spans="1:12" x14ac:dyDescent="0.25">
      <c r="A12" s="12" t="s">
        <v>39</v>
      </c>
      <c r="B12" s="6">
        <v>3400</v>
      </c>
      <c r="C12" s="2">
        <f t="shared" si="6"/>
        <v>4114</v>
      </c>
      <c r="D12" s="2">
        <v>1.35</v>
      </c>
      <c r="E12" s="7">
        <f t="shared" si="7"/>
        <v>5553.9000000000005</v>
      </c>
      <c r="F12" s="2">
        <v>1.65</v>
      </c>
      <c r="G12" s="2">
        <v>1.3</v>
      </c>
      <c r="H12" s="11">
        <v>1.2</v>
      </c>
      <c r="I12" s="8">
        <f t="shared" si="8"/>
        <v>735.37749999999994</v>
      </c>
      <c r="J12" s="8">
        <f t="shared" si="9"/>
        <v>1357.62</v>
      </c>
      <c r="K12" s="9">
        <f t="shared" si="10"/>
        <v>6788.0999999999995</v>
      </c>
      <c r="L12" s="3">
        <f t="shared" si="3"/>
        <v>3740.0000000000005</v>
      </c>
    </row>
    <row r="13" spans="1:12" x14ac:dyDescent="0.25">
      <c r="A13" s="12" t="s">
        <v>17</v>
      </c>
      <c r="B13" s="6">
        <v>8000</v>
      </c>
      <c r="C13" s="2">
        <f t="shared" si="6"/>
        <v>9680</v>
      </c>
      <c r="D13" s="2">
        <v>1.35</v>
      </c>
      <c r="E13" s="7">
        <f t="shared" ref="E13:E15" si="11">C13*D13</f>
        <v>13068</v>
      </c>
      <c r="F13" s="2">
        <v>1.65</v>
      </c>
      <c r="G13" s="2">
        <v>1.3</v>
      </c>
      <c r="H13" s="11">
        <v>1.2</v>
      </c>
      <c r="I13" s="8">
        <f t="shared" ref="I13:I15" si="12">C13*F13*G13/$I$3</f>
        <v>1730.3000000000002</v>
      </c>
      <c r="J13" s="8">
        <f t="shared" ref="J13:J15" si="13">C13*F13*H13/$J$3</f>
        <v>3194.3999999999996</v>
      </c>
      <c r="K13" s="9">
        <f t="shared" ref="K13:K15" si="14">C13*$F$4</f>
        <v>15972</v>
      </c>
      <c r="L13" s="3">
        <f t="shared" si="3"/>
        <v>8800</v>
      </c>
    </row>
    <row r="14" spans="1:12" x14ac:dyDescent="0.25">
      <c r="A14" s="12" t="s">
        <v>41</v>
      </c>
      <c r="B14" s="6">
        <v>5600</v>
      </c>
      <c r="C14" s="2">
        <f t="shared" si="6"/>
        <v>6776</v>
      </c>
      <c r="D14" s="2">
        <v>1.35</v>
      </c>
      <c r="E14" s="7">
        <f t="shared" si="11"/>
        <v>9147.6</v>
      </c>
      <c r="F14" s="2">
        <v>1.65</v>
      </c>
      <c r="G14" s="2">
        <v>1.3</v>
      </c>
      <c r="H14" s="11">
        <v>1.2</v>
      </c>
      <c r="I14" s="8">
        <f t="shared" si="12"/>
        <v>1211.21</v>
      </c>
      <c r="J14" s="8">
        <f t="shared" si="13"/>
        <v>2236.08</v>
      </c>
      <c r="K14" s="9">
        <f t="shared" si="14"/>
        <v>11180.4</v>
      </c>
      <c r="L14" s="3">
        <f t="shared" si="3"/>
        <v>6160.0000000000009</v>
      </c>
    </row>
    <row r="15" spans="1:12" x14ac:dyDescent="0.25">
      <c r="A15" s="12" t="s">
        <v>40</v>
      </c>
      <c r="B15" s="6">
        <v>3200</v>
      </c>
      <c r="C15" s="2">
        <f t="shared" si="6"/>
        <v>3872</v>
      </c>
      <c r="D15" s="2">
        <v>1.35</v>
      </c>
      <c r="E15" s="7">
        <f t="shared" si="11"/>
        <v>5227.2000000000007</v>
      </c>
      <c r="F15" s="2">
        <v>1.65</v>
      </c>
      <c r="G15" s="2">
        <v>1.3</v>
      </c>
      <c r="H15" s="11">
        <v>1.2</v>
      </c>
      <c r="I15" s="8">
        <f t="shared" si="12"/>
        <v>692.11999999999989</v>
      </c>
      <c r="J15" s="8">
        <f t="shared" si="13"/>
        <v>1277.7599999999998</v>
      </c>
      <c r="K15" s="9">
        <f t="shared" si="14"/>
        <v>6388.7999999999993</v>
      </c>
      <c r="L15" s="3">
        <f t="shared" si="3"/>
        <v>3520.0000000000005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4193-F67F-44D7-8CB7-27DF03181E4E}">
  <dimension ref="A1:K15"/>
  <sheetViews>
    <sheetView tabSelected="1" workbookViewId="0">
      <selection activeCell="B1" sqref="B1:H1048576"/>
    </sheetView>
  </sheetViews>
  <sheetFormatPr baseColWidth="10" defaultColWidth="11.42578125" defaultRowHeight="15" x14ac:dyDescent="0.25"/>
  <cols>
    <col min="1" max="1" width="36.28515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6.42578125" style="3" customWidth="1"/>
    <col min="10" max="10" width="14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</row>
    <row r="2" spans="1:11" ht="6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27</v>
      </c>
      <c r="H2" s="4" t="s">
        <v>26</v>
      </c>
      <c r="I2" s="10" t="s">
        <v>25</v>
      </c>
      <c r="J2" s="10" t="s">
        <v>24</v>
      </c>
      <c r="K2" s="4" t="s">
        <v>9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</row>
    <row r="4" spans="1:11" ht="21.75" customHeight="1" x14ac:dyDescent="0.25">
      <c r="A4" s="5" t="s">
        <v>32</v>
      </c>
      <c r="B4" s="6">
        <v>21928.5</v>
      </c>
      <c r="C4" s="2">
        <f>B4*$C$3</f>
        <v>26533.485000000001</v>
      </c>
      <c r="D4" s="2">
        <v>1.35</v>
      </c>
      <c r="E4" s="7">
        <f>C4*D4</f>
        <v>35820.204750000004</v>
      </c>
      <c r="F4" s="2">
        <v>1.65</v>
      </c>
      <c r="G4" s="2">
        <v>1.3</v>
      </c>
      <c r="H4" s="11">
        <v>1.2</v>
      </c>
      <c r="I4" s="8">
        <f>C4*F4*G4/$I$3</f>
        <v>4742.8604437499998</v>
      </c>
      <c r="J4" s="8">
        <f>C4*F4*H4/$J$3</f>
        <v>8756.0500499999998</v>
      </c>
      <c r="K4" s="9">
        <f>C4*$F$4</f>
        <v>43780.250249999997</v>
      </c>
    </row>
    <row r="5" spans="1:11" ht="30" x14ac:dyDescent="0.25">
      <c r="A5" s="12" t="s">
        <v>34</v>
      </c>
      <c r="B5" s="6">
        <v>12500</v>
      </c>
      <c r="C5" s="2">
        <f>B5*$C$3</f>
        <v>15125</v>
      </c>
      <c r="D5" s="2">
        <v>1.35</v>
      </c>
      <c r="E5" s="7">
        <f>C5*D5</f>
        <v>20418.75</v>
      </c>
      <c r="F5" s="2">
        <v>1.65</v>
      </c>
      <c r="G5" s="2">
        <v>1.3</v>
      </c>
      <c r="H5" s="11">
        <v>1.2</v>
      </c>
      <c r="I5" s="8">
        <f t="shared" ref="I5:I15" si="0">C5*F5*G5/$I$3</f>
        <v>2703.59375</v>
      </c>
      <c r="J5" s="8">
        <f t="shared" ref="J5:J15" si="1">C5*F5*H5/$J$3</f>
        <v>4991.25</v>
      </c>
      <c r="K5" s="9">
        <f t="shared" ref="K5:K15" si="2">C5*$F$4</f>
        <v>24956.25</v>
      </c>
    </row>
    <row r="6" spans="1:11" ht="21" customHeight="1" x14ac:dyDescent="0.25">
      <c r="A6" s="5" t="s">
        <v>33</v>
      </c>
      <c r="B6" s="6">
        <v>5500</v>
      </c>
      <c r="C6" s="2">
        <f t="shared" ref="C6:C15" si="3">B6*$C$3</f>
        <v>6655</v>
      </c>
      <c r="D6" s="2">
        <v>1.35</v>
      </c>
      <c r="E6" s="7">
        <f t="shared" ref="E6:E15" si="4">C6*D6</f>
        <v>8984.25</v>
      </c>
      <c r="F6" s="2">
        <v>1.65</v>
      </c>
      <c r="G6" s="2">
        <v>1.3</v>
      </c>
      <c r="H6" s="11">
        <v>1.2</v>
      </c>
      <c r="I6" s="8">
        <f t="shared" si="0"/>
        <v>1189.58125</v>
      </c>
      <c r="J6" s="8">
        <f t="shared" si="1"/>
        <v>2196.15</v>
      </c>
      <c r="K6" s="9">
        <f t="shared" si="2"/>
        <v>10980.75</v>
      </c>
    </row>
    <row r="7" spans="1:11" ht="30" x14ac:dyDescent="0.25">
      <c r="A7" s="12" t="s">
        <v>35</v>
      </c>
      <c r="B7" s="6">
        <v>7040.0000000000009</v>
      </c>
      <c r="C7" s="2">
        <f t="shared" si="3"/>
        <v>8518.4000000000015</v>
      </c>
      <c r="D7" s="2">
        <v>1.35</v>
      </c>
      <c r="E7" s="7">
        <f t="shared" si="4"/>
        <v>11499.840000000002</v>
      </c>
      <c r="F7" s="2">
        <v>1.65</v>
      </c>
      <c r="G7" s="2">
        <v>1.3</v>
      </c>
      <c r="H7" s="11">
        <v>1.2</v>
      </c>
      <c r="I7" s="8">
        <f t="shared" si="0"/>
        <v>1522.6640000000004</v>
      </c>
      <c r="J7" s="8">
        <f t="shared" si="1"/>
        <v>2811.0720000000001</v>
      </c>
      <c r="K7" s="9">
        <f t="shared" si="2"/>
        <v>14055.360000000002</v>
      </c>
    </row>
    <row r="8" spans="1:11" ht="30" x14ac:dyDescent="0.25">
      <c r="A8" s="12" t="s">
        <v>36</v>
      </c>
      <c r="B8" s="6">
        <v>12650.000000000002</v>
      </c>
      <c r="C8" s="2">
        <f t="shared" si="3"/>
        <v>15306.500000000002</v>
      </c>
      <c r="D8" s="2">
        <v>1.35</v>
      </c>
      <c r="E8" s="7">
        <f t="shared" si="4"/>
        <v>20663.775000000005</v>
      </c>
      <c r="F8" s="2">
        <v>1.65</v>
      </c>
      <c r="G8" s="2">
        <v>1.3</v>
      </c>
      <c r="H8" s="11">
        <v>1.2</v>
      </c>
      <c r="I8" s="8">
        <f t="shared" si="0"/>
        <v>2736.0368750000002</v>
      </c>
      <c r="J8" s="8">
        <f t="shared" si="1"/>
        <v>5051.1450000000004</v>
      </c>
      <c r="K8" s="9">
        <f t="shared" si="2"/>
        <v>25255.725000000002</v>
      </c>
    </row>
    <row r="9" spans="1:11" ht="30" x14ac:dyDescent="0.25">
      <c r="A9" s="12" t="s">
        <v>37</v>
      </c>
      <c r="B9" s="6">
        <v>14630.000000000002</v>
      </c>
      <c r="C9" s="2">
        <f t="shared" si="3"/>
        <v>17702.300000000003</v>
      </c>
      <c r="D9" s="2">
        <v>1.35</v>
      </c>
      <c r="E9" s="7">
        <f t="shared" si="4"/>
        <v>23898.105000000007</v>
      </c>
      <c r="F9" s="2">
        <v>1.65</v>
      </c>
      <c r="G9" s="2">
        <v>1.3</v>
      </c>
      <c r="H9" s="11">
        <v>1.2</v>
      </c>
      <c r="I9" s="8">
        <f t="shared" si="0"/>
        <v>3164.2861250000005</v>
      </c>
      <c r="J9" s="8">
        <f t="shared" si="1"/>
        <v>5841.7590000000009</v>
      </c>
      <c r="K9" s="9">
        <f t="shared" si="2"/>
        <v>29208.795000000002</v>
      </c>
    </row>
    <row r="10" spans="1:11" ht="30" x14ac:dyDescent="0.25">
      <c r="A10" s="12" t="s">
        <v>38</v>
      </c>
      <c r="B10" s="6">
        <v>14630.000000000002</v>
      </c>
      <c r="C10" s="2">
        <f t="shared" si="3"/>
        <v>17702.300000000003</v>
      </c>
      <c r="D10" s="2">
        <v>1.35</v>
      </c>
      <c r="E10" s="7">
        <f t="shared" si="4"/>
        <v>23898.105000000007</v>
      </c>
      <c r="F10" s="2">
        <v>1.65</v>
      </c>
      <c r="G10" s="2">
        <v>1.3</v>
      </c>
      <c r="H10" s="11">
        <v>1.2</v>
      </c>
      <c r="I10" s="8">
        <f t="shared" si="0"/>
        <v>3164.2861250000005</v>
      </c>
      <c r="J10" s="8">
        <f t="shared" si="1"/>
        <v>5841.7590000000009</v>
      </c>
      <c r="K10" s="9">
        <f t="shared" si="2"/>
        <v>29208.795000000002</v>
      </c>
    </row>
    <row r="11" spans="1:11" x14ac:dyDescent="0.25">
      <c r="A11" s="12" t="s">
        <v>22</v>
      </c>
      <c r="B11" s="6">
        <v>9000</v>
      </c>
      <c r="C11" s="2">
        <f t="shared" si="3"/>
        <v>10890</v>
      </c>
      <c r="D11" s="2">
        <v>1.35</v>
      </c>
      <c r="E11" s="7">
        <f t="shared" si="4"/>
        <v>14701.500000000002</v>
      </c>
      <c r="F11" s="2">
        <v>1.65</v>
      </c>
      <c r="G11" s="2">
        <v>1.3</v>
      </c>
      <c r="H11" s="11">
        <v>1.2</v>
      </c>
      <c r="I11" s="8">
        <f t="shared" si="0"/>
        <v>1946.5874999999999</v>
      </c>
      <c r="J11" s="8">
        <f t="shared" si="1"/>
        <v>3593.7000000000003</v>
      </c>
      <c r="K11" s="9">
        <f t="shared" si="2"/>
        <v>17968.5</v>
      </c>
    </row>
    <row r="12" spans="1:11" x14ac:dyDescent="0.25">
      <c r="A12" s="12" t="s">
        <v>39</v>
      </c>
      <c r="B12" s="6">
        <v>4200</v>
      </c>
      <c r="C12" s="2">
        <f t="shared" si="3"/>
        <v>5082</v>
      </c>
      <c r="D12" s="2">
        <v>1.35</v>
      </c>
      <c r="E12" s="7">
        <f t="shared" si="4"/>
        <v>6860.7000000000007</v>
      </c>
      <c r="F12" s="2">
        <v>1.65</v>
      </c>
      <c r="G12" s="2">
        <v>1.3</v>
      </c>
      <c r="H12" s="11">
        <v>1.2</v>
      </c>
      <c r="I12" s="8">
        <f t="shared" si="0"/>
        <v>908.40749999999991</v>
      </c>
      <c r="J12" s="8">
        <f t="shared" si="1"/>
        <v>1677.0599999999997</v>
      </c>
      <c r="K12" s="9">
        <f t="shared" si="2"/>
        <v>8385.2999999999993</v>
      </c>
    </row>
    <row r="13" spans="1:11" x14ac:dyDescent="0.25">
      <c r="A13" s="12" t="s">
        <v>17</v>
      </c>
      <c r="B13" s="6">
        <v>8800</v>
      </c>
      <c r="C13" s="2">
        <f t="shared" si="3"/>
        <v>10648</v>
      </c>
      <c r="D13" s="2">
        <v>1.35</v>
      </c>
      <c r="E13" s="7">
        <f t="shared" si="4"/>
        <v>14374.800000000001</v>
      </c>
      <c r="F13" s="2">
        <v>1.65</v>
      </c>
      <c r="G13" s="2">
        <v>1.3</v>
      </c>
      <c r="H13" s="11">
        <v>1.2</v>
      </c>
      <c r="I13" s="8">
        <f t="shared" si="0"/>
        <v>1903.3300000000002</v>
      </c>
      <c r="J13" s="8">
        <f t="shared" si="1"/>
        <v>3513.84</v>
      </c>
      <c r="K13" s="9">
        <f t="shared" si="2"/>
        <v>17569.2</v>
      </c>
    </row>
    <row r="14" spans="1:11" x14ac:dyDescent="0.25">
      <c r="A14" s="12" t="s">
        <v>41</v>
      </c>
      <c r="B14" s="6">
        <v>6500</v>
      </c>
      <c r="C14" s="2">
        <f t="shared" si="3"/>
        <v>7865</v>
      </c>
      <c r="D14" s="2">
        <v>1.35</v>
      </c>
      <c r="E14" s="7">
        <f t="shared" si="4"/>
        <v>10617.75</v>
      </c>
      <c r="F14" s="2">
        <v>1.65</v>
      </c>
      <c r="G14" s="2">
        <v>1.3</v>
      </c>
      <c r="H14" s="11">
        <v>1.2</v>
      </c>
      <c r="I14" s="8">
        <f t="shared" si="0"/>
        <v>1405.8687499999999</v>
      </c>
      <c r="J14" s="8">
        <f t="shared" si="1"/>
        <v>2595.4499999999998</v>
      </c>
      <c r="K14" s="9">
        <f t="shared" si="2"/>
        <v>12977.25</v>
      </c>
    </row>
    <row r="15" spans="1:11" x14ac:dyDescent="0.25">
      <c r="A15" s="12" t="s">
        <v>40</v>
      </c>
      <c r="B15" s="6">
        <v>4500</v>
      </c>
      <c r="C15" s="2">
        <f t="shared" si="3"/>
        <v>5445</v>
      </c>
      <c r="D15" s="2">
        <v>1.35</v>
      </c>
      <c r="E15" s="7">
        <f t="shared" si="4"/>
        <v>7350.7500000000009</v>
      </c>
      <c r="F15" s="2">
        <v>1.65</v>
      </c>
      <c r="G15" s="2">
        <v>1.3</v>
      </c>
      <c r="H15" s="11">
        <v>1.2</v>
      </c>
      <c r="I15" s="8">
        <f t="shared" si="0"/>
        <v>973.29374999999993</v>
      </c>
      <c r="J15" s="8">
        <f t="shared" si="1"/>
        <v>1796.8500000000001</v>
      </c>
      <c r="K15" s="9">
        <f t="shared" si="2"/>
        <v>8984.25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29-06-20</vt:lpstr>
      <vt:lpstr>29-07-20</vt:lpstr>
      <vt:lpstr>18-02-21</vt:lpstr>
      <vt:lpstr>06-07-21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2020-06-29T15:51:55Z</dcterms:created>
  <dcterms:modified xsi:type="dcterms:W3CDTF">2021-07-07T15:32:02Z</dcterms:modified>
</cp:coreProperties>
</file>