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net\Desktop\FeriaDelHogar\Pendientes\"/>
    </mc:Choice>
  </mc:AlternateContent>
  <bookViews>
    <workbookView xWindow="-120" yWindow="-120" windowWidth="20730" windowHeight="11160" firstSheet="7" activeTab="14"/>
  </bookViews>
  <sheets>
    <sheet name="20-12-18" sheetId="1" r:id="rId1"/>
    <sheet name="01-02-19" sheetId="2" r:id="rId2"/>
    <sheet name="12-02-19" sheetId="3" r:id="rId3"/>
    <sheet name="19-02-19" sheetId="4" r:id="rId4"/>
    <sheet name="21-06-19" sheetId="5" r:id="rId5"/>
    <sheet name="22-08-19" sheetId="6" r:id="rId6"/>
    <sheet name="2-03-20" sheetId="7" r:id="rId7"/>
    <sheet name="22-05-20" sheetId="8" r:id="rId8"/>
    <sheet name="1-06-20" sheetId="9" r:id="rId9"/>
    <sheet name="11-06-20" sheetId="10" r:id="rId10"/>
    <sheet name="22-7-20" sheetId="11" r:id="rId11"/>
    <sheet name="5-9-20" sheetId="12" r:id="rId12"/>
    <sheet name="7-10-20" sheetId="13" r:id="rId13"/>
    <sheet name="17-11-20" sheetId="14" r:id="rId14"/>
    <sheet name="11-02-20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5" l="1"/>
  <c r="I52" i="15" s="1"/>
  <c r="E51" i="15"/>
  <c r="C51" i="15"/>
  <c r="K51" i="15" s="1"/>
  <c r="C48" i="15"/>
  <c r="I48" i="15" s="1"/>
  <c r="C47" i="15"/>
  <c r="K47" i="15" s="1"/>
  <c r="C46" i="15"/>
  <c r="I46" i="15" s="1"/>
  <c r="C45" i="15"/>
  <c r="K45" i="15" s="1"/>
  <c r="C44" i="15"/>
  <c r="I44" i="15" s="1"/>
  <c r="C43" i="15"/>
  <c r="K43" i="15" s="1"/>
  <c r="C42" i="15"/>
  <c r="I42" i="15" s="1"/>
  <c r="C41" i="15"/>
  <c r="K41" i="15" s="1"/>
  <c r="C40" i="15"/>
  <c r="I40" i="15" s="1"/>
  <c r="C39" i="15"/>
  <c r="K39" i="15" s="1"/>
  <c r="C38" i="15"/>
  <c r="I38" i="15" s="1"/>
  <c r="C37" i="15"/>
  <c r="K37" i="15" s="1"/>
  <c r="I36" i="15"/>
  <c r="C36" i="15"/>
  <c r="C35" i="15"/>
  <c r="K35" i="15" s="1"/>
  <c r="C34" i="15"/>
  <c r="I34" i="15" s="1"/>
  <c r="C33" i="15"/>
  <c r="K33" i="15" s="1"/>
  <c r="C32" i="15"/>
  <c r="I32" i="15" s="1"/>
  <c r="C31" i="15"/>
  <c r="K31" i="15" s="1"/>
  <c r="C30" i="15"/>
  <c r="I30" i="15" s="1"/>
  <c r="E29" i="15"/>
  <c r="C29" i="15"/>
  <c r="K29" i="15" s="1"/>
  <c r="C28" i="15"/>
  <c r="I28" i="15" s="1"/>
  <c r="C27" i="15"/>
  <c r="K27" i="15" s="1"/>
  <c r="C26" i="15"/>
  <c r="I26" i="15" s="1"/>
  <c r="E25" i="15"/>
  <c r="C25" i="15"/>
  <c r="K25" i="15" s="1"/>
  <c r="C24" i="15"/>
  <c r="I24" i="15" s="1"/>
  <c r="C23" i="15"/>
  <c r="K23" i="15" s="1"/>
  <c r="C22" i="15"/>
  <c r="I22" i="15" s="1"/>
  <c r="E21" i="15"/>
  <c r="C21" i="15"/>
  <c r="K21" i="15" s="1"/>
  <c r="I20" i="15"/>
  <c r="C20" i="15"/>
  <c r="C19" i="15"/>
  <c r="K19" i="15" s="1"/>
  <c r="C16" i="15"/>
  <c r="I16" i="15" s="1"/>
  <c r="E15" i="15"/>
  <c r="C15" i="15"/>
  <c r="K15" i="15" s="1"/>
  <c r="I14" i="15"/>
  <c r="C14" i="15"/>
  <c r="C13" i="15"/>
  <c r="K13" i="15" s="1"/>
  <c r="C12" i="15"/>
  <c r="I12" i="15" s="1"/>
  <c r="E11" i="15"/>
  <c r="C11" i="15"/>
  <c r="K11" i="15" s="1"/>
  <c r="I10" i="15"/>
  <c r="C10" i="15"/>
  <c r="C9" i="15"/>
  <c r="K9" i="15" s="1"/>
  <c r="C8" i="15"/>
  <c r="J8" i="15" s="1"/>
  <c r="C7" i="15"/>
  <c r="K7" i="15" s="1"/>
  <c r="C6" i="15"/>
  <c r="J6" i="15" s="1"/>
  <c r="C5" i="15"/>
  <c r="K5" i="15" s="1"/>
  <c r="C21" i="14"/>
  <c r="C22" i="14"/>
  <c r="E22" i="14" s="1"/>
  <c r="E21" i="14"/>
  <c r="I21" i="14"/>
  <c r="J21" i="14"/>
  <c r="K21" i="14"/>
  <c r="I22" i="14"/>
  <c r="K22" i="14"/>
  <c r="E45" i="15" l="1"/>
  <c r="J5" i="15"/>
  <c r="J27" i="15"/>
  <c r="J31" i="15"/>
  <c r="J43" i="15"/>
  <c r="J47" i="15"/>
  <c r="E5" i="15"/>
  <c r="E23" i="15"/>
  <c r="E27" i="15"/>
  <c r="J29" i="15"/>
  <c r="E31" i="15"/>
  <c r="E43" i="15"/>
  <c r="J45" i="15"/>
  <c r="E47" i="15"/>
  <c r="J51" i="15"/>
  <c r="J25" i="15"/>
  <c r="J23" i="15"/>
  <c r="J21" i="15"/>
  <c r="J19" i="15"/>
  <c r="E19" i="15"/>
  <c r="E41" i="15"/>
  <c r="J41" i="15"/>
  <c r="J39" i="15"/>
  <c r="E39" i="15"/>
  <c r="J37" i="15"/>
  <c r="E37" i="15"/>
  <c r="J35" i="15"/>
  <c r="E35" i="15"/>
  <c r="J33" i="15"/>
  <c r="E33" i="15"/>
  <c r="E9" i="15"/>
  <c r="J9" i="15"/>
  <c r="J7" i="15"/>
  <c r="E7" i="15"/>
  <c r="J15" i="15"/>
  <c r="J13" i="15"/>
  <c r="E13" i="15"/>
  <c r="J11" i="15"/>
  <c r="I6" i="15"/>
  <c r="K6" i="15"/>
  <c r="I8" i="15"/>
  <c r="I5" i="15"/>
  <c r="E6" i="15"/>
  <c r="I7" i="15"/>
  <c r="E8" i="15"/>
  <c r="K8" i="15"/>
  <c r="J10" i="15"/>
  <c r="E10" i="15"/>
  <c r="K10" i="15"/>
  <c r="J12" i="15"/>
  <c r="E12" i="15"/>
  <c r="K12" i="15"/>
  <c r="J14" i="15"/>
  <c r="E14" i="15"/>
  <c r="K14" i="15"/>
  <c r="J16" i="15"/>
  <c r="E16" i="15"/>
  <c r="K16" i="15"/>
  <c r="J20" i="15"/>
  <c r="E20" i="15"/>
  <c r="K20" i="15"/>
  <c r="J22" i="15"/>
  <c r="E22" i="15"/>
  <c r="K22" i="15"/>
  <c r="J24" i="15"/>
  <c r="E24" i="15"/>
  <c r="K24" i="15"/>
  <c r="J26" i="15"/>
  <c r="E26" i="15"/>
  <c r="K26" i="15"/>
  <c r="J28" i="15"/>
  <c r="E28" i="15"/>
  <c r="K28" i="15"/>
  <c r="J30" i="15"/>
  <c r="E30" i="15"/>
  <c r="K30" i="15"/>
  <c r="J32" i="15"/>
  <c r="E32" i="15"/>
  <c r="K32" i="15"/>
  <c r="J34" i="15"/>
  <c r="E34" i="15"/>
  <c r="K34" i="15"/>
  <c r="J36" i="15"/>
  <c r="E36" i="15"/>
  <c r="K36" i="15"/>
  <c r="J38" i="15"/>
  <c r="E38" i="15"/>
  <c r="K38" i="15"/>
  <c r="J40" i="15"/>
  <c r="E40" i="15"/>
  <c r="K40" i="15"/>
  <c r="J42" i="15"/>
  <c r="E42" i="15"/>
  <c r="K42" i="15"/>
  <c r="J44" i="15"/>
  <c r="E44" i="15"/>
  <c r="K44" i="15"/>
  <c r="J46" i="15"/>
  <c r="E46" i="15"/>
  <c r="K46" i="15"/>
  <c r="J48" i="15"/>
  <c r="E48" i="15"/>
  <c r="K48" i="15"/>
  <c r="J52" i="15"/>
  <c r="E52" i="15"/>
  <c r="K52" i="15"/>
  <c r="I9" i="15"/>
  <c r="I11" i="15"/>
  <c r="I13" i="15"/>
  <c r="I15" i="15"/>
  <c r="I19" i="15"/>
  <c r="I21" i="15"/>
  <c r="I23" i="15"/>
  <c r="I25" i="15"/>
  <c r="I27" i="15"/>
  <c r="I29" i="15"/>
  <c r="I31" i="15"/>
  <c r="I33" i="15"/>
  <c r="I35" i="15"/>
  <c r="I37" i="15"/>
  <c r="I39" i="15"/>
  <c r="I41" i="15"/>
  <c r="I43" i="15"/>
  <c r="I45" i="15"/>
  <c r="I47" i="15"/>
  <c r="I51" i="15"/>
  <c r="J22" i="14"/>
  <c r="C38" i="14"/>
  <c r="J38" i="14" s="1"/>
  <c r="C37" i="14"/>
  <c r="J37" i="14" s="1"/>
  <c r="C28" i="14"/>
  <c r="J28" i="14" s="1"/>
  <c r="C27" i="14"/>
  <c r="J27" i="14" s="1"/>
  <c r="C54" i="14"/>
  <c r="K54" i="14" s="1"/>
  <c r="E53" i="14"/>
  <c r="C53" i="14"/>
  <c r="K53" i="14" s="1"/>
  <c r="C50" i="14"/>
  <c r="I50" i="14" s="1"/>
  <c r="C49" i="14"/>
  <c r="J49" i="14" s="1"/>
  <c r="C48" i="14"/>
  <c r="K48" i="14" s="1"/>
  <c r="C47" i="14"/>
  <c r="K47" i="14" s="1"/>
  <c r="J46" i="14"/>
  <c r="C46" i="14"/>
  <c r="I46" i="14" s="1"/>
  <c r="C45" i="14"/>
  <c r="J45" i="14" s="1"/>
  <c r="C44" i="14"/>
  <c r="K44" i="14" s="1"/>
  <c r="C43" i="14"/>
  <c r="K43" i="14" s="1"/>
  <c r="C42" i="14"/>
  <c r="I42" i="14" s="1"/>
  <c r="C41" i="14"/>
  <c r="J41" i="14" s="1"/>
  <c r="C40" i="14"/>
  <c r="K40" i="14" s="1"/>
  <c r="C39" i="14"/>
  <c r="K39" i="14" s="1"/>
  <c r="C36" i="14"/>
  <c r="I36" i="14" s="1"/>
  <c r="C35" i="14"/>
  <c r="J35" i="14" s="1"/>
  <c r="E34" i="14"/>
  <c r="C34" i="14"/>
  <c r="K34" i="14" s="1"/>
  <c r="C33" i="14"/>
  <c r="K33" i="14" s="1"/>
  <c r="C32" i="14"/>
  <c r="I32" i="14" s="1"/>
  <c r="C31" i="14"/>
  <c r="J31" i="14" s="1"/>
  <c r="C30" i="14"/>
  <c r="K30" i="14" s="1"/>
  <c r="C29" i="14"/>
  <c r="K29" i="14" s="1"/>
  <c r="C26" i="14"/>
  <c r="I26" i="14" s="1"/>
  <c r="C25" i="14"/>
  <c r="J25" i="14" s="1"/>
  <c r="C24" i="14"/>
  <c r="K24" i="14" s="1"/>
  <c r="C23" i="14"/>
  <c r="K23" i="14" s="1"/>
  <c r="C20" i="14"/>
  <c r="I20" i="14" s="1"/>
  <c r="C19" i="14"/>
  <c r="J19" i="14" s="1"/>
  <c r="C16" i="14"/>
  <c r="K16" i="14" s="1"/>
  <c r="C15" i="14"/>
  <c r="K15" i="14" s="1"/>
  <c r="C14" i="14"/>
  <c r="I14" i="14" s="1"/>
  <c r="C13" i="14"/>
  <c r="J13" i="14" s="1"/>
  <c r="C12" i="14"/>
  <c r="K12" i="14" s="1"/>
  <c r="C11" i="14"/>
  <c r="K11" i="14" s="1"/>
  <c r="C10" i="14"/>
  <c r="I10" i="14" s="1"/>
  <c r="C9" i="14"/>
  <c r="J9" i="14" s="1"/>
  <c r="C8" i="14"/>
  <c r="K8" i="14" s="1"/>
  <c r="C7" i="14"/>
  <c r="K7" i="14" s="1"/>
  <c r="C6" i="14"/>
  <c r="I6" i="14" s="1"/>
  <c r="C5" i="14"/>
  <c r="J5" i="14" s="1"/>
  <c r="I7" i="14" l="1"/>
  <c r="I16" i="14"/>
  <c r="J36" i="14"/>
  <c r="J39" i="14"/>
  <c r="E44" i="14"/>
  <c r="J53" i="14"/>
  <c r="E54" i="14"/>
  <c r="J15" i="14"/>
  <c r="I24" i="14"/>
  <c r="I33" i="14"/>
  <c r="J43" i="14"/>
  <c r="E27" i="14"/>
  <c r="K27" i="14"/>
  <c r="I27" i="14"/>
  <c r="E37" i="14"/>
  <c r="K37" i="14"/>
  <c r="I37" i="14"/>
  <c r="J7" i="14"/>
  <c r="I8" i="14"/>
  <c r="I15" i="14"/>
  <c r="E24" i="14"/>
  <c r="J26" i="14"/>
  <c r="E33" i="14"/>
  <c r="I34" i="14"/>
  <c r="E43" i="14"/>
  <c r="I44" i="14"/>
  <c r="I53" i="14"/>
  <c r="I54" i="14"/>
  <c r="E28" i="14"/>
  <c r="K28" i="14"/>
  <c r="I28" i="14"/>
  <c r="E38" i="14"/>
  <c r="K38" i="14"/>
  <c r="I38" i="14"/>
  <c r="J47" i="14"/>
  <c r="I43" i="14"/>
  <c r="J33" i="14"/>
  <c r="J29" i="14"/>
  <c r="J6" i="14"/>
  <c r="E12" i="14"/>
  <c r="I11" i="14"/>
  <c r="I12" i="14"/>
  <c r="I23" i="14"/>
  <c r="E29" i="14"/>
  <c r="E30" i="14"/>
  <c r="J32" i="14"/>
  <c r="E39" i="14"/>
  <c r="E40" i="14"/>
  <c r="J42" i="14"/>
  <c r="E47" i="14"/>
  <c r="E48" i="14"/>
  <c r="J50" i="14"/>
  <c r="E7" i="14"/>
  <c r="E8" i="14"/>
  <c r="J10" i="14"/>
  <c r="J11" i="14"/>
  <c r="E15" i="14"/>
  <c r="E16" i="14"/>
  <c r="J20" i="14"/>
  <c r="I29" i="14"/>
  <c r="I30" i="14"/>
  <c r="I39" i="14"/>
  <c r="I40" i="14"/>
  <c r="I47" i="14"/>
  <c r="I48" i="14"/>
  <c r="E11" i="14"/>
  <c r="J14" i="14"/>
  <c r="E23" i="14"/>
  <c r="J23" i="14"/>
  <c r="K5" i="14"/>
  <c r="K19" i="14"/>
  <c r="K25" i="14"/>
  <c r="K31" i="14"/>
  <c r="K41" i="14"/>
  <c r="K45" i="14"/>
  <c r="K49" i="14"/>
  <c r="E5" i="14"/>
  <c r="E19" i="14"/>
  <c r="K20" i="14"/>
  <c r="K26" i="14"/>
  <c r="K32" i="14"/>
  <c r="E35" i="14"/>
  <c r="K36" i="14"/>
  <c r="E45" i="14"/>
  <c r="K46" i="14"/>
  <c r="E49" i="14"/>
  <c r="K50" i="14"/>
  <c r="I5" i="14"/>
  <c r="E6" i="14"/>
  <c r="J8" i="14"/>
  <c r="I9" i="14"/>
  <c r="E10" i="14"/>
  <c r="J12" i="14"/>
  <c r="I13" i="14"/>
  <c r="E14" i="14"/>
  <c r="J16" i="14"/>
  <c r="I19" i="14"/>
  <c r="E20" i="14"/>
  <c r="J24" i="14"/>
  <c r="I25" i="14"/>
  <c r="E26" i="14"/>
  <c r="J30" i="14"/>
  <c r="I31" i="14"/>
  <c r="E32" i="14"/>
  <c r="J34" i="14"/>
  <c r="I35" i="14"/>
  <c r="E36" i="14"/>
  <c r="J40" i="14"/>
  <c r="I41" i="14"/>
  <c r="E42" i="14"/>
  <c r="J44" i="14"/>
  <c r="I45" i="14"/>
  <c r="E46" i="14"/>
  <c r="J48" i="14"/>
  <c r="I49" i="14"/>
  <c r="E50" i="14"/>
  <c r="J54" i="14"/>
  <c r="K9" i="14"/>
  <c r="K13" i="14"/>
  <c r="K35" i="14"/>
  <c r="K6" i="14"/>
  <c r="E9" i="14"/>
  <c r="K10" i="14"/>
  <c r="E13" i="14"/>
  <c r="K14" i="14"/>
  <c r="E25" i="14"/>
  <c r="E31" i="14"/>
  <c r="E41" i="14"/>
  <c r="K42" i="14"/>
  <c r="E15" i="13"/>
  <c r="I15" i="13"/>
  <c r="J15" i="13"/>
  <c r="K15" i="13"/>
  <c r="E16" i="13"/>
  <c r="I16" i="13"/>
  <c r="J16" i="13"/>
  <c r="K16" i="13"/>
  <c r="C16" i="13"/>
  <c r="C15" i="13"/>
  <c r="I42" i="13" l="1"/>
  <c r="K42" i="13"/>
  <c r="C42" i="13"/>
  <c r="E42" i="13" s="1"/>
  <c r="C41" i="13"/>
  <c r="E41" i="13" s="1"/>
  <c r="K34" i="13"/>
  <c r="C34" i="13"/>
  <c r="E34" i="13" s="1"/>
  <c r="C33" i="13"/>
  <c r="E33" i="13" s="1"/>
  <c r="K44" i="13"/>
  <c r="C44" i="13"/>
  <c r="E44" i="13" s="1"/>
  <c r="C43" i="13"/>
  <c r="E43" i="13" s="1"/>
  <c r="K24" i="13"/>
  <c r="C24" i="13"/>
  <c r="E24" i="13" s="1"/>
  <c r="C23" i="13"/>
  <c r="E23" i="13" s="1"/>
  <c r="C48" i="13"/>
  <c r="E48" i="13"/>
  <c r="I48" i="13"/>
  <c r="J48" i="13"/>
  <c r="K48" i="13"/>
  <c r="C40" i="13"/>
  <c r="I40" i="13" s="1"/>
  <c r="C39" i="13"/>
  <c r="I39" i="13" s="1"/>
  <c r="C32" i="13"/>
  <c r="K32" i="13" s="1"/>
  <c r="C31" i="13"/>
  <c r="I31" i="13" s="1"/>
  <c r="E32" i="13" l="1"/>
  <c r="E40" i="13"/>
  <c r="K41" i="13"/>
  <c r="I41" i="13"/>
  <c r="J32" i="13"/>
  <c r="J40" i="13"/>
  <c r="I24" i="13"/>
  <c r="I44" i="13"/>
  <c r="I34" i="13"/>
  <c r="J42" i="13"/>
  <c r="J41" i="13"/>
  <c r="J31" i="13"/>
  <c r="E31" i="13"/>
  <c r="J39" i="13"/>
  <c r="E39" i="13"/>
  <c r="K23" i="13"/>
  <c r="I23" i="13"/>
  <c r="K43" i="13"/>
  <c r="I43" i="13"/>
  <c r="K33" i="13"/>
  <c r="I33" i="13"/>
  <c r="I32" i="13"/>
  <c r="K31" i="13"/>
  <c r="K40" i="13"/>
  <c r="K39" i="13"/>
  <c r="J24" i="13"/>
  <c r="J23" i="13"/>
  <c r="J44" i="13"/>
  <c r="J43" i="13"/>
  <c r="J34" i="13"/>
  <c r="J33" i="13"/>
  <c r="C47" i="13" l="1"/>
  <c r="K47" i="13" s="1"/>
  <c r="C38" i="13"/>
  <c r="C37" i="13"/>
  <c r="K37" i="13" s="1"/>
  <c r="C36" i="13"/>
  <c r="C35" i="13"/>
  <c r="K35" i="13" s="1"/>
  <c r="C30" i="13"/>
  <c r="C29" i="13"/>
  <c r="K29" i="13" s="1"/>
  <c r="C28" i="13"/>
  <c r="C27" i="13"/>
  <c r="K27" i="13" s="1"/>
  <c r="C26" i="13"/>
  <c r="C25" i="13"/>
  <c r="K25" i="13" s="1"/>
  <c r="C22" i="13"/>
  <c r="C21" i="13"/>
  <c r="K21" i="13" s="1"/>
  <c r="C20" i="13"/>
  <c r="C19" i="13"/>
  <c r="K19" i="13" s="1"/>
  <c r="C14" i="13"/>
  <c r="K14" i="13" s="1"/>
  <c r="C13" i="13"/>
  <c r="C12" i="13"/>
  <c r="K12" i="13" s="1"/>
  <c r="C11" i="13"/>
  <c r="C10" i="13"/>
  <c r="K10" i="13" s="1"/>
  <c r="C9" i="13"/>
  <c r="C8" i="13"/>
  <c r="K8" i="13" s="1"/>
  <c r="C7" i="13"/>
  <c r="C6" i="13"/>
  <c r="K6" i="13" s="1"/>
  <c r="C5" i="13"/>
  <c r="E35" i="13" l="1"/>
  <c r="J9" i="13"/>
  <c r="K9" i="13"/>
  <c r="J5" i="13"/>
  <c r="K5" i="13"/>
  <c r="J7" i="13"/>
  <c r="K7" i="13"/>
  <c r="E8" i="13"/>
  <c r="E19" i="13"/>
  <c r="J36" i="13"/>
  <c r="K36" i="13"/>
  <c r="J38" i="13"/>
  <c r="K38" i="13"/>
  <c r="J11" i="13"/>
  <c r="K11" i="13"/>
  <c r="J13" i="13"/>
  <c r="K13" i="13"/>
  <c r="J20" i="13"/>
  <c r="K20" i="13"/>
  <c r="J22" i="13"/>
  <c r="K22" i="13"/>
  <c r="J26" i="13"/>
  <c r="K26" i="13"/>
  <c r="J28" i="13"/>
  <c r="K28" i="13"/>
  <c r="J30" i="13"/>
  <c r="K30" i="13"/>
  <c r="J47" i="13"/>
  <c r="E47" i="13"/>
  <c r="E37" i="13"/>
  <c r="J37" i="13"/>
  <c r="J35" i="13"/>
  <c r="E29" i="13"/>
  <c r="J29" i="13"/>
  <c r="J27" i="13"/>
  <c r="E27" i="13"/>
  <c r="J25" i="13"/>
  <c r="E25" i="13"/>
  <c r="J21" i="13"/>
  <c r="E21" i="13"/>
  <c r="J19" i="13"/>
  <c r="J14" i="13"/>
  <c r="E14" i="13"/>
  <c r="J12" i="13"/>
  <c r="E12" i="13"/>
  <c r="J10" i="13"/>
  <c r="E10" i="13"/>
  <c r="J8" i="13"/>
  <c r="E6" i="13"/>
  <c r="J6" i="13"/>
  <c r="I5" i="13"/>
  <c r="I7" i="13"/>
  <c r="I9" i="13"/>
  <c r="I11" i="13"/>
  <c r="I13" i="13"/>
  <c r="I20" i="13"/>
  <c r="I22" i="13"/>
  <c r="I26" i="13"/>
  <c r="I28" i="13"/>
  <c r="I30" i="13"/>
  <c r="I36" i="13"/>
  <c r="I38" i="13"/>
  <c r="E5" i="13"/>
  <c r="I6" i="13"/>
  <c r="E7" i="13"/>
  <c r="I8" i="13"/>
  <c r="E9" i="13"/>
  <c r="I10" i="13"/>
  <c r="E11" i="13"/>
  <c r="I12" i="13"/>
  <c r="E13" i="13"/>
  <c r="I14" i="13"/>
  <c r="I19" i="13"/>
  <c r="E20" i="13"/>
  <c r="I21" i="13"/>
  <c r="E22" i="13"/>
  <c r="I25" i="13"/>
  <c r="E26" i="13"/>
  <c r="I27" i="13"/>
  <c r="E28" i="13"/>
  <c r="I29" i="13"/>
  <c r="E30" i="13"/>
  <c r="I35" i="13"/>
  <c r="E36" i="13"/>
  <c r="I37" i="13"/>
  <c r="E38" i="13"/>
  <c r="I47" i="13"/>
  <c r="J15" i="12"/>
  <c r="I15" i="12"/>
  <c r="K15" i="12"/>
  <c r="C34" i="12" l="1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4" i="12"/>
  <c r="C13" i="12"/>
  <c r="C12" i="12"/>
  <c r="C11" i="12"/>
  <c r="C10" i="12"/>
  <c r="C9" i="12"/>
  <c r="C8" i="12"/>
  <c r="C7" i="12"/>
  <c r="C6" i="12"/>
  <c r="C5" i="12"/>
  <c r="E6" i="12" l="1"/>
  <c r="K6" i="12"/>
  <c r="J6" i="12"/>
  <c r="I6" i="12"/>
  <c r="E14" i="12"/>
  <c r="K14" i="12"/>
  <c r="J14" i="12"/>
  <c r="I14" i="12"/>
  <c r="E24" i="12"/>
  <c r="K24" i="12"/>
  <c r="I24" i="12"/>
  <c r="J24" i="12"/>
  <c r="K7" i="12"/>
  <c r="J7" i="12"/>
  <c r="I7" i="12"/>
  <c r="K11" i="12"/>
  <c r="I11" i="12"/>
  <c r="J11" i="12"/>
  <c r="I21" i="12"/>
  <c r="K21" i="12"/>
  <c r="J21" i="12"/>
  <c r="I25" i="12"/>
  <c r="J25" i="12"/>
  <c r="K25" i="12"/>
  <c r="I29" i="12"/>
  <c r="K29" i="12"/>
  <c r="J29" i="12"/>
  <c r="E8" i="12"/>
  <c r="I8" i="12"/>
  <c r="K8" i="12"/>
  <c r="J8" i="12"/>
  <c r="E12" i="12"/>
  <c r="I12" i="12"/>
  <c r="K12" i="12"/>
  <c r="J12" i="12"/>
  <c r="E18" i="12"/>
  <c r="J18" i="12"/>
  <c r="I18" i="12"/>
  <c r="K18" i="12"/>
  <c r="E22" i="12"/>
  <c r="J22" i="12"/>
  <c r="I22" i="12"/>
  <c r="K22" i="12"/>
  <c r="E26" i="12"/>
  <c r="J26" i="12"/>
  <c r="I26" i="12"/>
  <c r="K26" i="12"/>
  <c r="E30" i="12"/>
  <c r="J30" i="12"/>
  <c r="I30" i="12"/>
  <c r="K30" i="12"/>
  <c r="E10" i="12"/>
  <c r="K10" i="12"/>
  <c r="J10" i="12"/>
  <c r="I10" i="12"/>
  <c r="E20" i="12"/>
  <c r="K20" i="12"/>
  <c r="J20" i="12"/>
  <c r="I20" i="12"/>
  <c r="E28" i="12"/>
  <c r="K28" i="12"/>
  <c r="J28" i="12"/>
  <c r="I28" i="12"/>
  <c r="I17" i="12"/>
  <c r="K17" i="12"/>
  <c r="J17" i="12"/>
  <c r="J5" i="12"/>
  <c r="K5" i="12"/>
  <c r="I5" i="12"/>
  <c r="J9" i="12"/>
  <c r="I9" i="12"/>
  <c r="K9" i="12"/>
  <c r="J13" i="12"/>
  <c r="I13" i="12"/>
  <c r="K13" i="12"/>
  <c r="K19" i="12"/>
  <c r="J19" i="12"/>
  <c r="I19" i="12"/>
  <c r="K23" i="12"/>
  <c r="J23" i="12"/>
  <c r="I23" i="12"/>
  <c r="K27" i="12"/>
  <c r="J27" i="12"/>
  <c r="I27" i="12"/>
  <c r="K34" i="12"/>
  <c r="I34" i="12"/>
  <c r="J34" i="12"/>
  <c r="E13" i="12"/>
  <c r="E5" i="12"/>
  <c r="E11" i="12"/>
  <c r="E17" i="12"/>
  <c r="E19" i="12"/>
  <c r="E21" i="12"/>
  <c r="E23" i="12"/>
  <c r="E25" i="12"/>
  <c r="E27" i="12"/>
  <c r="E29" i="12"/>
  <c r="E34" i="12"/>
  <c r="E9" i="12"/>
  <c r="E7" i="12"/>
  <c r="K14" i="11"/>
  <c r="J14" i="11"/>
  <c r="I14" i="11"/>
  <c r="H14" i="11"/>
  <c r="E14" i="11"/>
  <c r="C14" i="11"/>
  <c r="K13" i="11"/>
  <c r="J13" i="11"/>
  <c r="I13" i="11"/>
  <c r="H13" i="11"/>
  <c r="E13" i="11"/>
  <c r="C13" i="11"/>
  <c r="C34" i="11"/>
  <c r="H34" i="11" s="1"/>
  <c r="K34" i="11" s="1"/>
  <c r="C30" i="11"/>
  <c r="H30" i="11" s="1"/>
  <c r="C29" i="11"/>
  <c r="H29" i="11" s="1"/>
  <c r="K29" i="11" s="1"/>
  <c r="C28" i="11"/>
  <c r="H28" i="11" s="1"/>
  <c r="C27" i="11"/>
  <c r="E27" i="11" s="1"/>
  <c r="C26" i="11"/>
  <c r="H26" i="11" s="1"/>
  <c r="C25" i="11"/>
  <c r="H25" i="11" s="1"/>
  <c r="K25" i="11" s="1"/>
  <c r="C24" i="11"/>
  <c r="H24" i="11" s="1"/>
  <c r="H23" i="11"/>
  <c r="K23" i="11" s="1"/>
  <c r="C23" i="11"/>
  <c r="E23" i="11" s="1"/>
  <c r="C22" i="11"/>
  <c r="H22" i="11" s="1"/>
  <c r="C21" i="11"/>
  <c r="H21" i="11" s="1"/>
  <c r="K21" i="11" s="1"/>
  <c r="C20" i="11"/>
  <c r="H20" i="11" s="1"/>
  <c r="C19" i="11"/>
  <c r="H19" i="11" s="1"/>
  <c r="K19" i="11" s="1"/>
  <c r="C18" i="11"/>
  <c r="E18" i="11" s="1"/>
  <c r="C17" i="11"/>
  <c r="H17" i="11" s="1"/>
  <c r="K17" i="11" s="1"/>
  <c r="C12" i="11"/>
  <c r="E12" i="11" s="1"/>
  <c r="C11" i="11"/>
  <c r="H11" i="11" s="1"/>
  <c r="K11" i="11" s="1"/>
  <c r="C10" i="11"/>
  <c r="H10" i="11" s="1"/>
  <c r="C9" i="11"/>
  <c r="H9" i="11" s="1"/>
  <c r="K9" i="11" s="1"/>
  <c r="C8" i="11"/>
  <c r="H8" i="11" s="1"/>
  <c r="C7" i="11"/>
  <c r="H7" i="11" s="1"/>
  <c r="K7" i="11" s="1"/>
  <c r="C6" i="11"/>
  <c r="E6" i="11" s="1"/>
  <c r="C5" i="11"/>
  <c r="H5" i="11" s="1"/>
  <c r="K5" i="11" s="1"/>
  <c r="E17" i="11" l="1"/>
  <c r="E19" i="11"/>
  <c r="E34" i="11"/>
  <c r="E29" i="11"/>
  <c r="H27" i="11"/>
  <c r="K27" i="11" s="1"/>
  <c r="E21" i="11"/>
  <c r="E11" i="11"/>
  <c r="E9" i="11"/>
  <c r="E7" i="11"/>
  <c r="E5" i="11"/>
  <c r="E25" i="11"/>
  <c r="I10" i="11"/>
  <c r="J10" i="11" s="1"/>
  <c r="K10" i="11"/>
  <c r="I22" i="11"/>
  <c r="J22" i="11" s="1"/>
  <c r="K22" i="11"/>
  <c r="I26" i="11"/>
  <c r="J26" i="11" s="1"/>
  <c r="K26" i="11"/>
  <c r="I30" i="11"/>
  <c r="J30" i="11" s="1"/>
  <c r="K30" i="11"/>
  <c r="I8" i="11"/>
  <c r="J8" i="11" s="1"/>
  <c r="K8" i="11"/>
  <c r="I20" i="11"/>
  <c r="J20" i="11" s="1"/>
  <c r="K20" i="11"/>
  <c r="I24" i="11"/>
  <c r="J24" i="11" s="1"/>
  <c r="K24" i="11"/>
  <c r="I28" i="11"/>
  <c r="J28" i="11" s="1"/>
  <c r="K28" i="11"/>
  <c r="I5" i="11"/>
  <c r="J5" i="11" s="1"/>
  <c r="E8" i="11"/>
  <c r="I9" i="11"/>
  <c r="J9" i="11" s="1"/>
  <c r="E10" i="11"/>
  <c r="I11" i="11"/>
  <c r="J11" i="11" s="1"/>
  <c r="I17" i="11"/>
  <c r="J17" i="11" s="1"/>
  <c r="E20" i="11"/>
  <c r="E22" i="11"/>
  <c r="E24" i="11"/>
  <c r="I25" i="11"/>
  <c r="J25" i="11" s="1"/>
  <c r="E26" i="11"/>
  <c r="I27" i="11"/>
  <c r="J27" i="11" s="1"/>
  <c r="E28" i="11"/>
  <c r="I29" i="11"/>
  <c r="J29" i="11" s="1"/>
  <c r="E30" i="11"/>
  <c r="I34" i="11"/>
  <c r="J34" i="11" s="1"/>
  <c r="H6" i="11"/>
  <c r="H12" i="11"/>
  <c r="H18" i="11"/>
  <c r="I7" i="11"/>
  <c r="J7" i="11" s="1"/>
  <c r="I19" i="11"/>
  <c r="J19" i="11" s="1"/>
  <c r="I21" i="11"/>
  <c r="J21" i="11" s="1"/>
  <c r="I23" i="11"/>
  <c r="J23" i="11" s="1"/>
  <c r="C10" i="10"/>
  <c r="E9" i="10"/>
  <c r="H9" i="10"/>
  <c r="I9" i="10"/>
  <c r="J9" i="10" s="1"/>
  <c r="K9" i="10"/>
  <c r="E10" i="10"/>
  <c r="H10" i="10"/>
  <c r="I10" i="10" s="1"/>
  <c r="J10" i="10" s="1"/>
  <c r="C9" i="10"/>
  <c r="I6" i="11" l="1"/>
  <c r="J6" i="11" s="1"/>
  <c r="K6" i="11"/>
  <c r="I18" i="11"/>
  <c r="J18" i="11" s="1"/>
  <c r="K18" i="11"/>
  <c r="I12" i="11"/>
  <c r="J12" i="11" s="1"/>
  <c r="K12" i="11"/>
  <c r="K10" i="10"/>
  <c r="C33" i="10"/>
  <c r="E33" i="10" s="1"/>
  <c r="C29" i="10"/>
  <c r="E29" i="10" s="1"/>
  <c r="C28" i="10"/>
  <c r="E28" i="10" s="1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E21" i="10" s="1"/>
  <c r="C20" i="10"/>
  <c r="C19" i="10"/>
  <c r="E19" i="10" s="1"/>
  <c r="H18" i="10"/>
  <c r="C18" i="10"/>
  <c r="E18" i="10" s="1"/>
  <c r="C17" i="10"/>
  <c r="E17" i="10" s="1"/>
  <c r="C16" i="10"/>
  <c r="E16" i="10" s="1"/>
  <c r="C12" i="10"/>
  <c r="E12" i="10" s="1"/>
  <c r="C11" i="10"/>
  <c r="E11" i="10" s="1"/>
  <c r="C8" i="10"/>
  <c r="E8" i="10" s="1"/>
  <c r="C7" i="10"/>
  <c r="E7" i="10" s="1"/>
  <c r="C6" i="10"/>
  <c r="E6" i="10" s="1"/>
  <c r="C5" i="10"/>
  <c r="E5" i="10" s="1"/>
  <c r="H7" i="10" l="1"/>
  <c r="H16" i="10"/>
  <c r="H5" i="10"/>
  <c r="H11" i="10"/>
  <c r="K5" i="10"/>
  <c r="I5" i="10"/>
  <c r="J5" i="10" s="1"/>
  <c r="K7" i="10"/>
  <c r="I7" i="10"/>
  <c r="J7" i="10" s="1"/>
  <c r="K11" i="10"/>
  <c r="I11" i="10"/>
  <c r="J11" i="10" s="1"/>
  <c r="K16" i="10"/>
  <c r="I16" i="10"/>
  <c r="J16" i="10" s="1"/>
  <c r="K18" i="10"/>
  <c r="I18" i="10"/>
  <c r="J18" i="10" s="1"/>
  <c r="H6" i="10"/>
  <c r="H8" i="10"/>
  <c r="H12" i="10"/>
  <c r="H17" i="10"/>
  <c r="H19" i="10"/>
  <c r="E20" i="10"/>
  <c r="H20" i="10"/>
  <c r="H21" i="10"/>
  <c r="H22" i="10"/>
  <c r="H23" i="10"/>
  <c r="H24" i="10"/>
  <c r="H25" i="10"/>
  <c r="H26" i="10"/>
  <c r="H27" i="10"/>
  <c r="H28" i="10"/>
  <c r="H29" i="10"/>
  <c r="H33" i="10"/>
  <c r="C31" i="9"/>
  <c r="E31" i="9" s="1"/>
  <c r="C27" i="9"/>
  <c r="E27" i="9" s="1"/>
  <c r="C26" i="9"/>
  <c r="E26" i="9" s="1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C19" i="9"/>
  <c r="E19" i="9" s="1"/>
  <c r="C18" i="9"/>
  <c r="C17" i="9"/>
  <c r="E17" i="9" s="1"/>
  <c r="H16" i="9"/>
  <c r="C16" i="9"/>
  <c r="E16" i="9" s="1"/>
  <c r="C15" i="9"/>
  <c r="E15" i="9" s="1"/>
  <c r="C14" i="9"/>
  <c r="E14" i="9" s="1"/>
  <c r="C10" i="9"/>
  <c r="E10" i="9" s="1"/>
  <c r="C9" i="9"/>
  <c r="E9" i="9" s="1"/>
  <c r="C8" i="9"/>
  <c r="E8" i="9" s="1"/>
  <c r="C7" i="9"/>
  <c r="E7" i="9" s="1"/>
  <c r="C6" i="9"/>
  <c r="E6" i="9" s="1"/>
  <c r="C5" i="9"/>
  <c r="E5" i="9" s="1"/>
  <c r="K29" i="10" l="1"/>
  <c r="I29" i="10"/>
  <c r="J29" i="10" s="1"/>
  <c r="K27" i="10"/>
  <c r="I27" i="10"/>
  <c r="J27" i="10" s="1"/>
  <c r="K25" i="10"/>
  <c r="I25" i="10"/>
  <c r="J25" i="10" s="1"/>
  <c r="K23" i="10"/>
  <c r="I23" i="10"/>
  <c r="J23" i="10" s="1"/>
  <c r="K21" i="10"/>
  <c r="I21" i="10"/>
  <c r="J21" i="10" s="1"/>
  <c r="K17" i="10"/>
  <c r="I17" i="10"/>
  <c r="J17" i="10" s="1"/>
  <c r="K8" i="10"/>
  <c r="I8" i="10"/>
  <c r="J8" i="10" s="1"/>
  <c r="K33" i="10"/>
  <c r="I33" i="10"/>
  <c r="J33" i="10" s="1"/>
  <c r="K28" i="10"/>
  <c r="I28" i="10"/>
  <c r="J28" i="10" s="1"/>
  <c r="K26" i="10"/>
  <c r="I26" i="10"/>
  <c r="J26" i="10" s="1"/>
  <c r="K24" i="10"/>
  <c r="I24" i="10"/>
  <c r="J24" i="10" s="1"/>
  <c r="K22" i="10"/>
  <c r="I22" i="10"/>
  <c r="J22" i="10" s="1"/>
  <c r="K20" i="10"/>
  <c r="I20" i="10"/>
  <c r="J20" i="10" s="1"/>
  <c r="K19" i="10"/>
  <c r="I19" i="10"/>
  <c r="J19" i="10" s="1"/>
  <c r="K12" i="10"/>
  <c r="I12" i="10"/>
  <c r="J12" i="10" s="1"/>
  <c r="K6" i="10"/>
  <c r="I6" i="10"/>
  <c r="J6" i="10" s="1"/>
  <c r="H7" i="9"/>
  <c r="I7" i="9" s="1"/>
  <c r="J7" i="9" s="1"/>
  <c r="H14" i="9"/>
  <c r="K14" i="9" s="1"/>
  <c r="H5" i="9"/>
  <c r="H9" i="9"/>
  <c r="K9" i="9" s="1"/>
  <c r="K5" i="9"/>
  <c r="I5" i="9"/>
  <c r="J5" i="9" s="1"/>
  <c r="K7" i="9"/>
  <c r="K16" i="9"/>
  <c r="I16" i="9"/>
  <c r="J16" i="9" s="1"/>
  <c r="H6" i="9"/>
  <c r="H8" i="9"/>
  <c r="H10" i="9"/>
  <c r="H15" i="9"/>
  <c r="H17" i="9"/>
  <c r="E18" i="9"/>
  <c r="H18" i="9"/>
  <c r="H19" i="9"/>
  <c r="H20" i="9"/>
  <c r="H21" i="9"/>
  <c r="H22" i="9"/>
  <c r="H23" i="9"/>
  <c r="H24" i="9"/>
  <c r="H25" i="9"/>
  <c r="H26" i="9"/>
  <c r="H27" i="9"/>
  <c r="H31" i="9"/>
  <c r="C31" i="8"/>
  <c r="E31" i="8" s="1"/>
  <c r="C27" i="8"/>
  <c r="E27" i="8" s="1"/>
  <c r="C26" i="8"/>
  <c r="E26" i="8" s="1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4" i="8"/>
  <c r="E14" i="8" s="1"/>
  <c r="C10" i="8"/>
  <c r="E10" i="8" s="1"/>
  <c r="H9" i="8"/>
  <c r="C9" i="8"/>
  <c r="E9" i="8" s="1"/>
  <c r="C8" i="8"/>
  <c r="E8" i="8" s="1"/>
  <c r="C7" i="8"/>
  <c r="E7" i="8" s="1"/>
  <c r="C6" i="8"/>
  <c r="E6" i="8" s="1"/>
  <c r="C5" i="8"/>
  <c r="E5" i="8" s="1"/>
  <c r="I14" i="9" l="1"/>
  <c r="J14" i="9" s="1"/>
  <c r="I9" i="9"/>
  <c r="J9" i="9" s="1"/>
  <c r="K27" i="9"/>
  <c r="I27" i="9"/>
  <c r="J27" i="9" s="1"/>
  <c r="K25" i="9"/>
  <c r="I25" i="9"/>
  <c r="J25" i="9" s="1"/>
  <c r="K23" i="9"/>
  <c r="I23" i="9"/>
  <c r="J23" i="9" s="1"/>
  <c r="K21" i="9"/>
  <c r="I21" i="9"/>
  <c r="J21" i="9" s="1"/>
  <c r="K19" i="9"/>
  <c r="I19" i="9"/>
  <c r="J19" i="9" s="1"/>
  <c r="K15" i="9"/>
  <c r="I15" i="9"/>
  <c r="J15" i="9" s="1"/>
  <c r="K8" i="9"/>
  <c r="I8" i="9"/>
  <c r="J8" i="9" s="1"/>
  <c r="K31" i="9"/>
  <c r="I31" i="9"/>
  <c r="J31" i="9" s="1"/>
  <c r="K26" i="9"/>
  <c r="I26" i="9"/>
  <c r="J26" i="9" s="1"/>
  <c r="K24" i="9"/>
  <c r="I24" i="9"/>
  <c r="J24" i="9" s="1"/>
  <c r="K22" i="9"/>
  <c r="I22" i="9"/>
  <c r="J22" i="9" s="1"/>
  <c r="K20" i="9"/>
  <c r="I20" i="9"/>
  <c r="J20" i="9" s="1"/>
  <c r="K18" i="9"/>
  <c r="I18" i="9"/>
  <c r="J18" i="9" s="1"/>
  <c r="K17" i="9"/>
  <c r="I17" i="9"/>
  <c r="J17" i="9" s="1"/>
  <c r="K10" i="9"/>
  <c r="I10" i="9"/>
  <c r="J10" i="9" s="1"/>
  <c r="K6" i="9"/>
  <c r="I6" i="9"/>
  <c r="J6" i="9" s="1"/>
  <c r="H19" i="8"/>
  <c r="H7" i="8"/>
  <c r="H16" i="8"/>
  <c r="K16" i="8" s="1"/>
  <c r="H14" i="8"/>
  <c r="H5" i="8"/>
  <c r="K5" i="8" s="1"/>
  <c r="I5" i="8"/>
  <c r="J5" i="8" s="1"/>
  <c r="K7" i="8"/>
  <c r="I7" i="8"/>
  <c r="J7" i="8" s="1"/>
  <c r="K9" i="8"/>
  <c r="I9" i="8"/>
  <c r="J9" i="8" s="1"/>
  <c r="K14" i="8"/>
  <c r="I14" i="8"/>
  <c r="J14" i="8" s="1"/>
  <c r="I16" i="8"/>
  <c r="J16" i="8" s="1"/>
  <c r="K19" i="8"/>
  <c r="I19" i="8"/>
  <c r="J19" i="8" s="1"/>
  <c r="H6" i="8"/>
  <c r="H8" i="8"/>
  <c r="H10" i="8"/>
  <c r="H15" i="8"/>
  <c r="H17" i="8"/>
  <c r="H18" i="8"/>
  <c r="H20" i="8"/>
  <c r="H21" i="8"/>
  <c r="H22" i="8"/>
  <c r="H23" i="8"/>
  <c r="H24" i="8"/>
  <c r="H25" i="8"/>
  <c r="H26" i="8"/>
  <c r="H27" i="8"/>
  <c r="H31" i="8"/>
  <c r="H10" i="7"/>
  <c r="I10" i="7" s="1"/>
  <c r="J10" i="7" s="1"/>
  <c r="C16" i="7"/>
  <c r="E16" i="7" s="1"/>
  <c r="H16" i="7"/>
  <c r="I16" i="7" s="1"/>
  <c r="J16" i="7" s="1"/>
  <c r="C17" i="7"/>
  <c r="E17" i="7" s="1"/>
  <c r="H17" i="7"/>
  <c r="I17" i="7" s="1"/>
  <c r="J17" i="7" s="1"/>
  <c r="E25" i="7"/>
  <c r="H25" i="7"/>
  <c r="I25" i="7" s="1"/>
  <c r="J25" i="7" s="1"/>
  <c r="E26" i="7"/>
  <c r="H26" i="7"/>
  <c r="I26" i="7"/>
  <c r="J26" i="7" s="1"/>
  <c r="K26" i="7"/>
  <c r="E27" i="7"/>
  <c r="H27" i="7"/>
  <c r="I27" i="7" s="1"/>
  <c r="J27" i="7" s="1"/>
  <c r="E28" i="7"/>
  <c r="H28" i="7"/>
  <c r="I28" i="7"/>
  <c r="J28" i="7" s="1"/>
  <c r="K28" i="7"/>
  <c r="C28" i="7"/>
  <c r="C27" i="7"/>
  <c r="C26" i="7"/>
  <c r="C25" i="7"/>
  <c r="C10" i="7"/>
  <c r="E10" i="7" s="1"/>
  <c r="C9" i="7"/>
  <c r="E9" i="7" s="1"/>
  <c r="C32" i="7"/>
  <c r="E32" i="7" s="1"/>
  <c r="C24" i="7"/>
  <c r="E24" i="7" s="1"/>
  <c r="C23" i="7"/>
  <c r="E23" i="7" s="1"/>
  <c r="C22" i="7"/>
  <c r="E22" i="7" s="1"/>
  <c r="C21" i="7"/>
  <c r="E21" i="7" s="1"/>
  <c r="C20" i="7"/>
  <c r="E20" i="7" s="1"/>
  <c r="C19" i="7"/>
  <c r="E19" i="7" s="1"/>
  <c r="C18" i="7"/>
  <c r="E18" i="7" s="1"/>
  <c r="C15" i="7"/>
  <c r="E15" i="7" s="1"/>
  <c r="C14" i="7"/>
  <c r="E14" i="7" s="1"/>
  <c r="C8" i="7"/>
  <c r="E8" i="7" s="1"/>
  <c r="C7" i="7"/>
  <c r="E7" i="7" s="1"/>
  <c r="C6" i="7"/>
  <c r="E6" i="7" s="1"/>
  <c r="H5" i="7"/>
  <c r="K5" i="7" s="1"/>
  <c r="C5" i="7"/>
  <c r="E5" i="7" s="1"/>
  <c r="K10" i="7" l="1"/>
  <c r="H9" i="7"/>
  <c r="I9" i="7" s="1"/>
  <c r="J9" i="7" s="1"/>
  <c r="K27" i="8"/>
  <c r="I27" i="8"/>
  <c r="J27" i="8" s="1"/>
  <c r="K25" i="8"/>
  <c r="I25" i="8"/>
  <c r="J25" i="8" s="1"/>
  <c r="K23" i="8"/>
  <c r="I23" i="8"/>
  <c r="J23" i="8" s="1"/>
  <c r="K21" i="8"/>
  <c r="I21" i="8"/>
  <c r="J21" i="8" s="1"/>
  <c r="K18" i="8"/>
  <c r="I18" i="8"/>
  <c r="J18" i="8" s="1"/>
  <c r="K15" i="8"/>
  <c r="I15" i="8"/>
  <c r="J15" i="8" s="1"/>
  <c r="K8" i="8"/>
  <c r="I8" i="8"/>
  <c r="J8" i="8" s="1"/>
  <c r="K31" i="8"/>
  <c r="I31" i="8"/>
  <c r="J31" i="8" s="1"/>
  <c r="K26" i="8"/>
  <c r="I26" i="8"/>
  <c r="J26" i="8" s="1"/>
  <c r="K24" i="8"/>
  <c r="I24" i="8"/>
  <c r="J24" i="8" s="1"/>
  <c r="K22" i="8"/>
  <c r="I22" i="8"/>
  <c r="J22" i="8" s="1"/>
  <c r="K20" i="8"/>
  <c r="I20" i="8"/>
  <c r="J20" i="8" s="1"/>
  <c r="K17" i="8"/>
  <c r="I17" i="8"/>
  <c r="J17" i="8" s="1"/>
  <c r="K10" i="8"/>
  <c r="I10" i="8"/>
  <c r="J10" i="8" s="1"/>
  <c r="K6" i="8"/>
  <c r="I6" i="8"/>
  <c r="J6" i="8" s="1"/>
  <c r="H8" i="7"/>
  <c r="K8" i="7" s="1"/>
  <c r="K9" i="7"/>
  <c r="K17" i="7"/>
  <c r="K16" i="7"/>
  <c r="K27" i="7"/>
  <c r="K25" i="7"/>
  <c r="H22" i="7"/>
  <c r="K22" i="7" s="1"/>
  <c r="H23" i="7"/>
  <c r="H32" i="7"/>
  <c r="H6" i="7"/>
  <c r="H7" i="7"/>
  <c r="H14" i="7"/>
  <c r="H15" i="7"/>
  <c r="H18" i="7"/>
  <c r="H19" i="7"/>
  <c r="H20" i="7"/>
  <c r="H21" i="7"/>
  <c r="H24" i="7"/>
  <c r="I5" i="7"/>
  <c r="J5" i="7" s="1"/>
  <c r="C15" i="6"/>
  <c r="E15" i="6" s="1"/>
  <c r="C24" i="6"/>
  <c r="E24" i="6"/>
  <c r="H24" i="6"/>
  <c r="I24" i="6" s="1"/>
  <c r="J24" i="6" s="1"/>
  <c r="K24" i="6"/>
  <c r="I22" i="7" l="1"/>
  <c r="J22" i="7" s="1"/>
  <c r="I8" i="7"/>
  <c r="J8" i="7" s="1"/>
  <c r="K21" i="7"/>
  <c r="I21" i="7"/>
  <c r="J21" i="7" s="1"/>
  <c r="K19" i="7"/>
  <c r="I19" i="7"/>
  <c r="J19" i="7" s="1"/>
  <c r="K15" i="7"/>
  <c r="I15" i="7"/>
  <c r="J15" i="7" s="1"/>
  <c r="K7" i="7"/>
  <c r="I7" i="7"/>
  <c r="J7" i="7" s="1"/>
  <c r="K32" i="7"/>
  <c r="I32" i="7"/>
  <c r="J32" i="7" s="1"/>
  <c r="K24" i="7"/>
  <c r="I24" i="7"/>
  <c r="J24" i="7" s="1"/>
  <c r="K20" i="7"/>
  <c r="I20" i="7"/>
  <c r="J20" i="7" s="1"/>
  <c r="K18" i="7"/>
  <c r="I18" i="7"/>
  <c r="J18" i="7" s="1"/>
  <c r="K14" i="7"/>
  <c r="I14" i="7"/>
  <c r="J14" i="7" s="1"/>
  <c r="K6" i="7"/>
  <c r="I6" i="7"/>
  <c r="J6" i="7" s="1"/>
  <c r="K23" i="7"/>
  <c r="I23" i="7"/>
  <c r="J23" i="7" s="1"/>
  <c r="H15" i="6"/>
  <c r="C21" i="6"/>
  <c r="E21" i="6" s="1"/>
  <c r="C20" i="6"/>
  <c r="E20" i="6" s="1"/>
  <c r="C19" i="6"/>
  <c r="E19" i="6" s="1"/>
  <c r="C18" i="6"/>
  <c r="E18" i="6" s="1"/>
  <c r="C17" i="6"/>
  <c r="E17" i="6" s="1"/>
  <c r="C16" i="6"/>
  <c r="E16" i="6" s="1"/>
  <c r="C14" i="6"/>
  <c r="E14" i="6" s="1"/>
  <c r="C13" i="6"/>
  <c r="E13" i="6" s="1"/>
  <c r="C8" i="6"/>
  <c r="E8" i="6" s="1"/>
  <c r="C7" i="6"/>
  <c r="E7" i="6" s="1"/>
  <c r="C6" i="6"/>
  <c r="E6" i="6" s="1"/>
  <c r="C5" i="6"/>
  <c r="E5" i="6" s="1"/>
  <c r="I15" i="6" l="1"/>
  <c r="J15" i="6" s="1"/>
  <c r="K15" i="6"/>
  <c r="H21" i="6"/>
  <c r="I21" i="6" s="1"/>
  <c r="J21" i="6" s="1"/>
  <c r="K21" i="6"/>
  <c r="H5" i="6"/>
  <c r="H6" i="6"/>
  <c r="H7" i="6"/>
  <c r="H8" i="6"/>
  <c r="H13" i="6"/>
  <c r="H14" i="6"/>
  <c r="H16" i="6"/>
  <c r="H17" i="6"/>
  <c r="H18" i="6"/>
  <c r="H19" i="6"/>
  <c r="H20" i="6"/>
  <c r="C25" i="5"/>
  <c r="E25" i="5" s="1"/>
  <c r="C24" i="5"/>
  <c r="E24" i="5" s="1"/>
  <c r="C22" i="5"/>
  <c r="E22" i="5" s="1"/>
  <c r="C21" i="5"/>
  <c r="E21" i="5" s="1"/>
  <c r="C20" i="5"/>
  <c r="E20" i="5" s="1"/>
  <c r="C19" i="5"/>
  <c r="E19" i="5" s="1"/>
  <c r="C18" i="5"/>
  <c r="E18" i="5" s="1"/>
  <c r="C17" i="5"/>
  <c r="E17" i="5" s="1"/>
  <c r="C16" i="5"/>
  <c r="E16" i="5" s="1"/>
  <c r="C15" i="5"/>
  <c r="E15" i="5" s="1"/>
  <c r="C14" i="5"/>
  <c r="E14" i="5" s="1"/>
  <c r="C13" i="5"/>
  <c r="E13" i="5" s="1"/>
  <c r="C8" i="5"/>
  <c r="E8" i="5" s="1"/>
  <c r="C7" i="5"/>
  <c r="E7" i="5" s="1"/>
  <c r="C6" i="5"/>
  <c r="E6" i="5" s="1"/>
  <c r="C5" i="5"/>
  <c r="E5" i="5" s="1"/>
  <c r="K20" i="6" l="1"/>
  <c r="I20" i="6"/>
  <c r="J20" i="6" s="1"/>
  <c r="K18" i="6"/>
  <c r="I18" i="6"/>
  <c r="J18" i="6" s="1"/>
  <c r="K16" i="6"/>
  <c r="I16" i="6"/>
  <c r="J16" i="6" s="1"/>
  <c r="K13" i="6"/>
  <c r="I13" i="6"/>
  <c r="J13" i="6" s="1"/>
  <c r="K7" i="6"/>
  <c r="I7" i="6"/>
  <c r="J7" i="6" s="1"/>
  <c r="K5" i="6"/>
  <c r="I5" i="6"/>
  <c r="J5" i="6" s="1"/>
  <c r="K19" i="6"/>
  <c r="I19" i="6"/>
  <c r="J19" i="6" s="1"/>
  <c r="K17" i="6"/>
  <c r="I17" i="6"/>
  <c r="J17" i="6" s="1"/>
  <c r="K14" i="6"/>
  <c r="I14" i="6"/>
  <c r="J14" i="6" s="1"/>
  <c r="K8" i="6"/>
  <c r="I8" i="6"/>
  <c r="J8" i="6" s="1"/>
  <c r="K6" i="6"/>
  <c r="I6" i="6"/>
  <c r="J6" i="6" s="1"/>
  <c r="H5" i="5"/>
  <c r="H6" i="5"/>
  <c r="H7" i="5"/>
  <c r="H8" i="5"/>
  <c r="H13" i="5"/>
  <c r="H14" i="5"/>
  <c r="H15" i="5"/>
  <c r="H16" i="5"/>
  <c r="H17" i="5"/>
  <c r="H18" i="5"/>
  <c r="H19" i="5"/>
  <c r="H20" i="5"/>
  <c r="H21" i="5"/>
  <c r="H22" i="5"/>
  <c r="H24" i="5"/>
  <c r="H25" i="5"/>
  <c r="C8" i="4"/>
  <c r="E8" i="4" s="1"/>
  <c r="H8" i="4"/>
  <c r="I8" i="4" s="1"/>
  <c r="J8" i="4" s="1"/>
  <c r="C7" i="4"/>
  <c r="E7" i="4" s="1"/>
  <c r="C19" i="4"/>
  <c r="E19" i="4" s="1"/>
  <c r="C25" i="4"/>
  <c r="H25" i="4" s="1"/>
  <c r="C24" i="4"/>
  <c r="H24" i="4" s="1"/>
  <c r="C22" i="4"/>
  <c r="H22" i="4" s="1"/>
  <c r="C21" i="4"/>
  <c r="H21" i="4" s="1"/>
  <c r="C20" i="4"/>
  <c r="H20" i="4" s="1"/>
  <c r="C18" i="4"/>
  <c r="H18" i="4" s="1"/>
  <c r="C17" i="4"/>
  <c r="H17" i="4" s="1"/>
  <c r="C16" i="4"/>
  <c r="H16" i="4" s="1"/>
  <c r="C15" i="4"/>
  <c r="H15" i="4" s="1"/>
  <c r="C14" i="4"/>
  <c r="H14" i="4" s="1"/>
  <c r="C13" i="4"/>
  <c r="H13" i="4" s="1"/>
  <c r="C6" i="4"/>
  <c r="H6" i="4" s="1"/>
  <c r="C5" i="4"/>
  <c r="H5" i="4" s="1"/>
  <c r="K25" i="5" l="1"/>
  <c r="I25" i="5"/>
  <c r="J25" i="5" s="1"/>
  <c r="K22" i="5"/>
  <c r="I22" i="5"/>
  <c r="J22" i="5" s="1"/>
  <c r="K20" i="5"/>
  <c r="I20" i="5"/>
  <c r="J20" i="5" s="1"/>
  <c r="K18" i="5"/>
  <c r="I18" i="5"/>
  <c r="J18" i="5" s="1"/>
  <c r="K16" i="5"/>
  <c r="I16" i="5"/>
  <c r="J16" i="5" s="1"/>
  <c r="K14" i="5"/>
  <c r="I14" i="5"/>
  <c r="J14" i="5" s="1"/>
  <c r="K8" i="5"/>
  <c r="I8" i="5"/>
  <c r="J8" i="5" s="1"/>
  <c r="K6" i="5"/>
  <c r="I6" i="5"/>
  <c r="J6" i="5" s="1"/>
  <c r="K24" i="5"/>
  <c r="I24" i="5"/>
  <c r="J24" i="5" s="1"/>
  <c r="K21" i="5"/>
  <c r="I21" i="5"/>
  <c r="J21" i="5" s="1"/>
  <c r="K19" i="5"/>
  <c r="I19" i="5"/>
  <c r="J19" i="5" s="1"/>
  <c r="K17" i="5"/>
  <c r="I17" i="5"/>
  <c r="J17" i="5" s="1"/>
  <c r="K15" i="5"/>
  <c r="I15" i="5"/>
  <c r="J15" i="5" s="1"/>
  <c r="K13" i="5"/>
  <c r="I13" i="5"/>
  <c r="J13" i="5" s="1"/>
  <c r="K7" i="5"/>
  <c r="I7" i="5"/>
  <c r="J7" i="5" s="1"/>
  <c r="K5" i="5"/>
  <c r="I5" i="5"/>
  <c r="J5" i="5" s="1"/>
  <c r="H7" i="4"/>
  <c r="I7" i="4" s="1"/>
  <c r="J7" i="4" s="1"/>
  <c r="K8" i="4"/>
  <c r="K7" i="4"/>
  <c r="E14" i="4"/>
  <c r="E6" i="4"/>
  <c r="E16" i="4"/>
  <c r="E17" i="4"/>
  <c r="E18" i="4"/>
  <c r="E20" i="4"/>
  <c r="E21" i="4"/>
  <c r="E22" i="4"/>
  <c r="E24" i="4"/>
  <c r="E25" i="4"/>
  <c r="H19" i="4"/>
  <c r="I19" i="4" s="1"/>
  <c r="J19" i="4" s="1"/>
  <c r="E15" i="4"/>
  <c r="E13" i="4"/>
  <c r="E5" i="4"/>
  <c r="K6" i="4"/>
  <c r="I6" i="4"/>
  <c r="J6" i="4" s="1"/>
  <c r="K15" i="4"/>
  <c r="I15" i="4"/>
  <c r="J15" i="4" s="1"/>
  <c r="K18" i="4"/>
  <c r="I18" i="4"/>
  <c r="J18" i="4" s="1"/>
  <c r="K22" i="4"/>
  <c r="I22" i="4"/>
  <c r="J22" i="4" s="1"/>
  <c r="K25" i="4"/>
  <c r="I25" i="4"/>
  <c r="J25" i="4" s="1"/>
  <c r="K5" i="4"/>
  <c r="I5" i="4"/>
  <c r="J5" i="4" s="1"/>
  <c r="I13" i="4"/>
  <c r="J13" i="4" s="1"/>
  <c r="K13" i="4"/>
  <c r="K14" i="4"/>
  <c r="I14" i="4"/>
  <c r="J14" i="4" s="1"/>
  <c r="K16" i="4"/>
  <c r="I16" i="4"/>
  <c r="J16" i="4" s="1"/>
  <c r="K17" i="4"/>
  <c r="I17" i="4"/>
  <c r="J17" i="4" s="1"/>
  <c r="K20" i="4"/>
  <c r="I20" i="4"/>
  <c r="J20" i="4" s="1"/>
  <c r="K21" i="4"/>
  <c r="I21" i="4"/>
  <c r="J21" i="4" s="1"/>
  <c r="K24" i="4"/>
  <c r="I24" i="4"/>
  <c r="J24" i="4" s="1"/>
  <c r="C17" i="3"/>
  <c r="E17" i="3" s="1"/>
  <c r="C16" i="3"/>
  <c r="E16" i="3" s="1"/>
  <c r="C14" i="3"/>
  <c r="E14" i="3" s="1"/>
  <c r="C13" i="3"/>
  <c r="E13" i="3" s="1"/>
  <c r="C12" i="3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K19" i="4" l="1"/>
  <c r="H4" i="3"/>
  <c r="H5" i="3"/>
  <c r="H6" i="3"/>
  <c r="H7" i="3"/>
  <c r="H8" i="3"/>
  <c r="H9" i="3"/>
  <c r="H10" i="3"/>
  <c r="H11" i="3"/>
  <c r="H12" i="3"/>
  <c r="H13" i="3"/>
  <c r="H14" i="3"/>
  <c r="H16" i="3"/>
  <c r="H17" i="3"/>
  <c r="C17" i="2"/>
  <c r="H17" i="2" s="1"/>
  <c r="C16" i="2"/>
  <c r="H16" i="2" s="1"/>
  <c r="C14" i="2"/>
  <c r="H14" i="2" s="1"/>
  <c r="C13" i="2"/>
  <c r="H13" i="2" s="1"/>
  <c r="C12" i="2"/>
  <c r="H12" i="2" s="1"/>
  <c r="C11" i="2"/>
  <c r="H11" i="2" s="1"/>
  <c r="C10" i="2"/>
  <c r="H10" i="2" s="1"/>
  <c r="C9" i="2"/>
  <c r="H9" i="2" s="1"/>
  <c r="C8" i="2"/>
  <c r="H8" i="2" s="1"/>
  <c r="C7" i="2"/>
  <c r="H7" i="2" s="1"/>
  <c r="C6" i="2"/>
  <c r="H6" i="2" s="1"/>
  <c r="C5" i="2"/>
  <c r="H5" i="2" s="1"/>
  <c r="C4" i="2"/>
  <c r="H4" i="2" s="1"/>
  <c r="E11" i="2" l="1"/>
  <c r="K16" i="3"/>
  <c r="I16" i="3"/>
  <c r="J16" i="3" s="1"/>
  <c r="K13" i="3"/>
  <c r="I13" i="3"/>
  <c r="J13" i="3" s="1"/>
  <c r="K11" i="3"/>
  <c r="I11" i="3"/>
  <c r="J11" i="3" s="1"/>
  <c r="K9" i="3"/>
  <c r="I9" i="3"/>
  <c r="J9" i="3" s="1"/>
  <c r="K7" i="3"/>
  <c r="I7" i="3"/>
  <c r="J7" i="3" s="1"/>
  <c r="K5" i="3"/>
  <c r="I5" i="3"/>
  <c r="J5" i="3" s="1"/>
  <c r="K17" i="3"/>
  <c r="I17" i="3"/>
  <c r="J17" i="3" s="1"/>
  <c r="K14" i="3"/>
  <c r="I14" i="3"/>
  <c r="J14" i="3" s="1"/>
  <c r="K12" i="3"/>
  <c r="I12" i="3"/>
  <c r="J12" i="3" s="1"/>
  <c r="K10" i="3"/>
  <c r="I10" i="3"/>
  <c r="J10" i="3" s="1"/>
  <c r="K8" i="3"/>
  <c r="I8" i="3"/>
  <c r="J8" i="3" s="1"/>
  <c r="K6" i="3"/>
  <c r="I6" i="3"/>
  <c r="J6" i="3" s="1"/>
  <c r="K4" i="3"/>
  <c r="I4" i="3"/>
  <c r="J4" i="3" s="1"/>
  <c r="E7" i="2"/>
  <c r="E16" i="2"/>
  <c r="E5" i="2"/>
  <c r="E9" i="2"/>
  <c r="E13" i="2"/>
  <c r="K6" i="2"/>
  <c r="I6" i="2"/>
  <c r="J6" i="2" s="1"/>
  <c r="I9" i="2"/>
  <c r="J9" i="2" s="1"/>
  <c r="K9" i="2"/>
  <c r="K10" i="2"/>
  <c r="I10" i="2"/>
  <c r="J10" i="2" s="1"/>
  <c r="I13" i="2"/>
  <c r="J13" i="2" s="1"/>
  <c r="K13" i="2"/>
  <c r="K14" i="2"/>
  <c r="I14" i="2"/>
  <c r="J14" i="2" s="1"/>
  <c r="I5" i="2"/>
  <c r="J5" i="2" s="1"/>
  <c r="K5" i="2"/>
  <c r="I4" i="2"/>
  <c r="J4" i="2" s="1"/>
  <c r="K4" i="2"/>
  <c r="I7" i="2"/>
  <c r="J7" i="2" s="1"/>
  <c r="K7" i="2"/>
  <c r="K8" i="2"/>
  <c r="I8" i="2"/>
  <c r="J8" i="2" s="1"/>
  <c r="I11" i="2"/>
  <c r="J11" i="2" s="1"/>
  <c r="K11" i="2"/>
  <c r="K12" i="2"/>
  <c r="I12" i="2"/>
  <c r="J12" i="2" s="1"/>
  <c r="I16" i="2"/>
  <c r="J16" i="2" s="1"/>
  <c r="K16" i="2"/>
  <c r="K17" i="2"/>
  <c r="I17" i="2"/>
  <c r="J17" i="2" s="1"/>
  <c r="E4" i="2"/>
  <c r="E6" i="2"/>
  <c r="E8" i="2"/>
  <c r="E10" i="2"/>
  <c r="E12" i="2"/>
  <c r="E14" i="2"/>
  <c r="E17" i="2"/>
  <c r="C17" i="1"/>
  <c r="E17" i="1" s="1"/>
  <c r="C16" i="1"/>
  <c r="H16" i="1" s="1"/>
  <c r="J16" i="1" s="1"/>
  <c r="C14" i="1"/>
  <c r="H14" i="1" s="1"/>
  <c r="C13" i="1"/>
  <c r="E13" i="1" s="1"/>
  <c r="C12" i="1"/>
  <c r="H12" i="1" s="1"/>
  <c r="C11" i="1"/>
  <c r="E11" i="1" s="1"/>
  <c r="C10" i="1"/>
  <c r="H10" i="1" s="1"/>
  <c r="C9" i="1"/>
  <c r="E9" i="1" s="1"/>
  <c r="C8" i="1"/>
  <c r="H8" i="1" s="1"/>
  <c r="C7" i="1"/>
  <c r="E7" i="1" s="1"/>
  <c r="C6" i="1"/>
  <c r="H6" i="1" s="1"/>
  <c r="C5" i="1"/>
  <c r="E5" i="1" s="1"/>
  <c r="C4" i="1"/>
  <c r="H4" i="1" s="1"/>
  <c r="E12" i="1" l="1"/>
  <c r="E16" i="1"/>
  <c r="E8" i="1"/>
  <c r="E4" i="1"/>
  <c r="E6" i="1"/>
  <c r="E10" i="1"/>
  <c r="E14" i="1"/>
  <c r="J6" i="1"/>
  <c r="I6" i="1"/>
  <c r="J10" i="1"/>
  <c r="I10" i="1"/>
  <c r="J14" i="1"/>
  <c r="I14" i="1"/>
  <c r="J4" i="1"/>
  <c r="I4" i="1"/>
  <c r="J8" i="1"/>
  <c r="I8" i="1"/>
  <c r="J12" i="1"/>
  <c r="I12" i="1"/>
  <c r="I16" i="1"/>
  <c r="H5" i="1"/>
  <c r="H7" i="1"/>
  <c r="H9" i="1"/>
  <c r="H11" i="1"/>
  <c r="H13" i="1"/>
  <c r="H17" i="1"/>
  <c r="I11" i="1" l="1"/>
  <c r="J11" i="1"/>
  <c r="I7" i="1"/>
  <c r="J7" i="1"/>
  <c r="I17" i="1"/>
  <c r="J17" i="1"/>
  <c r="I13" i="1"/>
  <c r="J13" i="1"/>
  <c r="I9" i="1"/>
  <c r="J9" i="1"/>
  <c r="I5" i="1"/>
  <c r="J5" i="1"/>
</calcChain>
</file>

<file path=xl/sharedStrings.xml><?xml version="1.0" encoding="utf-8"?>
<sst xmlns="http://schemas.openxmlformats.org/spreadsheetml/2006/main" count="560" uniqueCount="108">
  <si>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</si>
  <si>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</si>
  <si>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</si>
  <si>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</si>
  <si>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</si>
  <si>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</si>
  <si>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</si>
  <si>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</si>
  <si>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</si>
  <si>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EFECTIVO</t>
  </si>
  <si>
    <t>DESEO: RI</t>
  </si>
  <si>
    <t>Base Sommier Ambar 1,40</t>
  </si>
  <si>
    <t>Base Sommier Diamante 1,40</t>
  </si>
  <si>
    <t>Colchón Diamante Espuma (28 Kg Densidad) 1,40 x 30 Doble Euro Top</t>
  </si>
  <si>
    <t>Colchón 1,40 x 28 Ambar Black y New</t>
  </si>
  <si>
    <t>Base Sommier 1,40 Dorado</t>
  </si>
  <si>
    <t>Base Sommier Dorado 1,00</t>
  </si>
  <si>
    <t>Colchón Sueño Dorado (23 Kg densidad) 1,00 x 23</t>
  </si>
  <si>
    <t>Colchón Sueño Dorado (23KG Densidad) 1,40 x 23</t>
  </si>
  <si>
    <t xml:space="preserve">Colchón Gold Plus 0,80 </t>
  </si>
  <si>
    <t xml:space="preserve">Colchón Gold Plus 1,40 </t>
  </si>
  <si>
    <t xml:space="preserve">Colchón Clasic Yac 0,80 </t>
  </si>
  <si>
    <t>RESPALDO TAPIZADO NEGRO ANCHO 1,70</t>
  </si>
  <si>
    <t>RESPALDO MADERA ARTURO ANCHO 1,70</t>
  </si>
  <si>
    <t>RESPALDOS</t>
  </si>
  <si>
    <t>12 CUOTAS (Lun, Mar, Mier)</t>
  </si>
  <si>
    <t>12 CUOTAS Ahora 12 y Naranja (Jue, Vier, Sáb y Dom)</t>
  </si>
  <si>
    <t xml:space="preserve"> Ahora 12 y  (Jue, Vier, Sáb y Dom) y 12 Naranja</t>
  </si>
  <si>
    <t>Colchón Sueño Dorado (23KG Densidad) 80 x 23</t>
  </si>
  <si>
    <t xml:space="preserve">Base Sommier Magnus 1,40 </t>
  </si>
  <si>
    <t>Colchón 1,40 x 28 Ambar Black y New (Resortes)</t>
  </si>
  <si>
    <t>Colchón Magnus 1,40 x 32  Eurotop (Resorte)</t>
  </si>
  <si>
    <t>RESORTE</t>
  </si>
  <si>
    <t>ESPUMA</t>
  </si>
  <si>
    <t xml:space="preserve"> Ahora 12  y 12 Naranja</t>
  </si>
  <si>
    <t>Base Sommier Dorado 0,80</t>
  </si>
  <si>
    <t>Almohada Clásica 80 x 40</t>
  </si>
  <si>
    <t>Colchón Sueño Dorado 1,40 con Pillow</t>
  </si>
  <si>
    <t>Base Sommier Diamante 1,60 x 2,00 (son 2 bases de 0,80)</t>
  </si>
  <si>
    <t>Colchón Rubí 1,40 x 33 Doble Pillow Top</t>
  </si>
  <si>
    <t>Base Sommier Rubí 1,40</t>
  </si>
  <si>
    <t>Colchón Diamante  (28 Kg Densidad) 1,40 x 30 Doble Euro Top</t>
  </si>
  <si>
    <t>Colchón Diamante (28 Kg Densidad) 1,60 x 30 Doble Euro Top</t>
  </si>
  <si>
    <t>Colchón Topaz New 1,40</t>
  </si>
  <si>
    <t>Base Sommier Topaz New 1,40</t>
  </si>
  <si>
    <t>Colchón Topaz New1,60</t>
  </si>
  <si>
    <t xml:space="preserve">Base Sommier 1,60 Topaz New </t>
  </si>
  <si>
    <t>Colchón Magnum 1,60 x 32</t>
  </si>
  <si>
    <t>Colchón Magnum 1,40 x 32  Eurotop (Resorte)</t>
  </si>
  <si>
    <t>Base Sommier Magnum 1,60</t>
  </si>
  <si>
    <t xml:space="preserve">Colchon RUBI 160 x200 </t>
  </si>
  <si>
    <t>Bases sommier Rubi 1,60</t>
  </si>
  <si>
    <t>COEF.TARJETA 12</t>
  </si>
  <si>
    <t>COEF TARJETA 6</t>
  </si>
  <si>
    <t xml:space="preserve"> Ahora 6  y 6 Naranja</t>
  </si>
  <si>
    <t>12 AHORA Y 12 NARANJA</t>
  </si>
  <si>
    <t>Base Sommier Coral 1,40</t>
  </si>
  <si>
    <t>Base Sommier Onix 1,40</t>
  </si>
  <si>
    <t>Almohada Natural 70 x 45</t>
  </si>
  <si>
    <t>Colchón Diamante (28 Kg Densidad) 1,80 x 30 Doble Euro Top</t>
  </si>
  <si>
    <t>Base Sommier Diamante 1,80 x 2,00 (son 2 bases de 0,90)</t>
  </si>
  <si>
    <t>Base Sommier Onix 1,80 x 2,00 (Son 2 bases de 0,90)</t>
  </si>
  <si>
    <t>Base Sommier 1,60 Topaz New (Son 2 bases de 0,80)</t>
  </si>
  <si>
    <t>Colchón Mikonos 1,00 x 26 cm</t>
  </si>
  <si>
    <t>Base Sommier Mikonos 1,00</t>
  </si>
  <si>
    <t>Colchón Onix 1,40 x 27 cm (35 Kg Densidad)</t>
  </si>
  <si>
    <t>Colchón Onix 1,80 x 2,00  x 27cm (35 Kg densidad)</t>
  </si>
  <si>
    <t>Colchón Coral 1,40 x 33 (35Kg Densidad)</t>
  </si>
  <si>
    <t>Colchón Coral 1,80 x 2,00 x 33 (35Kg Densidad)</t>
  </si>
  <si>
    <t>Colchón Topaz New 1,40 x 32  (32 Kg Densidad)</t>
  </si>
  <si>
    <t>Colchón Topaz New1,60 x 32  (32 Kg Densidad)</t>
  </si>
  <si>
    <t>Base Sommier Coral 1,80 x 2,00 (Son 2 bases de 0,90)</t>
  </si>
  <si>
    <t>Colchón Rubí 1,80 x 2,00</t>
  </si>
  <si>
    <t>Base Sommier Rubí 1,80 x 2,00</t>
  </si>
  <si>
    <t>Colchón Diamante (28 Kg Densidad) 100 x 30 Doble Euro Top</t>
  </si>
  <si>
    <t xml:space="preserve">Base Sommier Diamante 100 x200 </t>
  </si>
  <si>
    <t>Colchon Onix 1,60 x 200 cm (35 kg densidad)</t>
  </si>
  <si>
    <t>Colchón Diamante  (28 Kg Densidad) 1,00 X 2,00 X  30 Doble Euro Top</t>
  </si>
  <si>
    <t>Base Sommier Diamante 1,00 X 2,00</t>
  </si>
  <si>
    <t>Colchón Mikonos 1,00 x 26 cm (25 kg Densidad)</t>
  </si>
  <si>
    <t>Colchón Magnum 1,60 x 32 (Son 2 bases de 0,80)</t>
  </si>
  <si>
    <t>Base Sommier Rubí 1,80 x 2,00 (Son 2 bases de 0,90)</t>
  </si>
  <si>
    <t>Bases sommier Rubi 1,60 (Son 2 bases de 0,80)</t>
  </si>
  <si>
    <t xml:space="preserve">Base Sommier Coral 1,40 </t>
  </si>
  <si>
    <t>Base Sommier Onix 160 (Son 2 bases de 0,80)</t>
  </si>
  <si>
    <t>Colchón Magnum Eurotop 1,40 x 32 Resorte</t>
  </si>
  <si>
    <t>Colchón Magnum 1,60 x 32 X 2,00 RESORTE</t>
  </si>
  <si>
    <t>Colchón Rubí Doble Pillow Top 1,40 x 33 RESORTE</t>
  </si>
  <si>
    <t>Colchon RUBI 160 x 1,33 X 2,00 RESORTE</t>
  </si>
  <si>
    <t>Colchón Rubí 1,80 x 33 X 2,00 RESORTE</t>
  </si>
  <si>
    <t>Base sommier Rubi 1,60 X 2,00 (Son 2 bases de 0,80)</t>
  </si>
  <si>
    <t>Colchón Ambar Black y New 1,40 x 28 Resorte</t>
  </si>
  <si>
    <t>Colchón Diamante Doble Euro Top  1,00 X 30 X 2,00 ESpuma Densidad 28 Kg</t>
  </si>
  <si>
    <t>Colchón Diamante Doble Euro Top 1,60 x 30 X 2,00  espuma  Densidad 28 KG</t>
  </si>
  <si>
    <t>Colchón Diamante Doble Euro Top 1,80 x 30 X 2,00 espuma  Densidad 28 Kg</t>
  </si>
  <si>
    <t>Colchón Sueño Dorado 1,00 x 23 ESPUMA densidad 23 Kg</t>
  </si>
  <si>
    <t xml:space="preserve">Colchón Onix 1,40 x 27  Espuma Densidad 35 Kg </t>
  </si>
  <si>
    <t>Colchon Onix 1,60 x 2,00 ESPUMA densidad 35 kg</t>
  </si>
  <si>
    <t>Colchón Onix 1,80 x 27 x 2,00   ESPUMA densidad 35 Kg</t>
  </si>
  <si>
    <t>Colchón Topaz New 1,40 x 32 ESPUMA  Densidad 32 Kg</t>
  </si>
  <si>
    <t>Colchón Topaz New 1,60 x 32 X 2,00 ESPUMA  Densidad 32 Kg</t>
  </si>
  <si>
    <t>Colchón Mikonos 1,00 x 26 ESPUMA Densidad 25 kg</t>
  </si>
  <si>
    <t xml:space="preserve">Colchón Coral 1,80 x 33 x 2,00 ESPUMA Densidad 35 Kg </t>
  </si>
  <si>
    <t>Colchón Coral 1,40 x 33 ESPUMA  Densidad 35 Kg</t>
  </si>
  <si>
    <t xml:space="preserve">Colchón Sueño Dorado 80 x 23 espuma Densidad 23 KG </t>
  </si>
  <si>
    <t xml:space="preserve">Colchón Sueño Dorado 1,40 x 23 Espuma Densidad 23 KG </t>
  </si>
  <si>
    <t>Colchón Diamante Doble Euro Top  1,40 x 30 ESPUMA Densidad 28 Kg</t>
  </si>
  <si>
    <t>Base Sommier Onix 1,60 (Son 2 bases de 0,80)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</si>
</sst>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"/>
    <numFmt numFmtId="165" formatCode="&quot;$&quot;\ #,##0.00"/>
    <numFmt numFmtId="166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8" zoomScaleNormal="78" workbookViewId="0">
      <selection activeCell="F1" sqref="F1:H1048576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4" style="2" bestFit="1" customWidth="1"/>
    <col min="10" max="10" width="11.140625" style="2" bestFit="1" customWidth="1"/>
    <col min="11" max="16384" width="11.42578125" style="2"/>
  </cols>
  <sheetData>
    <row r="1" spans="1:10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</row>
    <row r="2" spans="1:10" ht="2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2">
        <v>0.75</v>
      </c>
    </row>
    <row r="4" spans="1:10" ht="20.25" customHeight="1" x14ac:dyDescent="0.25">
      <c r="A4" s="6" t="s">
        <v>14</v>
      </c>
      <c r="B4" s="8">
        <v>4992</v>
      </c>
      <c r="C4" s="9">
        <f t="shared" ref="C4:C17" si="0">B4*$C$3</f>
        <v>6040.32</v>
      </c>
      <c r="D4" s="9">
        <v>1.3</v>
      </c>
      <c r="E4" s="10">
        <f t="shared" ref="E4:E17" si="1">C4*D4</f>
        <v>7852.4160000000002</v>
      </c>
      <c r="F4" s="9">
        <v>1.59</v>
      </c>
      <c r="G4" s="9">
        <v>1.38</v>
      </c>
      <c r="H4" s="11">
        <f t="shared" ref="H4:H17" si="2">C4*F4*G4</f>
        <v>13253.670144</v>
      </c>
      <c r="I4" s="12">
        <f>H4/$I$3</f>
        <v>1104.4725120000001</v>
      </c>
      <c r="J4" s="13">
        <f>H4*$J$3</f>
        <v>9940.2526079999989</v>
      </c>
    </row>
    <row r="5" spans="1:10" ht="21" customHeight="1" x14ac:dyDescent="0.25">
      <c r="A5" s="6" t="s">
        <v>11</v>
      </c>
      <c r="B5" s="8">
        <v>1474.3</v>
      </c>
      <c r="C5" s="9">
        <f t="shared" si="0"/>
        <v>1783.9029999999998</v>
      </c>
      <c r="D5" s="9">
        <v>1.3</v>
      </c>
      <c r="E5" s="10">
        <f t="shared" si="1"/>
        <v>2319.0738999999999</v>
      </c>
      <c r="F5" s="9">
        <v>1.6</v>
      </c>
      <c r="G5" s="9">
        <v>1.38</v>
      </c>
      <c r="H5" s="11">
        <f t="shared" si="2"/>
        <v>3938.8578239999997</v>
      </c>
      <c r="I5" s="12">
        <f t="shared" ref="I5:I17" si="3">H5/$I$3</f>
        <v>328.23815199999996</v>
      </c>
      <c r="J5" s="13">
        <f t="shared" ref="J5:J17" si="4">H5*$J$3</f>
        <v>2954.143368</v>
      </c>
    </row>
    <row r="6" spans="1:10" ht="21" customHeight="1" x14ac:dyDescent="0.25">
      <c r="A6" s="6" t="s">
        <v>13</v>
      </c>
      <c r="B6" s="8">
        <v>6089</v>
      </c>
      <c r="C6" s="9">
        <f t="shared" si="0"/>
        <v>7367.69</v>
      </c>
      <c r="D6" s="9">
        <v>1.3</v>
      </c>
      <c r="E6" s="10">
        <f t="shared" si="1"/>
        <v>9577.9969999999994</v>
      </c>
      <c r="F6" s="9">
        <v>1.55</v>
      </c>
      <c r="G6" s="9">
        <v>1.38</v>
      </c>
      <c r="H6" s="11">
        <f t="shared" si="2"/>
        <v>15759.488909999998</v>
      </c>
      <c r="I6" s="12">
        <f>H6/$I$3</f>
        <v>1313.2907424999999</v>
      </c>
      <c r="J6" s="13">
        <f>H6*$J$3</f>
        <v>11819.616682499998</v>
      </c>
    </row>
    <row r="7" spans="1:10" ht="26.25" customHeight="1" x14ac:dyDescent="0.25">
      <c r="A7" s="6" t="s">
        <v>12</v>
      </c>
      <c r="B7" s="8">
        <v>2232</v>
      </c>
      <c r="C7" s="9">
        <f t="shared" si="0"/>
        <v>2700.72</v>
      </c>
      <c r="D7" s="9">
        <v>1.3</v>
      </c>
      <c r="E7" s="10">
        <f t="shared" si="1"/>
        <v>3510.9359999999997</v>
      </c>
      <c r="F7" s="9">
        <v>1.58</v>
      </c>
      <c r="G7" s="9">
        <v>1.38</v>
      </c>
      <c r="H7" s="11">
        <f t="shared" si="2"/>
        <v>5888.6498879999999</v>
      </c>
      <c r="I7" s="12">
        <f>H7/$I$3</f>
        <v>490.72082399999999</v>
      </c>
      <c r="J7" s="13">
        <f t="shared" si="4"/>
        <v>4416.4874159999999</v>
      </c>
    </row>
    <row r="8" spans="1:10" ht="26.25" customHeight="1" x14ac:dyDescent="0.25">
      <c r="A8" s="6" t="s">
        <v>18</v>
      </c>
      <c r="B8" s="8">
        <v>3821</v>
      </c>
      <c r="C8" s="9">
        <f t="shared" si="0"/>
        <v>4623.41</v>
      </c>
      <c r="D8" s="9">
        <v>1.3</v>
      </c>
      <c r="E8" s="10">
        <f t="shared" si="1"/>
        <v>6010.433</v>
      </c>
      <c r="F8" s="9">
        <v>1.65</v>
      </c>
      <c r="G8" s="9">
        <v>1.38</v>
      </c>
      <c r="H8" s="11">
        <f t="shared" si="2"/>
        <v>10527.504569999999</v>
      </c>
      <c r="I8" s="12">
        <f t="shared" ref="I8:I10" si="5">H8/$I$3</f>
        <v>877.29204749999997</v>
      </c>
      <c r="J8" s="13">
        <f t="shared" si="4"/>
        <v>7895.6284274999998</v>
      </c>
    </row>
    <row r="9" spans="1:10" ht="26.25" customHeight="1" x14ac:dyDescent="0.25">
      <c r="A9" s="6" t="s">
        <v>15</v>
      </c>
      <c r="B9" s="8">
        <v>1862</v>
      </c>
      <c r="C9" s="9">
        <f t="shared" si="0"/>
        <v>2253.02</v>
      </c>
      <c r="D9" s="9">
        <v>1.3</v>
      </c>
      <c r="E9" s="10">
        <f t="shared" si="1"/>
        <v>2928.9259999999999</v>
      </c>
      <c r="F9" s="9">
        <v>1.6</v>
      </c>
      <c r="G9" s="9">
        <v>1.38</v>
      </c>
      <c r="H9" s="11">
        <f t="shared" si="2"/>
        <v>4974.6681600000002</v>
      </c>
      <c r="I9" s="12">
        <f>H9/$I$3</f>
        <v>414.55568</v>
      </c>
      <c r="J9" s="13">
        <f t="shared" si="4"/>
        <v>3731.0011199999999</v>
      </c>
    </row>
    <row r="10" spans="1:10" ht="26.25" customHeight="1" x14ac:dyDescent="0.25">
      <c r="A10" s="6" t="s">
        <v>17</v>
      </c>
      <c r="B10" s="8">
        <v>3154</v>
      </c>
      <c r="C10" s="9">
        <f t="shared" si="0"/>
        <v>3816.3399999999997</v>
      </c>
      <c r="D10" s="9">
        <v>1.28</v>
      </c>
      <c r="E10" s="10">
        <f t="shared" si="1"/>
        <v>4884.9151999999995</v>
      </c>
      <c r="F10" s="9">
        <v>1.58</v>
      </c>
      <c r="G10" s="9">
        <v>1.38</v>
      </c>
      <c r="H10" s="11">
        <f t="shared" si="2"/>
        <v>8321.147735999999</v>
      </c>
      <c r="I10" s="12">
        <f t="shared" si="5"/>
        <v>693.42897799999992</v>
      </c>
      <c r="J10" s="13">
        <f t="shared" si="4"/>
        <v>6240.8608019999992</v>
      </c>
    </row>
    <row r="11" spans="1:10" ht="26.25" customHeight="1" x14ac:dyDescent="0.25">
      <c r="A11" s="6" t="s">
        <v>16</v>
      </c>
      <c r="B11" s="8">
        <v>1672</v>
      </c>
      <c r="C11" s="9">
        <f t="shared" si="0"/>
        <v>2023.12</v>
      </c>
      <c r="D11" s="9">
        <v>1.3</v>
      </c>
      <c r="E11" s="10">
        <f t="shared" si="1"/>
        <v>2630.056</v>
      </c>
      <c r="F11" s="9">
        <v>1.57</v>
      </c>
      <c r="G11" s="9">
        <v>1.38</v>
      </c>
      <c r="H11" s="11">
        <f t="shared" si="2"/>
        <v>4383.291792</v>
      </c>
      <c r="I11" s="12">
        <f>H11/$I$3</f>
        <v>365.274316</v>
      </c>
      <c r="J11" s="13">
        <f t="shared" si="4"/>
        <v>3287.468844</v>
      </c>
    </row>
    <row r="12" spans="1:10" ht="26.25" customHeight="1" x14ac:dyDescent="0.25">
      <c r="A12" s="6" t="s">
        <v>19</v>
      </c>
      <c r="B12" s="8">
        <v>2213</v>
      </c>
      <c r="C12" s="9">
        <f t="shared" si="0"/>
        <v>2677.73</v>
      </c>
      <c r="D12" s="9">
        <v>1.3</v>
      </c>
      <c r="E12" s="10">
        <f t="shared" si="1"/>
        <v>3481.049</v>
      </c>
      <c r="F12" s="9">
        <v>1.58</v>
      </c>
      <c r="G12" s="9">
        <v>1.38</v>
      </c>
      <c r="H12" s="11">
        <f t="shared" si="2"/>
        <v>5838.5224919999991</v>
      </c>
      <c r="I12" s="12">
        <f t="shared" ref="I12" si="6">H12/$I$3</f>
        <v>486.54354099999995</v>
      </c>
      <c r="J12" s="13">
        <f t="shared" si="4"/>
        <v>4378.8918689999991</v>
      </c>
    </row>
    <row r="13" spans="1:10" ht="30.75" customHeight="1" x14ac:dyDescent="0.25">
      <c r="A13" s="6" t="s">
        <v>20</v>
      </c>
      <c r="B13" s="8">
        <v>3574</v>
      </c>
      <c r="C13" s="9">
        <f t="shared" si="0"/>
        <v>4324.54</v>
      </c>
      <c r="D13" s="9">
        <v>1.3</v>
      </c>
      <c r="E13" s="10">
        <f t="shared" si="1"/>
        <v>5621.902</v>
      </c>
      <c r="F13" s="9">
        <v>1.55</v>
      </c>
      <c r="G13" s="9">
        <v>1.38</v>
      </c>
      <c r="H13" s="11">
        <f t="shared" si="2"/>
        <v>9250.1910599999992</v>
      </c>
      <c r="I13" s="8">
        <f t="shared" si="3"/>
        <v>770.84925499999997</v>
      </c>
      <c r="J13" s="13">
        <f t="shared" si="4"/>
        <v>6937.6432949999999</v>
      </c>
    </row>
    <row r="14" spans="1:10" ht="40.5" customHeight="1" x14ac:dyDescent="0.25">
      <c r="A14" s="7" t="s">
        <v>21</v>
      </c>
      <c r="B14" s="8">
        <v>1552</v>
      </c>
      <c r="C14" s="9">
        <f t="shared" si="0"/>
        <v>1877.9199999999998</v>
      </c>
      <c r="D14" s="9">
        <v>1.3</v>
      </c>
      <c r="E14" s="10">
        <f t="shared" si="1"/>
        <v>2441.2959999999998</v>
      </c>
      <c r="F14" s="9">
        <v>1.53</v>
      </c>
      <c r="G14" s="9">
        <v>1.38</v>
      </c>
      <c r="H14" s="11">
        <f t="shared" si="2"/>
        <v>3965.0402879999997</v>
      </c>
      <c r="I14" s="8">
        <f t="shared" si="3"/>
        <v>330.42002399999996</v>
      </c>
      <c r="J14" s="13">
        <f t="shared" si="4"/>
        <v>2973.7802159999997</v>
      </c>
    </row>
    <row r="15" spans="1:10" ht="47.25" customHeight="1" x14ac:dyDescent="0.25">
      <c r="A15" s="5" t="s">
        <v>24</v>
      </c>
      <c r="B15" s="8"/>
      <c r="C15" s="9"/>
      <c r="D15" s="9"/>
      <c r="E15" s="10"/>
      <c r="F15" s="9"/>
      <c r="G15" s="9"/>
      <c r="H15" s="11"/>
      <c r="I15" s="8"/>
      <c r="J15" s="13"/>
    </row>
    <row r="16" spans="1:10" ht="40.5" customHeight="1" x14ac:dyDescent="0.25">
      <c r="A16" s="7" t="s">
        <v>22</v>
      </c>
      <c r="B16" s="8">
        <v>2796</v>
      </c>
      <c r="C16" s="9">
        <f t="shared" si="0"/>
        <v>3383.16</v>
      </c>
      <c r="D16" s="9">
        <v>1.3</v>
      </c>
      <c r="E16" s="10">
        <f t="shared" si="1"/>
        <v>4398.1080000000002</v>
      </c>
      <c r="F16" s="9">
        <v>1.5</v>
      </c>
      <c r="G16" s="9">
        <v>1.38</v>
      </c>
      <c r="H16" s="11">
        <f t="shared" si="2"/>
        <v>7003.1411999999991</v>
      </c>
      <c r="I16" s="8">
        <f t="shared" si="3"/>
        <v>583.59509999999989</v>
      </c>
      <c r="J16" s="13">
        <f>H16*$J$3</f>
        <v>5252.3558999999996</v>
      </c>
    </row>
    <row r="17" spans="1:10" ht="30.75" customHeight="1" x14ac:dyDescent="0.25">
      <c r="A17" s="6" t="s">
        <v>23</v>
      </c>
      <c r="B17" s="9">
        <v>2796</v>
      </c>
      <c r="C17" s="9">
        <f t="shared" si="0"/>
        <v>3383.16</v>
      </c>
      <c r="D17" s="9">
        <v>1.3</v>
      </c>
      <c r="E17" s="10">
        <f t="shared" si="1"/>
        <v>4398.1080000000002</v>
      </c>
      <c r="F17" s="9">
        <v>1.5</v>
      </c>
      <c r="G17" s="9">
        <v>1.38</v>
      </c>
      <c r="H17" s="11">
        <f t="shared" si="2"/>
        <v>7003.1411999999991</v>
      </c>
      <c r="I17" s="12">
        <f t="shared" si="3"/>
        <v>583.59509999999989</v>
      </c>
      <c r="J17" s="13">
        <f t="shared" si="4"/>
        <v>5252.3558999999996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2" zoomScale="78" zoomScaleNormal="78" workbookViewId="0">
      <selection activeCell="L12" sqref="L12"/>
    </sheetView>
  </sheetViews>
  <sheetFormatPr baseColWidth="10" defaultColWidth="11.42578125" defaultRowHeight="15" x14ac:dyDescent="0.25"/>
  <cols>
    <col min="1" max="1" width="71.570312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0.7109375" style="2" hidden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56.25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30</v>
      </c>
      <c r="B5" s="8">
        <v>8296</v>
      </c>
      <c r="C5" s="9">
        <f t="shared" ref="C5:C29" si="0">B5*$C$3</f>
        <v>10038.16</v>
      </c>
      <c r="D5" s="9">
        <v>1.3</v>
      </c>
      <c r="E5" s="10">
        <f t="shared" ref="E5:E22" si="1">C5*D5</f>
        <v>13049.608</v>
      </c>
      <c r="F5" s="9">
        <v>1.65</v>
      </c>
      <c r="G5" s="9">
        <v>1.8</v>
      </c>
      <c r="H5" s="11">
        <f t="shared" ref="H5:H22" si="2">C5*F5*G5</f>
        <v>29813.335200000001</v>
      </c>
      <c r="I5" s="12">
        <f>H5/$I$3</f>
        <v>2484.4446000000003</v>
      </c>
      <c r="J5" s="12">
        <f>I5*$J$3</f>
        <v>2111.7779100000002</v>
      </c>
      <c r="K5" s="13">
        <f>H5*$K$3</f>
        <v>16546.401036000003</v>
      </c>
    </row>
    <row r="6" spans="1:11" ht="30.75" customHeight="1" x14ac:dyDescent="0.25">
      <c r="A6" s="6" t="s">
        <v>11</v>
      </c>
      <c r="B6" s="8">
        <v>3333</v>
      </c>
      <c r="C6" s="9">
        <f t="shared" si="0"/>
        <v>4032.93</v>
      </c>
      <c r="D6" s="9">
        <v>1.3</v>
      </c>
      <c r="E6" s="10">
        <f t="shared" si="1"/>
        <v>5242.8090000000002</v>
      </c>
      <c r="F6" s="9">
        <v>1.65</v>
      </c>
      <c r="G6" s="9">
        <v>1.8</v>
      </c>
      <c r="H6" s="11">
        <f t="shared" si="2"/>
        <v>11977.802099999999</v>
      </c>
      <c r="I6" s="12">
        <f t="shared" ref="I6:I12" si="3">H6/$I$3</f>
        <v>998.15017499999988</v>
      </c>
      <c r="J6" s="12">
        <f t="shared" ref="J6:J22" si="4">I6*$J$3</f>
        <v>848.42764874999989</v>
      </c>
      <c r="K6" s="13">
        <f t="shared" ref="K6:K22" si="5">H6*$K$3</f>
        <v>6647.6801654999999</v>
      </c>
    </row>
    <row r="7" spans="1:11" ht="40.5" customHeight="1" x14ac:dyDescent="0.25">
      <c r="A7" s="7" t="s">
        <v>48</v>
      </c>
      <c r="B7" s="8">
        <v>10007</v>
      </c>
      <c r="C7" s="9">
        <f t="shared" ref="C7:C12" si="6">B7*$C$3</f>
        <v>12108.47</v>
      </c>
      <c r="D7" s="9">
        <v>1.3</v>
      </c>
      <c r="E7" s="10">
        <f t="shared" si="1"/>
        <v>15741.011</v>
      </c>
      <c r="F7" s="9">
        <v>1.65</v>
      </c>
      <c r="G7" s="9">
        <v>1.8</v>
      </c>
      <c r="H7" s="11">
        <f t="shared" si="2"/>
        <v>35962.155899999998</v>
      </c>
      <c r="I7" s="8">
        <f t="shared" si="3"/>
        <v>2996.846325</v>
      </c>
      <c r="J7" s="12">
        <f t="shared" si="4"/>
        <v>2547.31937625</v>
      </c>
      <c r="K7" s="13">
        <f t="shared" si="5"/>
        <v>19958.996524500002</v>
      </c>
    </row>
    <row r="8" spans="1:11" ht="40.5" customHeight="1" x14ac:dyDescent="0.25">
      <c r="A8" s="7" t="s">
        <v>29</v>
      </c>
      <c r="B8" s="8">
        <v>3375</v>
      </c>
      <c r="C8" s="9">
        <f t="shared" si="6"/>
        <v>4083.75</v>
      </c>
      <c r="D8" s="9">
        <v>1.3</v>
      </c>
      <c r="E8" s="10">
        <f t="shared" si="1"/>
        <v>5308.875</v>
      </c>
      <c r="F8" s="9">
        <v>1.65</v>
      </c>
      <c r="G8" s="9">
        <v>1.8</v>
      </c>
      <c r="H8" s="11">
        <f t="shared" si="2"/>
        <v>12128.737500000001</v>
      </c>
      <c r="I8" s="8">
        <f t="shared" si="3"/>
        <v>1010.7281250000001</v>
      </c>
      <c r="J8" s="12">
        <f t="shared" si="4"/>
        <v>859.11890625000001</v>
      </c>
      <c r="K8" s="13">
        <f t="shared" si="5"/>
        <v>6731.4493125000008</v>
      </c>
    </row>
    <row r="9" spans="1:11" ht="40.5" customHeight="1" x14ac:dyDescent="0.25">
      <c r="A9" s="7" t="s">
        <v>47</v>
      </c>
      <c r="B9" s="8">
        <v>11338</v>
      </c>
      <c r="C9" s="9">
        <f t="shared" si="6"/>
        <v>13718.98</v>
      </c>
      <c r="D9" s="9">
        <v>1.3</v>
      </c>
      <c r="E9" s="10">
        <f t="shared" ref="E9:E10" si="7">C9*D9</f>
        <v>17834.673999999999</v>
      </c>
      <c r="F9" s="9">
        <v>1.65</v>
      </c>
      <c r="G9" s="9">
        <v>1.8</v>
      </c>
      <c r="H9" s="11">
        <f t="shared" ref="H9:H10" si="8">C9*F9*G9</f>
        <v>40745.370600000002</v>
      </c>
      <c r="I9" s="8">
        <f t="shared" ref="I9:I10" si="9">H9/$I$3</f>
        <v>3395.4475500000003</v>
      </c>
      <c r="J9" s="12">
        <f t="shared" ref="J9:J10" si="10">I9*$J$3</f>
        <v>2886.1304175</v>
      </c>
      <c r="K9" s="13">
        <f t="shared" ref="K9:K10" si="11">H9*$K$3</f>
        <v>22613.680683000002</v>
      </c>
    </row>
    <row r="10" spans="1:11" ht="40.5" customHeight="1" x14ac:dyDescent="0.25">
      <c r="A10" s="7" t="s">
        <v>49</v>
      </c>
      <c r="B10" s="8">
        <v>5157</v>
      </c>
      <c r="C10" s="9">
        <f t="shared" si="6"/>
        <v>6239.97</v>
      </c>
      <c r="D10" s="9">
        <v>1.3</v>
      </c>
      <c r="E10" s="10">
        <f t="shared" si="7"/>
        <v>8111.9610000000002</v>
      </c>
      <c r="F10" s="9">
        <v>1.65</v>
      </c>
      <c r="G10" s="9">
        <v>1.8</v>
      </c>
      <c r="H10" s="11">
        <f t="shared" si="8"/>
        <v>18532.710899999998</v>
      </c>
      <c r="I10" s="8">
        <f t="shared" si="9"/>
        <v>1544.3925749999999</v>
      </c>
      <c r="J10" s="12">
        <f t="shared" si="10"/>
        <v>1312.7336887499998</v>
      </c>
      <c r="K10" s="13">
        <f t="shared" si="11"/>
        <v>10285.654549499999</v>
      </c>
    </row>
    <row r="11" spans="1:11" ht="40.5" customHeight="1" x14ac:dyDescent="0.25">
      <c r="A11" s="7" t="s">
        <v>39</v>
      </c>
      <c r="B11" s="8">
        <v>12339</v>
      </c>
      <c r="C11" s="9">
        <f t="shared" si="6"/>
        <v>14930.189999999999</v>
      </c>
      <c r="D11" s="9">
        <v>1.3</v>
      </c>
      <c r="E11" s="10">
        <f t="shared" si="1"/>
        <v>19409.246999999999</v>
      </c>
      <c r="F11" s="9">
        <v>1.65</v>
      </c>
      <c r="G11" s="9">
        <v>1.8</v>
      </c>
      <c r="H11" s="11">
        <f t="shared" si="2"/>
        <v>44342.664299999997</v>
      </c>
      <c r="I11" s="8">
        <f t="shared" si="3"/>
        <v>3695.2220249999996</v>
      </c>
      <c r="J11" s="12">
        <f t="shared" si="4"/>
        <v>3140.9387212499996</v>
      </c>
      <c r="K11" s="13">
        <f t="shared" si="5"/>
        <v>24610.178686499999</v>
      </c>
    </row>
    <row r="12" spans="1:11" ht="36.75" customHeight="1" x14ac:dyDescent="0.25">
      <c r="A12" s="6" t="s">
        <v>40</v>
      </c>
      <c r="B12" s="8">
        <v>3333</v>
      </c>
      <c r="C12" s="9">
        <f t="shared" si="6"/>
        <v>4032.93</v>
      </c>
      <c r="D12" s="9">
        <v>1.3</v>
      </c>
      <c r="E12" s="10">
        <f t="shared" si="1"/>
        <v>5242.8090000000002</v>
      </c>
      <c r="F12" s="9">
        <v>1.65</v>
      </c>
      <c r="G12" s="9">
        <v>1.8</v>
      </c>
      <c r="H12" s="11">
        <f t="shared" si="2"/>
        <v>11977.802099999999</v>
      </c>
      <c r="I12" s="8">
        <f t="shared" si="3"/>
        <v>998.15017499999988</v>
      </c>
      <c r="J12" s="12">
        <f t="shared" si="4"/>
        <v>848.42764874999989</v>
      </c>
      <c r="K12" s="13">
        <f t="shared" si="5"/>
        <v>6647.6801654999999</v>
      </c>
    </row>
    <row r="13" spans="1:11" ht="21" customHeight="1" x14ac:dyDescent="0.25">
      <c r="A13" s="6"/>
      <c r="B13" s="8"/>
      <c r="C13" s="9"/>
      <c r="D13" s="9"/>
      <c r="E13" s="10"/>
      <c r="F13" s="9"/>
      <c r="G13" s="9"/>
      <c r="H13" s="11"/>
      <c r="I13" s="12"/>
      <c r="J13" s="12"/>
      <c r="K13" s="13"/>
    </row>
    <row r="14" spans="1:11" ht="21" hidden="1" customHeight="1" x14ac:dyDescent="0.25">
      <c r="A14" s="6"/>
      <c r="B14" s="8">
        <v>0</v>
      </c>
      <c r="C14" s="9"/>
      <c r="D14" s="9"/>
      <c r="E14" s="10"/>
      <c r="F14" s="9"/>
      <c r="G14" s="9"/>
      <c r="H14" s="11"/>
      <c r="I14" s="12"/>
      <c r="J14" s="12"/>
      <c r="K14" s="13"/>
    </row>
    <row r="15" spans="1:11" ht="37.5" customHeight="1" x14ac:dyDescent="0.25">
      <c r="A15" s="19" t="s">
        <v>33</v>
      </c>
      <c r="B15" s="8"/>
      <c r="C15" s="9"/>
      <c r="D15" s="9"/>
      <c r="E15" s="10"/>
      <c r="F15" s="9"/>
      <c r="G15" s="9"/>
      <c r="H15" s="11"/>
      <c r="I15" s="12"/>
      <c r="J15" s="12"/>
      <c r="K15" s="13"/>
    </row>
    <row r="16" spans="1:11" ht="21" customHeight="1" x14ac:dyDescent="0.25">
      <c r="A16" s="6" t="s">
        <v>41</v>
      </c>
      <c r="B16" s="8">
        <v>10405</v>
      </c>
      <c r="C16" s="9">
        <f t="shared" si="0"/>
        <v>12590.05</v>
      </c>
      <c r="D16" s="9">
        <v>1.3</v>
      </c>
      <c r="E16" s="10">
        <f t="shared" si="1"/>
        <v>16367.065000000001</v>
      </c>
      <c r="F16" s="9">
        <v>1.65</v>
      </c>
      <c r="G16" s="9">
        <v>1.8</v>
      </c>
      <c r="H16" s="11">
        <f t="shared" si="2"/>
        <v>37392.448499999999</v>
      </c>
      <c r="I16" s="12">
        <f>H16/$I$3</f>
        <v>3116.0373749999999</v>
      </c>
      <c r="J16" s="12">
        <f t="shared" si="4"/>
        <v>2648.63176875</v>
      </c>
      <c r="K16" s="13">
        <f>H16*$K$3</f>
        <v>20752.808917500002</v>
      </c>
    </row>
    <row r="17" spans="1:11" ht="26.25" customHeight="1" x14ac:dyDescent="0.25">
      <c r="A17" s="6" t="s">
        <v>12</v>
      </c>
      <c r="B17" s="8">
        <v>3333</v>
      </c>
      <c r="C17" s="9">
        <f t="shared" si="0"/>
        <v>4032.93</v>
      </c>
      <c r="D17" s="9">
        <v>1.3</v>
      </c>
      <c r="E17" s="10">
        <f t="shared" si="1"/>
        <v>5242.8090000000002</v>
      </c>
      <c r="F17" s="9">
        <v>1.65</v>
      </c>
      <c r="G17" s="9">
        <v>1.8</v>
      </c>
      <c r="H17" s="11">
        <f t="shared" si="2"/>
        <v>11977.802099999999</v>
      </c>
      <c r="I17" s="12">
        <f>H17/$I$3</f>
        <v>998.15017499999988</v>
      </c>
      <c r="J17" s="12">
        <f t="shared" si="4"/>
        <v>848.42764874999989</v>
      </c>
      <c r="K17" s="13">
        <f t="shared" si="5"/>
        <v>6647.6801654999999</v>
      </c>
    </row>
    <row r="18" spans="1:11" ht="26.25" customHeight="1" x14ac:dyDescent="0.25">
      <c r="A18" s="6" t="s">
        <v>42</v>
      </c>
      <c r="B18" s="8">
        <v>11745</v>
      </c>
      <c r="C18" s="9">
        <f t="shared" si="0"/>
        <v>14211.449999999999</v>
      </c>
      <c r="D18" s="9">
        <v>1.3</v>
      </c>
      <c r="E18" s="10">
        <f t="shared" si="1"/>
        <v>18474.884999999998</v>
      </c>
      <c r="F18" s="9">
        <v>1.6</v>
      </c>
      <c r="G18" s="9">
        <v>1.8</v>
      </c>
      <c r="H18" s="11">
        <f t="shared" si="2"/>
        <v>40928.976000000002</v>
      </c>
      <c r="I18" s="12">
        <f>H18/$I$3</f>
        <v>3410.748</v>
      </c>
      <c r="J18" s="12">
        <f t="shared" si="4"/>
        <v>2899.1358</v>
      </c>
      <c r="K18" s="13">
        <f>H18*$K$3</f>
        <v>22715.581680000003</v>
      </c>
    </row>
    <row r="19" spans="1:11" ht="26.25" customHeight="1" x14ac:dyDescent="0.25">
      <c r="A19" s="6" t="s">
        <v>38</v>
      </c>
      <c r="B19" s="8">
        <v>5354</v>
      </c>
      <c r="C19" s="9">
        <f t="shared" si="0"/>
        <v>6478.34</v>
      </c>
      <c r="D19" s="9">
        <v>1.3</v>
      </c>
      <c r="E19" s="10">
        <f t="shared" si="1"/>
        <v>8421.8420000000006</v>
      </c>
      <c r="F19" s="9">
        <v>1.6</v>
      </c>
      <c r="G19" s="9">
        <v>1.8</v>
      </c>
      <c r="H19" s="11">
        <f t="shared" si="2"/>
        <v>18657.619200000001</v>
      </c>
      <c r="I19" s="12">
        <f>H19/$I$3</f>
        <v>1554.8016</v>
      </c>
      <c r="J19" s="12">
        <f t="shared" si="4"/>
        <v>1321.5813599999999</v>
      </c>
      <c r="K19" s="13">
        <f t="shared" ref="K19" si="12">H19*$K$3</f>
        <v>10354.978656000001</v>
      </c>
    </row>
    <row r="20" spans="1:11" ht="26.25" customHeight="1" x14ac:dyDescent="0.25">
      <c r="A20" s="6" t="s">
        <v>18</v>
      </c>
      <c r="B20" s="8">
        <v>6517</v>
      </c>
      <c r="C20" s="9">
        <f t="shared" si="0"/>
        <v>7885.57</v>
      </c>
      <c r="D20" s="9">
        <v>1.3</v>
      </c>
      <c r="E20" s="10">
        <f t="shared" si="1"/>
        <v>10251.241</v>
      </c>
      <c r="F20" s="9">
        <v>1.65</v>
      </c>
      <c r="G20" s="9">
        <v>1.8</v>
      </c>
      <c r="H20" s="11">
        <f t="shared" si="2"/>
        <v>23420.142899999999</v>
      </c>
      <c r="I20" s="12">
        <f t="shared" ref="I20:I22" si="13">H20/$I$3</f>
        <v>1951.6785749999999</v>
      </c>
      <c r="J20" s="12">
        <f t="shared" si="4"/>
        <v>1658.9267887499998</v>
      </c>
      <c r="K20" s="13">
        <f t="shared" si="5"/>
        <v>12998.179309500001</v>
      </c>
    </row>
    <row r="21" spans="1:11" ht="26.25" customHeight="1" x14ac:dyDescent="0.25">
      <c r="A21" s="6" t="s">
        <v>15</v>
      </c>
      <c r="B21" s="8">
        <v>2779</v>
      </c>
      <c r="C21" s="9">
        <f t="shared" si="0"/>
        <v>3362.5899999999997</v>
      </c>
      <c r="D21" s="9">
        <v>1.3</v>
      </c>
      <c r="E21" s="10">
        <f t="shared" si="1"/>
        <v>4371.3670000000002</v>
      </c>
      <c r="F21" s="9">
        <v>1.65</v>
      </c>
      <c r="G21" s="9">
        <v>1.8</v>
      </c>
      <c r="H21" s="11">
        <f t="shared" si="2"/>
        <v>9986.8922999999995</v>
      </c>
      <c r="I21" s="12">
        <f>H21/$I$3</f>
        <v>832.24102499999992</v>
      </c>
      <c r="J21" s="12">
        <f t="shared" si="4"/>
        <v>707.40487124999993</v>
      </c>
      <c r="K21" s="13">
        <f t="shared" si="5"/>
        <v>5542.7252265000006</v>
      </c>
    </row>
    <row r="22" spans="1:11" ht="26.25" customHeight="1" x14ac:dyDescent="0.25">
      <c r="A22" s="6" t="s">
        <v>17</v>
      </c>
      <c r="B22" s="8">
        <v>5164</v>
      </c>
      <c r="C22" s="9">
        <f t="shared" si="0"/>
        <v>6248.44</v>
      </c>
      <c r="D22" s="9">
        <v>1.3</v>
      </c>
      <c r="E22" s="10">
        <f t="shared" si="1"/>
        <v>8122.9719999999998</v>
      </c>
      <c r="F22" s="9">
        <v>1.65</v>
      </c>
      <c r="G22" s="9">
        <v>1.8</v>
      </c>
      <c r="H22" s="11">
        <f t="shared" si="2"/>
        <v>18557.8668</v>
      </c>
      <c r="I22" s="12">
        <f t="shared" si="13"/>
        <v>1546.4889000000001</v>
      </c>
      <c r="J22" s="12">
        <f t="shared" si="4"/>
        <v>1314.5155649999999</v>
      </c>
      <c r="K22" s="13">
        <f t="shared" si="5"/>
        <v>10299.616074000001</v>
      </c>
    </row>
    <row r="23" spans="1:11" ht="26.25" customHeight="1" x14ac:dyDescent="0.25">
      <c r="A23" s="6" t="s">
        <v>16</v>
      </c>
      <c r="B23" s="8">
        <v>2494</v>
      </c>
      <c r="C23" s="9">
        <f>B23*$C$3</f>
        <v>3017.74</v>
      </c>
      <c r="D23" s="9">
        <v>1.3</v>
      </c>
      <c r="E23" s="10">
        <f>C23*D23</f>
        <v>3923.0619999999999</v>
      </c>
      <c r="F23" s="9">
        <v>1.65</v>
      </c>
      <c r="G23" s="9">
        <v>1.8</v>
      </c>
      <c r="H23" s="11">
        <f>C23*F23*G23</f>
        <v>8962.6877999999997</v>
      </c>
      <c r="I23" s="12">
        <f>H23/$I$3</f>
        <v>746.89064999999994</v>
      </c>
      <c r="J23" s="12">
        <f>I23*$J$3</f>
        <v>634.8570524999999</v>
      </c>
      <c r="K23" s="13">
        <f>H23*$K$3</f>
        <v>4974.2917290000005</v>
      </c>
    </row>
    <row r="24" spans="1:11" ht="26.25" customHeight="1" x14ac:dyDescent="0.25">
      <c r="A24" s="6" t="s">
        <v>28</v>
      </c>
      <c r="B24" s="8">
        <v>4034</v>
      </c>
      <c r="C24" s="9">
        <f t="shared" si="0"/>
        <v>4881.1399999999994</v>
      </c>
      <c r="D24" s="9">
        <v>1.3</v>
      </c>
      <c r="E24" s="10">
        <f t="shared" ref="E24" si="14">C24*D24</f>
        <v>6345.4819999999991</v>
      </c>
      <c r="F24" s="9">
        <v>1.65</v>
      </c>
      <c r="G24" s="9">
        <v>1.8</v>
      </c>
      <c r="H24" s="11">
        <f t="shared" ref="H24" si="15">C24*F24*G24</f>
        <v>14496.985799999997</v>
      </c>
      <c r="I24" s="12">
        <f>H24/$I$3</f>
        <v>1208.0821499999997</v>
      </c>
      <c r="J24" s="12">
        <f t="shared" ref="J24" si="16">I24*$J$3</f>
        <v>1026.8698274999997</v>
      </c>
      <c r="K24" s="13">
        <f t="shared" ref="K24" si="17">H24*$K$3</f>
        <v>8045.8271189999987</v>
      </c>
    </row>
    <row r="25" spans="1:11" ht="26.25" customHeight="1" x14ac:dyDescent="0.25">
      <c r="A25" s="6" t="s">
        <v>35</v>
      </c>
      <c r="B25" s="8">
        <v>2287</v>
      </c>
      <c r="C25" s="9">
        <f t="shared" si="0"/>
        <v>2767.27</v>
      </c>
      <c r="D25" s="9">
        <v>1.3</v>
      </c>
      <c r="E25" s="10">
        <f>C25*D25</f>
        <v>3597.451</v>
      </c>
      <c r="F25" s="9">
        <v>1.65</v>
      </c>
      <c r="G25" s="9">
        <v>1.8</v>
      </c>
      <c r="H25" s="11">
        <f>C25*F25*G25</f>
        <v>8218.7919000000002</v>
      </c>
      <c r="I25" s="12">
        <f>H25/$I$3</f>
        <v>684.89932499999998</v>
      </c>
      <c r="J25" s="12">
        <f>I25*$J$3</f>
        <v>582.16442625000002</v>
      </c>
      <c r="K25" s="13">
        <f>H25*$K$3</f>
        <v>4561.4295045000008</v>
      </c>
    </row>
    <row r="26" spans="1:11" ht="26.25" customHeight="1" x14ac:dyDescent="0.25">
      <c r="A26" s="6" t="s">
        <v>43</v>
      </c>
      <c r="B26" s="8">
        <v>13222</v>
      </c>
      <c r="C26" s="9">
        <f t="shared" si="0"/>
        <v>15998.619999999999</v>
      </c>
      <c r="D26" s="9">
        <v>1.3</v>
      </c>
      <c r="E26" s="10">
        <f t="shared" ref="E26:E29" si="18">C26*D26</f>
        <v>20798.205999999998</v>
      </c>
      <c r="F26" s="9">
        <v>1.6</v>
      </c>
      <c r="G26" s="9">
        <v>1.8</v>
      </c>
      <c r="H26" s="11">
        <f t="shared" ref="H26:H29" si="19">C26*F26*G26</f>
        <v>46076.025600000001</v>
      </c>
      <c r="I26" s="12">
        <f t="shared" ref="I26:I29" si="20">H26/$I$3</f>
        <v>3839.6687999999999</v>
      </c>
      <c r="J26" s="12">
        <f t="shared" ref="J26:J29" si="21">I26*$J$3</f>
        <v>3263.71848</v>
      </c>
      <c r="K26" s="13">
        <f t="shared" ref="K26:K29" si="22">H26*$K$3</f>
        <v>25572.194208000004</v>
      </c>
    </row>
    <row r="27" spans="1:11" ht="26.25" customHeight="1" x14ac:dyDescent="0.25">
      <c r="A27" s="6" t="s">
        <v>44</v>
      </c>
      <c r="B27" s="8">
        <v>3703</v>
      </c>
      <c r="C27" s="9">
        <f t="shared" si="0"/>
        <v>4480.63</v>
      </c>
      <c r="D27" s="9">
        <v>1.3</v>
      </c>
      <c r="E27" s="10">
        <f t="shared" si="18"/>
        <v>5824.8190000000004</v>
      </c>
      <c r="F27" s="9">
        <v>1.6</v>
      </c>
      <c r="G27" s="9">
        <v>1.8</v>
      </c>
      <c r="H27" s="11">
        <f t="shared" si="19"/>
        <v>12904.214400000001</v>
      </c>
      <c r="I27" s="12">
        <f t="shared" si="20"/>
        <v>1075.3512000000001</v>
      </c>
      <c r="J27" s="12">
        <f t="shared" si="21"/>
        <v>914.04852000000005</v>
      </c>
      <c r="K27" s="13">
        <f t="shared" si="22"/>
        <v>7161.8389920000009</v>
      </c>
    </row>
    <row r="28" spans="1:11" ht="26.25" customHeight="1" x14ac:dyDescent="0.25">
      <c r="A28" s="6" t="s">
        <v>45</v>
      </c>
      <c r="B28" s="8">
        <v>15596</v>
      </c>
      <c r="C28" s="9">
        <f t="shared" si="0"/>
        <v>18871.16</v>
      </c>
      <c r="D28" s="9">
        <v>1.3</v>
      </c>
      <c r="E28" s="10">
        <f t="shared" si="18"/>
        <v>24532.508000000002</v>
      </c>
      <c r="F28" s="9">
        <v>1.6</v>
      </c>
      <c r="G28" s="9">
        <v>1.8</v>
      </c>
      <c r="H28" s="11">
        <f t="shared" si="19"/>
        <v>54348.940800000004</v>
      </c>
      <c r="I28" s="12">
        <f t="shared" si="20"/>
        <v>4529.0784000000003</v>
      </c>
      <c r="J28" s="12">
        <f t="shared" si="21"/>
        <v>3849.7166400000001</v>
      </c>
      <c r="K28" s="13">
        <f t="shared" si="22"/>
        <v>30163.662144000005</v>
      </c>
    </row>
    <row r="29" spans="1:11" ht="21.75" customHeight="1" x14ac:dyDescent="0.25">
      <c r="A29" s="22" t="s">
        <v>46</v>
      </c>
      <c r="B29" s="1">
        <v>5982</v>
      </c>
      <c r="C29" s="9">
        <f t="shared" si="0"/>
        <v>7238.2199999999993</v>
      </c>
      <c r="D29" s="9">
        <v>1.3</v>
      </c>
      <c r="E29" s="10">
        <f t="shared" si="18"/>
        <v>9409.6859999999997</v>
      </c>
      <c r="F29" s="9">
        <v>1.6</v>
      </c>
      <c r="G29" s="9">
        <v>1.8</v>
      </c>
      <c r="H29" s="11">
        <f t="shared" si="19"/>
        <v>20846.0736</v>
      </c>
      <c r="I29" s="12">
        <f t="shared" si="20"/>
        <v>1737.1728000000001</v>
      </c>
      <c r="J29" s="12">
        <f t="shared" si="21"/>
        <v>1476.5968800000001</v>
      </c>
      <c r="K29" s="13">
        <f t="shared" si="22"/>
        <v>11569.570848000001</v>
      </c>
    </row>
    <row r="30" spans="1:11" ht="21.75" customHeight="1" x14ac:dyDescent="0.25">
      <c r="A30" s="23"/>
      <c r="B30" s="16"/>
      <c r="C30" s="24"/>
      <c r="D30" s="24"/>
      <c r="E30" s="25"/>
      <c r="F30" s="24"/>
      <c r="G30" s="24"/>
      <c r="H30" s="26"/>
      <c r="I30" s="27"/>
      <c r="J30" s="27"/>
      <c r="K30" s="28"/>
    </row>
    <row r="31" spans="1:11" ht="21.75" customHeight="1" x14ac:dyDescent="0.25">
      <c r="A31" s="23"/>
      <c r="B31" s="16"/>
      <c r="C31" s="24"/>
      <c r="D31" s="24"/>
      <c r="E31" s="25"/>
      <c r="F31" s="24"/>
      <c r="G31" s="24"/>
      <c r="H31" s="26"/>
      <c r="I31" s="27"/>
      <c r="J31" s="27"/>
      <c r="K31" s="28"/>
    </row>
    <row r="32" spans="1:11" ht="24.75" customHeight="1" x14ac:dyDescent="0.25">
      <c r="C32" s="24"/>
      <c r="D32" s="24"/>
      <c r="E32" s="25"/>
      <c r="F32" s="24"/>
      <c r="G32" s="24"/>
      <c r="H32" s="26"/>
      <c r="I32" s="27"/>
      <c r="J32" s="27"/>
      <c r="K32" s="28"/>
    </row>
    <row r="33" spans="1:11" ht="18.75" x14ac:dyDescent="0.25">
      <c r="A33" s="22" t="s">
        <v>36</v>
      </c>
      <c r="B33" s="22">
        <v>400</v>
      </c>
      <c r="C33" s="9">
        <f t="shared" ref="C33" si="23">B33*$C$3</f>
        <v>484</v>
      </c>
      <c r="D33" s="9">
        <v>1.3</v>
      </c>
      <c r="E33" s="10">
        <f t="shared" ref="E33" si="24">C33*D33</f>
        <v>629.20000000000005</v>
      </c>
      <c r="F33" s="9">
        <v>1.9</v>
      </c>
      <c r="G33" s="9">
        <v>1.8</v>
      </c>
      <c r="H33" s="11">
        <f t="shared" ref="H33" si="25">C33*F33*G33</f>
        <v>1655.28</v>
      </c>
      <c r="I33" s="12">
        <f t="shared" ref="I33" si="26">H33/$I$3</f>
        <v>137.94</v>
      </c>
      <c r="J33" s="12">
        <f t="shared" ref="J33" si="27">I33*$J$3</f>
        <v>117.249</v>
      </c>
      <c r="K33" s="13">
        <f t="shared" ref="K33" si="28">H33*$K$3</f>
        <v>918.68040000000008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zoomScale="78" zoomScaleNormal="78" workbookViewId="0">
      <selection activeCell="B4" sqref="B1:I1048576"/>
    </sheetView>
  </sheetViews>
  <sheetFormatPr baseColWidth="10" defaultColWidth="11.42578125" defaultRowHeight="15" x14ac:dyDescent="0.25"/>
  <cols>
    <col min="1" max="1" width="66.7109375" style="2" bestFit="1" customWidth="1"/>
    <col min="2" max="2" width="12.140625" style="2" hidden="1" customWidth="1"/>
    <col min="3" max="3" width="11.28515625" style="2" hidden="1" customWidth="1"/>
    <col min="4" max="4" width="15.7109375" style="2" hidden="1" customWidth="1"/>
    <col min="5" max="5" width="22" style="2" hidden="1" customWidth="1"/>
    <col min="6" max="6" width="11.85546875" style="2" hidden="1" customWidth="1"/>
    <col min="7" max="7" width="13.140625" style="2" hidden="1" customWidth="1"/>
    <col min="8" max="8" width="19.140625" style="2" hidden="1" customWidth="1"/>
    <col min="9" max="9" width="14.42578125" style="2" hidden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56.25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30</v>
      </c>
      <c r="B5" s="8">
        <v>9042</v>
      </c>
      <c r="C5" s="9">
        <f t="shared" ref="C5:C30" si="0">B5*$C$3</f>
        <v>10940.82</v>
      </c>
      <c r="D5" s="9">
        <v>1.3</v>
      </c>
      <c r="E5" s="10">
        <f t="shared" ref="E5:E23" si="1">C5*D5</f>
        <v>14223.066000000001</v>
      </c>
      <c r="F5" s="9">
        <v>1.65</v>
      </c>
      <c r="G5" s="9">
        <v>1.8</v>
      </c>
      <c r="H5" s="11">
        <f t="shared" ref="H5:H23" si="2">C5*F5*G5</f>
        <v>32494.235399999998</v>
      </c>
      <c r="I5" s="12">
        <f>H5/$I$3</f>
        <v>2707.85295</v>
      </c>
      <c r="J5" s="12">
        <f>I5*$J$3</f>
        <v>2301.6750075</v>
      </c>
      <c r="K5" s="13">
        <f>H5*$K$3</f>
        <v>18034.300647</v>
      </c>
    </row>
    <row r="6" spans="1:11" ht="30.75" customHeight="1" x14ac:dyDescent="0.25">
      <c r="A6" s="6" t="s">
        <v>11</v>
      </c>
      <c r="B6" s="8">
        <v>3633</v>
      </c>
      <c r="C6" s="9">
        <f t="shared" si="0"/>
        <v>4395.93</v>
      </c>
      <c r="D6" s="9">
        <v>1.3</v>
      </c>
      <c r="E6" s="10">
        <f t="shared" si="1"/>
        <v>5714.7090000000007</v>
      </c>
      <c r="F6" s="9">
        <v>1.65</v>
      </c>
      <c r="G6" s="9">
        <v>1.8</v>
      </c>
      <c r="H6" s="11">
        <f t="shared" si="2"/>
        <v>13055.9121</v>
      </c>
      <c r="I6" s="12">
        <f t="shared" ref="I6:I14" si="3">H6/$I$3</f>
        <v>1087.992675</v>
      </c>
      <c r="J6" s="12">
        <f t="shared" ref="J6:J23" si="4">I6*$J$3</f>
        <v>924.7937737499999</v>
      </c>
      <c r="K6" s="13">
        <f t="shared" ref="K6:K23" si="5">H6*$K$3</f>
        <v>7246.0312155000001</v>
      </c>
    </row>
    <row r="7" spans="1:11" ht="40.5" customHeight="1" x14ac:dyDescent="0.25">
      <c r="A7" s="7" t="s">
        <v>48</v>
      </c>
      <c r="B7" s="8">
        <v>10908</v>
      </c>
      <c r="C7" s="9">
        <f t="shared" si="0"/>
        <v>13198.68</v>
      </c>
      <c r="D7" s="9">
        <v>1.3</v>
      </c>
      <c r="E7" s="10">
        <f t="shared" si="1"/>
        <v>17158.284</v>
      </c>
      <c r="F7" s="9">
        <v>1.65</v>
      </c>
      <c r="G7" s="9">
        <v>1.8</v>
      </c>
      <c r="H7" s="11">
        <f t="shared" si="2"/>
        <v>39200.079600000005</v>
      </c>
      <c r="I7" s="8">
        <f t="shared" si="3"/>
        <v>3266.6733000000004</v>
      </c>
      <c r="J7" s="12">
        <f t="shared" si="4"/>
        <v>2776.6723050000001</v>
      </c>
      <c r="K7" s="13">
        <f t="shared" si="5"/>
        <v>21756.044178000004</v>
      </c>
    </row>
    <row r="8" spans="1:11" ht="40.5" customHeight="1" x14ac:dyDescent="0.25">
      <c r="A8" s="7" t="s">
        <v>29</v>
      </c>
      <c r="B8" s="8">
        <v>3678</v>
      </c>
      <c r="C8" s="9">
        <f t="shared" si="0"/>
        <v>4450.38</v>
      </c>
      <c r="D8" s="9">
        <v>1.3</v>
      </c>
      <c r="E8" s="10">
        <f t="shared" si="1"/>
        <v>5785.4940000000006</v>
      </c>
      <c r="F8" s="9">
        <v>1.65</v>
      </c>
      <c r="G8" s="9">
        <v>1.8</v>
      </c>
      <c r="H8" s="11">
        <f t="shared" si="2"/>
        <v>13217.6286</v>
      </c>
      <c r="I8" s="8">
        <f t="shared" si="3"/>
        <v>1101.4690499999999</v>
      </c>
      <c r="J8" s="12">
        <f t="shared" si="4"/>
        <v>936.24869249999995</v>
      </c>
      <c r="K8" s="13">
        <f t="shared" si="5"/>
        <v>7335.7838730000003</v>
      </c>
    </row>
    <row r="9" spans="1:11" ht="40.5" customHeight="1" x14ac:dyDescent="0.25">
      <c r="A9" s="7" t="s">
        <v>47</v>
      </c>
      <c r="B9" s="8">
        <v>12358</v>
      </c>
      <c r="C9" s="9">
        <f t="shared" si="0"/>
        <v>14953.18</v>
      </c>
      <c r="D9" s="9">
        <v>1.3</v>
      </c>
      <c r="E9" s="10">
        <f t="shared" si="1"/>
        <v>19439.134000000002</v>
      </c>
      <c r="F9" s="9">
        <v>1.65</v>
      </c>
      <c r="G9" s="9">
        <v>1.8</v>
      </c>
      <c r="H9" s="11">
        <f t="shared" si="2"/>
        <v>44410.944600000003</v>
      </c>
      <c r="I9" s="8">
        <f t="shared" si="3"/>
        <v>3700.9120500000004</v>
      </c>
      <c r="J9" s="12">
        <f t="shared" si="4"/>
        <v>3145.7752425000003</v>
      </c>
      <c r="K9" s="13">
        <f t="shared" si="5"/>
        <v>24648.074253000002</v>
      </c>
    </row>
    <row r="10" spans="1:11" ht="40.5" customHeight="1" x14ac:dyDescent="0.25">
      <c r="A10" s="7" t="s">
        <v>49</v>
      </c>
      <c r="B10" s="8">
        <v>5622</v>
      </c>
      <c r="C10" s="9">
        <f t="shared" si="0"/>
        <v>6802.62</v>
      </c>
      <c r="D10" s="9">
        <v>1.3</v>
      </c>
      <c r="E10" s="10">
        <f t="shared" si="1"/>
        <v>8843.4060000000009</v>
      </c>
      <c r="F10" s="9">
        <v>1.65</v>
      </c>
      <c r="G10" s="9">
        <v>1.8</v>
      </c>
      <c r="H10" s="11">
        <f t="shared" si="2"/>
        <v>20203.781399999996</v>
      </c>
      <c r="I10" s="8">
        <f t="shared" si="3"/>
        <v>1683.6484499999997</v>
      </c>
      <c r="J10" s="12">
        <f t="shared" si="4"/>
        <v>1431.1011824999996</v>
      </c>
      <c r="K10" s="13">
        <f t="shared" si="5"/>
        <v>11213.098676999998</v>
      </c>
    </row>
    <row r="11" spans="1:11" ht="40.5" customHeight="1" x14ac:dyDescent="0.25">
      <c r="A11" s="7" t="s">
        <v>39</v>
      </c>
      <c r="B11" s="8">
        <v>13450</v>
      </c>
      <c r="C11" s="9">
        <f t="shared" si="0"/>
        <v>16274.5</v>
      </c>
      <c r="D11" s="9">
        <v>1.3</v>
      </c>
      <c r="E11" s="10">
        <f t="shared" si="1"/>
        <v>21156.850000000002</v>
      </c>
      <c r="F11" s="9">
        <v>1.65</v>
      </c>
      <c r="G11" s="9">
        <v>1.8</v>
      </c>
      <c r="H11" s="11">
        <f t="shared" si="2"/>
        <v>48335.264999999999</v>
      </c>
      <c r="I11" s="8">
        <f t="shared" si="3"/>
        <v>4027.9387499999998</v>
      </c>
      <c r="J11" s="12">
        <f t="shared" si="4"/>
        <v>3423.7479374999998</v>
      </c>
      <c r="K11" s="13">
        <f t="shared" si="5"/>
        <v>26826.072075000004</v>
      </c>
    </row>
    <row r="12" spans="1:11" ht="36.75" customHeight="1" x14ac:dyDescent="0.25">
      <c r="A12" s="6" t="s">
        <v>40</v>
      </c>
      <c r="B12" s="8">
        <v>3632</v>
      </c>
      <c r="C12" s="9">
        <f t="shared" si="0"/>
        <v>4394.72</v>
      </c>
      <c r="D12" s="9">
        <v>1.3</v>
      </c>
      <c r="E12" s="10">
        <f t="shared" si="1"/>
        <v>5713.1360000000004</v>
      </c>
      <c r="F12" s="9">
        <v>1.65</v>
      </c>
      <c r="G12" s="9">
        <v>1.8</v>
      </c>
      <c r="H12" s="11">
        <f t="shared" si="2"/>
        <v>13052.318400000002</v>
      </c>
      <c r="I12" s="8">
        <f t="shared" si="3"/>
        <v>1087.6932000000002</v>
      </c>
      <c r="J12" s="12">
        <f t="shared" si="4"/>
        <v>924.53922000000011</v>
      </c>
      <c r="K12" s="13">
        <f t="shared" si="5"/>
        <v>7244.0367120000019</v>
      </c>
    </row>
    <row r="13" spans="1:11" ht="36.75" customHeight="1" x14ac:dyDescent="0.25">
      <c r="A13" s="6" t="s">
        <v>50</v>
      </c>
      <c r="B13" s="8">
        <v>15822</v>
      </c>
      <c r="C13" s="9">
        <f t="shared" si="0"/>
        <v>19144.62</v>
      </c>
      <c r="D13" s="9">
        <v>1.3</v>
      </c>
      <c r="E13" s="10">
        <f t="shared" si="1"/>
        <v>24888.006000000001</v>
      </c>
      <c r="F13" s="9">
        <v>1.65</v>
      </c>
      <c r="G13" s="9">
        <v>1.8</v>
      </c>
      <c r="H13" s="11">
        <f t="shared" si="2"/>
        <v>56859.521399999991</v>
      </c>
      <c r="I13" s="8">
        <f t="shared" si="3"/>
        <v>4738.2934499999992</v>
      </c>
      <c r="J13" s="12">
        <f t="shared" si="4"/>
        <v>4027.5494324999991</v>
      </c>
      <c r="K13" s="13">
        <f t="shared" si="5"/>
        <v>31557.034376999996</v>
      </c>
    </row>
    <row r="14" spans="1:11" ht="27" customHeight="1" x14ac:dyDescent="0.25">
      <c r="A14" s="6" t="s">
        <v>51</v>
      </c>
      <c r="B14" s="8">
        <v>5837</v>
      </c>
      <c r="C14" s="9">
        <f t="shared" si="0"/>
        <v>7062.7699999999995</v>
      </c>
      <c r="D14" s="9">
        <v>1.3</v>
      </c>
      <c r="E14" s="10">
        <f t="shared" si="1"/>
        <v>9181.6010000000006</v>
      </c>
      <c r="F14" s="9">
        <v>1.65</v>
      </c>
      <c r="G14" s="9">
        <v>1.8</v>
      </c>
      <c r="H14" s="11">
        <f t="shared" si="2"/>
        <v>20976.426899999999</v>
      </c>
      <c r="I14" s="8">
        <f t="shared" si="3"/>
        <v>1748.0355749999999</v>
      </c>
      <c r="J14" s="12">
        <f t="shared" si="4"/>
        <v>1485.8302387499998</v>
      </c>
      <c r="K14" s="13">
        <f t="shared" si="5"/>
        <v>11641.916929500001</v>
      </c>
    </row>
    <row r="15" spans="1:11" ht="21" hidden="1" customHeight="1" x14ac:dyDescent="0.25">
      <c r="A15" s="6"/>
      <c r="B15" s="8">
        <v>0</v>
      </c>
      <c r="C15" s="9"/>
      <c r="D15" s="9"/>
      <c r="E15" s="10"/>
      <c r="F15" s="9"/>
      <c r="G15" s="9"/>
      <c r="H15" s="11"/>
      <c r="I15" s="12"/>
      <c r="J15" s="12"/>
      <c r="K15" s="13"/>
    </row>
    <row r="16" spans="1:11" ht="37.5" customHeight="1" x14ac:dyDescent="0.25">
      <c r="A16" s="19" t="s">
        <v>33</v>
      </c>
      <c r="B16" s="8"/>
      <c r="C16" s="9"/>
      <c r="D16" s="9"/>
      <c r="E16" s="10"/>
      <c r="F16" s="9"/>
      <c r="G16" s="9"/>
      <c r="H16" s="11"/>
      <c r="I16" s="12"/>
      <c r="J16" s="12"/>
      <c r="K16" s="13"/>
    </row>
    <row r="17" spans="1:11" ht="21" customHeight="1" x14ac:dyDescent="0.25">
      <c r="A17" s="6" t="s">
        <v>41</v>
      </c>
      <c r="B17" s="8">
        <v>11342</v>
      </c>
      <c r="C17" s="9">
        <f t="shared" si="0"/>
        <v>13723.82</v>
      </c>
      <c r="D17" s="9">
        <v>1.3</v>
      </c>
      <c r="E17" s="10">
        <f t="shared" si="1"/>
        <v>17840.966</v>
      </c>
      <c r="F17" s="9">
        <v>1.65</v>
      </c>
      <c r="G17" s="9">
        <v>1.8</v>
      </c>
      <c r="H17" s="11">
        <f t="shared" si="2"/>
        <v>40759.7454</v>
      </c>
      <c r="I17" s="12">
        <f>H17/$I$3</f>
        <v>3396.64545</v>
      </c>
      <c r="J17" s="12">
        <f t="shared" si="4"/>
        <v>2887.1486325000001</v>
      </c>
      <c r="K17" s="13">
        <f>H17*$K$3</f>
        <v>22621.658697000003</v>
      </c>
    </row>
    <row r="18" spans="1:11" ht="25.9" customHeight="1" x14ac:dyDescent="0.25">
      <c r="A18" s="6" t="s">
        <v>12</v>
      </c>
      <c r="B18" s="8">
        <v>3632</v>
      </c>
      <c r="C18" s="9">
        <f t="shared" si="0"/>
        <v>4394.72</v>
      </c>
      <c r="D18" s="9">
        <v>1.3</v>
      </c>
      <c r="E18" s="10">
        <f t="shared" si="1"/>
        <v>5713.1360000000004</v>
      </c>
      <c r="F18" s="9">
        <v>1.65</v>
      </c>
      <c r="G18" s="9">
        <v>1.8</v>
      </c>
      <c r="H18" s="11">
        <f t="shared" si="2"/>
        <v>13052.318400000002</v>
      </c>
      <c r="I18" s="12">
        <f>H18/$I$3</f>
        <v>1087.6932000000002</v>
      </c>
      <c r="J18" s="12">
        <f t="shared" si="4"/>
        <v>924.53922000000011</v>
      </c>
      <c r="K18" s="13">
        <f t="shared" si="5"/>
        <v>7244.0367120000019</v>
      </c>
    </row>
    <row r="19" spans="1:11" ht="26.25" customHeight="1" x14ac:dyDescent="0.25">
      <c r="A19" s="6" t="s">
        <v>42</v>
      </c>
      <c r="B19" s="8">
        <v>12802</v>
      </c>
      <c r="C19" s="9">
        <f t="shared" si="0"/>
        <v>15490.42</v>
      </c>
      <c r="D19" s="9">
        <v>1.3</v>
      </c>
      <c r="E19" s="10">
        <f t="shared" si="1"/>
        <v>20137.546000000002</v>
      </c>
      <c r="F19" s="9">
        <v>1.6</v>
      </c>
      <c r="G19" s="9">
        <v>1.8</v>
      </c>
      <c r="H19" s="11">
        <f t="shared" si="2"/>
        <v>44612.409600000006</v>
      </c>
      <c r="I19" s="12">
        <f>H19/$I$3</f>
        <v>3717.7008000000005</v>
      </c>
      <c r="J19" s="12">
        <f t="shared" si="4"/>
        <v>3160.0456800000002</v>
      </c>
      <c r="K19" s="13">
        <f>H19*$K$3</f>
        <v>24759.887328000004</v>
      </c>
    </row>
    <row r="20" spans="1:11" ht="26.25" customHeight="1" x14ac:dyDescent="0.25">
      <c r="A20" s="6" t="s">
        <v>38</v>
      </c>
      <c r="B20" s="8">
        <v>5836</v>
      </c>
      <c r="C20" s="9">
        <f t="shared" si="0"/>
        <v>7061.5599999999995</v>
      </c>
      <c r="D20" s="9">
        <v>1.3</v>
      </c>
      <c r="E20" s="10">
        <f t="shared" si="1"/>
        <v>9180.0280000000002</v>
      </c>
      <c r="F20" s="9">
        <v>1.6</v>
      </c>
      <c r="G20" s="9">
        <v>1.8</v>
      </c>
      <c r="H20" s="11">
        <f t="shared" si="2"/>
        <v>20337.292799999999</v>
      </c>
      <c r="I20" s="12">
        <f>H20/$I$3</f>
        <v>1694.7744</v>
      </c>
      <c r="J20" s="12">
        <f t="shared" si="4"/>
        <v>1440.5582400000001</v>
      </c>
      <c r="K20" s="13">
        <f t="shared" ref="K20" si="6">H20*$K$3</f>
        <v>11287.197504</v>
      </c>
    </row>
    <row r="21" spans="1:11" ht="26.25" customHeight="1" x14ac:dyDescent="0.25">
      <c r="A21" s="6" t="s">
        <v>18</v>
      </c>
      <c r="B21" s="8">
        <v>7104</v>
      </c>
      <c r="C21" s="9">
        <f t="shared" si="0"/>
        <v>8595.84</v>
      </c>
      <c r="D21" s="9">
        <v>1.3</v>
      </c>
      <c r="E21" s="10">
        <f t="shared" si="1"/>
        <v>11174.592000000001</v>
      </c>
      <c r="F21" s="9">
        <v>1.65</v>
      </c>
      <c r="G21" s="9">
        <v>1.8</v>
      </c>
      <c r="H21" s="11">
        <f t="shared" si="2"/>
        <v>25529.644799999998</v>
      </c>
      <c r="I21" s="12">
        <f t="shared" ref="I21:I23" si="7">H21/$I$3</f>
        <v>2127.4703999999997</v>
      </c>
      <c r="J21" s="12">
        <f t="shared" si="4"/>
        <v>1808.3498399999996</v>
      </c>
      <c r="K21" s="13">
        <f t="shared" si="5"/>
        <v>14168.952864000001</v>
      </c>
    </row>
    <row r="22" spans="1:11" ht="26.25" customHeight="1" x14ac:dyDescent="0.25">
      <c r="A22" s="6" t="s">
        <v>15</v>
      </c>
      <c r="B22" s="8">
        <v>3028</v>
      </c>
      <c r="C22" s="9">
        <f t="shared" si="0"/>
        <v>3663.88</v>
      </c>
      <c r="D22" s="9">
        <v>1.3</v>
      </c>
      <c r="E22" s="10">
        <f t="shared" si="1"/>
        <v>4763.0439999999999</v>
      </c>
      <c r="F22" s="9">
        <v>1.65</v>
      </c>
      <c r="G22" s="9">
        <v>1.8</v>
      </c>
      <c r="H22" s="11">
        <f t="shared" si="2"/>
        <v>10881.723600000001</v>
      </c>
      <c r="I22" s="12">
        <f>H22/$I$3</f>
        <v>906.8103000000001</v>
      </c>
      <c r="J22" s="12">
        <f t="shared" si="4"/>
        <v>770.78875500000004</v>
      </c>
      <c r="K22" s="13">
        <f t="shared" si="5"/>
        <v>6039.3565980000012</v>
      </c>
    </row>
    <row r="23" spans="1:11" ht="26.25" customHeight="1" x14ac:dyDescent="0.25">
      <c r="A23" s="6" t="s">
        <v>17</v>
      </c>
      <c r="B23" s="8">
        <v>5629</v>
      </c>
      <c r="C23" s="9">
        <f t="shared" si="0"/>
        <v>6811.09</v>
      </c>
      <c r="D23" s="9">
        <v>1.3</v>
      </c>
      <c r="E23" s="10">
        <f t="shared" si="1"/>
        <v>8854.4170000000013</v>
      </c>
      <c r="F23" s="9">
        <v>1.65</v>
      </c>
      <c r="G23" s="9">
        <v>1.8</v>
      </c>
      <c r="H23" s="11">
        <f t="shared" si="2"/>
        <v>20228.937299999998</v>
      </c>
      <c r="I23" s="12">
        <f t="shared" si="7"/>
        <v>1685.7447749999999</v>
      </c>
      <c r="J23" s="12">
        <f t="shared" si="4"/>
        <v>1432.8830587499999</v>
      </c>
      <c r="K23" s="13">
        <f t="shared" si="5"/>
        <v>11227.0602015</v>
      </c>
    </row>
    <row r="24" spans="1:11" ht="26.25" customHeight="1" x14ac:dyDescent="0.25">
      <c r="A24" s="6" t="s">
        <v>16</v>
      </c>
      <c r="B24" s="8">
        <v>2718</v>
      </c>
      <c r="C24" s="9">
        <f>B24*$C$3</f>
        <v>3288.7799999999997</v>
      </c>
      <c r="D24" s="9">
        <v>1.3</v>
      </c>
      <c r="E24" s="10">
        <f>C24*D24</f>
        <v>4275.4139999999998</v>
      </c>
      <c r="F24" s="9">
        <v>1.65</v>
      </c>
      <c r="G24" s="9">
        <v>1.8</v>
      </c>
      <c r="H24" s="11">
        <f>C24*F24*G24</f>
        <v>9767.6765999999989</v>
      </c>
      <c r="I24" s="12">
        <f>H24/$I$3</f>
        <v>813.97304999999994</v>
      </c>
      <c r="J24" s="12">
        <f>I24*$J$3</f>
        <v>691.87709249999989</v>
      </c>
      <c r="K24" s="13">
        <f>H24*$K$3</f>
        <v>5421.0605129999994</v>
      </c>
    </row>
    <row r="25" spans="1:11" ht="25.9" customHeight="1" x14ac:dyDescent="0.25">
      <c r="A25" s="6" t="s">
        <v>28</v>
      </c>
      <c r="B25" s="8">
        <v>4398</v>
      </c>
      <c r="C25" s="9">
        <f t="shared" si="0"/>
        <v>5321.58</v>
      </c>
      <c r="D25" s="9">
        <v>1.3</v>
      </c>
      <c r="E25" s="10">
        <f t="shared" ref="E25" si="8">C25*D25</f>
        <v>6918.0540000000001</v>
      </c>
      <c r="F25" s="9">
        <v>1.65</v>
      </c>
      <c r="G25" s="9">
        <v>1.8</v>
      </c>
      <c r="H25" s="11">
        <f t="shared" ref="H25" si="9">C25*F25*G25</f>
        <v>15805.0926</v>
      </c>
      <c r="I25" s="12">
        <f>H25/$I$3</f>
        <v>1317.09105</v>
      </c>
      <c r="J25" s="12">
        <f t="shared" ref="J25" si="10">I25*$J$3</f>
        <v>1119.5273924999999</v>
      </c>
      <c r="K25" s="13">
        <f t="shared" ref="K25" si="11">H25*$K$3</f>
        <v>8771.8263930000012</v>
      </c>
    </row>
    <row r="26" spans="1:11" ht="25.9" customHeight="1" x14ac:dyDescent="0.25">
      <c r="A26" s="6" t="s">
        <v>35</v>
      </c>
      <c r="B26" s="8">
        <v>2492</v>
      </c>
      <c r="C26" s="9">
        <f t="shared" si="0"/>
        <v>3015.3199999999997</v>
      </c>
      <c r="D26" s="9">
        <v>1.3</v>
      </c>
      <c r="E26" s="10">
        <f>C26*D26</f>
        <v>3919.9159999999997</v>
      </c>
      <c r="F26" s="9">
        <v>1.65</v>
      </c>
      <c r="G26" s="9">
        <v>1.8</v>
      </c>
      <c r="H26" s="11">
        <f>C26*F26*G26</f>
        <v>8955.500399999999</v>
      </c>
      <c r="I26" s="12">
        <f>H26/$I$3</f>
        <v>746.29169999999988</v>
      </c>
      <c r="J26" s="12">
        <f>I26*$J$3</f>
        <v>634.34794499999987</v>
      </c>
      <c r="K26" s="13">
        <f>H26*$K$3</f>
        <v>4970.3027219999994</v>
      </c>
    </row>
    <row r="27" spans="1:11" ht="26.25" customHeight="1" x14ac:dyDescent="0.25">
      <c r="A27" s="6" t="s">
        <v>43</v>
      </c>
      <c r="B27" s="8">
        <v>14412</v>
      </c>
      <c r="C27" s="9">
        <f t="shared" si="0"/>
        <v>17438.52</v>
      </c>
      <c r="D27" s="9">
        <v>1.3</v>
      </c>
      <c r="E27" s="10">
        <f t="shared" ref="E27:E30" si="12">C27*D27</f>
        <v>22670.076000000001</v>
      </c>
      <c r="F27" s="9">
        <v>1.6</v>
      </c>
      <c r="G27" s="9">
        <v>1.8</v>
      </c>
      <c r="H27" s="11">
        <f t="shared" ref="H27:H30" si="13">C27*F27*G27</f>
        <v>50222.937600000005</v>
      </c>
      <c r="I27" s="12">
        <f t="shared" ref="I27:I30" si="14">H27/$I$3</f>
        <v>4185.2448000000004</v>
      </c>
      <c r="J27" s="12">
        <f t="shared" ref="J27:J30" si="15">I27*$J$3</f>
        <v>3557.4580800000003</v>
      </c>
      <c r="K27" s="13">
        <f t="shared" ref="K27:K30" si="16">H27*$K$3</f>
        <v>27873.730368000004</v>
      </c>
    </row>
    <row r="28" spans="1:11" ht="26.25" customHeight="1" x14ac:dyDescent="0.25">
      <c r="A28" s="6" t="s">
        <v>44</v>
      </c>
      <c r="B28" s="8">
        <v>4036</v>
      </c>
      <c r="C28" s="9">
        <f t="shared" si="0"/>
        <v>4883.5599999999995</v>
      </c>
      <c r="D28" s="9">
        <v>1.3</v>
      </c>
      <c r="E28" s="10">
        <f t="shared" si="12"/>
        <v>6348.6279999999997</v>
      </c>
      <c r="F28" s="9">
        <v>1.6</v>
      </c>
      <c r="G28" s="9">
        <v>1.8</v>
      </c>
      <c r="H28" s="11">
        <f t="shared" si="13"/>
        <v>14064.6528</v>
      </c>
      <c r="I28" s="12">
        <f t="shared" si="14"/>
        <v>1172.0544</v>
      </c>
      <c r="J28" s="12">
        <f t="shared" si="15"/>
        <v>996.24623999999994</v>
      </c>
      <c r="K28" s="13">
        <f t="shared" si="16"/>
        <v>7805.8823040000007</v>
      </c>
    </row>
    <row r="29" spans="1:11" ht="25.9" customHeight="1" x14ac:dyDescent="0.25">
      <c r="A29" s="6" t="s">
        <v>45</v>
      </c>
      <c r="B29" s="8">
        <v>17000</v>
      </c>
      <c r="C29" s="9">
        <f t="shared" si="0"/>
        <v>20570</v>
      </c>
      <c r="D29" s="9">
        <v>1.3</v>
      </c>
      <c r="E29" s="10">
        <f t="shared" si="12"/>
        <v>26741</v>
      </c>
      <c r="F29" s="9">
        <v>1.6</v>
      </c>
      <c r="G29" s="9">
        <v>1.8</v>
      </c>
      <c r="H29" s="11">
        <f t="shared" si="13"/>
        <v>59241.599999999999</v>
      </c>
      <c r="I29" s="12">
        <f t="shared" si="14"/>
        <v>4936.8</v>
      </c>
      <c r="J29" s="12">
        <f t="shared" si="15"/>
        <v>4196.28</v>
      </c>
      <c r="K29" s="13">
        <f t="shared" si="16"/>
        <v>32879.088000000003</v>
      </c>
    </row>
    <row r="30" spans="1:11" ht="21.75" customHeight="1" x14ac:dyDescent="0.25">
      <c r="A30" s="22" t="s">
        <v>46</v>
      </c>
      <c r="B30" s="1">
        <v>6716</v>
      </c>
      <c r="C30" s="9">
        <f t="shared" si="0"/>
        <v>8126.36</v>
      </c>
      <c r="D30" s="9">
        <v>1.3</v>
      </c>
      <c r="E30" s="10">
        <f t="shared" si="12"/>
        <v>10564.268</v>
      </c>
      <c r="F30" s="9">
        <v>1.6</v>
      </c>
      <c r="G30" s="9">
        <v>1.8</v>
      </c>
      <c r="H30" s="11">
        <f t="shared" si="13"/>
        <v>23403.916799999999</v>
      </c>
      <c r="I30" s="12">
        <f t="shared" si="14"/>
        <v>1950.3263999999999</v>
      </c>
      <c r="J30" s="12">
        <f t="shared" si="15"/>
        <v>1657.7774399999998</v>
      </c>
      <c r="K30" s="13">
        <f t="shared" si="16"/>
        <v>12989.173824000001</v>
      </c>
    </row>
    <row r="31" spans="1:11" ht="21.75" customHeight="1" x14ac:dyDescent="0.25">
      <c r="A31" s="23"/>
      <c r="B31" s="16"/>
      <c r="C31" s="24"/>
      <c r="D31" s="24"/>
      <c r="E31" s="25"/>
      <c r="F31" s="24"/>
      <c r="G31" s="24"/>
      <c r="H31" s="26"/>
      <c r="I31" s="27"/>
      <c r="J31" s="27"/>
      <c r="K31" s="28"/>
    </row>
    <row r="32" spans="1:11" ht="21.75" customHeight="1" x14ac:dyDescent="0.25">
      <c r="A32" s="23"/>
      <c r="B32" s="16"/>
      <c r="C32" s="24"/>
      <c r="D32" s="24"/>
      <c r="E32" s="25"/>
      <c r="F32" s="24"/>
      <c r="G32" s="24"/>
      <c r="H32" s="26"/>
      <c r="I32" s="27"/>
      <c r="J32" s="27"/>
      <c r="K32" s="28"/>
    </row>
    <row r="33" spans="1:11" ht="24.75" customHeight="1" x14ac:dyDescent="0.25">
      <c r="C33" s="24"/>
      <c r="D33" s="24"/>
      <c r="E33" s="25"/>
      <c r="F33" s="24"/>
      <c r="G33" s="24"/>
      <c r="H33" s="26"/>
      <c r="I33" s="27"/>
      <c r="J33" s="27"/>
      <c r="K33" s="28"/>
    </row>
    <row r="34" spans="1:11" ht="18.75" x14ac:dyDescent="0.25">
      <c r="A34" s="22" t="s">
        <v>36</v>
      </c>
      <c r="B34" s="22">
        <v>434</v>
      </c>
      <c r="C34" s="9">
        <f t="shared" ref="C34" si="17">B34*$C$3</f>
        <v>525.14</v>
      </c>
      <c r="D34" s="9">
        <v>1.3</v>
      </c>
      <c r="E34" s="10">
        <f t="shared" ref="E34" si="18">C34*D34</f>
        <v>682.68200000000002</v>
      </c>
      <c r="F34" s="9">
        <v>1.9</v>
      </c>
      <c r="G34" s="9">
        <v>1.8</v>
      </c>
      <c r="H34" s="11">
        <f t="shared" ref="H34" si="19">C34*F34*G34</f>
        <v>1795.9787999999999</v>
      </c>
      <c r="I34" s="12">
        <f t="shared" ref="I34" si="20">H34/$I$3</f>
        <v>149.66489999999999</v>
      </c>
      <c r="J34" s="12">
        <f t="shared" ref="J34" si="21">I34*$J$3</f>
        <v>127.21516499999998</v>
      </c>
      <c r="K34" s="13">
        <f t="shared" ref="K34" si="22">H34*$K$3</f>
        <v>996.76823400000001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78" zoomScaleNormal="78" workbookViewId="0">
      <selection activeCell="N9" sqref="N9"/>
    </sheetView>
  </sheetViews>
  <sheetFormatPr baseColWidth="10" defaultColWidth="11.42578125" defaultRowHeight="15" x14ac:dyDescent="0.25"/>
  <cols>
    <col min="1" max="1" width="66.7109375" style="2" customWidth="1"/>
    <col min="2" max="2" width="12.140625" style="2" hidden="1" customWidth="1"/>
    <col min="3" max="3" width="11.28515625" style="2" hidden="1" customWidth="1"/>
    <col min="4" max="4" width="15.7109375" style="2" hidden="1" customWidth="1"/>
    <col min="5" max="5" width="22" style="2" hidden="1" customWidth="1"/>
    <col min="6" max="6" width="11.85546875" style="2" hidden="1" customWidth="1"/>
    <col min="7" max="7" width="15.5703125" style="2" hidden="1" customWidth="1"/>
    <col min="8" max="8" width="14.42578125" style="2" hidden="1" customWidth="1"/>
    <col min="9" max="9" width="13.42578125" style="2" bestFit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2.6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52</v>
      </c>
      <c r="H2" s="3" t="s">
        <v>53</v>
      </c>
      <c r="I2" s="17" t="s">
        <v>55</v>
      </c>
      <c r="J2" s="20" t="s">
        <v>54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6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30</v>
      </c>
      <c r="B5" s="8">
        <v>10205</v>
      </c>
      <c r="C5" s="9">
        <f t="shared" ref="C5:C30" si="0">B5*$C$3</f>
        <v>12348.05</v>
      </c>
      <c r="D5" s="9">
        <v>1.3</v>
      </c>
      <c r="E5" s="10">
        <f t="shared" ref="E5:E23" si="1">C5*D5</f>
        <v>16052.465</v>
      </c>
      <c r="F5" s="9">
        <v>1.65</v>
      </c>
      <c r="G5" s="9">
        <v>1.3</v>
      </c>
      <c r="H5" s="29">
        <v>1.18</v>
      </c>
      <c r="I5" s="12">
        <f>C5*F5*G5/$I$3</f>
        <v>2207.2139374999997</v>
      </c>
      <c r="J5" s="12">
        <f>C5*F5*H5/$J$3</f>
        <v>4006.9422249999993</v>
      </c>
      <c r="K5" s="13">
        <f>C5*$F$5</f>
        <v>20374.282499999998</v>
      </c>
    </row>
    <row r="6" spans="1:11" ht="30.75" customHeight="1" x14ac:dyDescent="0.25">
      <c r="A6" s="6" t="s">
        <v>11</v>
      </c>
      <c r="B6" s="8">
        <v>4100</v>
      </c>
      <c r="C6" s="9">
        <f t="shared" si="0"/>
        <v>4961</v>
      </c>
      <c r="D6" s="9">
        <v>1.3</v>
      </c>
      <c r="E6" s="10">
        <f t="shared" si="1"/>
        <v>6449.3</v>
      </c>
      <c r="F6" s="9">
        <v>1.65</v>
      </c>
      <c r="G6" s="9">
        <v>1.3</v>
      </c>
      <c r="H6" s="29">
        <v>1.18</v>
      </c>
      <c r="I6" s="12">
        <f t="shared" ref="I6:I34" si="2">C6*F6*G6/$I$3</f>
        <v>886.77874999999995</v>
      </c>
      <c r="J6" s="12">
        <f t="shared" ref="J6:J34" si="3">C6*F6*H6/$J$3</f>
        <v>1609.8444999999999</v>
      </c>
      <c r="K6" s="13">
        <f t="shared" ref="K6:K34" si="4">C6*$F$5</f>
        <v>8185.65</v>
      </c>
    </row>
    <row r="7" spans="1:11" ht="40.5" customHeight="1" x14ac:dyDescent="0.25">
      <c r="A7" s="7" t="s">
        <v>48</v>
      </c>
      <c r="B7" s="8">
        <v>12311</v>
      </c>
      <c r="C7" s="9">
        <f t="shared" si="0"/>
        <v>14896.31</v>
      </c>
      <c r="D7" s="9">
        <v>1.3</v>
      </c>
      <c r="E7" s="10">
        <f t="shared" si="1"/>
        <v>19365.203000000001</v>
      </c>
      <c r="F7" s="9">
        <v>1.65</v>
      </c>
      <c r="G7" s="9">
        <v>1.3</v>
      </c>
      <c r="H7" s="29">
        <v>1.18</v>
      </c>
      <c r="I7" s="12">
        <f t="shared" si="2"/>
        <v>2662.7154125000002</v>
      </c>
      <c r="J7" s="12">
        <f t="shared" si="3"/>
        <v>4833.8525949999994</v>
      </c>
      <c r="K7" s="13">
        <f t="shared" si="4"/>
        <v>24578.911499999998</v>
      </c>
    </row>
    <row r="8" spans="1:11" ht="40.5" customHeight="1" x14ac:dyDescent="0.25">
      <c r="A8" s="7" t="s">
        <v>29</v>
      </c>
      <c r="B8" s="8">
        <v>4151</v>
      </c>
      <c r="C8" s="9">
        <f t="shared" si="0"/>
        <v>5022.71</v>
      </c>
      <c r="D8" s="9">
        <v>1.3</v>
      </c>
      <c r="E8" s="10">
        <f t="shared" si="1"/>
        <v>6529.5230000000001</v>
      </c>
      <c r="F8" s="9">
        <v>1.65</v>
      </c>
      <c r="G8" s="9">
        <v>1.3</v>
      </c>
      <c r="H8" s="29">
        <v>1.18</v>
      </c>
      <c r="I8" s="12">
        <f t="shared" si="2"/>
        <v>897.80941249999989</v>
      </c>
      <c r="J8" s="12">
        <f t="shared" si="3"/>
        <v>1629.8693949999997</v>
      </c>
      <c r="K8" s="13">
        <f t="shared" si="4"/>
        <v>8287.4714999999997</v>
      </c>
    </row>
    <row r="9" spans="1:11" ht="40.5" customHeight="1" x14ac:dyDescent="0.25">
      <c r="A9" s="7" t="s">
        <v>47</v>
      </c>
      <c r="B9" s="8">
        <v>13948</v>
      </c>
      <c r="C9" s="9">
        <f t="shared" si="0"/>
        <v>16877.079999999998</v>
      </c>
      <c r="D9" s="9">
        <v>1.35</v>
      </c>
      <c r="E9" s="10">
        <f t="shared" si="1"/>
        <v>22784.057999999997</v>
      </c>
      <c r="F9" s="9">
        <v>1.65</v>
      </c>
      <c r="G9" s="9">
        <v>1.3</v>
      </c>
      <c r="H9" s="29">
        <v>1.18</v>
      </c>
      <c r="I9" s="12">
        <f t="shared" si="2"/>
        <v>3016.7780499999994</v>
      </c>
      <c r="J9" s="12">
        <f t="shared" si="3"/>
        <v>5476.6124599999994</v>
      </c>
      <c r="K9" s="13">
        <f t="shared" si="4"/>
        <v>27847.181999999997</v>
      </c>
    </row>
    <row r="10" spans="1:11" ht="40.5" customHeight="1" x14ac:dyDescent="0.25">
      <c r="A10" s="7" t="s">
        <v>49</v>
      </c>
      <c r="B10" s="8">
        <v>6344</v>
      </c>
      <c r="C10" s="9">
        <f t="shared" si="0"/>
        <v>7676.24</v>
      </c>
      <c r="D10" s="9">
        <v>1.35</v>
      </c>
      <c r="E10" s="10">
        <f t="shared" si="1"/>
        <v>10362.924000000001</v>
      </c>
      <c r="F10" s="9">
        <v>1.65</v>
      </c>
      <c r="G10" s="9">
        <v>1.3</v>
      </c>
      <c r="H10" s="29">
        <v>1.18</v>
      </c>
      <c r="I10" s="12">
        <f t="shared" si="2"/>
        <v>1372.1278999999997</v>
      </c>
      <c r="J10" s="12">
        <f t="shared" si="3"/>
        <v>2490.9398799999994</v>
      </c>
      <c r="K10" s="13">
        <f t="shared" si="4"/>
        <v>12665.795999999998</v>
      </c>
    </row>
    <row r="11" spans="1:11" ht="40.5" customHeight="1" x14ac:dyDescent="0.25">
      <c r="A11" s="7" t="s">
        <v>39</v>
      </c>
      <c r="B11" s="8">
        <v>15179</v>
      </c>
      <c r="C11" s="9">
        <f t="shared" si="0"/>
        <v>18366.59</v>
      </c>
      <c r="D11" s="9">
        <v>1.35</v>
      </c>
      <c r="E11" s="10">
        <f t="shared" si="1"/>
        <v>24794.896500000003</v>
      </c>
      <c r="F11" s="9">
        <v>1.65</v>
      </c>
      <c r="G11" s="9">
        <v>1.3</v>
      </c>
      <c r="H11" s="29">
        <v>1.18</v>
      </c>
      <c r="I11" s="12">
        <f t="shared" si="2"/>
        <v>3283.0279624999998</v>
      </c>
      <c r="J11" s="12">
        <f t="shared" si="3"/>
        <v>5959.958454999999</v>
      </c>
      <c r="K11" s="13">
        <f t="shared" si="4"/>
        <v>30304.873499999998</v>
      </c>
    </row>
    <row r="12" spans="1:11" ht="36.75" customHeight="1" x14ac:dyDescent="0.25">
      <c r="A12" s="6" t="s">
        <v>40</v>
      </c>
      <c r="B12" s="8">
        <v>4100</v>
      </c>
      <c r="C12" s="9">
        <f t="shared" si="0"/>
        <v>4961</v>
      </c>
      <c r="D12" s="9">
        <v>1.3</v>
      </c>
      <c r="E12" s="10">
        <f t="shared" si="1"/>
        <v>6449.3</v>
      </c>
      <c r="F12" s="9">
        <v>1.65</v>
      </c>
      <c r="G12" s="9">
        <v>1.3</v>
      </c>
      <c r="H12" s="29">
        <v>1.18</v>
      </c>
      <c r="I12" s="12">
        <f t="shared" si="2"/>
        <v>886.77874999999995</v>
      </c>
      <c r="J12" s="12">
        <f t="shared" si="3"/>
        <v>1609.8444999999999</v>
      </c>
      <c r="K12" s="13">
        <f t="shared" si="4"/>
        <v>8185.65</v>
      </c>
    </row>
    <row r="13" spans="1:11" ht="36.75" customHeight="1" x14ac:dyDescent="0.25">
      <c r="A13" s="6" t="s">
        <v>50</v>
      </c>
      <c r="B13" s="8">
        <v>17857</v>
      </c>
      <c r="C13" s="9">
        <f t="shared" si="0"/>
        <v>21606.97</v>
      </c>
      <c r="D13" s="9">
        <v>1.3</v>
      </c>
      <c r="E13" s="10">
        <f t="shared" si="1"/>
        <v>28089.061000000002</v>
      </c>
      <c r="F13" s="9">
        <v>1.65</v>
      </c>
      <c r="G13" s="9">
        <v>1.3</v>
      </c>
      <c r="H13" s="29">
        <v>1.18</v>
      </c>
      <c r="I13" s="12">
        <f t="shared" si="2"/>
        <v>3862.2458875000007</v>
      </c>
      <c r="J13" s="12">
        <f t="shared" si="3"/>
        <v>7011.461765</v>
      </c>
      <c r="K13" s="13">
        <f t="shared" si="4"/>
        <v>35651.500500000002</v>
      </c>
    </row>
    <row r="14" spans="1:11" ht="27" customHeight="1" x14ac:dyDescent="0.25">
      <c r="A14" s="6" t="s">
        <v>51</v>
      </c>
      <c r="B14" s="8">
        <v>6587</v>
      </c>
      <c r="C14" s="9">
        <f t="shared" si="0"/>
        <v>7970.2699999999995</v>
      </c>
      <c r="D14" s="9">
        <v>1.3</v>
      </c>
      <c r="E14" s="10">
        <f t="shared" si="1"/>
        <v>10361.351000000001</v>
      </c>
      <c r="F14" s="9">
        <v>1.65</v>
      </c>
      <c r="G14" s="9">
        <v>1.3</v>
      </c>
      <c r="H14" s="29">
        <v>1.18</v>
      </c>
      <c r="I14" s="12">
        <f t="shared" si="2"/>
        <v>1424.6857625</v>
      </c>
      <c r="J14" s="12">
        <f t="shared" si="3"/>
        <v>2586.3526149999993</v>
      </c>
      <c r="K14" s="13">
        <f t="shared" si="4"/>
        <v>13150.945499999998</v>
      </c>
    </row>
    <row r="15" spans="1:11" ht="21" hidden="1" customHeight="1" x14ac:dyDescent="0.25">
      <c r="A15" s="6"/>
      <c r="B15" s="8">
        <v>0</v>
      </c>
      <c r="C15" s="9"/>
      <c r="D15" s="9"/>
      <c r="E15" s="10"/>
      <c r="F15" s="9"/>
      <c r="G15" s="9"/>
      <c r="H15" s="29">
        <v>1.18</v>
      </c>
      <c r="I15" s="12">
        <f t="shared" si="2"/>
        <v>0</v>
      </c>
      <c r="J15" s="12">
        <f t="shared" si="3"/>
        <v>0</v>
      </c>
      <c r="K15" s="13">
        <f t="shared" si="4"/>
        <v>0</v>
      </c>
    </row>
    <row r="16" spans="1:11" ht="37.5" customHeight="1" x14ac:dyDescent="0.25">
      <c r="A16" s="19" t="s">
        <v>33</v>
      </c>
      <c r="B16" s="8"/>
      <c r="C16" s="9"/>
      <c r="D16" s="9"/>
      <c r="E16" s="10"/>
      <c r="F16" s="9"/>
      <c r="G16" s="9"/>
      <c r="H16" s="29"/>
      <c r="I16" s="12"/>
      <c r="J16" s="12"/>
      <c r="K16" s="13"/>
    </row>
    <row r="17" spans="1:11" ht="21" customHeight="1" x14ac:dyDescent="0.25">
      <c r="A17" s="6" t="s">
        <v>41</v>
      </c>
      <c r="B17" s="8">
        <v>12800</v>
      </c>
      <c r="C17" s="9">
        <f t="shared" si="0"/>
        <v>15488</v>
      </c>
      <c r="D17" s="9">
        <v>1.3</v>
      </c>
      <c r="E17" s="10">
        <f t="shared" si="1"/>
        <v>20134.400000000001</v>
      </c>
      <c r="F17" s="9">
        <v>1.65</v>
      </c>
      <c r="G17" s="9">
        <v>1.3</v>
      </c>
      <c r="H17" s="29">
        <v>1.18</v>
      </c>
      <c r="I17" s="12">
        <f t="shared" si="2"/>
        <v>2768.4799999999996</v>
      </c>
      <c r="J17" s="12">
        <f t="shared" si="3"/>
        <v>5025.8559999999989</v>
      </c>
      <c r="K17" s="13">
        <f t="shared" si="4"/>
        <v>25555.199999999997</v>
      </c>
    </row>
    <row r="18" spans="1:11" ht="25.9" customHeight="1" x14ac:dyDescent="0.25">
      <c r="A18" s="6" t="s">
        <v>12</v>
      </c>
      <c r="B18" s="8">
        <v>4100</v>
      </c>
      <c r="C18" s="9">
        <f t="shared" si="0"/>
        <v>4961</v>
      </c>
      <c r="D18" s="9">
        <v>1.3</v>
      </c>
      <c r="E18" s="10">
        <f t="shared" si="1"/>
        <v>6449.3</v>
      </c>
      <c r="F18" s="9">
        <v>1.65</v>
      </c>
      <c r="G18" s="9">
        <v>1.3</v>
      </c>
      <c r="H18" s="29">
        <v>1.18</v>
      </c>
      <c r="I18" s="12">
        <f t="shared" si="2"/>
        <v>886.77874999999995</v>
      </c>
      <c r="J18" s="12">
        <f t="shared" si="3"/>
        <v>1609.8444999999999</v>
      </c>
      <c r="K18" s="13">
        <f t="shared" si="4"/>
        <v>8185.65</v>
      </c>
    </row>
    <row r="19" spans="1:11" ht="26.25" customHeight="1" x14ac:dyDescent="0.25">
      <c r="A19" s="6" t="s">
        <v>42</v>
      </c>
      <c r="B19" s="8">
        <v>14449</v>
      </c>
      <c r="C19" s="9">
        <f t="shared" si="0"/>
        <v>17483.29</v>
      </c>
      <c r="D19" s="9">
        <v>1.3</v>
      </c>
      <c r="E19" s="10">
        <f t="shared" si="1"/>
        <v>22728.277000000002</v>
      </c>
      <c r="F19" s="9">
        <v>1.6</v>
      </c>
      <c r="G19" s="9">
        <v>1.3</v>
      </c>
      <c r="H19" s="29">
        <v>1.18</v>
      </c>
      <c r="I19" s="12">
        <f t="shared" si="2"/>
        <v>3030.4369333333339</v>
      </c>
      <c r="J19" s="12">
        <f t="shared" si="3"/>
        <v>5501.4085866666674</v>
      </c>
      <c r="K19" s="13">
        <f t="shared" si="4"/>
        <v>28847.428499999998</v>
      </c>
    </row>
    <row r="20" spans="1:11" ht="26.25" customHeight="1" x14ac:dyDescent="0.25">
      <c r="A20" s="6" t="s">
        <v>38</v>
      </c>
      <c r="B20" s="8">
        <v>6586</v>
      </c>
      <c r="C20" s="9">
        <f t="shared" si="0"/>
        <v>7969.0599999999995</v>
      </c>
      <c r="D20" s="9">
        <v>1.3</v>
      </c>
      <c r="E20" s="10">
        <f t="shared" si="1"/>
        <v>10359.778</v>
      </c>
      <c r="F20" s="9">
        <v>1.6</v>
      </c>
      <c r="G20" s="9">
        <v>1.3</v>
      </c>
      <c r="H20" s="29">
        <v>1.18</v>
      </c>
      <c r="I20" s="12">
        <f t="shared" si="2"/>
        <v>1381.3037333333332</v>
      </c>
      <c r="J20" s="12">
        <f t="shared" si="3"/>
        <v>2507.5975466666664</v>
      </c>
      <c r="K20" s="13">
        <f t="shared" si="4"/>
        <v>13148.948999999999</v>
      </c>
    </row>
    <row r="21" spans="1:11" ht="26.25" customHeight="1" x14ac:dyDescent="0.25">
      <c r="A21" s="6" t="s">
        <v>18</v>
      </c>
      <c r="B21" s="8">
        <v>8017</v>
      </c>
      <c r="C21" s="9">
        <f t="shared" si="0"/>
        <v>9700.57</v>
      </c>
      <c r="D21" s="9">
        <v>1.3</v>
      </c>
      <c r="E21" s="10">
        <f t="shared" si="1"/>
        <v>12610.741</v>
      </c>
      <c r="F21" s="9">
        <v>1.65</v>
      </c>
      <c r="G21" s="9">
        <v>1.3</v>
      </c>
      <c r="H21" s="29">
        <v>1.18</v>
      </c>
      <c r="I21" s="12">
        <f t="shared" si="2"/>
        <v>1733.9768875</v>
      </c>
      <c r="J21" s="12">
        <f t="shared" si="3"/>
        <v>3147.8349649999996</v>
      </c>
      <c r="K21" s="13">
        <f t="shared" si="4"/>
        <v>16005.940499999999</v>
      </c>
    </row>
    <row r="22" spans="1:11" ht="26.25" customHeight="1" x14ac:dyDescent="0.25">
      <c r="A22" s="6" t="s">
        <v>15</v>
      </c>
      <c r="B22" s="8">
        <v>3419</v>
      </c>
      <c r="C22" s="9">
        <f t="shared" si="0"/>
        <v>4136.99</v>
      </c>
      <c r="D22" s="9">
        <v>1.3</v>
      </c>
      <c r="E22" s="10">
        <f t="shared" si="1"/>
        <v>5378.0869999999995</v>
      </c>
      <c r="F22" s="9">
        <v>1.65</v>
      </c>
      <c r="G22" s="9">
        <v>1.3</v>
      </c>
      <c r="H22" s="29">
        <v>1.18</v>
      </c>
      <c r="I22" s="12">
        <f t="shared" si="2"/>
        <v>739.4869625</v>
      </c>
      <c r="J22" s="12">
        <f t="shared" si="3"/>
        <v>1342.4532549999999</v>
      </c>
      <c r="K22" s="13">
        <f t="shared" si="4"/>
        <v>6826.0334999999995</v>
      </c>
    </row>
    <row r="23" spans="1:11" ht="26.25" customHeight="1" x14ac:dyDescent="0.25">
      <c r="A23" s="6" t="s">
        <v>17</v>
      </c>
      <c r="B23" s="8">
        <v>6353</v>
      </c>
      <c r="C23" s="9">
        <f t="shared" si="0"/>
        <v>7687.13</v>
      </c>
      <c r="D23" s="9">
        <v>1.3</v>
      </c>
      <c r="E23" s="10">
        <f t="shared" si="1"/>
        <v>9993.2690000000002</v>
      </c>
      <c r="F23" s="9">
        <v>1.65</v>
      </c>
      <c r="G23" s="9">
        <v>1.3</v>
      </c>
      <c r="H23" s="29">
        <v>1.18</v>
      </c>
      <c r="I23" s="12">
        <f t="shared" si="2"/>
        <v>1374.0744875</v>
      </c>
      <c r="J23" s="12">
        <f t="shared" si="3"/>
        <v>2494.4736849999995</v>
      </c>
      <c r="K23" s="13">
        <f t="shared" si="4"/>
        <v>12683.764499999999</v>
      </c>
    </row>
    <row r="24" spans="1:11" ht="26.25" customHeight="1" x14ac:dyDescent="0.25">
      <c r="A24" s="6" t="s">
        <v>16</v>
      </c>
      <c r="B24" s="8">
        <v>3068</v>
      </c>
      <c r="C24" s="9">
        <f>B24*$C$3</f>
        <v>3712.2799999999997</v>
      </c>
      <c r="D24" s="9">
        <v>1.3</v>
      </c>
      <c r="E24" s="10">
        <f>C24*D24</f>
        <v>4825.9639999999999</v>
      </c>
      <c r="F24" s="9">
        <v>1.65</v>
      </c>
      <c r="G24" s="9">
        <v>1.3</v>
      </c>
      <c r="H24" s="29">
        <v>1.18</v>
      </c>
      <c r="I24" s="12">
        <f t="shared" si="2"/>
        <v>663.57004999999992</v>
      </c>
      <c r="J24" s="12">
        <f t="shared" si="3"/>
        <v>1204.6348599999997</v>
      </c>
      <c r="K24" s="13">
        <f t="shared" si="4"/>
        <v>6125.2619999999988</v>
      </c>
    </row>
    <row r="25" spans="1:11" ht="25.9" customHeight="1" x14ac:dyDescent="0.25">
      <c r="A25" s="6" t="s">
        <v>28</v>
      </c>
      <c r="B25" s="8">
        <v>4963</v>
      </c>
      <c r="C25" s="9">
        <f t="shared" si="0"/>
        <v>6005.23</v>
      </c>
      <c r="D25" s="9">
        <v>1.3</v>
      </c>
      <c r="E25" s="10">
        <f t="shared" ref="E25" si="5">C25*D25</f>
        <v>7806.799</v>
      </c>
      <c r="F25" s="9">
        <v>1.65</v>
      </c>
      <c r="G25" s="9">
        <v>1.3</v>
      </c>
      <c r="H25" s="29">
        <v>1.18</v>
      </c>
      <c r="I25" s="12">
        <f t="shared" si="2"/>
        <v>1073.4348625</v>
      </c>
      <c r="J25" s="12">
        <f t="shared" si="3"/>
        <v>1948.6971349999997</v>
      </c>
      <c r="K25" s="13">
        <f t="shared" si="4"/>
        <v>9908.6294999999991</v>
      </c>
    </row>
    <row r="26" spans="1:11" ht="25.9" customHeight="1" x14ac:dyDescent="0.25">
      <c r="A26" s="6" t="s">
        <v>35</v>
      </c>
      <c r="B26" s="8">
        <v>2813</v>
      </c>
      <c r="C26" s="9">
        <f t="shared" si="0"/>
        <v>3403.73</v>
      </c>
      <c r="D26" s="9">
        <v>1.3</v>
      </c>
      <c r="E26" s="10">
        <f>C26*D26</f>
        <v>4424.8490000000002</v>
      </c>
      <c r="F26" s="9">
        <v>1.65</v>
      </c>
      <c r="G26" s="9">
        <v>1.3</v>
      </c>
      <c r="H26" s="29">
        <v>1.18</v>
      </c>
      <c r="I26" s="12">
        <f t="shared" si="2"/>
        <v>608.41673749999995</v>
      </c>
      <c r="J26" s="12">
        <f t="shared" si="3"/>
        <v>1104.5103849999998</v>
      </c>
      <c r="K26" s="13">
        <f t="shared" si="4"/>
        <v>5616.1544999999996</v>
      </c>
    </row>
    <row r="27" spans="1:11" ht="26.25" customHeight="1" x14ac:dyDescent="0.25">
      <c r="A27" s="6" t="s">
        <v>43</v>
      </c>
      <c r="B27" s="8">
        <v>16265</v>
      </c>
      <c r="C27" s="9">
        <f t="shared" si="0"/>
        <v>19680.649999999998</v>
      </c>
      <c r="D27" s="9">
        <v>1.3</v>
      </c>
      <c r="E27" s="10">
        <f t="shared" ref="E27:E30" si="6">C27*D27</f>
        <v>25584.844999999998</v>
      </c>
      <c r="F27" s="9">
        <v>1.6</v>
      </c>
      <c r="G27" s="9">
        <v>1.3</v>
      </c>
      <c r="H27" s="29">
        <v>1.18</v>
      </c>
      <c r="I27" s="12">
        <f t="shared" si="2"/>
        <v>3411.3126666666667</v>
      </c>
      <c r="J27" s="12">
        <f t="shared" si="3"/>
        <v>6192.8445333333329</v>
      </c>
      <c r="K27" s="13">
        <f t="shared" si="4"/>
        <v>32473.072499999995</v>
      </c>
    </row>
    <row r="28" spans="1:11" ht="26.25" customHeight="1" x14ac:dyDescent="0.25">
      <c r="A28" s="6" t="s">
        <v>44</v>
      </c>
      <c r="B28" s="8">
        <v>4556</v>
      </c>
      <c r="C28" s="9">
        <f t="shared" si="0"/>
        <v>5512.76</v>
      </c>
      <c r="D28" s="9">
        <v>1.3</v>
      </c>
      <c r="E28" s="10">
        <f t="shared" si="6"/>
        <v>7166.5880000000006</v>
      </c>
      <c r="F28" s="9">
        <v>1.6</v>
      </c>
      <c r="G28" s="9">
        <v>1.3</v>
      </c>
      <c r="H28" s="29">
        <v>1.18</v>
      </c>
      <c r="I28" s="12">
        <f t="shared" si="2"/>
        <v>955.54506666666691</v>
      </c>
      <c r="J28" s="12">
        <f t="shared" si="3"/>
        <v>1734.6818133333336</v>
      </c>
      <c r="K28" s="13">
        <f t="shared" si="4"/>
        <v>9096.0540000000001</v>
      </c>
    </row>
    <row r="29" spans="1:11" ht="25.9" customHeight="1" x14ac:dyDescent="0.25">
      <c r="A29" s="6" t="s">
        <v>45</v>
      </c>
      <c r="B29" s="8">
        <v>19186</v>
      </c>
      <c r="C29" s="9">
        <f t="shared" si="0"/>
        <v>23215.059999999998</v>
      </c>
      <c r="D29" s="9">
        <v>1.3</v>
      </c>
      <c r="E29" s="10">
        <f t="shared" si="6"/>
        <v>30179.577999999998</v>
      </c>
      <c r="F29" s="9">
        <v>1.6</v>
      </c>
      <c r="G29" s="9">
        <v>1.3</v>
      </c>
      <c r="H29" s="29">
        <v>1.18</v>
      </c>
      <c r="I29" s="12">
        <f t="shared" si="2"/>
        <v>4023.9437333333335</v>
      </c>
      <c r="J29" s="12">
        <f t="shared" si="3"/>
        <v>7305.0055466666663</v>
      </c>
      <c r="K29" s="13">
        <f t="shared" si="4"/>
        <v>38304.848999999995</v>
      </c>
    </row>
    <row r="30" spans="1:11" ht="21.75" customHeight="1" x14ac:dyDescent="0.25">
      <c r="A30" s="22" t="s">
        <v>46</v>
      </c>
      <c r="B30" s="1">
        <v>7580</v>
      </c>
      <c r="C30" s="9">
        <f t="shared" si="0"/>
        <v>9171.7999999999993</v>
      </c>
      <c r="D30" s="9">
        <v>1.3</v>
      </c>
      <c r="E30" s="10">
        <f t="shared" si="6"/>
        <v>11923.34</v>
      </c>
      <c r="F30" s="9">
        <v>1.6</v>
      </c>
      <c r="G30" s="9">
        <v>1.3</v>
      </c>
      <c r="H30" s="29">
        <v>1.18</v>
      </c>
      <c r="I30" s="12">
        <f t="shared" si="2"/>
        <v>1589.7786666666668</v>
      </c>
      <c r="J30" s="12">
        <f t="shared" si="3"/>
        <v>2886.059733333333</v>
      </c>
      <c r="K30" s="13">
        <f t="shared" si="4"/>
        <v>15133.469999999998</v>
      </c>
    </row>
    <row r="31" spans="1:11" ht="21.75" customHeight="1" x14ac:dyDescent="0.25">
      <c r="A31" s="23"/>
      <c r="B31" s="16"/>
      <c r="C31" s="24"/>
      <c r="D31" s="24"/>
      <c r="E31" s="25"/>
      <c r="F31" s="24"/>
      <c r="G31" s="24"/>
      <c r="H31" s="29"/>
      <c r="I31" s="12"/>
      <c r="J31" s="12"/>
      <c r="K31" s="13"/>
    </row>
    <row r="32" spans="1:11" ht="21.75" customHeight="1" x14ac:dyDescent="0.25">
      <c r="A32" s="23"/>
      <c r="B32" s="16"/>
      <c r="C32" s="24"/>
      <c r="D32" s="24"/>
      <c r="E32" s="25"/>
      <c r="F32" s="24"/>
      <c r="G32" s="24"/>
      <c r="H32" s="29"/>
      <c r="I32" s="12"/>
      <c r="J32" s="12"/>
      <c r="K32" s="13"/>
    </row>
    <row r="33" spans="1:11" ht="24.75" customHeight="1" x14ac:dyDescent="0.25">
      <c r="C33" s="24"/>
      <c r="D33" s="24"/>
      <c r="E33" s="25"/>
      <c r="F33" s="24"/>
      <c r="G33" s="24"/>
      <c r="H33" s="29"/>
      <c r="I33" s="12"/>
      <c r="J33" s="12"/>
      <c r="K33" s="13"/>
    </row>
    <row r="34" spans="1:11" ht="18.75" x14ac:dyDescent="0.25">
      <c r="A34" s="22" t="s">
        <v>36</v>
      </c>
      <c r="B34" s="22">
        <v>490</v>
      </c>
      <c r="C34" s="9">
        <f t="shared" ref="C34" si="7">B34*$C$3</f>
        <v>592.9</v>
      </c>
      <c r="D34" s="9">
        <v>1.3</v>
      </c>
      <c r="E34" s="10">
        <f t="shared" ref="E34" si="8">C34*D34</f>
        <v>770.77</v>
      </c>
      <c r="F34" s="9">
        <v>1.9</v>
      </c>
      <c r="G34" s="9">
        <v>1.3</v>
      </c>
      <c r="H34" s="29">
        <v>1.18</v>
      </c>
      <c r="I34" s="12">
        <f t="shared" si="2"/>
        <v>122.03858333333334</v>
      </c>
      <c r="J34" s="12">
        <f t="shared" si="3"/>
        <v>221.54696666666666</v>
      </c>
      <c r="K34" s="13">
        <f t="shared" si="4"/>
        <v>978.28499999999985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11" zoomScale="78" zoomScaleNormal="78" workbookViewId="0">
      <selection activeCell="O17" sqref="O17"/>
    </sheetView>
  </sheetViews>
  <sheetFormatPr baseColWidth="10" defaultColWidth="11.42578125" defaultRowHeight="15" x14ac:dyDescent="0.25"/>
  <cols>
    <col min="1" max="1" width="71.570312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6.140625" style="2" hidden="1" customWidth="1"/>
    <col min="8" max="8" width="14.85546875" style="2" hidden="1" customWidth="1"/>
    <col min="9" max="9" width="13.42578125" style="2" bestFit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2.6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52</v>
      </c>
      <c r="H2" s="3" t="s">
        <v>53</v>
      </c>
      <c r="I2" s="17" t="s">
        <v>55</v>
      </c>
      <c r="J2" s="20" t="s">
        <v>54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6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30</v>
      </c>
      <c r="B5" s="8">
        <v>0</v>
      </c>
      <c r="C5" s="9">
        <f t="shared" ref="C5:C44" si="0">B5*$C$3</f>
        <v>0</v>
      </c>
      <c r="D5" s="9">
        <v>1.3</v>
      </c>
      <c r="E5" s="10">
        <f t="shared" ref="E5:E27" si="1">C5*D5</f>
        <v>0</v>
      </c>
      <c r="F5" s="9">
        <v>1.65</v>
      </c>
      <c r="G5" s="9">
        <v>1.3</v>
      </c>
      <c r="H5" s="29">
        <v>1.19</v>
      </c>
      <c r="I5" s="12">
        <f>C5*F5*G5/$I$3</f>
        <v>0</v>
      </c>
      <c r="J5" s="12">
        <f>C5*F5*H5/$J$3</f>
        <v>0</v>
      </c>
      <c r="K5" s="13">
        <f>C5*F5</f>
        <v>0</v>
      </c>
    </row>
    <row r="6" spans="1:11" ht="30.75" customHeight="1" x14ac:dyDescent="0.25">
      <c r="A6" s="6" t="s">
        <v>11</v>
      </c>
      <c r="B6" s="8">
        <v>0</v>
      </c>
      <c r="C6" s="9">
        <f t="shared" si="0"/>
        <v>0</v>
      </c>
      <c r="D6" s="9">
        <v>1.3</v>
      </c>
      <c r="E6" s="10">
        <f t="shared" si="1"/>
        <v>0</v>
      </c>
      <c r="F6" s="9">
        <v>1.65</v>
      </c>
      <c r="G6" s="9">
        <v>1.3</v>
      </c>
      <c r="H6" s="29">
        <v>1.19</v>
      </c>
      <c r="I6" s="12">
        <f t="shared" ref="I6:I38" si="2">C6*F6*G6/$I$3</f>
        <v>0</v>
      </c>
      <c r="J6" s="12">
        <f t="shared" ref="J6:J38" si="3">C6*F6*H6/$J$3</f>
        <v>0</v>
      </c>
      <c r="K6" s="13">
        <f t="shared" ref="K6:K38" si="4">C6*F6</f>
        <v>0</v>
      </c>
    </row>
    <row r="7" spans="1:11" ht="40.5" customHeight="1" x14ac:dyDescent="0.25">
      <c r="A7" s="7" t="s">
        <v>48</v>
      </c>
      <c r="B7" s="8">
        <v>13295</v>
      </c>
      <c r="C7" s="9">
        <f t="shared" si="0"/>
        <v>16086.949999999999</v>
      </c>
      <c r="D7" s="9">
        <v>1.3</v>
      </c>
      <c r="E7" s="10">
        <f t="shared" si="1"/>
        <v>20913.035</v>
      </c>
      <c r="F7" s="9">
        <v>1.65</v>
      </c>
      <c r="G7" s="9">
        <v>1.3</v>
      </c>
      <c r="H7" s="29">
        <v>1.19</v>
      </c>
      <c r="I7" s="12">
        <f t="shared" si="2"/>
        <v>2875.5423124999998</v>
      </c>
      <c r="J7" s="12">
        <f>C7*F7*H7/$J$3</f>
        <v>5264.454387499999</v>
      </c>
      <c r="K7" s="13">
        <f>C7*F7</f>
        <v>26543.467499999995</v>
      </c>
    </row>
    <row r="8" spans="1:11" ht="40.5" customHeight="1" x14ac:dyDescent="0.25">
      <c r="A8" s="7" t="s">
        <v>29</v>
      </c>
      <c r="B8" s="8">
        <v>4484</v>
      </c>
      <c r="C8" s="9">
        <f t="shared" si="0"/>
        <v>5425.6399999999994</v>
      </c>
      <c r="D8" s="9">
        <v>1.3</v>
      </c>
      <c r="E8" s="10">
        <f t="shared" si="1"/>
        <v>7053.3319999999994</v>
      </c>
      <c r="F8" s="9">
        <v>1.65</v>
      </c>
      <c r="G8" s="9">
        <v>1.3</v>
      </c>
      <c r="H8" s="29">
        <v>1.19</v>
      </c>
      <c r="I8" s="12">
        <f t="shared" si="2"/>
        <v>969.83314999999993</v>
      </c>
      <c r="J8" s="12">
        <f t="shared" si="3"/>
        <v>1775.5406899999996</v>
      </c>
      <c r="K8" s="13">
        <f t="shared" si="4"/>
        <v>8952.3059999999987</v>
      </c>
    </row>
    <row r="9" spans="1:11" ht="40.5" customHeight="1" x14ac:dyDescent="0.25">
      <c r="A9" s="7" t="s">
        <v>47</v>
      </c>
      <c r="B9" s="8">
        <v>15817</v>
      </c>
      <c r="C9" s="9">
        <f t="shared" si="0"/>
        <v>19138.57</v>
      </c>
      <c r="D9" s="9">
        <v>1.35</v>
      </c>
      <c r="E9" s="10">
        <f t="shared" si="1"/>
        <v>25837.069500000001</v>
      </c>
      <c r="F9" s="9">
        <v>1.65</v>
      </c>
      <c r="G9" s="9">
        <v>1.3</v>
      </c>
      <c r="H9" s="29">
        <v>1.19</v>
      </c>
      <c r="I9" s="12">
        <f t="shared" si="2"/>
        <v>3421.0193875</v>
      </c>
      <c r="J9" s="12">
        <f t="shared" si="3"/>
        <v>6263.0970324999989</v>
      </c>
      <c r="K9" s="13">
        <f t="shared" si="4"/>
        <v>31578.640499999998</v>
      </c>
    </row>
    <row r="10" spans="1:11" ht="40.5" customHeight="1" x14ac:dyDescent="0.25">
      <c r="A10" s="7" t="s">
        <v>49</v>
      </c>
      <c r="B10" s="8">
        <v>6851</v>
      </c>
      <c r="C10" s="9">
        <f t="shared" si="0"/>
        <v>8289.7099999999991</v>
      </c>
      <c r="D10" s="9">
        <v>1.35</v>
      </c>
      <c r="E10" s="10">
        <f t="shared" si="1"/>
        <v>11191.1085</v>
      </c>
      <c r="F10" s="9">
        <v>1.65</v>
      </c>
      <c r="G10" s="9">
        <v>1.3</v>
      </c>
      <c r="H10" s="29">
        <v>1.19</v>
      </c>
      <c r="I10" s="12">
        <f t="shared" si="2"/>
        <v>1481.7856624999997</v>
      </c>
      <c r="J10" s="12">
        <f t="shared" si="3"/>
        <v>2712.8075974999992</v>
      </c>
      <c r="K10" s="13">
        <f t="shared" si="4"/>
        <v>13678.021499999997</v>
      </c>
    </row>
    <row r="11" spans="1:11" ht="40.5" customHeight="1" x14ac:dyDescent="0.25">
      <c r="A11" s="7" t="s">
        <v>39</v>
      </c>
      <c r="B11" s="8">
        <v>16394</v>
      </c>
      <c r="C11" s="9">
        <f t="shared" si="0"/>
        <v>19836.739999999998</v>
      </c>
      <c r="D11" s="9">
        <v>1.35</v>
      </c>
      <c r="E11" s="10">
        <f t="shared" si="1"/>
        <v>26779.598999999998</v>
      </c>
      <c r="F11" s="9">
        <v>1.65</v>
      </c>
      <c r="G11" s="9">
        <v>1.3</v>
      </c>
      <c r="H11" s="29">
        <v>1.19</v>
      </c>
      <c r="I11" s="12">
        <f t="shared" si="2"/>
        <v>3545.8172749999994</v>
      </c>
      <c r="J11" s="12">
        <f t="shared" si="3"/>
        <v>6491.5731649999989</v>
      </c>
      <c r="K11" s="13">
        <f t="shared" si="4"/>
        <v>32730.620999999996</v>
      </c>
    </row>
    <row r="12" spans="1:11" ht="36.75" customHeight="1" x14ac:dyDescent="0.25">
      <c r="A12" s="6" t="s">
        <v>40</v>
      </c>
      <c r="B12" s="8">
        <v>4427</v>
      </c>
      <c r="C12" s="9">
        <f t="shared" si="0"/>
        <v>5356.67</v>
      </c>
      <c r="D12" s="9">
        <v>1.3</v>
      </c>
      <c r="E12" s="10">
        <f t="shared" si="1"/>
        <v>6963.6710000000003</v>
      </c>
      <c r="F12" s="9">
        <v>1.65</v>
      </c>
      <c r="G12" s="9">
        <v>1.3</v>
      </c>
      <c r="H12" s="29">
        <v>1.19</v>
      </c>
      <c r="I12" s="12">
        <f t="shared" si="2"/>
        <v>957.50476249999986</v>
      </c>
      <c r="J12" s="12">
        <f t="shared" si="3"/>
        <v>1752.9702574999999</v>
      </c>
      <c r="K12" s="13">
        <f t="shared" si="4"/>
        <v>8838.5054999999993</v>
      </c>
    </row>
    <row r="13" spans="1:11" ht="36.75" customHeight="1" x14ac:dyDescent="0.25">
      <c r="A13" s="6" t="s">
        <v>50</v>
      </c>
      <c r="B13" s="8">
        <v>19286</v>
      </c>
      <c r="C13" s="9">
        <f t="shared" si="0"/>
        <v>23336.059999999998</v>
      </c>
      <c r="D13" s="9">
        <v>1.3</v>
      </c>
      <c r="E13" s="10">
        <f t="shared" si="1"/>
        <v>30336.877999999997</v>
      </c>
      <c r="F13" s="9">
        <v>1.65</v>
      </c>
      <c r="G13" s="9">
        <v>1.3</v>
      </c>
      <c r="H13" s="29">
        <v>1.19</v>
      </c>
      <c r="I13" s="12">
        <f t="shared" si="2"/>
        <v>4171.3207249999996</v>
      </c>
      <c r="J13" s="12">
        <f t="shared" si="3"/>
        <v>7636.7256349999989</v>
      </c>
      <c r="K13" s="13">
        <f t="shared" si="4"/>
        <v>38504.498999999996</v>
      </c>
    </row>
    <row r="14" spans="1:11" ht="27" customHeight="1" x14ac:dyDescent="0.25">
      <c r="A14" s="6" t="s">
        <v>51</v>
      </c>
      <c r="B14" s="8">
        <v>7114</v>
      </c>
      <c r="C14" s="9">
        <f t="shared" si="0"/>
        <v>8607.94</v>
      </c>
      <c r="D14" s="9">
        <v>1.3</v>
      </c>
      <c r="E14" s="10">
        <f t="shared" si="1"/>
        <v>11190.322000000002</v>
      </c>
      <c r="F14" s="9">
        <v>1.6</v>
      </c>
      <c r="G14" s="9">
        <v>1.3</v>
      </c>
      <c r="H14" s="29">
        <v>1.19</v>
      </c>
      <c r="I14" s="12">
        <f t="shared" si="2"/>
        <v>1492.0429333333334</v>
      </c>
      <c r="J14" s="12">
        <f t="shared" si="3"/>
        <v>2731.5862933333337</v>
      </c>
      <c r="K14" s="13">
        <f t="shared" si="4"/>
        <v>13772.704000000002</v>
      </c>
    </row>
    <row r="15" spans="1:11" ht="27" customHeight="1" x14ac:dyDescent="0.25">
      <c r="A15" s="6" t="s">
        <v>72</v>
      </c>
      <c r="B15" s="8">
        <v>21423</v>
      </c>
      <c r="C15" s="9">
        <f t="shared" si="0"/>
        <v>25921.829999999998</v>
      </c>
      <c r="D15" s="9">
        <v>1.3</v>
      </c>
      <c r="E15" s="10">
        <f t="shared" ref="E15:E16" si="5">C15*D15</f>
        <v>33698.379000000001</v>
      </c>
      <c r="F15" s="9">
        <v>1.6</v>
      </c>
      <c r="G15" s="9">
        <v>1.3</v>
      </c>
      <c r="H15" s="29">
        <v>1.19</v>
      </c>
      <c r="I15" s="12">
        <f t="shared" ref="I15:I16" si="6">C15*F15*G15/$I$3</f>
        <v>4493.1171999999997</v>
      </c>
      <c r="J15" s="12">
        <f t="shared" ref="J15:J16" si="7">C15*F15*H15/$J$3</f>
        <v>8225.8607199999988</v>
      </c>
      <c r="K15" s="13">
        <f t="shared" ref="K15:K16" si="8">C15*F15</f>
        <v>41474.928</v>
      </c>
    </row>
    <row r="16" spans="1:11" ht="27" customHeight="1" x14ac:dyDescent="0.25">
      <c r="A16" s="6" t="s">
        <v>73</v>
      </c>
      <c r="B16" s="8">
        <v>8312</v>
      </c>
      <c r="C16" s="9">
        <f t="shared" si="0"/>
        <v>10057.52</v>
      </c>
      <c r="D16" s="9">
        <v>1.3</v>
      </c>
      <c r="E16" s="10">
        <f t="shared" si="5"/>
        <v>13074.776000000002</v>
      </c>
      <c r="F16" s="9">
        <v>1.6</v>
      </c>
      <c r="G16" s="9">
        <v>1.3</v>
      </c>
      <c r="H16" s="29">
        <v>1.19</v>
      </c>
      <c r="I16" s="12">
        <f t="shared" si="6"/>
        <v>1743.303466666667</v>
      </c>
      <c r="J16" s="12">
        <f t="shared" si="7"/>
        <v>3191.5863466666669</v>
      </c>
      <c r="K16" s="13">
        <f t="shared" si="8"/>
        <v>16092.032000000001</v>
      </c>
    </row>
    <row r="17" spans="1:11" ht="27" customHeight="1" x14ac:dyDescent="0.25">
      <c r="A17" s="6"/>
      <c r="B17" s="8"/>
      <c r="C17" s="9"/>
      <c r="D17" s="9"/>
      <c r="E17" s="10"/>
      <c r="F17" s="9"/>
      <c r="G17" s="9"/>
      <c r="H17" s="29"/>
      <c r="I17" s="12"/>
      <c r="J17" s="12"/>
      <c r="K17" s="13"/>
    </row>
    <row r="18" spans="1:11" ht="37.5" customHeight="1" x14ac:dyDescent="0.25">
      <c r="A18" s="19" t="s">
        <v>33</v>
      </c>
      <c r="B18" s="8"/>
      <c r="C18" s="9"/>
      <c r="D18" s="9"/>
      <c r="E18" s="10"/>
      <c r="F18" s="9"/>
      <c r="G18" s="9"/>
      <c r="H18" s="29"/>
      <c r="I18" s="12"/>
      <c r="J18" s="12"/>
      <c r="K18" s="13"/>
    </row>
    <row r="19" spans="1:11" ht="21" customHeight="1" x14ac:dyDescent="0.25">
      <c r="A19" s="6" t="s">
        <v>41</v>
      </c>
      <c r="B19" s="8">
        <v>14654</v>
      </c>
      <c r="C19" s="9">
        <f t="shared" si="0"/>
        <v>17731.34</v>
      </c>
      <c r="D19" s="9">
        <v>1.3</v>
      </c>
      <c r="E19" s="10">
        <f t="shared" si="1"/>
        <v>23050.742000000002</v>
      </c>
      <c r="F19" s="9">
        <v>1.65</v>
      </c>
      <c r="G19" s="9">
        <v>1.3</v>
      </c>
      <c r="H19" s="29">
        <v>1.19</v>
      </c>
      <c r="I19" s="12">
        <f t="shared" si="2"/>
        <v>3169.4770250000001</v>
      </c>
      <c r="J19" s="12">
        <f t="shared" si="3"/>
        <v>5802.5810149999998</v>
      </c>
      <c r="K19" s="13">
        <f t="shared" si="4"/>
        <v>29256.710999999999</v>
      </c>
    </row>
    <row r="20" spans="1:11" ht="25.9" customHeight="1" x14ac:dyDescent="0.25">
      <c r="A20" s="6" t="s">
        <v>12</v>
      </c>
      <c r="B20" s="8">
        <v>4427</v>
      </c>
      <c r="C20" s="9">
        <f t="shared" si="0"/>
        <v>5356.67</v>
      </c>
      <c r="D20" s="9">
        <v>1.3</v>
      </c>
      <c r="E20" s="10">
        <f t="shared" si="1"/>
        <v>6963.6710000000003</v>
      </c>
      <c r="F20" s="9">
        <v>1.65</v>
      </c>
      <c r="G20" s="9">
        <v>1.3</v>
      </c>
      <c r="H20" s="29">
        <v>1.19</v>
      </c>
      <c r="I20" s="12">
        <f t="shared" si="2"/>
        <v>957.50476249999986</v>
      </c>
      <c r="J20" s="12">
        <f t="shared" si="3"/>
        <v>1752.9702574999999</v>
      </c>
      <c r="K20" s="13">
        <f t="shared" si="4"/>
        <v>8838.5054999999993</v>
      </c>
    </row>
    <row r="21" spans="1:11" ht="26.25" customHeight="1" x14ac:dyDescent="0.25">
      <c r="A21" s="6" t="s">
        <v>42</v>
      </c>
      <c r="B21" s="8">
        <v>16541</v>
      </c>
      <c r="C21" s="9">
        <f t="shared" si="0"/>
        <v>20014.61</v>
      </c>
      <c r="D21" s="9">
        <v>1.3</v>
      </c>
      <c r="E21" s="10">
        <f t="shared" si="1"/>
        <v>26018.993000000002</v>
      </c>
      <c r="F21" s="9">
        <v>1.65</v>
      </c>
      <c r="G21" s="9">
        <v>1.3</v>
      </c>
      <c r="H21" s="29">
        <v>1.19</v>
      </c>
      <c r="I21" s="12">
        <f t="shared" si="2"/>
        <v>3577.6115375000004</v>
      </c>
      <c r="J21" s="12">
        <f t="shared" si="3"/>
        <v>6549.7811225000005</v>
      </c>
      <c r="K21" s="13">
        <f t="shared" si="4"/>
        <v>33024.106500000002</v>
      </c>
    </row>
    <row r="22" spans="1:11" ht="26.25" customHeight="1" x14ac:dyDescent="0.25">
      <c r="A22" s="6" t="s">
        <v>38</v>
      </c>
      <c r="B22" s="8">
        <v>7113</v>
      </c>
      <c r="C22" s="9">
        <f t="shared" si="0"/>
        <v>8606.73</v>
      </c>
      <c r="D22" s="9">
        <v>1.3</v>
      </c>
      <c r="E22" s="10">
        <f t="shared" si="1"/>
        <v>11188.749</v>
      </c>
      <c r="F22" s="9">
        <v>1.65</v>
      </c>
      <c r="G22" s="9">
        <v>1.3</v>
      </c>
      <c r="H22" s="29">
        <v>1.19</v>
      </c>
      <c r="I22" s="12">
        <f t="shared" si="2"/>
        <v>1538.4529874999998</v>
      </c>
      <c r="J22" s="12">
        <f t="shared" si="3"/>
        <v>2816.5523924999993</v>
      </c>
      <c r="K22" s="13">
        <f t="shared" si="4"/>
        <v>14201.104499999998</v>
      </c>
    </row>
    <row r="23" spans="1:11" ht="26.25" customHeight="1" x14ac:dyDescent="0.25">
      <c r="A23" s="6" t="s">
        <v>59</v>
      </c>
      <c r="B23" s="8">
        <v>18465</v>
      </c>
      <c r="C23" s="9">
        <f t="shared" si="0"/>
        <v>22342.649999999998</v>
      </c>
      <c r="D23" s="9">
        <v>1.3</v>
      </c>
      <c r="E23" s="10">
        <f t="shared" ref="E23:E24" si="9">C23*D23</f>
        <v>29045.445</v>
      </c>
      <c r="F23" s="9">
        <v>1.65</v>
      </c>
      <c r="G23" s="9">
        <v>1.3</v>
      </c>
      <c r="H23" s="29">
        <v>1.19</v>
      </c>
      <c r="I23" s="12">
        <f t="shared" ref="I23:I24" si="10">C23*F23*G23/$I$3</f>
        <v>3993.7486875</v>
      </c>
      <c r="J23" s="12">
        <f t="shared" ref="J23:J24" si="11">C23*F23*H23/$J$3</f>
        <v>7311.6322124999997</v>
      </c>
      <c r="K23" s="13">
        <f t="shared" ref="K23:K24" si="12">C23*F23</f>
        <v>36865.372499999998</v>
      </c>
    </row>
    <row r="24" spans="1:11" ht="26.25" customHeight="1" x14ac:dyDescent="0.25">
      <c r="A24" s="6" t="s">
        <v>60</v>
      </c>
      <c r="B24" s="8">
        <v>7717</v>
      </c>
      <c r="C24" s="9">
        <f t="shared" si="0"/>
        <v>9337.57</v>
      </c>
      <c r="D24" s="9">
        <v>1.3</v>
      </c>
      <c r="E24" s="10">
        <f t="shared" si="9"/>
        <v>12138.841</v>
      </c>
      <c r="F24" s="9">
        <v>1.65</v>
      </c>
      <c r="G24" s="9">
        <v>1.3</v>
      </c>
      <c r="H24" s="29">
        <v>1.19</v>
      </c>
      <c r="I24" s="12">
        <f t="shared" si="10"/>
        <v>1669.0906374999997</v>
      </c>
      <c r="J24" s="12">
        <f t="shared" si="11"/>
        <v>3055.7197824999998</v>
      </c>
      <c r="K24" s="13">
        <f t="shared" si="12"/>
        <v>15406.990499999998</v>
      </c>
    </row>
    <row r="25" spans="1:11" ht="26.25" customHeight="1" x14ac:dyDescent="0.25">
      <c r="A25" s="6" t="s">
        <v>18</v>
      </c>
      <c r="B25" s="8">
        <v>9178</v>
      </c>
      <c r="C25" s="9">
        <f t="shared" si="0"/>
        <v>11105.38</v>
      </c>
      <c r="D25" s="9">
        <v>1.3</v>
      </c>
      <c r="E25" s="10">
        <f t="shared" si="1"/>
        <v>14436.993999999999</v>
      </c>
      <c r="F25" s="9">
        <v>1.65</v>
      </c>
      <c r="G25" s="9">
        <v>1.3</v>
      </c>
      <c r="H25" s="29">
        <v>1.19</v>
      </c>
      <c r="I25" s="12">
        <f t="shared" si="2"/>
        <v>1985.0866749999998</v>
      </c>
      <c r="J25" s="12">
        <f t="shared" si="3"/>
        <v>3634.2356049999994</v>
      </c>
      <c r="K25" s="13">
        <f t="shared" si="4"/>
        <v>18323.876999999997</v>
      </c>
    </row>
    <row r="26" spans="1:11" ht="26.25" customHeight="1" x14ac:dyDescent="0.25">
      <c r="A26" s="6" t="s">
        <v>15</v>
      </c>
      <c r="B26" s="8">
        <v>3692</v>
      </c>
      <c r="C26" s="9">
        <f t="shared" si="0"/>
        <v>4467.32</v>
      </c>
      <c r="D26" s="9">
        <v>1.3</v>
      </c>
      <c r="E26" s="10">
        <f t="shared" si="1"/>
        <v>5807.5159999999996</v>
      </c>
      <c r="F26" s="9">
        <v>1.65</v>
      </c>
      <c r="G26" s="9">
        <v>1.3</v>
      </c>
      <c r="H26" s="29">
        <v>1.19</v>
      </c>
      <c r="I26" s="12">
        <f t="shared" si="2"/>
        <v>798.5334499999999</v>
      </c>
      <c r="J26" s="12">
        <f t="shared" si="3"/>
        <v>1461.93047</v>
      </c>
      <c r="K26" s="13">
        <f t="shared" si="4"/>
        <v>7371.0779999999995</v>
      </c>
    </row>
    <row r="27" spans="1:11" ht="26.25" customHeight="1" x14ac:dyDescent="0.25">
      <c r="A27" s="6" t="s">
        <v>17</v>
      </c>
      <c r="B27" s="8">
        <v>7273</v>
      </c>
      <c r="C27" s="9">
        <f t="shared" si="0"/>
        <v>8800.33</v>
      </c>
      <c r="D27" s="9">
        <v>1.3</v>
      </c>
      <c r="E27" s="10">
        <f t="shared" si="1"/>
        <v>11440.429</v>
      </c>
      <c r="F27" s="9">
        <v>1.65</v>
      </c>
      <c r="G27" s="9">
        <v>1.3</v>
      </c>
      <c r="H27" s="29">
        <v>1.19</v>
      </c>
      <c r="I27" s="12">
        <f t="shared" si="2"/>
        <v>1573.0589874999998</v>
      </c>
      <c r="J27" s="12">
        <f t="shared" si="3"/>
        <v>2879.9079925000001</v>
      </c>
      <c r="K27" s="13">
        <f t="shared" si="4"/>
        <v>14520.5445</v>
      </c>
    </row>
    <row r="28" spans="1:11" ht="26.25" customHeight="1" x14ac:dyDescent="0.25">
      <c r="A28" s="6" t="s">
        <v>16</v>
      </c>
      <c r="B28" s="8">
        <v>3313</v>
      </c>
      <c r="C28" s="9">
        <f>B28*$C$3</f>
        <v>4008.73</v>
      </c>
      <c r="D28" s="9">
        <v>1.3</v>
      </c>
      <c r="E28" s="10">
        <f>C28*D28</f>
        <v>5211.3490000000002</v>
      </c>
      <c r="F28" s="9">
        <v>1.65</v>
      </c>
      <c r="G28" s="9">
        <v>1.3</v>
      </c>
      <c r="H28" s="29">
        <v>1.19</v>
      </c>
      <c r="I28" s="12">
        <f t="shared" si="2"/>
        <v>716.56048750000002</v>
      </c>
      <c r="J28" s="12">
        <f t="shared" si="3"/>
        <v>1311.8568924999997</v>
      </c>
      <c r="K28" s="13">
        <f t="shared" si="4"/>
        <v>6614.4044999999996</v>
      </c>
    </row>
    <row r="29" spans="1:11" ht="25.9" customHeight="1" x14ac:dyDescent="0.25">
      <c r="A29" s="6" t="s">
        <v>28</v>
      </c>
      <c r="B29" s="8">
        <v>5682</v>
      </c>
      <c r="C29" s="9">
        <f t="shared" si="0"/>
        <v>6875.2199999999993</v>
      </c>
      <c r="D29" s="9">
        <v>1.3</v>
      </c>
      <c r="E29" s="10">
        <f t="shared" ref="E29" si="13">C29*D29</f>
        <v>8937.7860000000001</v>
      </c>
      <c r="F29" s="9">
        <v>1.65</v>
      </c>
      <c r="G29" s="9">
        <v>1.3</v>
      </c>
      <c r="H29" s="29">
        <v>1.19</v>
      </c>
      <c r="I29" s="12">
        <f t="shared" si="2"/>
        <v>1228.9455749999997</v>
      </c>
      <c r="J29" s="12">
        <f t="shared" si="3"/>
        <v>2249.9157449999993</v>
      </c>
      <c r="K29" s="13">
        <f t="shared" si="4"/>
        <v>11344.112999999998</v>
      </c>
    </row>
    <row r="30" spans="1:11" ht="25.9" customHeight="1" x14ac:dyDescent="0.25">
      <c r="A30" s="6" t="s">
        <v>35</v>
      </c>
      <c r="B30" s="8">
        <v>3038</v>
      </c>
      <c r="C30" s="9">
        <f t="shared" si="0"/>
        <v>3675.98</v>
      </c>
      <c r="D30" s="9">
        <v>1.3</v>
      </c>
      <c r="E30" s="10">
        <f>C30*D30</f>
        <v>4778.7740000000003</v>
      </c>
      <c r="F30" s="9">
        <v>1.65</v>
      </c>
      <c r="G30" s="9">
        <v>1.3</v>
      </c>
      <c r="H30" s="29">
        <v>1.19</v>
      </c>
      <c r="I30" s="12">
        <f t="shared" si="2"/>
        <v>657.08142499999997</v>
      </c>
      <c r="J30" s="12">
        <f t="shared" si="3"/>
        <v>1202.9644549999998</v>
      </c>
      <c r="K30" s="13">
        <f t="shared" si="4"/>
        <v>6065.3669999999993</v>
      </c>
    </row>
    <row r="31" spans="1:11" ht="25.9" customHeight="1" x14ac:dyDescent="0.25">
      <c r="A31" s="6" t="s">
        <v>65</v>
      </c>
      <c r="B31" s="8">
        <v>16114</v>
      </c>
      <c r="C31" s="9">
        <f t="shared" si="0"/>
        <v>19497.939999999999</v>
      </c>
      <c r="D31" s="9">
        <v>1.3</v>
      </c>
      <c r="E31" s="10">
        <f t="shared" ref="E31" si="14">C31*D31</f>
        <v>25347.322</v>
      </c>
      <c r="F31" s="9">
        <v>1.6</v>
      </c>
      <c r="G31" s="9">
        <v>1.3</v>
      </c>
      <c r="H31" s="29">
        <v>1.19</v>
      </c>
      <c r="I31" s="12">
        <f t="shared" ref="I31:I32" si="15">C31*F31*G31/$I$3</f>
        <v>3379.6429333333331</v>
      </c>
      <c r="J31" s="12">
        <f t="shared" ref="J31:J32" si="16">C31*F31*H31/$J$3</f>
        <v>6187.3462933333321</v>
      </c>
      <c r="K31" s="13">
        <f t="shared" ref="K31" si="17">C31*F31</f>
        <v>31196.703999999998</v>
      </c>
    </row>
    <row r="32" spans="1:11" ht="25.9" customHeight="1" x14ac:dyDescent="0.25">
      <c r="A32" s="6" t="s">
        <v>57</v>
      </c>
      <c r="B32" s="8">
        <v>5368</v>
      </c>
      <c r="C32" s="9">
        <f t="shared" si="0"/>
        <v>6495.28</v>
      </c>
      <c r="D32" s="9">
        <v>1.3</v>
      </c>
      <c r="E32" s="10">
        <f>C32*D32</f>
        <v>8443.8639999999996</v>
      </c>
      <c r="F32" s="9">
        <v>1.6</v>
      </c>
      <c r="G32" s="9">
        <v>1.3</v>
      </c>
      <c r="H32" s="29">
        <v>1.19</v>
      </c>
      <c r="I32" s="12">
        <f t="shared" si="15"/>
        <v>1125.8485333333335</v>
      </c>
      <c r="J32" s="12">
        <f t="shared" si="16"/>
        <v>2061.1688533333331</v>
      </c>
      <c r="K32" s="13">
        <f>C32*F32</f>
        <v>10392.448</v>
      </c>
    </row>
    <row r="33" spans="1:11" ht="25.9" customHeight="1" x14ac:dyDescent="0.25">
      <c r="A33" s="6" t="s">
        <v>66</v>
      </c>
      <c r="B33" s="8">
        <v>21605</v>
      </c>
      <c r="C33" s="9">
        <f t="shared" si="0"/>
        <v>26142.05</v>
      </c>
      <c r="D33" s="9">
        <v>1.3</v>
      </c>
      <c r="E33" s="10">
        <f t="shared" ref="E33" si="18">C33*D33</f>
        <v>33984.665000000001</v>
      </c>
      <c r="F33" s="9">
        <v>1.58</v>
      </c>
      <c r="G33" s="9">
        <v>1.3</v>
      </c>
      <c r="H33" s="29">
        <v>1.19</v>
      </c>
      <c r="I33" s="12">
        <f t="shared" ref="I33:I34" si="19">C33*F33*G33/$I$3</f>
        <v>4474.6475583333331</v>
      </c>
      <c r="J33" s="12">
        <f t="shared" ref="J33:J34" si="20">C33*F33*H33/$J$3</f>
        <v>8192.0470683333315</v>
      </c>
      <c r="K33" s="13">
        <f t="shared" ref="K33" si="21">C33*F33</f>
        <v>41304.438999999998</v>
      </c>
    </row>
    <row r="34" spans="1:11" ht="25.9" customHeight="1" x14ac:dyDescent="0.25">
      <c r="A34" s="6" t="s">
        <v>61</v>
      </c>
      <c r="B34" s="8">
        <v>9000</v>
      </c>
      <c r="C34" s="9">
        <f t="shared" si="0"/>
        <v>10890</v>
      </c>
      <c r="D34" s="9">
        <v>1.3</v>
      </c>
      <c r="E34" s="10">
        <f>C34*D34</f>
        <v>14157</v>
      </c>
      <c r="F34" s="9">
        <v>1.58</v>
      </c>
      <c r="G34" s="9">
        <v>1.3</v>
      </c>
      <c r="H34" s="29">
        <v>1.19</v>
      </c>
      <c r="I34" s="12">
        <f t="shared" si="19"/>
        <v>1864.0050000000001</v>
      </c>
      <c r="J34" s="12">
        <f t="shared" si="20"/>
        <v>3412.5630000000001</v>
      </c>
      <c r="K34" s="13">
        <f>C34*F34</f>
        <v>17206.2</v>
      </c>
    </row>
    <row r="35" spans="1:11" ht="26.25" customHeight="1" x14ac:dyDescent="0.25">
      <c r="A35" s="6" t="s">
        <v>69</v>
      </c>
      <c r="B35" s="8">
        <v>18620</v>
      </c>
      <c r="C35" s="9">
        <f t="shared" si="0"/>
        <v>22530.2</v>
      </c>
      <c r="D35" s="9">
        <v>1.3</v>
      </c>
      <c r="E35" s="10">
        <f t="shared" ref="E35:E38" si="22">C35*D35</f>
        <v>29289.260000000002</v>
      </c>
      <c r="F35" s="9">
        <v>1.62</v>
      </c>
      <c r="G35" s="9">
        <v>1.3</v>
      </c>
      <c r="H35" s="29">
        <v>1.19</v>
      </c>
      <c r="I35" s="12">
        <f t="shared" si="2"/>
        <v>3954.0501000000008</v>
      </c>
      <c r="J35" s="12">
        <f t="shared" si="3"/>
        <v>7238.9532600000011</v>
      </c>
      <c r="K35" s="13">
        <f t="shared" si="4"/>
        <v>36498.924000000006</v>
      </c>
    </row>
    <row r="36" spans="1:11" ht="26.25" customHeight="1" x14ac:dyDescent="0.25">
      <c r="A36" s="6" t="s">
        <v>44</v>
      </c>
      <c r="B36" s="8">
        <v>4921</v>
      </c>
      <c r="C36" s="9">
        <f t="shared" si="0"/>
        <v>5954.41</v>
      </c>
      <c r="D36" s="9">
        <v>1.3</v>
      </c>
      <c r="E36" s="10">
        <f t="shared" si="22"/>
        <v>7740.7330000000002</v>
      </c>
      <c r="F36" s="9">
        <v>1.62</v>
      </c>
      <c r="G36" s="9">
        <v>1.3</v>
      </c>
      <c r="H36" s="29">
        <v>1.19</v>
      </c>
      <c r="I36" s="12">
        <f t="shared" si="2"/>
        <v>1044.9989550000003</v>
      </c>
      <c r="J36" s="12">
        <f t="shared" si="3"/>
        <v>1913.1519330000001</v>
      </c>
      <c r="K36" s="13">
        <f t="shared" si="4"/>
        <v>9646.1442000000006</v>
      </c>
    </row>
    <row r="37" spans="1:11" ht="26.25" customHeight="1" x14ac:dyDescent="0.25">
      <c r="A37" s="6" t="s">
        <v>70</v>
      </c>
      <c r="B37" s="8">
        <v>21964</v>
      </c>
      <c r="C37" s="9">
        <f t="shared" si="0"/>
        <v>26576.44</v>
      </c>
      <c r="D37" s="9">
        <v>1.3</v>
      </c>
      <c r="E37" s="10">
        <f t="shared" si="22"/>
        <v>34549.372000000003</v>
      </c>
      <c r="F37" s="9">
        <v>1.62</v>
      </c>
      <c r="G37" s="9">
        <v>1.3</v>
      </c>
      <c r="H37" s="29">
        <v>1.19</v>
      </c>
      <c r="I37" s="12">
        <f t="shared" si="2"/>
        <v>4664.1652200000008</v>
      </c>
      <c r="J37" s="12">
        <f t="shared" si="3"/>
        <v>8539.0101720000002</v>
      </c>
      <c r="K37" s="13">
        <f t="shared" si="4"/>
        <v>43053.832800000004</v>
      </c>
    </row>
    <row r="38" spans="1:11" ht="26.25" customHeight="1" x14ac:dyDescent="0.25">
      <c r="A38" s="22" t="s">
        <v>62</v>
      </c>
      <c r="B38" s="1">
        <v>8187</v>
      </c>
      <c r="C38" s="9">
        <f t="shared" si="0"/>
        <v>9906.27</v>
      </c>
      <c r="D38" s="9">
        <v>1.3</v>
      </c>
      <c r="E38" s="10">
        <f t="shared" si="22"/>
        <v>12878.151000000002</v>
      </c>
      <c r="F38" s="9">
        <v>1.62</v>
      </c>
      <c r="G38" s="9">
        <v>1.3</v>
      </c>
      <c r="H38" s="29">
        <v>1.19</v>
      </c>
      <c r="I38" s="12">
        <f t="shared" si="2"/>
        <v>1738.5503850000002</v>
      </c>
      <c r="J38" s="12">
        <f t="shared" si="3"/>
        <v>3182.8845510000006</v>
      </c>
      <c r="K38" s="13">
        <f t="shared" si="4"/>
        <v>16048.157400000002</v>
      </c>
    </row>
    <row r="39" spans="1:11" ht="25.9" customHeight="1" x14ac:dyDescent="0.25">
      <c r="A39" s="6" t="s">
        <v>67</v>
      </c>
      <c r="B39" s="8">
        <v>19993</v>
      </c>
      <c r="C39" s="9">
        <f>B39*$C$3</f>
        <v>24191.53</v>
      </c>
      <c r="D39" s="9">
        <v>1.3</v>
      </c>
      <c r="E39" s="10">
        <f t="shared" ref="E39:E40" si="23">C39*D39</f>
        <v>31448.988999999998</v>
      </c>
      <c r="F39" s="9">
        <v>1.6</v>
      </c>
      <c r="G39" s="9">
        <v>1.3</v>
      </c>
      <c r="H39" s="29">
        <v>1.19</v>
      </c>
      <c r="I39" s="12">
        <f t="shared" ref="I39:I40" si="24">C39*F39*G39/$I$3</f>
        <v>4193.1985333333332</v>
      </c>
      <c r="J39" s="12">
        <f t="shared" ref="J39:J40" si="25">C39*F39*H39/$J$3</f>
        <v>7676.7788533333323</v>
      </c>
      <c r="K39" s="13">
        <f t="shared" ref="K39:K40" si="26">C39*F39</f>
        <v>38706.447999999997</v>
      </c>
    </row>
    <row r="40" spans="1:11" ht="21.75" customHeight="1" x14ac:dyDescent="0.25">
      <c r="A40" s="6" t="s">
        <v>56</v>
      </c>
      <c r="B40" s="8">
        <v>5368</v>
      </c>
      <c r="C40" s="9">
        <f>B40*$C$3</f>
        <v>6495.28</v>
      </c>
      <c r="D40" s="9">
        <v>1.3</v>
      </c>
      <c r="E40" s="10">
        <f t="shared" si="23"/>
        <v>8443.8639999999996</v>
      </c>
      <c r="F40" s="9">
        <v>1.6</v>
      </c>
      <c r="G40" s="9">
        <v>1.3</v>
      </c>
      <c r="H40" s="29">
        <v>1.19</v>
      </c>
      <c r="I40" s="12">
        <f t="shared" si="24"/>
        <v>1125.8485333333335</v>
      </c>
      <c r="J40" s="12">
        <f t="shared" si="25"/>
        <v>2061.1688533333331</v>
      </c>
      <c r="K40" s="13">
        <f t="shared" si="26"/>
        <v>10392.448</v>
      </c>
    </row>
    <row r="41" spans="1:11" ht="21.75" customHeight="1" x14ac:dyDescent="0.25">
      <c r="A41" s="6" t="s">
        <v>68</v>
      </c>
      <c r="B41" s="8">
        <v>27705</v>
      </c>
      <c r="C41" s="9">
        <f>B41*$C$3</f>
        <v>33523.049999999996</v>
      </c>
      <c r="D41" s="9">
        <v>1.3</v>
      </c>
      <c r="E41" s="10">
        <f t="shared" ref="E41:E42" si="27">C41*D41</f>
        <v>43579.964999999997</v>
      </c>
      <c r="F41" s="9">
        <v>1.55</v>
      </c>
      <c r="G41" s="9">
        <v>1.3</v>
      </c>
      <c r="H41" s="29">
        <v>1.19</v>
      </c>
      <c r="I41" s="12">
        <f t="shared" ref="I41:I42" si="28">C41*F41*G41/$I$3</f>
        <v>5629.0788124999999</v>
      </c>
      <c r="J41" s="12">
        <f t="shared" ref="J41:J42" si="29">C41*F41*H41/$J$3</f>
        <v>10305.544287499999</v>
      </c>
      <c r="K41" s="13">
        <f t="shared" ref="K41:K42" si="30">C41*F41</f>
        <v>51960.727499999994</v>
      </c>
    </row>
    <row r="42" spans="1:11" ht="21.75" customHeight="1" x14ac:dyDescent="0.25">
      <c r="A42" s="6" t="s">
        <v>71</v>
      </c>
      <c r="B42" s="8">
        <v>9000</v>
      </c>
      <c r="C42" s="9">
        <f>B42*$C$3</f>
        <v>10890</v>
      </c>
      <c r="D42" s="9">
        <v>1.3</v>
      </c>
      <c r="E42" s="10">
        <f t="shared" si="27"/>
        <v>14157</v>
      </c>
      <c r="F42" s="9">
        <v>1.55</v>
      </c>
      <c r="G42" s="9">
        <v>1.3</v>
      </c>
      <c r="H42" s="29">
        <v>1.19</v>
      </c>
      <c r="I42" s="12">
        <f t="shared" si="28"/>
        <v>1828.6125000000002</v>
      </c>
      <c r="J42" s="12">
        <f t="shared" si="29"/>
        <v>3347.7674999999999</v>
      </c>
      <c r="K42" s="13">
        <f t="shared" si="30"/>
        <v>16879.5</v>
      </c>
    </row>
    <row r="43" spans="1:11" ht="21.75" customHeight="1" x14ac:dyDescent="0.25">
      <c r="A43" s="22" t="s">
        <v>63</v>
      </c>
      <c r="B43" s="1">
        <v>9208</v>
      </c>
      <c r="C43" s="9">
        <f t="shared" si="0"/>
        <v>11141.68</v>
      </c>
      <c r="D43" s="9">
        <v>1.3</v>
      </c>
      <c r="E43" s="10">
        <f t="shared" ref="E43:E44" si="31">C43*D43</f>
        <v>14484.184000000001</v>
      </c>
      <c r="F43" s="9">
        <v>1.65</v>
      </c>
      <c r="G43" s="9">
        <v>1.3</v>
      </c>
      <c r="H43" s="29">
        <v>1.19</v>
      </c>
      <c r="I43" s="12">
        <f t="shared" ref="I43:I44" si="32">C43*F43*G43/$I$3</f>
        <v>1991.5753000000002</v>
      </c>
      <c r="J43" s="12">
        <f t="shared" ref="J43:J44" si="33">C43*F43*H43/$J$3</f>
        <v>3646.1147799999999</v>
      </c>
      <c r="K43" s="13">
        <f t="shared" ref="K43:K44" si="34">C43*F43</f>
        <v>18383.772000000001</v>
      </c>
    </row>
    <row r="44" spans="1:11" ht="21.75" customHeight="1" x14ac:dyDescent="0.25">
      <c r="A44" s="22" t="s">
        <v>64</v>
      </c>
      <c r="B44" s="1">
        <v>3600</v>
      </c>
      <c r="C44" s="9">
        <f t="shared" si="0"/>
        <v>4356</v>
      </c>
      <c r="D44" s="9">
        <v>1.3</v>
      </c>
      <c r="E44" s="10">
        <f t="shared" si="31"/>
        <v>5662.8</v>
      </c>
      <c r="F44" s="9">
        <v>1.65</v>
      </c>
      <c r="G44" s="9">
        <v>1.3</v>
      </c>
      <c r="H44" s="29">
        <v>1.19</v>
      </c>
      <c r="I44" s="12">
        <f t="shared" si="32"/>
        <v>778.63499999999988</v>
      </c>
      <c r="J44" s="12">
        <f t="shared" si="33"/>
        <v>1425.501</v>
      </c>
      <c r="K44" s="13">
        <f t="shared" si="34"/>
        <v>7187.4</v>
      </c>
    </row>
    <row r="45" spans="1:11" ht="21.75" customHeight="1" x14ac:dyDescent="0.25">
      <c r="A45" s="23"/>
      <c r="B45" s="16"/>
      <c r="C45" s="24"/>
      <c r="D45" s="24"/>
      <c r="E45" s="25"/>
      <c r="F45" s="24"/>
      <c r="G45" s="24"/>
      <c r="H45" s="30"/>
      <c r="I45" s="27"/>
      <c r="J45" s="27"/>
      <c r="K45" s="28"/>
    </row>
    <row r="46" spans="1:11" ht="21.75" customHeight="1" x14ac:dyDescent="0.25">
      <c r="A46" s="23"/>
      <c r="B46" s="16"/>
      <c r="C46" s="24"/>
      <c r="D46" s="24"/>
      <c r="E46" s="25"/>
      <c r="F46" s="24"/>
      <c r="G46" s="24"/>
      <c r="H46" s="30"/>
      <c r="I46" s="27"/>
      <c r="J46" s="27"/>
      <c r="K46" s="28"/>
    </row>
    <row r="47" spans="1:11" ht="24.75" customHeight="1" x14ac:dyDescent="0.25">
      <c r="A47" s="22" t="s">
        <v>36</v>
      </c>
      <c r="B47" s="22">
        <v>980</v>
      </c>
      <c r="C47" s="9">
        <f t="shared" ref="C47" si="35">B47*$C$3</f>
        <v>1185.8</v>
      </c>
      <c r="D47" s="9">
        <v>1.3</v>
      </c>
      <c r="E47" s="10">
        <f t="shared" ref="E47" si="36">C47*D47</f>
        <v>1541.54</v>
      </c>
      <c r="F47" s="9">
        <v>1.9</v>
      </c>
      <c r="G47" s="9">
        <v>1.3</v>
      </c>
      <c r="H47" s="29">
        <v>1.19</v>
      </c>
      <c r="I47" s="12">
        <f>C47*F47*G47/$I$3</f>
        <v>244.07716666666667</v>
      </c>
      <c r="J47" s="12">
        <f>C47*F47*H47/$J$3</f>
        <v>446.84896666666663</v>
      </c>
      <c r="K47" s="13">
        <f>C47*F47</f>
        <v>2253.02</v>
      </c>
    </row>
    <row r="48" spans="1:11" ht="18.75" x14ac:dyDescent="0.25">
      <c r="A48" s="22" t="s">
        <v>58</v>
      </c>
      <c r="B48" s="22">
        <v>868</v>
      </c>
      <c r="C48" s="9">
        <f t="shared" ref="C48" si="37">B48*$C$3</f>
        <v>1050.28</v>
      </c>
      <c r="D48" s="9">
        <v>2.2999999999999998</v>
      </c>
      <c r="E48" s="10">
        <f t="shared" ref="E48" si="38">C48*D48</f>
        <v>2415.6439999999998</v>
      </c>
      <c r="F48" s="9">
        <v>1.9</v>
      </c>
      <c r="G48" s="9">
        <v>1.3</v>
      </c>
      <c r="H48" s="29">
        <v>1.19</v>
      </c>
      <c r="I48" s="12">
        <f>C48*F48*G48/$I$3</f>
        <v>216.18263333333334</v>
      </c>
      <c r="J48" s="12">
        <f>C48*F48*H48/$J$3</f>
        <v>395.78051333333332</v>
      </c>
      <c r="K48" s="13">
        <f>C48*F48</f>
        <v>1995.5319999999999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8" zoomScale="78" zoomScaleNormal="78" workbookViewId="0">
      <selection activeCell="R26" sqref="R26"/>
    </sheetView>
  </sheetViews>
  <sheetFormatPr baseColWidth="10" defaultColWidth="11.42578125" defaultRowHeight="15" x14ac:dyDescent="0.25"/>
  <cols>
    <col min="1" max="1" width="79.570312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6.140625" style="2" hidden="1" customWidth="1"/>
    <col min="8" max="8" width="14.85546875" style="2" hidden="1" customWidth="1"/>
    <col min="9" max="9" width="13.42578125" style="2" bestFit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2.6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52</v>
      </c>
      <c r="H2" s="3" t="s">
        <v>53</v>
      </c>
      <c r="I2" s="17" t="s">
        <v>55</v>
      </c>
      <c r="J2" s="20" t="s">
        <v>54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6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30</v>
      </c>
      <c r="B5" s="8">
        <v>0</v>
      </c>
      <c r="C5" s="9">
        <f t="shared" ref="C5:C50" si="0">B5*$C$3</f>
        <v>0</v>
      </c>
      <c r="D5" s="9">
        <v>1.3</v>
      </c>
      <c r="E5" s="10">
        <f t="shared" ref="E5:E31" si="1">C5*D5</f>
        <v>0</v>
      </c>
      <c r="F5" s="9">
        <v>1.65</v>
      </c>
      <c r="G5" s="9">
        <v>1.3</v>
      </c>
      <c r="H5" s="29">
        <v>1.19</v>
      </c>
      <c r="I5" s="12">
        <f>C5*F5*G5/$I$3</f>
        <v>0</v>
      </c>
      <c r="J5" s="12">
        <f>C5*F5*H5/$J$3</f>
        <v>0</v>
      </c>
      <c r="K5" s="13">
        <f>C5*F5</f>
        <v>0</v>
      </c>
    </row>
    <row r="6" spans="1:11" ht="30.75" customHeight="1" x14ac:dyDescent="0.25">
      <c r="A6" s="6" t="s">
        <v>11</v>
      </c>
      <c r="B6" s="8">
        <v>0</v>
      </c>
      <c r="C6" s="9">
        <f t="shared" si="0"/>
        <v>0</v>
      </c>
      <c r="D6" s="9">
        <v>1.3</v>
      </c>
      <c r="E6" s="10">
        <f t="shared" si="1"/>
        <v>0</v>
      </c>
      <c r="F6" s="9">
        <v>1.65</v>
      </c>
      <c r="G6" s="9">
        <v>1.3</v>
      </c>
      <c r="H6" s="29">
        <v>1.19</v>
      </c>
      <c r="I6" s="12">
        <f t="shared" ref="I6:I50" si="2">C6*F6*G6/$I$3</f>
        <v>0</v>
      </c>
      <c r="J6" s="12">
        <f t="shared" ref="J6:J50" si="3">C6*F6*H6/$J$3</f>
        <v>0</v>
      </c>
      <c r="K6" s="13">
        <f t="shared" ref="K6:K50" si="4">C6*F6</f>
        <v>0</v>
      </c>
    </row>
    <row r="7" spans="1:11" ht="40.5" customHeight="1" x14ac:dyDescent="0.25">
      <c r="A7" s="7" t="s">
        <v>48</v>
      </c>
      <c r="B7" s="8">
        <v>13295</v>
      </c>
      <c r="C7" s="9">
        <f t="shared" si="0"/>
        <v>16086.949999999999</v>
      </c>
      <c r="D7" s="9">
        <v>1.3</v>
      </c>
      <c r="E7" s="10">
        <f t="shared" si="1"/>
        <v>20913.035</v>
      </c>
      <c r="F7" s="9">
        <v>1.65</v>
      </c>
      <c r="G7" s="9">
        <v>1.3</v>
      </c>
      <c r="H7" s="29">
        <v>1.19</v>
      </c>
      <c r="I7" s="12">
        <f t="shared" si="2"/>
        <v>2875.5423124999998</v>
      </c>
      <c r="J7" s="12">
        <f>C7*F7*H7/$J$3</f>
        <v>5264.454387499999</v>
      </c>
      <c r="K7" s="13">
        <f>C7*F7</f>
        <v>26543.467499999995</v>
      </c>
    </row>
    <row r="8" spans="1:11" ht="40.5" customHeight="1" x14ac:dyDescent="0.25">
      <c r="A8" s="7" t="s">
        <v>29</v>
      </c>
      <c r="B8" s="8">
        <v>4484</v>
      </c>
      <c r="C8" s="9">
        <f t="shared" si="0"/>
        <v>5425.6399999999994</v>
      </c>
      <c r="D8" s="9">
        <v>1.3</v>
      </c>
      <c r="E8" s="10">
        <f t="shared" si="1"/>
        <v>7053.3319999999994</v>
      </c>
      <c r="F8" s="9">
        <v>1.65</v>
      </c>
      <c r="G8" s="9">
        <v>1.3</v>
      </c>
      <c r="H8" s="29">
        <v>1.19</v>
      </c>
      <c r="I8" s="12">
        <f t="shared" si="2"/>
        <v>969.83314999999993</v>
      </c>
      <c r="J8" s="12">
        <f t="shared" si="3"/>
        <v>1775.5406899999996</v>
      </c>
      <c r="K8" s="13">
        <f t="shared" si="4"/>
        <v>8952.3059999999987</v>
      </c>
    </row>
    <row r="9" spans="1:11" ht="40.5" customHeight="1" x14ac:dyDescent="0.25">
      <c r="A9" s="7" t="s">
        <v>80</v>
      </c>
      <c r="B9" s="8">
        <v>15817</v>
      </c>
      <c r="C9" s="9">
        <f t="shared" si="0"/>
        <v>19138.57</v>
      </c>
      <c r="D9" s="9">
        <v>1.35</v>
      </c>
      <c r="E9" s="10">
        <f t="shared" si="1"/>
        <v>25837.069500000001</v>
      </c>
      <c r="F9" s="9">
        <v>1.65</v>
      </c>
      <c r="G9" s="9">
        <v>1.3</v>
      </c>
      <c r="H9" s="29">
        <v>1.19</v>
      </c>
      <c r="I9" s="12">
        <f t="shared" si="2"/>
        <v>3421.0193875</v>
      </c>
      <c r="J9" s="12">
        <f t="shared" si="3"/>
        <v>6263.0970324999989</v>
      </c>
      <c r="K9" s="13">
        <f t="shared" si="4"/>
        <v>31578.640499999998</v>
      </c>
    </row>
    <row r="10" spans="1:11" ht="40.5" customHeight="1" x14ac:dyDescent="0.25">
      <c r="A10" s="7" t="s">
        <v>49</v>
      </c>
      <c r="B10" s="8">
        <v>6851</v>
      </c>
      <c r="C10" s="9">
        <f t="shared" si="0"/>
        <v>8289.7099999999991</v>
      </c>
      <c r="D10" s="9">
        <v>1.35</v>
      </c>
      <c r="E10" s="10">
        <f t="shared" si="1"/>
        <v>11191.1085</v>
      </c>
      <c r="F10" s="9">
        <v>1.65</v>
      </c>
      <c r="G10" s="9">
        <v>1.3</v>
      </c>
      <c r="H10" s="29">
        <v>1.19</v>
      </c>
      <c r="I10" s="12">
        <f t="shared" si="2"/>
        <v>1481.7856624999997</v>
      </c>
      <c r="J10" s="12">
        <f t="shared" si="3"/>
        <v>2712.8075974999992</v>
      </c>
      <c r="K10" s="13">
        <f t="shared" si="4"/>
        <v>13678.021499999997</v>
      </c>
    </row>
    <row r="11" spans="1:11" ht="40.5" customHeight="1" x14ac:dyDescent="0.25">
      <c r="A11" s="7" t="s">
        <v>39</v>
      </c>
      <c r="B11" s="8">
        <v>16394</v>
      </c>
      <c r="C11" s="9">
        <f t="shared" si="0"/>
        <v>19836.739999999998</v>
      </c>
      <c r="D11" s="9">
        <v>1.35</v>
      </c>
      <c r="E11" s="10">
        <f t="shared" si="1"/>
        <v>26779.598999999998</v>
      </c>
      <c r="F11" s="9">
        <v>1.65</v>
      </c>
      <c r="G11" s="9">
        <v>1.3</v>
      </c>
      <c r="H11" s="29">
        <v>1.19</v>
      </c>
      <c r="I11" s="12">
        <f t="shared" si="2"/>
        <v>3545.8172749999994</v>
      </c>
      <c r="J11" s="12">
        <f t="shared" si="3"/>
        <v>6491.5731649999989</v>
      </c>
      <c r="K11" s="13">
        <f t="shared" si="4"/>
        <v>32730.620999999996</v>
      </c>
    </row>
    <row r="12" spans="1:11" ht="36.75" customHeight="1" x14ac:dyDescent="0.25">
      <c r="A12" s="6" t="s">
        <v>40</v>
      </c>
      <c r="B12" s="8">
        <v>4427</v>
      </c>
      <c r="C12" s="9">
        <f t="shared" si="0"/>
        <v>5356.67</v>
      </c>
      <c r="D12" s="9">
        <v>1.35</v>
      </c>
      <c r="E12" s="10">
        <f t="shared" si="1"/>
        <v>7231.5045000000009</v>
      </c>
      <c r="F12" s="9">
        <v>1.65</v>
      </c>
      <c r="G12" s="9">
        <v>1.3</v>
      </c>
      <c r="H12" s="29">
        <v>1.19</v>
      </c>
      <c r="I12" s="12">
        <f t="shared" si="2"/>
        <v>957.50476249999986</v>
      </c>
      <c r="J12" s="12">
        <f t="shared" si="3"/>
        <v>1752.9702574999999</v>
      </c>
      <c r="K12" s="13">
        <f t="shared" si="4"/>
        <v>8838.5054999999993</v>
      </c>
    </row>
    <row r="13" spans="1:11" ht="36.75" customHeight="1" x14ac:dyDescent="0.25">
      <c r="A13" s="6" t="s">
        <v>50</v>
      </c>
      <c r="B13" s="8">
        <v>19286</v>
      </c>
      <c r="C13" s="9">
        <f t="shared" si="0"/>
        <v>23336.059999999998</v>
      </c>
      <c r="D13" s="9">
        <v>1.35</v>
      </c>
      <c r="E13" s="10">
        <f t="shared" si="1"/>
        <v>31503.681</v>
      </c>
      <c r="F13" s="9">
        <v>1.65</v>
      </c>
      <c r="G13" s="9">
        <v>1.3</v>
      </c>
      <c r="H13" s="29">
        <v>1.19</v>
      </c>
      <c r="I13" s="12">
        <f t="shared" si="2"/>
        <v>4171.3207249999996</v>
      </c>
      <c r="J13" s="12">
        <f t="shared" si="3"/>
        <v>7636.7256349999989</v>
      </c>
      <c r="K13" s="13">
        <f t="shared" si="4"/>
        <v>38504.498999999996</v>
      </c>
    </row>
    <row r="14" spans="1:11" ht="27" customHeight="1" x14ac:dyDescent="0.25">
      <c r="A14" s="6" t="s">
        <v>82</v>
      </c>
      <c r="B14" s="8">
        <v>7114</v>
      </c>
      <c r="C14" s="9">
        <f t="shared" si="0"/>
        <v>8607.94</v>
      </c>
      <c r="D14" s="9">
        <v>1.35</v>
      </c>
      <c r="E14" s="10">
        <f t="shared" si="1"/>
        <v>11620.719000000001</v>
      </c>
      <c r="F14" s="9">
        <v>1.6</v>
      </c>
      <c r="G14" s="9">
        <v>1.3</v>
      </c>
      <c r="H14" s="29">
        <v>1.19</v>
      </c>
      <c r="I14" s="12">
        <f t="shared" si="2"/>
        <v>1492.0429333333334</v>
      </c>
      <c r="J14" s="12">
        <f t="shared" si="3"/>
        <v>2731.5862933333337</v>
      </c>
      <c r="K14" s="13">
        <f t="shared" si="4"/>
        <v>13772.704000000002</v>
      </c>
    </row>
    <row r="15" spans="1:11" ht="27" customHeight="1" x14ac:dyDescent="0.25">
      <c r="A15" s="6" t="s">
        <v>72</v>
      </c>
      <c r="B15" s="8">
        <v>21423</v>
      </c>
      <c r="C15" s="9">
        <f t="shared" si="0"/>
        <v>25921.829999999998</v>
      </c>
      <c r="D15" s="9">
        <v>1.35</v>
      </c>
      <c r="E15" s="10">
        <f t="shared" si="1"/>
        <v>34994.470500000003</v>
      </c>
      <c r="F15" s="9">
        <v>1.6</v>
      </c>
      <c r="G15" s="9">
        <v>1.3</v>
      </c>
      <c r="H15" s="29">
        <v>1.19</v>
      </c>
      <c r="I15" s="12">
        <f t="shared" si="2"/>
        <v>4493.1171999999997</v>
      </c>
      <c r="J15" s="12">
        <f t="shared" si="3"/>
        <v>8225.8607199999988</v>
      </c>
      <c r="K15" s="13">
        <f t="shared" si="4"/>
        <v>41474.928</v>
      </c>
    </row>
    <row r="16" spans="1:11" ht="27" customHeight="1" x14ac:dyDescent="0.25">
      <c r="A16" s="6" t="s">
        <v>81</v>
      </c>
      <c r="B16" s="8">
        <v>8312</v>
      </c>
      <c r="C16" s="9">
        <f t="shared" si="0"/>
        <v>10057.52</v>
      </c>
      <c r="D16" s="9">
        <v>1.35</v>
      </c>
      <c r="E16" s="10">
        <f t="shared" si="1"/>
        <v>13577.652000000002</v>
      </c>
      <c r="F16" s="9">
        <v>1.6</v>
      </c>
      <c r="G16" s="9">
        <v>1.3</v>
      </c>
      <c r="H16" s="29">
        <v>1.19</v>
      </c>
      <c r="I16" s="12">
        <f t="shared" si="2"/>
        <v>1743.303466666667</v>
      </c>
      <c r="J16" s="12">
        <f t="shared" si="3"/>
        <v>3191.5863466666669</v>
      </c>
      <c r="K16" s="13">
        <f t="shared" si="4"/>
        <v>16092.032000000001</v>
      </c>
    </row>
    <row r="17" spans="1:11" ht="27" customHeight="1" x14ac:dyDescent="0.25">
      <c r="A17" s="6"/>
      <c r="B17" s="8"/>
      <c r="C17" s="9"/>
      <c r="D17" s="9"/>
      <c r="E17" s="10"/>
      <c r="F17" s="9"/>
      <c r="G17" s="9"/>
      <c r="H17" s="29"/>
      <c r="I17" s="12"/>
      <c r="J17" s="12"/>
      <c r="K17" s="13"/>
    </row>
    <row r="18" spans="1:11" ht="37.5" customHeight="1" x14ac:dyDescent="0.25">
      <c r="A18" s="19" t="s">
        <v>33</v>
      </c>
      <c r="B18" s="8"/>
      <c r="C18" s="9"/>
      <c r="D18" s="9"/>
      <c r="E18" s="10"/>
      <c r="F18" s="9"/>
      <c r="G18" s="9"/>
      <c r="H18" s="29"/>
      <c r="I18" s="12"/>
      <c r="J18" s="12"/>
      <c r="K18" s="13"/>
    </row>
    <row r="19" spans="1:11" ht="18.75" x14ac:dyDescent="0.25">
      <c r="A19" s="7" t="s">
        <v>77</v>
      </c>
      <c r="B19" s="8">
        <v>11314</v>
      </c>
      <c r="C19" s="9">
        <f t="shared" si="0"/>
        <v>13689.939999999999</v>
      </c>
      <c r="D19" s="9">
        <v>1.35</v>
      </c>
      <c r="E19" s="10">
        <f t="shared" si="1"/>
        <v>18481.418999999998</v>
      </c>
      <c r="F19" s="9">
        <v>1.65</v>
      </c>
      <c r="G19" s="9">
        <v>1.3</v>
      </c>
      <c r="H19" s="29">
        <v>1.19</v>
      </c>
      <c r="I19" s="12">
        <f t="shared" si="2"/>
        <v>2447.076775</v>
      </c>
      <c r="J19" s="12">
        <f t="shared" si="3"/>
        <v>4480.0328649999992</v>
      </c>
      <c r="K19" s="13">
        <f t="shared" si="4"/>
        <v>22588.400999999998</v>
      </c>
    </row>
    <row r="20" spans="1:11" ht="25.9" customHeight="1" x14ac:dyDescent="0.25">
      <c r="A20" s="6" t="s">
        <v>78</v>
      </c>
      <c r="B20" s="8">
        <v>4155</v>
      </c>
      <c r="C20" s="9">
        <f t="shared" si="0"/>
        <v>5027.55</v>
      </c>
      <c r="D20" s="9">
        <v>1.35</v>
      </c>
      <c r="E20" s="10">
        <f t="shared" si="1"/>
        <v>6787.192500000001</v>
      </c>
      <c r="F20" s="9">
        <v>1.65</v>
      </c>
      <c r="G20" s="9">
        <v>1.3</v>
      </c>
      <c r="H20" s="29">
        <v>1.19</v>
      </c>
      <c r="I20" s="12">
        <f t="shared" si="2"/>
        <v>898.67456249999998</v>
      </c>
      <c r="J20" s="12">
        <f t="shared" si="3"/>
        <v>1645.2657374999999</v>
      </c>
      <c r="K20" s="13">
        <f t="shared" si="4"/>
        <v>8295.4575000000004</v>
      </c>
    </row>
    <row r="21" spans="1:11" ht="25.9" customHeight="1" x14ac:dyDescent="0.25">
      <c r="A21" s="6" t="s">
        <v>41</v>
      </c>
      <c r="B21" s="8">
        <v>15387</v>
      </c>
      <c r="C21" s="8">
        <f>B21*$C$3</f>
        <v>18618.27</v>
      </c>
      <c r="D21" s="9">
        <v>1.35</v>
      </c>
      <c r="E21" s="10">
        <f t="shared" ref="E21:E22" si="5">C21*D21</f>
        <v>25134.664500000003</v>
      </c>
      <c r="F21" s="9">
        <v>1.65</v>
      </c>
      <c r="G21" s="9">
        <v>1.3</v>
      </c>
      <c r="H21" s="29">
        <v>1.19</v>
      </c>
      <c r="I21" s="12">
        <f t="shared" ref="I21:I22" si="6">C21*F21*G21/$I$3</f>
        <v>3328.0157624999997</v>
      </c>
      <c r="J21" s="12">
        <f t="shared" ref="J21:J22" si="7">C21*F21*H21/$J$3</f>
        <v>6092.8288574999997</v>
      </c>
      <c r="K21" s="13">
        <f t="shared" ref="K21:K22" si="8">C21*F21</f>
        <v>30720.145499999999</v>
      </c>
    </row>
    <row r="22" spans="1:11" ht="25.9" customHeight="1" x14ac:dyDescent="0.25">
      <c r="A22" s="6" t="s">
        <v>12</v>
      </c>
      <c r="B22" s="8">
        <v>4427</v>
      </c>
      <c r="C22" s="9">
        <f t="shared" si="0"/>
        <v>5356.67</v>
      </c>
      <c r="D22" s="9">
        <v>1.35</v>
      </c>
      <c r="E22" s="10">
        <f t="shared" si="5"/>
        <v>7231.5045000000009</v>
      </c>
      <c r="F22" s="9">
        <v>1.65</v>
      </c>
      <c r="G22" s="9">
        <v>1.3</v>
      </c>
      <c r="H22" s="29">
        <v>1.19</v>
      </c>
      <c r="I22" s="12">
        <f t="shared" si="6"/>
        <v>957.50476249999986</v>
      </c>
      <c r="J22" s="12">
        <f t="shared" si="7"/>
        <v>1752.9702574999999</v>
      </c>
      <c r="K22" s="13">
        <f t="shared" si="8"/>
        <v>8838.5054999999993</v>
      </c>
    </row>
    <row r="23" spans="1:11" ht="26.25" customHeight="1" x14ac:dyDescent="0.25">
      <c r="A23" s="6" t="s">
        <v>42</v>
      </c>
      <c r="B23" s="8">
        <v>17369</v>
      </c>
      <c r="C23" s="9">
        <f t="shared" si="0"/>
        <v>21016.489999999998</v>
      </c>
      <c r="D23" s="9">
        <v>1.35</v>
      </c>
      <c r="E23" s="10">
        <f t="shared" si="1"/>
        <v>28372.261500000001</v>
      </c>
      <c r="F23" s="9">
        <v>1.65</v>
      </c>
      <c r="G23" s="9">
        <v>1.3</v>
      </c>
      <c r="H23" s="29">
        <v>1.19</v>
      </c>
      <c r="I23" s="12">
        <f t="shared" si="2"/>
        <v>3756.6975874999994</v>
      </c>
      <c r="J23" s="12">
        <f t="shared" si="3"/>
        <v>6877.646352499999</v>
      </c>
      <c r="K23" s="13">
        <f t="shared" si="4"/>
        <v>34677.208499999993</v>
      </c>
    </row>
    <row r="24" spans="1:11" ht="26.25" customHeight="1" x14ac:dyDescent="0.25">
      <c r="A24" s="6" t="s">
        <v>38</v>
      </c>
      <c r="B24" s="8">
        <v>7113</v>
      </c>
      <c r="C24" s="9">
        <f t="shared" si="0"/>
        <v>8606.73</v>
      </c>
      <c r="D24" s="9">
        <v>1.35</v>
      </c>
      <c r="E24" s="10">
        <f t="shared" si="1"/>
        <v>11619.085500000001</v>
      </c>
      <c r="F24" s="9">
        <v>1.65</v>
      </c>
      <c r="G24" s="9">
        <v>1.3</v>
      </c>
      <c r="H24" s="29">
        <v>1.19</v>
      </c>
      <c r="I24" s="12">
        <f t="shared" si="2"/>
        <v>1538.4529874999998</v>
      </c>
      <c r="J24" s="12">
        <f t="shared" si="3"/>
        <v>2816.5523924999993</v>
      </c>
      <c r="K24" s="13">
        <f t="shared" si="4"/>
        <v>14201.104499999998</v>
      </c>
    </row>
    <row r="25" spans="1:11" ht="26.25" customHeight="1" x14ac:dyDescent="0.25">
      <c r="A25" s="6" t="s">
        <v>59</v>
      </c>
      <c r="B25" s="8">
        <v>19389</v>
      </c>
      <c r="C25" s="9">
        <f t="shared" si="0"/>
        <v>23460.69</v>
      </c>
      <c r="D25" s="9">
        <v>1.35</v>
      </c>
      <c r="E25" s="10">
        <f t="shared" si="1"/>
        <v>31671.931499999999</v>
      </c>
      <c r="F25" s="9">
        <v>1.65</v>
      </c>
      <c r="G25" s="9">
        <v>1.3</v>
      </c>
      <c r="H25" s="29">
        <v>1.19</v>
      </c>
      <c r="I25" s="12">
        <f t="shared" si="2"/>
        <v>4193.5983374999996</v>
      </c>
      <c r="J25" s="12">
        <f t="shared" si="3"/>
        <v>7677.5108024999981</v>
      </c>
      <c r="K25" s="13">
        <f t="shared" si="4"/>
        <v>38710.138499999994</v>
      </c>
    </row>
    <row r="26" spans="1:11" ht="26.25" customHeight="1" x14ac:dyDescent="0.25">
      <c r="A26" s="6" t="s">
        <v>60</v>
      </c>
      <c r="B26" s="8">
        <v>7717</v>
      </c>
      <c r="C26" s="9">
        <f t="shared" si="0"/>
        <v>9337.57</v>
      </c>
      <c r="D26" s="9">
        <v>1.35</v>
      </c>
      <c r="E26" s="10">
        <f t="shared" si="1"/>
        <v>12605.719500000001</v>
      </c>
      <c r="F26" s="9">
        <v>1.65</v>
      </c>
      <c r="G26" s="9">
        <v>1.3</v>
      </c>
      <c r="H26" s="29">
        <v>1.19</v>
      </c>
      <c r="I26" s="12">
        <f t="shared" si="2"/>
        <v>1669.0906374999997</v>
      </c>
      <c r="J26" s="12">
        <f t="shared" si="3"/>
        <v>3055.7197824999998</v>
      </c>
      <c r="K26" s="13">
        <f t="shared" si="4"/>
        <v>15406.990499999998</v>
      </c>
    </row>
    <row r="27" spans="1:11" ht="26.25" customHeight="1" x14ac:dyDescent="0.25">
      <c r="A27" s="6" t="s">
        <v>74</v>
      </c>
      <c r="B27" s="8">
        <v>11314</v>
      </c>
      <c r="C27" s="9">
        <f t="shared" si="0"/>
        <v>13689.939999999999</v>
      </c>
      <c r="D27" s="9">
        <v>1.35</v>
      </c>
      <c r="E27" s="10">
        <f t="shared" si="1"/>
        <v>18481.418999999998</v>
      </c>
      <c r="F27" s="9">
        <v>1.65</v>
      </c>
      <c r="G27" s="9">
        <v>1.3</v>
      </c>
      <c r="H27" s="29">
        <v>1.19</v>
      </c>
      <c r="I27" s="12">
        <f t="shared" si="2"/>
        <v>2447.076775</v>
      </c>
      <c r="J27" s="12">
        <f t="shared" si="3"/>
        <v>4480.0328649999992</v>
      </c>
      <c r="K27" s="13">
        <f t="shared" si="4"/>
        <v>22588.400999999998</v>
      </c>
    </row>
    <row r="28" spans="1:11" ht="26.25" customHeight="1" x14ac:dyDescent="0.25">
      <c r="A28" s="6" t="s">
        <v>75</v>
      </c>
      <c r="B28" s="8">
        <v>4155</v>
      </c>
      <c r="C28" s="9">
        <f t="shared" si="0"/>
        <v>5027.55</v>
      </c>
      <c r="D28" s="9">
        <v>1.35</v>
      </c>
      <c r="E28" s="10">
        <f t="shared" si="1"/>
        <v>6787.192500000001</v>
      </c>
      <c r="F28" s="9">
        <v>1.65</v>
      </c>
      <c r="G28" s="9">
        <v>1.3</v>
      </c>
      <c r="H28" s="29">
        <v>1.19</v>
      </c>
      <c r="I28" s="12">
        <f t="shared" si="2"/>
        <v>898.67456249999998</v>
      </c>
      <c r="J28" s="12">
        <f t="shared" si="3"/>
        <v>1645.2657374999999</v>
      </c>
      <c r="K28" s="13">
        <f t="shared" si="4"/>
        <v>8295.4575000000004</v>
      </c>
    </row>
    <row r="29" spans="1:11" ht="26.25" customHeight="1" x14ac:dyDescent="0.25">
      <c r="A29" s="6" t="s">
        <v>18</v>
      </c>
      <c r="B29" s="8">
        <v>9638</v>
      </c>
      <c r="C29" s="9">
        <f t="shared" si="0"/>
        <v>11661.98</v>
      </c>
      <c r="D29" s="9">
        <v>1.35</v>
      </c>
      <c r="E29" s="10">
        <f t="shared" si="1"/>
        <v>15743.673000000001</v>
      </c>
      <c r="F29" s="9">
        <v>1.65</v>
      </c>
      <c r="G29" s="9">
        <v>1.3</v>
      </c>
      <c r="H29" s="29">
        <v>1.19</v>
      </c>
      <c r="I29" s="12">
        <f t="shared" si="2"/>
        <v>2084.5789250000003</v>
      </c>
      <c r="J29" s="12">
        <f t="shared" si="3"/>
        <v>3816.3829549999996</v>
      </c>
      <c r="K29" s="13">
        <f t="shared" si="4"/>
        <v>19242.267</v>
      </c>
    </row>
    <row r="30" spans="1:11" ht="26.25" customHeight="1" x14ac:dyDescent="0.25">
      <c r="A30" s="6" t="s">
        <v>15</v>
      </c>
      <c r="B30" s="8">
        <v>3692</v>
      </c>
      <c r="C30" s="9">
        <f t="shared" si="0"/>
        <v>4467.32</v>
      </c>
      <c r="D30" s="9">
        <v>1.35</v>
      </c>
      <c r="E30" s="10">
        <f t="shared" si="1"/>
        <v>6030.8819999999996</v>
      </c>
      <c r="F30" s="9">
        <v>1.65</v>
      </c>
      <c r="G30" s="9">
        <v>1.3</v>
      </c>
      <c r="H30" s="29">
        <v>1.19</v>
      </c>
      <c r="I30" s="12">
        <f t="shared" si="2"/>
        <v>798.5334499999999</v>
      </c>
      <c r="J30" s="12">
        <f t="shared" si="3"/>
        <v>1461.93047</v>
      </c>
      <c r="K30" s="13">
        <f t="shared" si="4"/>
        <v>7371.0779999999995</v>
      </c>
    </row>
    <row r="31" spans="1:11" ht="26.25" customHeight="1" x14ac:dyDescent="0.25">
      <c r="A31" s="6" t="s">
        <v>17</v>
      </c>
      <c r="B31" s="8">
        <v>7637</v>
      </c>
      <c r="C31" s="9">
        <f t="shared" si="0"/>
        <v>9240.77</v>
      </c>
      <c r="D31" s="9">
        <v>1.35</v>
      </c>
      <c r="E31" s="10">
        <f t="shared" si="1"/>
        <v>12475.039500000001</v>
      </c>
      <c r="F31" s="9">
        <v>1.65</v>
      </c>
      <c r="G31" s="9">
        <v>1.3</v>
      </c>
      <c r="H31" s="29">
        <v>1.19</v>
      </c>
      <c r="I31" s="12">
        <f t="shared" si="2"/>
        <v>1651.7876375000003</v>
      </c>
      <c r="J31" s="12">
        <f t="shared" si="3"/>
        <v>3024.0419825000004</v>
      </c>
      <c r="K31" s="13">
        <f t="shared" si="4"/>
        <v>15247.270500000001</v>
      </c>
    </row>
    <row r="32" spans="1:11" ht="26.25" customHeight="1" x14ac:dyDescent="0.25">
      <c r="A32" s="6" t="s">
        <v>16</v>
      </c>
      <c r="B32" s="8">
        <v>3313</v>
      </c>
      <c r="C32" s="9">
        <f>B32*$C$3</f>
        <v>4008.73</v>
      </c>
      <c r="D32" s="9">
        <v>1.35</v>
      </c>
      <c r="E32" s="10">
        <f>C32*D32</f>
        <v>5411.7855</v>
      </c>
      <c r="F32" s="9">
        <v>1.65</v>
      </c>
      <c r="G32" s="9">
        <v>1.3</v>
      </c>
      <c r="H32" s="29">
        <v>1.19</v>
      </c>
      <c r="I32" s="12">
        <f t="shared" si="2"/>
        <v>716.56048750000002</v>
      </c>
      <c r="J32" s="12">
        <f t="shared" si="3"/>
        <v>1311.8568924999997</v>
      </c>
      <c r="K32" s="13">
        <f t="shared" si="4"/>
        <v>6614.4044999999996</v>
      </c>
    </row>
    <row r="33" spans="1:11" ht="25.9" customHeight="1" x14ac:dyDescent="0.25">
      <c r="A33" s="6" t="s">
        <v>28</v>
      </c>
      <c r="B33" s="8">
        <v>5966</v>
      </c>
      <c r="C33" s="9">
        <f t="shared" si="0"/>
        <v>7218.86</v>
      </c>
      <c r="D33" s="9">
        <v>1.35</v>
      </c>
      <c r="E33" s="10">
        <f t="shared" ref="E33" si="9">C33*D33</f>
        <v>9745.4609999999993</v>
      </c>
      <c r="F33" s="9">
        <v>1.65</v>
      </c>
      <c r="G33" s="9">
        <v>1.3</v>
      </c>
      <c r="H33" s="29">
        <v>1.19</v>
      </c>
      <c r="I33" s="12">
        <f t="shared" si="2"/>
        <v>1290.3712249999999</v>
      </c>
      <c r="J33" s="12">
        <f t="shared" si="3"/>
        <v>2362.3719349999997</v>
      </c>
      <c r="K33" s="13">
        <f t="shared" si="4"/>
        <v>11911.118999999999</v>
      </c>
    </row>
    <row r="34" spans="1:11" ht="25.9" customHeight="1" x14ac:dyDescent="0.25">
      <c r="A34" s="6" t="s">
        <v>35</v>
      </c>
      <c r="B34" s="8">
        <v>3038</v>
      </c>
      <c r="C34" s="9">
        <f t="shared" si="0"/>
        <v>3675.98</v>
      </c>
      <c r="D34" s="9">
        <v>1.35</v>
      </c>
      <c r="E34" s="10">
        <f>C34*D34</f>
        <v>4962.5730000000003</v>
      </c>
      <c r="F34" s="9">
        <v>1.65</v>
      </c>
      <c r="G34" s="9">
        <v>1.3</v>
      </c>
      <c r="H34" s="29">
        <v>1.19</v>
      </c>
      <c r="I34" s="12">
        <f t="shared" si="2"/>
        <v>657.08142499999997</v>
      </c>
      <c r="J34" s="12">
        <f t="shared" si="3"/>
        <v>1202.9644549999998</v>
      </c>
      <c r="K34" s="13">
        <f t="shared" si="4"/>
        <v>6065.3669999999993</v>
      </c>
    </row>
    <row r="35" spans="1:11" ht="25.9" customHeight="1" x14ac:dyDescent="0.25">
      <c r="A35" s="6" t="s">
        <v>65</v>
      </c>
      <c r="B35" s="8">
        <v>16920</v>
      </c>
      <c r="C35" s="9">
        <f t="shared" si="0"/>
        <v>20473.2</v>
      </c>
      <c r="D35" s="9">
        <v>1.35</v>
      </c>
      <c r="E35" s="10">
        <f t="shared" ref="E35" si="10">C35*D35</f>
        <v>27638.820000000003</v>
      </c>
      <c r="F35" s="9">
        <v>1.6</v>
      </c>
      <c r="G35" s="9">
        <v>1.3</v>
      </c>
      <c r="H35" s="29">
        <v>1.19</v>
      </c>
      <c r="I35" s="12">
        <f t="shared" si="2"/>
        <v>3548.6880000000006</v>
      </c>
      <c r="J35" s="12">
        <f t="shared" si="3"/>
        <v>6496.8288000000002</v>
      </c>
      <c r="K35" s="13">
        <f t="shared" si="4"/>
        <v>32757.120000000003</v>
      </c>
    </row>
    <row r="36" spans="1:11" ht="25.9" customHeight="1" x14ac:dyDescent="0.25">
      <c r="A36" s="6" t="s">
        <v>57</v>
      </c>
      <c r="B36" s="8">
        <v>5368</v>
      </c>
      <c r="C36" s="9">
        <f t="shared" si="0"/>
        <v>6495.28</v>
      </c>
      <c r="D36" s="9">
        <v>1.35</v>
      </c>
      <c r="E36" s="10">
        <f>C36*D36</f>
        <v>8768.6280000000006</v>
      </c>
      <c r="F36" s="9">
        <v>1.6</v>
      </c>
      <c r="G36" s="9">
        <v>1.3</v>
      </c>
      <c r="H36" s="29">
        <v>1.19</v>
      </c>
      <c r="I36" s="12">
        <f t="shared" si="2"/>
        <v>1125.8485333333335</v>
      </c>
      <c r="J36" s="12">
        <f t="shared" si="3"/>
        <v>2061.1688533333331</v>
      </c>
      <c r="K36" s="13">
        <f>C36*F36</f>
        <v>10392.448</v>
      </c>
    </row>
    <row r="37" spans="1:11" ht="25.9" customHeight="1" x14ac:dyDescent="0.25">
      <c r="A37" s="6" t="s">
        <v>76</v>
      </c>
      <c r="B37" s="8">
        <v>20302</v>
      </c>
      <c r="C37" s="9">
        <f t="shared" si="0"/>
        <v>24565.42</v>
      </c>
      <c r="D37" s="9">
        <v>1.35</v>
      </c>
      <c r="E37" s="10">
        <f>C37*D37</f>
        <v>33163.317000000003</v>
      </c>
      <c r="F37" s="9">
        <v>1.6</v>
      </c>
      <c r="G37" s="9">
        <v>1.3</v>
      </c>
      <c r="H37" s="29">
        <v>1.19</v>
      </c>
      <c r="I37" s="12">
        <f t="shared" si="2"/>
        <v>4258.0061333333333</v>
      </c>
      <c r="J37" s="12">
        <f t="shared" si="3"/>
        <v>7795.4266133333331</v>
      </c>
      <c r="K37" s="13">
        <f>C37*F37</f>
        <v>39304.671999999999</v>
      </c>
    </row>
    <row r="38" spans="1:11" ht="25.9" customHeight="1" x14ac:dyDescent="0.25">
      <c r="A38" s="6" t="s">
        <v>84</v>
      </c>
      <c r="B38" s="8">
        <v>8168</v>
      </c>
      <c r="C38" s="9">
        <f t="shared" si="0"/>
        <v>9883.2799999999988</v>
      </c>
      <c r="D38" s="9">
        <v>1.35</v>
      </c>
      <c r="E38" s="10">
        <f>C38*D38</f>
        <v>13342.428</v>
      </c>
      <c r="F38" s="9">
        <v>1.6</v>
      </c>
      <c r="G38" s="9">
        <v>1.3</v>
      </c>
      <c r="H38" s="29">
        <v>1.19</v>
      </c>
      <c r="I38" s="12">
        <f t="shared" si="2"/>
        <v>1713.1018666666666</v>
      </c>
      <c r="J38" s="12">
        <f t="shared" si="3"/>
        <v>3136.2941866666665</v>
      </c>
      <c r="K38" s="13">
        <f>C38*F38</f>
        <v>15813.248</v>
      </c>
    </row>
    <row r="39" spans="1:11" ht="25.9" customHeight="1" x14ac:dyDescent="0.25">
      <c r="A39" s="6" t="s">
        <v>66</v>
      </c>
      <c r="B39" s="8">
        <v>22685</v>
      </c>
      <c r="C39" s="9">
        <f t="shared" si="0"/>
        <v>27448.85</v>
      </c>
      <c r="D39" s="9">
        <v>1.35</v>
      </c>
      <c r="E39" s="10">
        <f t="shared" ref="E39" si="11">C39*D39</f>
        <v>37055.947500000002</v>
      </c>
      <c r="F39" s="9">
        <v>1.6</v>
      </c>
      <c r="G39" s="9">
        <v>1.3</v>
      </c>
      <c r="H39" s="29">
        <v>1.19</v>
      </c>
      <c r="I39" s="12">
        <f t="shared" si="2"/>
        <v>4757.800666666667</v>
      </c>
      <c r="J39" s="12">
        <f t="shared" si="3"/>
        <v>8710.4350666666669</v>
      </c>
      <c r="K39" s="13">
        <f t="shared" ref="K39" si="12">C39*F39</f>
        <v>43918.16</v>
      </c>
    </row>
    <row r="40" spans="1:11" ht="25.9" customHeight="1" x14ac:dyDescent="0.25">
      <c r="A40" s="6" t="s">
        <v>61</v>
      </c>
      <c r="B40" s="8">
        <v>9000</v>
      </c>
      <c r="C40" s="9">
        <f t="shared" si="0"/>
        <v>10890</v>
      </c>
      <c r="D40" s="9">
        <v>1.35</v>
      </c>
      <c r="E40" s="10">
        <f>C40*D40</f>
        <v>14701.500000000002</v>
      </c>
      <c r="F40" s="9">
        <v>1.6</v>
      </c>
      <c r="G40" s="9">
        <v>1.3</v>
      </c>
      <c r="H40" s="29">
        <v>1.19</v>
      </c>
      <c r="I40" s="12">
        <f t="shared" si="2"/>
        <v>1887.6000000000001</v>
      </c>
      <c r="J40" s="12">
        <f t="shared" si="3"/>
        <v>3455.7599999999998</v>
      </c>
      <c r="K40" s="13">
        <f>C40*F40</f>
        <v>17424</v>
      </c>
    </row>
    <row r="41" spans="1:11" ht="26.25" customHeight="1" x14ac:dyDescent="0.25">
      <c r="A41" s="6" t="s">
        <v>69</v>
      </c>
      <c r="B41" s="8">
        <v>19552</v>
      </c>
      <c r="C41" s="9">
        <f t="shared" si="0"/>
        <v>23657.919999999998</v>
      </c>
      <c r="D41" s="9">
        <v>1.35</v>
      </c>
      <c r="E41" s="10">
        <f t="shared" ref="E41:E50" si="13">C41*D41</f>
        <v>31938.191999999999</v>
      </c>
      <c r="F41" s="9">
        <v>1.62</v>
      </c>
      <c r="G41" s="9">
        <v>1.3</v>
      </c>
      <c r="H41" s="29">
        <v>1.19</v>
      </c>
      <c r="I41" s="12">
        <f t="shared" si="2"/>
        <v>4151.9649600000002</v>
      </c>
      <c r="J41" s="12">
        <f t="shared" si="3"/>
        <v>7601.2896959999998</v>
      </c>
      <c r="K41" s="13">
        <f t="shared" si="4"/>
        <v>38325.830399999999</v>
      </c>
    </row>
    <row r="42" spans="1:11" ht="26.25" customHeight="1" x14ac:dyDescent="0.25">
      <c r="A42" s="6" t="s">
        <v>44</v>
      </c>
      <c r="B42" s="8">
        <v>4921</v>
      </c>
      <c r="C42" s="9">
        <f t="shared" si="0"/>
        <v>5954.41</v>
      </c>
      <c r="D42" s="9">
        <v>1.35</v>
      </c>
      <c r="E42" s="10">
        <f t="shared" si="13"/>
        <v>8038.4535000000005</v>
      </c>
      <c r="F42" s="9">
        <v>1.62</v>
      </c>
      <c r="G42" s="9">
        <v>1.3</v>
      </c>
      <c r="H42" s="29">
        <v>1.19</v>
      </c>
      <c r="I42" s="12">
        <f t="shared" si="2"/>
        <v>1044.9989550000003</v>
      </c>
      <c r="J42" s="12">
        <f t="shared" si="3"/>
        <v>1913.1519330000001</v>
      </c>
      <c r="K42" s="13">
        <f t="shared" si="4"/>
        <v>9646.1442000000006</v>
      </c>
    </row>
    <row r="43" spans="1:11" ht="26.25" customHeight="1" x14ac:dyDescent="0.25">
      <c r="A43" s="6" t="s">
        <v>70</v>
      </c>
      <c r="B43" s="8">
        <v>23063</v>
      </c>
      <c r="C43" s="9">
        <f t="shared" si="0"/>
        <v>27906.23</v>
      </c>
      <c r="D43" s="9">
        <v>1.35</v>
      </c>
      <c r="E43" s="10">
        <f t="shared" si="13"/>
        <v>37673.410500000005</v>
      </c>
      <c r="F43" s="9">
        <v>1.62</v>
      </c>
      <c r="G43" s="9">
        <v>1.3</v>
      </c>
      <c r="H43" s="29">
        <v>1.19</v>
      </c>
      <c r="I43" s="12">
        <f t="shared" si="2"/>
        <v>4897.5433650000004</v>
      </c>
      <c r="J43" s="12">
        <f t="shared" si="3"/>
        <v>8966.2716990000008</v>
      </c>
      <c r="K43" s="13">
        <f t="shared" si="4"/>
        <v>45208.092600000004</v>
      </c>
    </row>
    <row r="44" spans="1:11" ht="26.25" customHeight="1" x14ac:dyDescent="0.25">
      <c r="A44" s="22" t="s">
        <v>62</v>
      </c>
      <c r="B44" s="1">
        <v>8187</v>
      </c>
      <c r="C44" s="9">
        <f t="shared" si="0"/>
        <v>9906.27</v>
      </c>
      <c r="D44" s="9">
        <v>1.35</v>
      </c>
      <c r="E44" s="10">
        <f t="shared" si="13"/>
        <v>13373.464500000002</v>
      </c>
      <c r="F44" s="9">
        <v>1.62</v>
      </c>
      <c r="G44" s="9">
        <v>1.3</v>
      </c>
      <c r="H44" s="29">
        <v>1.19</v>
      </c>
      <c r="I44" s="12">
        <f t="shared" si="2"/>
        <v>1738.5503850000002</v>
      </c>
      <c r="J44" s="12">
        <f t="shared" si="3"/>
        <v>3182.8845510000006</v>
      </c>
      <c r="K44" s="13">
        <f t="shared" si="4"/>
        <v>16048.157400000002</v>
      </c>
    </row>
    <row r="45" spans="1:11" ht="25.9" customHeight="1" x14ac:dyDescent="0.25">
      <c r="A45" s="6" t="s">
        <v>67</v>
      </c>
      <c r="B45" s="8">
        <v>20993</v>
      </c>
      <c r="C45" s="9">
        <f>B45*$C$3</f>
        <v>25401.53</v>
      </c>
      <c r="D45" s="9">
        <v>1.35</v>
      </c>
      <c r="E45" s="10">
        <f t="shared" si="13"/>
        <v>34292.065500000004</v>
      </c>
      <c r="F45" s="9">
        <v>1.6</v>
      </c>
      <c r="G45" s="9">
        <v>1.3</v>
      </c>
      <c r="H45" s="29">
        <v>1.19</v>
      </c>
      <c r="I45" s="12">
        <f t="shared" si="2"/>
        <v>4402.9318666666668</v>
      </c>
      <c r="J45" s="12">
        <f t="shared" si="3"/>
        <v>8060.7521866666675</v>
      </c>
      <c r="K45" s="13">
        <f t="shared" si="4"/>
        <v>40642.448000000004</v>
      </c>
    </row>
    <row r="46" spans="1:11" ht="21.75" customHeight="1" x14ac:dyDescent="0.25">
      <c r="A46" s="6" t="s">
        <v>83</v>
      </c>
      <c r="B46" s="8">
        <v>5368</v>
      </c>
      <c r="C46" s="9">
        <f>B46*$C$3</f>
        <v>6495.28</v>
      </c>
      <c r="D46" s="9">
        <v>1.35</v>
      </c>
      <c r="E46" s="10">
        <f t="shared" si="13"/>
        <v>8768.6280000000006</v>
      </c>
      <c r="F46" s="9">
        <v>1.6</v>
      </c>
      <c r="G46" s="9">
        <v>1.3</v>
      </c>
      <c r="H46" s="29">
        <v>1.19</v>
      </c>
      <c r="I46" s="12">
        <f t="shared" si="2"/>
        <v>1125.8485333333335</v>
      </c>
      <c r="J46" s="12">
        <f t="shared" si="3"/>
        <v>2061.1688533333331</v>
      </c>
      <c r="K46" s="13">
        <f t="shared" si="4"/>
        <v>10392.448</v>
      </c>
    </row>
    <row r="47" spans="1:11" ht="21.75" customHeight="1" x14ac:dyDescent="0.25">
      <c r="A47" s="6" t="s">
        <v>68</v>
      </c>
      <c r="B47" s="8">
        <v>29090</v>
      </c>
      <c r="C47" s="9">
        <f>B47*$C$3</f>
        <v>35198.9</v>
      </c>
      <c r="D47" s="9">
        <v>1.35</v>
      </c>
      <c r="E47" s="10">
        <f t="shared" si="13"/>
        <v>47518.515000000007</v>
      </c>
      <c r="F47" s="9">
        <v>1.55</v>
      </c>
      <c r="G47" s="9">
        <v>1.3</v>
      </c>
      <c r="H47" s="29">
        <v>1.19</v>
      </c>
      <c r="I47" s="12">
        <f t="shared" si="2"/>
        <v>5910.4819583333338</v>
      </c>
      <c r="J47" s="12">
        <f t="shared" si="3"/>
        <v>10820.728508333334</v>
      </c>
      <c r="K47" s="13">
        <f t="shared" si="4"/>
        <v>54558.295000000006</v>
      </c>
    </row>
    <row r="48" spans="1:11" ht="21.75" customHeight="1" x14ac:dyDescent="0.25">
      <c r="A48" s="6" t="s">
        <v>71</v>
      </c>
      <c r="B48" s="8">
        <v>9018</v>
      </c>
      <c r="C48" s="9">
        <f>B48*$C$3</f>
        <v>10911.779999999999</v>
      </c>
      <c r="D48" s="9">
        <v>1.35</v>
      </c>
      <c r="E48" s="10">
        <f t="shared" si="13"/>
        <v>14730.903</v>
      </c>
      <c r="F48" s="9">
        <v>1.55</v>
      </c>
      <c r="G48" s="9">
        <v>1.3</v>
      </c>
      <c r="H48" s="29">
        <v>1.19</v>
      </c>
      <c r="I48" s="12">
        <f t="shared" si="2"/>
        <v>1832.2697249999999</v>
      </c>
      <c r="J48" s="12">
        <f t="shared" si="3"/>
        <v>3354.4630349999993</v>
      </c>
      <c r="K48" s="13">
        <f t="shared" si="4"/>
        <v>16913.258999999998</v>
      </c>
    </row>
    <row r="49" spans="1:11" ht="21.75" customHeight="1" x14ac:dyDescent="0.25">
      <c r="A49" s="22" t="s">
        <v>79</v>
      </c>
      <c r="B49" s="1">
        <v>9668</v>
      </c>
      <c r="C49" s="9">
        <f t="shared" si="0"/>
        <v>11698.279999999999</v>
      </c>
      <c r="D49" s="9">
        <v>1.35</v>
      </c>
      <c r="E49" s="10">
        <f t="shared" si="13"/>
        <v>15792.678</v>
      </c>
      <c r="F49" s="9">
        <v>1.65</v>
      </c>
      <c r="G49" s="9">
        <v>1.3</v>
      </c>
      <c r="H49" s="29">
        <v>1.19</v>
      </c>
      <c r="I49" s="12">
        <f t="shared" si="2"/>
        <v>2091.0675499999998</v>
      </c>
      <c r="J49" s="12">
        <f t="shared" si="3"/>
        <v>3828.2621299999992</v>
      </c>
      <c r="K49" s="13">
        <f t="shared" si="4"/>
        <v>19302.161999999997</v>
      </c>
    </row>
    <row r="50" spans="1:11" ht="21.75" customHeight="1" x14ac:dyDescent="0.25">
      <c r="A50" s="22" t="s">
        <v>64</v>
      </c>
      <c r="B50" s="1">
        <v>3723</v>
      </c>
      <c r="C50" s="9">
        <f t="shared" si="0"/>
        <v>4504.83</v>
      </c>
      <c r="D50" s="9">
        <v>1.35</v>
      </c>
      <c r="E50" s="10">
        <f t="shared" si="13"/>
        <v>6081.5205000000005</v>
      </c>
      <c r="F50" s="9">
        <v>1.65</v>
      </c>
      <c r="G50" s="9">
        <v>1.3</v>
      </c>
      <c r="H50" s="29">
        <v>1.19</v>
      </c>
      <c r="I50" s="12">
        <f t="shared" si="2"/>
        <v>805.23836249999988</v>
      </c>
      <c r="J50" s="12">
        <f t="shared" si="3"/>
        <v>1474.2056174999998</v>
      </c>
      <c r="K50" s="13">
        <f t="shared" si="4"/>
        <v>7432.9694999999992</v>
      </c>
    </row>
    <row r="51" spans="1:11" ht="21.75" customHeight="1" x14ac:dyDescent="0.25">
      <c r="A51" s="23"/>
      <c r="B51" s="16"/>
      <c r="C51" s="24"/>
      <c r="D51" s="9"/>
      <c r="E51" s="25"/>
      <c r="F51" s="24"/>
      <c r="G51" s="24"/>
      <c r="H51" s="30"/>
      <c r="I51" s="27"/>
      <c r="J51" s="27"/>
      <c r="K51" s="28"/>
    </row>
    <row r="52" spans="1:11" ht="21.75" customHeight="1" x14ac:dyDescent="0.25">
      <c r="A52" s="23"/>
      <c r="B52" s="16"/>
      <c r="C52" s="24"/>
      <c r="D52" s="9"/>
      <c r="E52" s="25"/>
      <c r="F52" s="24"/>
      <c r="G52" s="24"/>
      <c r="H52" s="30"/>
      <c r="I52" s="27"/>
      <c r="J52" s="27"/>
      <c r="K52" s="28"/>
    </row>
    <row r="53" spans="1:11" ht="24.75" customHeight="1" x14ac:dyDescent="0.25">
      <c r="A53" s="22" t="s">
        <v>36</v>
      </c>
      <c r="B53" s="22">
        <v>980</v>
      </c>
      <c r="C53" s="9">
        <f t="shared" ref="C53:C54" si="14">B53*$C$3</f>
        <v>1185.8</v>
      </c>
      <c r="D53" s="9">
        <v>1.35</v>
      </c>
      <c r="E53" s="10">
        <f t="shared" ref="E53:E54" si="15">C53*D53</f>
        <v>1600.8300000000002</v>
      </c>
      <c r="F53" s="9">
        <v>1.9</v>
      </c>
      <c r="G53" s="9">
        <v>1.3</v>
      </c>
      <c r="H53" s="29">
        <v>1.19</v>
      </c>
      <c r="I53" s="12">
        <f>C53*F53*G53/$I$3</f>
        <v>244.07716666666667</v>
      </c>
      <c r="J53" s="12">
        <f>C53*F53*H53/$J$3</f>
        <v>446.84896666666663</v>
      </c>
      <c r="K53" s="13">
        <f>C53*F53</f>
        <v>2253.02</v>
      </c>
    </row>
    <row r="54" spans="1:11" ht="18.75" x14ac:dyDescent="0.25">
      <c r="A54" s="22" t="s">
        <v>58</v>
      </c>
      <c r="B54" s="22">
        <v>868</v>
      </c>
      <c r="C54" s="9">
        <f t="shared" si="14"/>
        <v>1050.28</v>
      </c>
      <c r="D54" s="9">
        <v>1.35</v>
      </c>
      <c r="E54" s="10">
        <f t="shared" si="15"/>
        <v>1417.8780000000002</v>
      </c>
      <c r="F54" s="9">
        <v>1.9</v>
      </c>
      <c r="G54" s="9">
        <v>1.3</v>
      </c>
      <c r="H54" s="29">
        <v>1.19</v>
      </c>
      <c r="I54" s="12">
        <f>C54*F54*G54/$I$3</f>
        <v>216.18263333333334</v>
      </c>
      <c r="J54" s="12">
        <f>C54*F54*H54/$J$3</f>
        <v>395.78051333333332</v>
      </c>
      <c r="K54" s="13">
        <f>C54*F54</f>
        <v>1995.5319999999999</v>
      </c>
    </row>
  </sheetData>
  <phoneticPr fontId="9" type="noConversion"/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0" zoomScale="78" zoomScaleNormal="78" workbookViewId="0">
      <selection activeCell="A10" sqref="A10"/>
    </sheetView>
  </sheetViews>
  <sheetFormatPr baseColWidth="10" defaultColWidth="11.42578125" defaultRowHeight="15" x14ac:dyDescent="0.25"/>
  <cols>
    <col min="1" max="1" width="87.85546875" style="2" bestFit="1" customWidth="1"/>
    <col min="2" max="2" width="12.5703125" style="2" bestFit="1" customWidth="1"/>
    <col min="3" max="3" width="11.5703125" style="2" bestFit="1" customWidth="1"/>
    <col min="4" max="4" width="16.5703125" style="2" bestFit="1" customWidth="1"/>
    <col min="5" max="5" width="22.85546875" style="2" bestFit="1" customWidth="1"/>
    <col min="6" max="6" width="12.28515625" style="2" bestFit="1" customWidth="1"/>
    <col min="7" max="7" width="16.140625" style="2" bestFit="1" customWidth="1"/>
    <col min="8" max="8" width="14.85546875" style="2" bestFit="1" customWidth="1"/>
    <col min="9" max="9" width="13.42578125" style="2" bestFit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2.6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52</v>
      </c>
      <c r="H2" s="3" t="s">
        <v>53</v>
      </c>
      <c r="I2" s="17" t="s">
        <v>55</v>
      </c>
      <c r="J2" s="20" t="s">
        <v>54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6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8.5" customHeight="1" x14ac:dyDescent="0.25">
      <c r="A5" s="6" t="s">
        <v>91</v>
      </c>
      <c r="B5" s="8">
        <v>0</v>
      </c>
      <c r="C5" s="9">
        <f t="shared" ref="C5:C48" si="0">B5*$C$3</f>
        <v>0</v>
      </c>
      <c r="D5" s="9">
        <v>1.3</v>
      </c>
      <c r="E5" s="10">
        <f t="shared" ref="E5:E29" si="1">C5*D5</f>
        <v>0</v>
      </c>
      <c r="F5" s="9">
        <v>1.6</v>
      </c>
      <c r="G5" s="9">
        <v>1.3</v>
      </c>
      <c r="H5" s="29">
        <v>1.19</v>
      </c>
      <c r="I5" s="12">
        <f>C5*F5*G5/$I$3</f>
        <v>0</v>
      </c>
      <c r="J5" s="12">
        <f>C5*F5*H5/$J$3</f>
        <v>0</v>
      </c>
      <c r="K5" s="13">
        <f>C5*F5</f>
        <v>0</v>
      </c>
    </row>
    <row r="6" spans="1:11" ht="30.75" customHeight="1" x14ac:dyDescent="0.25">
      <c r="A6" s="6" t="s">
        <v>11</v>
      </c>
      <c r="B6" s="8">
        <v>0</v>
      </c>
      <c r="C6" s="9">
        <f t="shared" si="0"/>
        <v>0</v>
      </c>
      <c r="D6" s="9">
        <v>1.3</v>
      </c>
      <c r="E6" s="10">
        <f t="shared" si="1"/>
        <v>0</v>
      </c>
      <c r="F6" s="9">
        <v>1.6</v>
      </c>
      <c r="G6" s="9">
        <v>1.3</v>
      </c>
      <c r="H6" s="29">
        <v>1.19</v>
      </c>
      <c r="I6" s="12">
        <f t="shared" ref="I6:I48" si="2">C6*F6*G6/$I$3</f>
        <v>0</v>
      </c>
      <c r="J6" s="12">
        <f t="shared" ref="J6:J48" si="3">C6*F6*H6/$J$3</f>
        <v>0</v>
      </c>
      <c r="K6" s="13">
        <f t="shared" ref="K6:K48" si="4">C6*F6</f>
        <v>0</v>
      </c>
    </row>
    <row r="7" spans="1:11" ht="40.5" customHeight="1" x14ac:dyDescent="0.25">
      <c r="A7" s="7" t="s">
        <v>85</v>
      </c>
      <c r="B7" s="8">
        <v>15242</v>
      </c>
      <c r="C7" s="9">
        <f t="shared" si="0"/>
        <v>18442.82</v>
      </c>
      <c r="D7" s="9">
        <v>1.3</v>
      </c>
      <c r="E7" s="10">
        <f t="shared" si="1"/>
        <v>23975.666000000001</v>
      </c>
      <c r="F7" s="9">
        <v>1.6</v>
      </c>
      <c r="G7" s="9">
        <v>1.3</v>
      </c>
      <c r="H7" s="29">
        <v>1.19</v>
      </c>
      <c r="I7" s="12">
        <f t="shared" si="2"/>
        <v>3196.755466666667</v>
      </c>
      <c r="J7" s="12">
        <f>C7*F7*H7/$J$3</f>
        <v>5852.5215466666668</v>
      </c>
      <c r="K7" s="13">
        <f>C7*F7</f>
        <v>29508.512000000002</v>
      </c>
    </row>
    <row r="8" spans="1:11" ht="40.5" customHeight="1" x14ac:dyDescent="0.25">
      <c r="A8" s="7" t="s">
        <v>29</v>
      </c>
      <c r="B8" s="8">
        <v>5141</v>
      </c>
      <c r="C8" s="9">
        <f t="shared" si="0"/>
        <v>6220.61</v>
      </c>
      <c r="D8" s="9">
        <v>1.3</v>
      </c>
      <c r="E8" s="10">
        <f t="shared" si="1"/>
        <v>8086.7929999999997</v>
      </c>
      <c r="F8" s="9">
        <v>1.6</v>
      </c>
      <c r="G8" s="9">
        <v>1.3</v>
      </c>
      <c r="H8" s="29">
        <v>1.19</v>
      </c>
      <c r="I8" s="12">
        <f t="shared" si="2"/>
        <v>1078.2390666666668</v>
      </c>
      <c r="J8" s="12">
        <f t="shared" si="3"/>
        <v>1974.0069066666667</v>
      </c>
      <c r="K8" s="13">
        <f t="shared" si="4"/>
        <v>9952.9760000000006</v>
      </c>
    </row>
    <row r="9" spans="1:11" ht="40.5" customHeight="1" x14ac:dyDescent="0.25">
      <c r="A9" s="7" t="s">
        <v>86</v>
      </c>
      <c r="B9" s="8">
        <v>18133</v>
      </c>
      <c r="C9" s="9">
        <f t="shared" si="0"/>
        <v>21940.93</v>
      </c>
      <c r="D9" s="9">
        <v>1.35</v>
      </c>
      <c r="E9" s="10">
        <f t="shared" si="1"/>
        <v>29620.255500000003</v>
      </c>
      <c r="F9" s="9">
        <v>1.6</v>
      </c>
      <c r="G9" s="9">
        <v>1.3</v>
      </c>
      <c r="H9" s="29">
        <v>1.19</v>
      </c>
      <c r="I9" s="12">
        <f t="shared" si="2"/>
        <v>3803.0945333333343</v>
      </c>
      <c r="J9" s="12">
        <f t="shared" si="3"/>
        <v>6962.5884533333337</v>
      </c>
      <c r="K9" s="13">
        <f t="shared" si="4"/>
        <v>35105.488000000005</v>
      </c>
    </row>
    <row r="10" spans="1:11" ht="40.5" customHeight="1" x14ac:dyDescent="0.25">
      <c r="A10" s="7" t="s">
        <v>49</v>
      </c>
      <c r="B10" s="8">
        <v>7856</v>
      </c>
      <c r="C10" s="9">
        <f t="shared" si="0"/>
        <v>9505.76</v>
      </c>
      <c r="D10" s="9">
        <v>1.35</v>
      </c>
      <c r="E10" s="10">
        <f t="shared" si="1"/>
        <v>12832.776000000002</v>
      </c>
      <c r="F10" s="9">
        <v>1.6</v>
      </c>
      <c r="G10" s="9">
        <v>1.3</v>
      </c>
      <c r="H10" s="29">
        <v>1.19</v>
      </c>
      <c r="I10" s="12">
        <f t="shared" si="2"/>
        <v>1647.6650666666667</v>
      </c>
      <c r="J10" s="12">
        <f t="shared" si="3"/>
        <v>3016.4945066666664</v>
      </c>
      <c r="K10" s="13">
        <f t="shared" si="4"/>
        <v>15209.216</v>
      </c>
    </row>
    <row r="11" spans="1:11" ht="40.5" customHeight="1" x14ac:dyDescent="0.25">
      <c r="A11" s="7" t="s">
        <v>87</v>
      </c>
      <c r="B11" s="8">
        <v>18793</v>
      </c>
      <c r="C11" s="9">
        <f t="shared" si="0"/>
        <v>22739.53</v>
      </c>
      <c r="D11" s="9">
        <v>1.35</v>
      </c>
      <c r="E11" s="10">
        <f t="shared" si="1"/>
        <v>30698.3655</v>
      </c>
      <c r="F11" s="9">
        <v>1.6</v>
      </c>
      <c r="G11" s="9">
        <v>1.3</v>
      </c>
      <c r="H11" s="29">
        <v>1.19</v>
      </c>
      <c r="I11" s="12">
        <f t="shared" si="2"/>
        <v>3941.5185333333334</v>
      </c>
      <c r="J11" s="12">
        <f t="shared" si="3"/>
        <v>7216.0108533333332</v>
      </c>
      <c r="K11" s="13">
        <f t="shared" si="4"/>
        <v>36383.248</v>
      </c>
    </row>
    <row r="12" spans="1:11" ht="36.75" customHeight="1" x14ac:dyDescent="0.25">
      <c r="A12" s="6" t="s">
        <v>40</v>
      </c>
      <c r="B12" s="8">
        <v>5076</v>
      </c>
      <c r="C12" s="9">
        <f t="shared" si="0"/>
        <v>6141.96</v>
      </c>
      <c r="D12" s="9">
        <v>1.35</v>
      </c>
      <c r="E12" s="10">
        <f t="shared" si="1"/>
        <v>8291.6460000000006</v>
      </c>
      <c r="F12" s="9">
        <v>1.6</v>
      </c>
      <c r="G12" s="9">
        <v>1.3</v>
      </c>
      <c r="H12" s="29">
        <v>1.19</v>
      </c>
      <c r="I12" s="12">
        <f t="shared" si="2"/>
        <v>1064.6064000000001</v>
      </c>
      <c r="J12" s="12">
        <f t="shared" si="3"/>
        <v>1949.04864</v>
      </c>
      <c r="K12" s="13">
        <f t="shared" si="4"/>
        <v>9827.1360000000004</v>
      </c>
    </row>
    <row r="13" spans="1:11" ht="36.75" customHeight="1" x14ac:dyDescent="0.25">
      <c r="A13" s="6" t="s">
        <v>88</v>
      </c>
      <c r="B13" s="8">
        <v>22110</v>
      </c>
      <c r="C13" s="9">
        <f t="shared" si="0"/>
        <v>26753.1</v>
      </c>
      <c r="D13" s="9">
        <v>1.35</v>
      </c>
      <c r="E13" s="10">
        <f t="shared" si="1"/>
        <v>36116.684999999998</v>
      </c>
      <c r="F13" s="9">
        <v>1.6</v>
      </c>
      <c r="G13" s="9">
        <v>1.3</v>
      </c>
      <c r="H13" s="29">
        <v>1.19</v>
      </c>
      <c r="I13" s="12">
        <f t="shared" si="2"/>
        <v>4637.2040000000006</v>
      </c>
      <c r="J13" s="12">
        <f t="shared" si="3"/>
        <v>8489.6504000000004</v>
      </c>
      <c r="K13" s="13">
        <f t="shared" si="4"/>
        <v>42804.959999999999</v>
      </c>
    </row>
    <row r="14" spans="1:11" ht="27" customHeight="1" x14ac:dyDescent="0.25">
      <c r="A14" s="6" t="s">
        <v>90</v>
      </c>
      <c r="B14" s="8">
        <v>8156</v>
      </c>
      <c r="C14" s="9">
        <f t="shared" si="0"/>
        <v>9868.76</v>
      </c>
      <c r="D14" s="9">
        <v>1.35</v>
      </c>
      <c r="E14" s="10">
        <f t="shared" si="1"/>
        <v>13322.826000000001</v>
      </c>
      <c r="F14" s="9">
        <v>1.6</v>
      </c>
      <c r="G14" s="9">
        <v>1.3</v>
      </c>
      <c r="H14" s="29">
        <v>1.19</v>
      </c>
      <c r="I14" s="12">
        <f t="shared" si="2"/>
        <v>1710.5850666666668</v>
      </c>
      <c r="J14" s="12">
        <f t="shared" si="3"/>
        <v>3131.6865066666669</v>
      </c>
      <c r="K14" s="13">
        <f t="shared" si="4"/>
        <v>15790.016000000001</v>
      </c>
    </row>
    <row r="15" spans="1:11" ht="27" customHeight="1" x14ac:dyDescent="0.25">
      <c r="A15" s="6" t="s">
        <v>89</v>
      </c>
      <c r="B15" s="8">
        <v>24561</v>
      </c>
      <c r="C15" s="9">
        <f t="shared" si="0"/>
        <v>29718.809999999998</v>
      </c>
      <c r="D15" s="9">
        <v>1.35</v>
      </c>
      <c r="E15" s="10">
        <f t="shared" si="1"/>
        <v>40120.393499999998</v>
      </c>
      <c r="F15" s="9">
        <v>1.6</v>
      </c>
      <c r="G15" s="9">
        <v>1.3</v>
      </c>
      <c r="H15" s="29">
        <v>1.19</v>
      </c>
      <c r="I15" s="12">
        <f t="shared" si="2"/>
        <v>5151.2604000000001</v>
      </c>
      <c r="J15" s="12">
        <f t="shared" si="3"/>
        <v>9430.7690399999992</v>
      </c>
      <c r="K15" s="13">
        <f t="shared" si="4"/>
        <v>47550.095999999998</v>
      </c>
    </row>
    <row r="16" spans="1:11" ht="27" customHeight="1" x14ac:dyDescent="0.25">
      <c r="A16" s="6" t="s">
        <v>81</v>
      </c>
      <c r="B16" s="8">
        <v>8842</v>
      </c>
      <c r="C16" s="9">
        <f t="shared" si="0"/>
        <v>10698.82</v>
      </c>
      <c r="D16" s="9">
        <v>1.35</v>
      </c>
      <c r="E16" s="10">
        <f t="shared" si="1"/>
        <v>14443.407000000001</v>
      </c>
      <c r="F16" s="9">
        <v>1.6</v>
      </c>
      <c r="G16" s="9">
        <v>1.3</v>
      </c>
      <c r="H16" s="29">
        <v>1.19</v>
      </c>
      <c r="I16" s="12">
        <f t="shared" si="2"/>
        <v>1854.4621333333334</v>
      </c>
      <c r="J16" s="12">
        <f t="shared" si="3"/>
        <v>3395.0922133333333</v>
      </c>
      <c r="K16" s="13">
        <f t="shared" si="4"/>
        <v>17118.112000000001</v>
      </c>
    </row>
    <row r="17" spans="1:11" ht="27" customHeight="1" x14ac:dyDescent="0.25">
      <c r="A17" s="6"/>
      <c r="B17" s="8"/>
      <c r="C17" s="9"/>
      <c r="D17" s="9"/>
      <c r="E17" s="10"/>
      <c r="F17" s="9"/>
      <c r="G17" s="9"/>
      <c r="H17" s="29"/>
      <c r="I17" s="12"/>
      <c r="J17" s="12"/>
      <c r="K17" s="13"/>
    </row>
    <row r="18" spans="1:11" ht="37.5" customHeight="1" x14ac:dyDescent="0.25">
      <c r="A18" s="19" t="s">
        <v>33</v>
      </c>
      <c r="B18" s="8"/>
      <c r="C18" s="9"/>
      <c r="D18" s="9"/>
      <c r="E18" s="10"/>
      <c r="F18" s="9"/>
      <c r="G18" s="9"/>
      <c r="H18" s="29"/>
      <c r="I18" s="12"/>
      <c r="J18" s="12"/>
      <c r="K18" s="13"/>
    </row>
    <row r="19" spans="1:11" ht="37.5" x14ac:dyDescent="0.25">
      <c r="A19" s="7" t="s">
        <v>92</v>
      </c>
      <c r="B19" s="8">
        <v>12971</v>
      </c>
      <c r="C19" s="9">
        <f t="shared" si="0"/>
        <v>15694.91</v>
      </c>
      <c r="D19" s="9">
        <v>1.35</v>
      </c>
      <c r="E19" s="10">
        <f t="shared" si="1"/>
        <v>21188.128500000003</v>
      </c>
      <c r="F19" s="9">
        <v>1.6</v>
      </c>
      <c r="G19" s="9">
        <v>1.3</v>
      </c>
      <c r="H19" s="29">
        <v>1.19</v>
      </c>
      <c r="I19" s="12">
        <f t="shared" si="2"/>
        <v>2720.451066666667</v>
      </c>
      <c r="J19" s="12">
        <f t="shared" si="3"/>
        <v>4980.5181066666664</v>
      </c>
      <c r="K19" s="13">
        <f t="shared" si="4"/>
        <v>25111.856</v>
      </c>
    </row>
    <row r="20" spans="1:11" ht="25.9" customHeight="1" x14ac:dyDescent="0.25">
      <c r="A20" s="6" t="s">
        <v>78</v>
      </c>
      <c r="B20" s="8">
        <v>4765</v>
      </c>
      <c r="C20" s="9">
        <f t="shared" si="0"/>
        <v>5765.65</v>
      </c>
      <c r="D20" s="9">
        <v>1.35</v>
      </c>
      <c r="E20" s="10">
        <f t="shared" si="1"/>
        <v>7783.6274999999996</v>
      </c>
      <c r="F20" s="9">
        <v>1.6</v>
      </c>
      <c r="G20" s="9">
        <v>1.3</v>
      </c>
      <c r="H20" s="29">
        <v>1.19</v>
      </c>
      <c r="I20" s="12">
        <f t="shared" si="2"/>
        <v>999.37933333333331</v>
      </c>
      <c r="J20" s="12">
        <f t="shared" si="3"/>
        <v>1829.6329333333331</v>
      </c>
      <c r="K20" s="13">
        <f t="shared" si="4"/>
        <v>9225.0399999999991</v>
      </c>
    </row>
    <row r="21" spans="1:11" ht="25.9" customHeight="1" x14ac:dyDescent="0.25">
      <c r="A21" s="6" t="s">
        <v>106</v>
      </c>
      <c r="B21" s="8">
        <v>17640</v>
      </c>
      <c r="C21" s="8">
        <f>B21*$C$3</f>
        <v>21344.399999999998</v>
      </c>
      <c r="D21" s="9">
        <v>1.35</v>
      </c>
      <c r="E21" s="10">
        <f t="shared" si="1"/>
        <v>28814.94</v>
      </c>
      <c r="F21" s="9">
        <v>1.6</v>
      </c>
      <c r="G21" s="9">
        <v>1.3</v>
      </c>
      <c r="H21" s="29">
        <v>1.19</v>
      </c>
      <c r="I21" s="12">
        <f t="shared" si="2"/>
        <v>3699.6960000000004</v>
      </c>
      <c r="J21" s="12">
        <f t="shared" si="3"/>
        <v>6773.2896000000001</v>
      </c>
      <c r="K21" s="13">
        <f t="shared" si="4"/>
        <v>34151.040000000001</v>
      </c>
    </row>
    <row r="22" spans="1:11" ht="25.9" customHeight="1" x14ac:dyDescent="0.25">
      <c r="A22" s="6" t="s">
        <v>12</v>
      </c>
      <c r="B22" s="8">
        <v>5076</v>
      </c>
      <c r="C22" s="9">
        <f t="shared" si="0"/>
        <v>6141.96</v>
      </c>
      <c r="D22" s="9">
        <v>1.35</v>
      </c>
      <c r="E22" s="10">
        <f t="shared" si="1"/>
        <v>8291.6460000000006</v>
      </c>
      <c r="F22" s="9">
        <v>1.6</v>
      </c>
      <c r="G22" s="9">
        <v>1.3</v>
      </c>
      <c r="H22" s="29">
        <v>1.19</v>
      </c>
      <c r="I22" s="12">
        <f t="shared" si="2"/>
        <v>1064.6064000000001</v>
      </c>
      <c r="J22" s="12">
        <f t="shared" si="3"/>
        <v>1949.04864</v>
      </c>
      <c r="K22" s="13">
        <f t="shared" si="4"/>
        <v>9827.1360000000004</v>
      </c>
    </row>
    <row r="23" spans="1:11" ht="26.25" customHeight="1" x14ac:dyDescent="0.25">
      <c r="A23" s="6" t="s">
        <v>93</v>
      </c>
      <c r="B23" s="8">
        <v>19912</v>
      </c>
      <c r="C23" s="9">
        <f t="shared" si="0"/>
        <v>24093.52</v>
      </c>
      <c r="D23" s="9">
        <v>1.35</v>
      </c>
      <c r="E23" s="10">
        <f t="shared" si="1"/>
        <v>32526.252000000004</v>
      </c>
      <c r="F23" s="9">
        <v>1.6</v>
      </c>
      <c r="G23" s="9">
        <v>1.3</v>
      </c>
      <c r="H23" s="29">
        <v>1.19</v>
      </c>
      <c r="I23" s="12">
        <f t="shared" si="2"/>
        <v>4176.2101333333339</v>
      </c>
      <c r="J23" s="12">
        <f t="shared" si="3"/>
        <v>7645.6770133333339</v>
      </c>
      <c r="K23" s="13">
        <f t="shared" si="4"/>
        <v>38549.632000000005</v>
      </c>
    </row>
    <row r="24" spans="1:11" ht="26.25" customHeight="1" x14ac:dyDescent="0.25">
      <c r="A24" s="6" t="s">
        <v>38</v>
      </c>
      <c r="B24" s="8">
        <v>8156</v>
      </c>
      <c r="C24" s="9">
        <f t="shared" si="0"/>
        <v>9868.76</v>
      </c>
      <c r="D24" s="9">
        <v>1.35</v>
      </c>
      <c r="E24" s="10">
        <f t="shared" si="1"/>
        <v>13322.826000000001</v>
      </c>
      <c r="F24" s="9">
        <v>1.6</v>
      </c>
      <c r="G24" s="9">
        <v>1.3</v>
      </c>
      <c r="H24" s="29">
        <v>1.19</v>
      </c>
      <c r="I24" s="12">
        <f t="shared" si="2"/>
        <v>1710.5850666666668</v>
      </c>
      <c r="J24" s="12">
        <f t="shared" si="3"/>
        <v>3131.6865066666669</v>
      </c>
      <c r="K24" s="13">
        <f t="shared" si="4"/>
        <v>15790.016000000001</v>
      </c>
    </row>
    <row r="25" spans="1:11" ht="26.25" customHeight="1" x14ac:dyDescent="0.25">
      <c r="A25" s="6" t="s">
        <v>94</v>
      </c>
      <c r="B25" s="8">
        <v>22227</v>
      </c>
      <c r="C25" s="9">
        <f t="shared" si="0"/>
        <v>26894.67</v>
      </c>
      <c r="D25" s="9">
        <v>1.35</v>
      </c>
      <c r="E25" s="10">
        <f t="shared" si="1"/>
        <v>36307.804499999998</v>
      </c>
      <c r="F25" s="9">
        <v>1.6</v>
      </c>
      <c r="G25" s="9">
        <v>1.3</v>
      </c>
      <c r="H25" s="29">
        <v>1.19</v>
      </c>
      <c r="I25" s="12">
        <f t="shared" si="2"/>
        <v>4661.7428000000009</v>
      </c>
      <c r="J25" s="12">
        <f t="shared" si="3"/>
        <v>8534.5752799999991</v>
      </c>
      <c r="K25" s="13">
        <f t="shared" si="4"/>
        <v>43031.472000000002</v>
      </c>
    </row>
    <row r="26" spans="1:11" ht="26.25" customHeight="1" x14ac:dyDescent="0.25">
      <c r="A26" s="6" t="s">
        <v>60</v>
      </c>
      <c r="B26" s="8">
        <v>8842</v>
      </c>
      <c r="C26" s="9">
        <f t="shared" si="0"/>
        <v>10698.82</v>
      </c>
      <c r="D26" s="9">
        <v>1.35</v>
      </c>
      <c r="E26" s="10">
        <f t="shared" si="1"/>
        <v>14443.407000000001</v>
      </c>
      <c r="F26" s="9">
        <v>1.6</v>
      </c>
      <c r="G26" s="9">
        <v>1.3</v>
      </c>
      <c r="H26" s="29">
        <v>1.19</v>
      </c>
      <c r="I26" s="12">
        <f t="shared" si="2"/>
        <v>1854.4621333333334</v>
      </c>
      <c r="J26" s="12">
        <f t="shared" si="3"/>
        <v>3395.0922133333333</v>
      </c>
      <c r="K26" s="13">
        <f t="shared" si="4"/>
        <v>17118.112000000001</v>
      </c>
    </row>
    <row r="27" spans="1:11" ht="26.25" customHeight="1" x14ac:dyDescent="0.25">
      <c r="A27" s="6" t="s">
        <v>105</v>
      </c>
      <c r="B27" s="8">
        <v>11048</v>
      </c>
      <c r="C27" s="9">
        <f t="shared" si="0"/>
        <v>13368.08</v>
      </c>
      <c r="D27" s="9">
        <v>1.35</v>
      </c>
      <c r="E27" s="10">
        <f t="shared" si="1"/>
        <v>18046.907999999999</v>
      </c>
      <c r="F27" s="9">
        <v>1.6</v>
      </c>
      <c r="G27" s="9">
        <v>1.3</v>
      </c>
      <c r="H27" s="29">
        <v>1.19</v>
      </c>
      <c r="I27" s="12">
        <f t="shared" si="2"/>
        <v>2317.1338666666666</v>
      </c>
      <c r="J27" s="12">
        <f t="shared" si="3"/>
        <v>4242.1373866666663</v>
      </c>
      <c r="K27" s="13">
        <f t="shared" si="4"/>
        <v>21388.928</v>
      </c>
    </row>
    <row r="28" spans="1:11" ht="26.25" customHeight="1" x14ac:dyDescent="0.25">
      <c r="A28" s="6" t="s">
        <v>15</v>
      </c>
      <c r="B28" s="8">
        <v>4232</v>
      </c>
      <c r="C28" s="9">
        <f t="shared" si="0"/>
        <v>5120.72</v>
      </c>
      <c r="D28" s="9">
        <v>1.35</v>
      </c>
      <c r="E28" s="10">
        <f t="shared" si="1"/>
        <v>6912.9720000000007</v>
      </c>
      <c r="F28" s="9">
        <v>1.6</v>
      </c>
      <c r="G28" s="9">
        <v>1.3</v>
      </c>
      <c r="H28" s="29">
        <v>1.19</v>
      </c>
      <c r="I28" s="12">
        <f t="shared" si="2"/>
        <v>887.59146666666675</v>
      </c>
      <c r="J28" s="12">
        <f t="shared" si="3"/>
        <v>1624.9751466666667</v>
      </c>
      <c r="K28" s="13">
        <f t="shared" si="4"/>
        <v>8193.152</v>
      </c>
    </row>
    <row r="29" spans="1:11" ht="26.25" customHeight="1" x14ac:dyDescent="0.25">
      <c r="A29" s="6" t="s">
        <v>95</v>
      </c>
      <c r="B29" s="8">
        <v>8756</v>
      </c>
      <c r="C29" s="9">
        <f t="shared" si="0"/>
        <v>10594.76</v>
      </c>
      <c r="D29" s="9">
        <v>1.35</v>
      </c>
      <c r="E29" s="10">
        <f t="shared" si="1"/>
        <v>14302.926000000001</v>
      </c>
      <c r="F29" s="9">
        <v>1.6</v>
      </c>
      <c r="G29" s="9">
        <v>1.3</v>
      </c>
      <c r="H29" s="29">
        <v>1.19</v>
      </c>
      <c r="I29" s="12">
        <f t="shared" si="2"/>
        <v>1836.4250666666669</v>
      </c>
      <c r="J29" s="12">
        <f t="shared" si="3"/>
        <v>3362.0705066666669</v>
      </c>
      <c r="K29" s="13">
        <f t="shared" si="4"/>
        <v>16951.616000000002</v>
      </c>
    </row>
    <row r="30" spans="1:11" ht="26.25" customHeight="1" x14ac:dyDescent="0.25">
      <c r="A30" s="6" t="s">
        <v>16</v>
      </c>
      <c r="B30" s="8">
        <v>3799</v>
      </c>
      <c r="C30" s="9">
        <f>B30*$C$3</f>
        <v>4596.79</v>
      </c>
      <c r="D30" s="9">
        <v>1.35</v>
      </c>
      <c r="E30" s="10">
        <f>C30*D30</f>
        <v>6205.6665000000003</v>
      </c>
      <c r="F30" s="9">
        <v>1.6</v>
      </c>
      <c r="G30" s="9">
        <v>1.3</v>
      </c>
      <c r="H30" s="29">
        <v>1.19</v>
      </c>
      <c r="I30" s="12">
        <f t="shared" si="2"/>
        <v>796.77693333333343</v>
      </c>
      <c r="J30" s="12">
        <f t="shared" si="3"/>
        <v>1458.7146933333333</v>
      </c>
      <c r="K30" s="13">
        <f t="shared" si="4"/>
        <v>7354.8640000000005</v>
      </c>
    </row>
    <row r="31" spans="1:11" ht="25.9" customHeight="1" x14ac:dyDescent="0.25">
      <c r="A31" s="6" t="s">
        <v>104</v>
      </c>
      <c r="B31" s="8">
        <v>6840</v>
      </c>
      <c r="C31" s="9">
        <f t="shared" si="0"/>
        <v>8276.4</v>
      </c>
      <c r="D31" s="9">
        <v>1.35</v>
      </c>
      <c r="E31" s="10">
        <f t="shared" ref="E31" si="5">C31*D31</f>
        <v>11173.14</v>
      </c>
      <c r="F31" s="9">
        <v>1.6</v>
      </c>
      <c r="G31" s="9">
        <v>1.3</v>
      </c>
      <c r="H31" s="29">
        <v>1.19</v>
      </c>
      <c r="I31" s="12">
        <f t="shared" si="2"/>
        <v>1434.576</v>
      </c>
      <c r="J31" s="12">
        <f t="shared" si="3"/>
        <v>2626.3775999999998</v>
      </c>
      <c r="K31" s="13">
        <f t="shared" si="4"/>
        <v>13242.24</v>
      </c>
    </row>
    <row r="32" spans="1:11" ht="25.9" customHeight="1" x14ac:dyDescent="0.25">
      <c r="A32" s="6" t="s">
        <v>35</v>
      </c>
      <c r="B32" s="8">
        <v>3483</v>
      </c>
      <c r="C32" s="9">
        <f t="shared" si="0"/>
        <v>4214.43</v>
      </c>
      <c r="D32" s="9">
        <v>1.35</v>
      </c>
      <c r="E32" s="10">
        <f>C32*D32</f>
        <v>5689.4805000000006</v>
      </c>
      <c r="F32" s="9">
        <v>1.6</v>
      </c>
      <c r="G32" s="9">
        <v>1.3</v>
      </c>
      <c r="H32" s="29">
        <v>1.19</v>
      </c>
      <c r="I32" s="12">
        <f t="shared" si="2"/>
        <v>730.50120000000015</v>
      </c>
      <c r="J32" s="12">
        <f t="shared" si="3"/>
        <v>1337.3791200000001</v>
      </c>
      <c r="K32" s="13">
        <f t="shared" si="4"/>
        <v>6743.0880000000006</v>
      </c>
    </row>
    <row r="33" spans="1:11" ht="25.9" customHeight="1" x14ac:dyDescent="0.25">
      <c r="A33" s="6" t="s">
        <v>96</v>
      </c>
      <c r="B33" s="8">
        <v>19397</v>
      </c>
      <c r="C33" s="9">
        <f t="shared" si="0"/>
        <v>23470.37</v>
      </c>
      <c r="D33" s="9">
        <v>1.35</v>
      </c>
      <c r="E33" s="10">
        <f t="shared" ref="E33" si="6">C33*D33</f>
        <v>31684.999500000002</v>
      </c>
      <c r="F33" s="9">
        <v>1.6</v>
      </c>
      <c r="G33" s="9">
        <v>1.3</v>
      </c>
      <c r="H33" s="29">
        <v>1.19</v>
      </c>
      <c r="I33" s="12">
        <f t="shared" si="2"/>
        <v>4068.1974666666665</v>
      </c>
      <c r="J33" s="12">
        <f t="shared" si="3"/>
        <v>7447.930746666666</v>
      </c>
      <c r="K33" s="13">
        <f t="shared" si="4"/>
        <v>37552.591999999997</v>
      </c>
    </row>
    <row r="34" spans="1:11" ht="25.9" customHeight="1" x14ac:dyDescent="0.25">
      <c r="A34" s="6" t="s">
        <v>57</v>
      </c>
      <c r="B34" s="8">
        <v>6153</v>
      </c>
      <c r="C34" s="9">
        <f t="shared" si="0"/>
        <v>7445.13</v>
      </c>
      <c r="D34" s="9">
        <v>1.35</v>
      </c>
      <c r="E34" s="10">
        <f>C34*D34</f>
        <v>10050.925500000001</v>
      </c>
      <c r="F34" s="9">
        <v>1.6</v>
      </c>
      <c r="G34" s="9">
        <v>1.3</v>
      </c>
      <c r="H34" s="29">
        <v>1.19</v>
      </c>
      <c r="I34" s="12">
        <f t="shared" si="2"/>
        <v>1290.4892000000002</v>
      </c>
      <c r="J34" s="12">
        <f t="shared" si="3"/>
        <v>2362.5879199999999</v>
      </c>
      <c r="K34" s="13">
        <f>C34*F34</f>
        <v>11912.208000000001</v>
      </c>
    </row>
    <row r="35" spans="1:11" ht="25.9" customHeight="1" x14ac:dyDescent="0.25">
      <c r="A35" s="6" t="s">
        <v>97</v>
      </c>
      <c r="B35" s="8">
        <v>23274</v>
      </c>
      <c r="C35" s="9">
        <f t="shared" si="0"/>
        <v>28161.54</v>
      </c>
      <c r="D35" s="9">
        <v>1.35</v>
      </c>
      <c r="E35" s="10">
        <f>C35*D35</f>
        <v>38018.079000000005</v>
      </c>
      <c r="F35" s="9">
        <v>1.6</v>
      </c>
      <c r="G35" s="9">
        <v>1.3</v>
      </c>
      <c r="H35" s="29">
        <v>1.19</v>
      </c>
      <c r="I35" s="12">
        <f t="shared" si="2"/>
        <v>4881.3336000000008</v>
      </c>
      <c r="J35" s="12">
        <f t="shared" si="3"/>
        <v>8936.5953600000012</v>
      </c>
      <c r="K35" s="13">
        <f>C35*F35</f>
        <v>45058.464000000007</v>
      </c>
    </row>
    <row r="36" spans="1:11" ht="25.9" customHeight="1" x14ac:dyDescent="0.25">
      <c r="A36" s="6" t="s">
        <v>107</v>
      </c>
      <c r="B36" s="8">
        <v>9186</v>
      </c>
      <c r="C36" s="9">
        <f t="shared" si="0"/>
        <v>11115.06</v>
      </c>
      <c r="D36" s="9">
        <v>1.35</v>
      </c>
      <c r="E36" s="10">
        <f>C36*D36</f>
        <v>15005.331</v>
      </c>
      <c r="F36" s="9">
        <v>1.6</v>
      </c>
      <c r="G36" s="9">
        <v>1.3</v>
      </c>
      <c r="H36" s="29">
        <v>1.19</v>
      </c>
      <c r="I36" s="12">
        <f t="shared" si="2"/>
        <v>1926.6104000000003</v>
      </c>
      <c r="J36" s="12">
        <f t="shared" si="3"/>
        <v>3527.1790400000004</v>
      </c>
      <c r="K36" s="13">
        <f>C36*F36</f>
        <v>17784.096000000001</v>
      </c>
    </row>
    <row r="37" spans="1:11" ht="25.9" customHeight="1" x14ac:dyDescent="0.25">
      <c r="A37" s="6" t="s">
        <v>98</v>
      </c>
      <c r="B37" s="8">
        <v>26006</v>
      </c>
      <c r="C37" s="9">
        <f t="shared" si="0"/>
        <v>31467.26</v>
      </c>
      <c r="D37" s="9">
        <v>1.35</v>
      </c>
      <c r="E37" s="10">
        <f t="shared" ref="E37" si="7">C37*D37</f>
        <v>42480.800999999999</v>
      </c>
      <c r="F37" s="9">
        <v>1.6</v>
      </c>
      <c r="G37" s="9">
        <v>1.3</v>
      </c>
      <c r="H37" s="29">
        <v>1.19</v>
      </c>
      <c r="I37" s="12">
        <f t="shared" si="2"/>
        <v>5454.3250666666672</v>
      </c>
      <c r="J37" s="12">
        <f t="shared" si="3"/>
        <v>9985.610506666666</v>
      </c>
      <c r="K37" s="13">
        <f t="shared" ref="K37" si="8">C37*F37</f>
        <v>50347.616000000002</v>
      </c>
    </row>
    <row r="38" spans="1:11" ht="25.9" customHeight="1" x14ac:dyDescent="0.25">
      <c r="A38" s="6" t="s">
        <v>61</v>
      </c>
      <c r="B38" s="8">
        <v>10340</v>
      </c>
      <c r="C38" s="9">
        <f t="shared" si="0"/>
        <v>12511.4</v>
      </c>
      <c r="D38" s="9">
        <v>1.35</v>
      </c>
      <c r="E38" s="10">
        <f>C38*D38</f>
        <v>16890.39</v>
      </c>
      <c r="F38" s="9">
        <v>1.6</v>
      </c>
      <c r="G38" s="9">
        <v>1.3</v>
      </c>
      <c r="H38" s="29">
        <v>1.19</v>
      </c>
      <c r="I38" s="12">
        <f t="shared" si="2"/>
        <v>2168.6426666666671</v>
      </c>
      <c r="J38" s="12">
        <f t="shared" si="3"/>
        <v>3970.284266666667</v>
      </c>
      <c r="K38" s="13">
        <f>C38*F38</f>
        <v>20018.240000000002</v>
      </c>
    </row>
    <row r="39" spans="1:11" ht="26.25" customHeight="1" x14ac:dyDescent="0.25">
      <c r="A39" s="6" t="s">
        <v>99</v>
      </c>
      <c r="B39" s="8">
        <v>22415</v>
      </c>
      <c r="C39" s="9">
        <f t="shared" si="0"/>
        <v>27122.149999999998</v>
      </c>
      <c r="D39" s="9">
        <v>1.35</v>
      </c>
      <c r="E39" s="10">
        <f t="shared" ref="E39:E48" si="9">C39*D39</f>
        <v>36614.902499999997</v>
      </c>
      <c r="F39" s="9">
        <v>1.6</v>
      </c>
      <c r="G39" s="9">
        <v>1.3</v>
      </c>
      <c r="H39" s="29">
        <v>1.19</v>
      </c>
      <c r="I39" s="12">
        <f t="shared" si="2"/>
        <v>4701.1726666666673</v>
      </c>
      <c r="J39" s="12">
        <f t="shared" si="3"/>
        <v>8606.7622666666666</v>
      </c>
      <c r="K39" s="13">
        <f t="shared" si="4"/>
        <v>43395.44</v>
      </c>
    </row>
    <row r="40" spans="1:11" ht="26.25" customHeight="1" x14ac:dyDescent="0.25">
      <c r="A40" s="6" t="s">
        <v>44</v>
      </c>
      <c r="B40" s="8">
        <v>5641</v>
      </c>
      <c r="C40" s="9">
        <f t="shared" si="0"/>
        <v>6825.61</v>
      </c>
      <c r="D40" s="9">
        <v>1.35</v>
      </c>
      <c r="E40" s="10">
        <f t="shared" si="9"/>
        <v>9214.5735000000004</v>
      </c>
      <c r="F40" s="9">
        <v>1.6</v>
      </c>
      <c r="G40" s="9">
        <v>1.3</v>
      </c>
      <c r="H40" s="29">
        <v>1.19</v>
      </c>
      <c r="I40" s="12">
        <f t="shared" si="2"/>
        <v>1183.1057333333335</v>
      </c>
      <c r="J40" s="12">
        <f t="shared" si="3"/>
        <v>2165.9935733333336</v>
      </c>
      <c r="K40" s="13">
        <f t="shared" si="4"/>
        <v>10920.976000000001</v>
      </c>
    </row>
    <row r="41" spans="1:11" ht="26.25" customHeight="1" x14ac:dyDescent="0.25">
      <c r="A41" s="6" t="s">
        <v>100</v>
      </c>
      <c r="B41" s="8">
        <v>26440</v>
      </c>
      <c r="C41" s="9">
        <f t="shared" si="0"/>
        <v>31992.399999999998</v>
      </c>
      <c r="D41" s="9">
        <v>1.35</v>
      </c>
      <c r="E41" s="10">
        <f t="shared" si="9"/>
        <v>43189.74</v>
      </c>
      <c r="F41" s="9">
        <v>1.6</v>
      </c>
      <c r="G41" s="9">
        <v>1.3</v>
      </c>
      <c r="H41" s="29">
        <v>1.19</v>
      </c>
      <c r="I41" s="12">
        <f t="shared" si="2"/>
        <v>5545.3493333333327</v>
      </c>
      <c r="J41" s="12">
        <f t="shared" si="3"/>
        <v>10152.254933333332</v>
      </c>
      <c r="K41" s="13">
        <f t="shared" si="4"/>
        <v>51187.839999999997</v>
      </c>
    </row>
    <row r="42" spans="1:11" ht="26.25" customHeight="1" x14ac:dyDescent="0.25">
      <c r="A42" s="22" t="s">
        <v>62</v>
      </c>
      <c r="B42" s="1">
        <v>9382</v>
      </c>
      <c r="C42" s="9">
        <f t="shared" si="0"/>
        <v>11352.22</v>
      </c>
      <c r="D42" s="9">
        <v>1.35</v>
      </c>
      <c r="E42" s="10">
        <f t="shared" si="9"/>
        <v>15325.496999999999</v>
      </c>
      <c r="F42" s="9">
        <v>1.6</v>
      </c>
      <c r="G42" s="9">
        <v>1.3</v>
      </c>
      <c r="H42" s="29">
        <v>1.19</v>
      </c>
      <c r="I42" s="12">
        <f t="shared" si="2"/>
        <v>1967.7181333333335</v>
      </c>
      <c r="J42" s="12">
        <f t="shared" si="3"/>
        <v>3602.4378133333335</v>
      </c>
      <c r="K42" s="13">
        <f t="shared" si="4"/>
        <v>18163.552</v>
      </c>
    </row>
    <row r="43" spans="1:11" ht="25.9" customHeight="1" x14ac:dyDescent="0.25">
      <c r="A43" s="6" t="s">
        <v>103</v>
      </c>
      <c r="B43" s="8">
        <v>24067</v>
      </c>
      <c r="C43" s="9">
        <f>B43*$C$3</f>
        <v>29121.07</v>
      </c>
      <c r="D43" s="9">
        <v>1.35</v>
      </c>
      <c r="E43" s="10">
        <f t="shared" si="9"/>
        <v>39313.444500000005</v>
      </c>
      <c r="F43" s="9">
        <v>1.6</v>
      </c>
      <c r="G43" s="9">
        <v>1.3</v>
      </c>
      <c r="H43" s="29">
        <v>1.19</v>
      </c>
      <c r="I43" s="12">
        <f t="shared" si="2"/>
        <v>5047.6521333333339</v>
      </c>
      <c r="J43" s="12">
        <f t="shared" si="3"/>
        <v>9241.0862133333339</v>
      </c>
      <c r="K43" s="13">
        <f t="shared" si="4"/>
        <v>46593.712</v>
      </c>
    </row>
    <row r="44" spans="1:11" ht="21.75" customHeight="1" x14ac:dyDescent="0.25">
      <c r="A44" s="6" t="s">
        <v>83</v>
      </c>
      <c r="B44" s="8">
        <v>6153</v>
      </c>
      <c r="C44" s="9">
        <f>B44*$C$3</f>
        <v>7445.13</v>
      </c>
      <c r="D44" s="9">
        <v>1.35</v>
      </c>
      <c r="E44" s="10">
        <f t="shared" si="9"/>
        <v>10050.925500000001</v>
      </c>
      <c r="F44" s="9">
        <v>1.6</v>
      </c>
      <c r="G44" s="9">
        <v>1.3</v>
      </c>
      <c r="H44" s="29">
        <v>1.19</v>
      </c>
      <c r="I44" s="12">
        <f t="shared" si="2"/>
        <v>1290.4892000000002</v>
      </c>
      <c r="J44" s="12">
        <f t="shared" si="3"/>
        <v>2362.5879199999999</v>
      </c>
      <c r="K44" s="13">
        <f t="shared" si="4"/>
        <v>11912.208000000001</v>
      </c>
    </row>
    <row r="45" spans="1:11" ht="21.75" customHeight="1" x14ac:dyDescent="0.25">
      <c r="A45" s="6" t="s">
        <v>102</v>
      </c>
      <c r="B45" s="8">
        <v>33348</v>
      </c>
      <c r="C45" s="9">
        <f>B45*$C$3</f>
        <v>40351.08</v>
      </c>
      <c r="D45" s="9">
        <v>1.35</v>
      </c>
      <c r="E45" s="10">
        <f t="shared" si="9"/>
        <v>54473.958000000006</v>
      </c>
      <c r="F45" s="9">
        <v>1.55</v>
      </c>
      <c r="G45" s="9">
        <v>1.3</v>
      </c>
      <c r="H45" s="29">
        <v>1.19</v>
      </c>
      <c r="I45" s="12">
        <f t="shared" si="2"/>
        <v>6775.6188500000017</v>
      </c>
      <c r="J45" s="12">
        <f t="shared" si="3"/>
        <v>12404.594510000001</v>
      </c>
      <c r="K45" s="13">
        <f t="shared" si="4"/>
        <v>62544.174000000006</v>
      </c>
    </row>
    <row r="46" spans="1:11" ht="21.75" customHeight="1" x14ac:dyDescent="0.25">
      <c r="A46" s="6" t="s">
        <v>71</v>
      </c>
      <c r="B46" s="8">
        <v>10340</v>
      </c>
      <c r="C46" s="9">
        <f>B46*$C$3</f>
        <v>12511.4</v>
      </c>
      <c r="D46" s="9">
        <v>1.35</v>
      </c>
      <c r="E46" s="10">
        <f t="shared" si="9"/>
        <v>16890.39</v>
      </c>
      <c r="F46" s="9">
        <v>1.55</v>
      </c>
      <c r="G46" s="9">
        <v>1.3</v>
      </c>
      <c r="H46" s="29">
        <v>1.19</v>
      </c>
      <c r="I46" s="12">
        <f t="shared" si="2"/>
        <v>2100.8725833333333</v>
      </c>
      <c r="J46" s="12">
        <f t="shared" si="3"/>
        <v>3846.2128833333331</v>
      </c>
      <c r="K46" s="13">
        <f t="shared" si="4"/>
        <v>19392.669999999998</v>
      </c>
    </row>
    <row r="47" spans="1:11" ht="21.75" customHeight="1" x14ac:dyDescent="0.25">
      <c r="A47" s="22" t="s">
        <v>101</v>
      </c>
      <c r="B47" s="1">
        <v>11084</v>
      </c>
      <c r="C47" s="9">
        <f t="shared" si="0"/>
        <v>13411.64</v>
      </c>
      <c r="D47" s="9">
        <v>1.35</v>
      </c>
      <c r="E47" s="10">
        <f t="shared" si="9"/>
        <v>18105.714</v>
      </c>
      <c r="F47" s="9">
        <v>1.6</v>
      </c>
      <c r="G47" s="9">
        <v>1.3</v>
      </c>
      <c r="H47" s="29">
        <v>1.19</v>
      </c>
      <c r="I47" s="12">
        <f t="shared" si="2"/>
        <v>2324.6842666666666</v>
      </c>
      <c r="J47" s="12">
        <f t="shared" si="3"/>
        <v>4255.9604266666665</v>
      </c>
      <c r="K47" s="13">
        <f t="shared" si="4"/>
        <v>21458.624</v>
      </c>
    </row>
    <row r="48" spans="1:11" ht="21.75" customHeight="1" x14ac:dyDescent="0.25">
      <c r="A48" s="22" t="s">
        <v>64</v>
      </c>
      <c r="B48" s="1">
        <v>4267</v>
      </c>
      <c r="C48" s="9">
        <f t="shared" si="0"/>
        <v>5163.07</v>
      </c>
      <c r="D48" s="9">
        <v>1.35</v>
      </c>
      <c r="E48" s="10">
        <f t="shared" si="9"/>
        <v>6970.1445000000003</v>
      </c>
      <c r="F48" s="9">
        <v>1.6</v>
      </c>
      <c r="G48" s="9">
        <v>1.3</v>
      </c>
      <c r="H48" s="29">
        <v>1.19</v>
      </c>
      <c r="I48" s="12">
        <f t="shared" si="2"/>
        <v>894.93213333333335</v>
      </c>
      <c r="J48" s="12">
        <f t="shared" si="3"/>
        <v>1638.4142133333332</v>
      </c>
      <c r="K48" s="13">
        <f t="shared" si="4"/>
        <v>8260.9120000000003</v>
      </c>
    </row>
    <row r="49" spans="1:11" ht="21.75" customHeight="1" x14ac:dyDescent="0.25">
      <c r="A49" s="23"/>
      <c r="B49" s="16"/>
      <c r="C49" s="24"/>
      <c r="D49" s="9"/>
      <c r="E49" s="25"/>
      <c r="F49" s="24"/>
      <c r="G49" s="24"/>
      <c r="H49" s="30"/>
      <c r="I49" s="27"/>
      <c r="J49" s="27"/>
      <c r="K49" s="28"/>
    </row>
    <row r="50" spans="1:11" ht="21.75" customHeight="1" x14ac:dyDescent="0.25">
      <c r="A50" s="23"/>
      <c r="B50" s="16"/>
      <c r="C50" s="24"/>
      <c r="D50" s="9"/>
      <c r="E50" s="25"/>
      <c r="F50" s="24"/>
      <c r="G50" s="24"/>
      <c r="H50" s="30"/>
      <c r="I50" s="27"/>
      <c r="J50" s="27"/>
      <c r="K50" s="28"/>
    </row>
    <row r="51" spans="1:11" ht="24.75" customHeight="1" x14ac:dyDescent="0.25">
      <c r="A51" s="22" t="s">
        <v>36</v>
      </c>
      <c r="B51" s="22">
        <v>980</v>
      </c>
      <c r="C51" s="9">
        <f t="shared" ref="C51:C52" si="10">B51*$C$3</f>
        <v>1185.8</v>
      </c>
      <c r="D51" s="9">
        <v>1.35</v>
      </c>
      <c r="E51" s="10">
        <f t="shared" ref="E51:E52" si="11">C51*D51</f>
        <v>1600.8300000000002</v>
      </c>
      <c r="F51" s="9">
        <v>1.9</v>
      </c>
      <c r="G51" s="9">
        <v>1.3</v>
      </c>
      <c r="H51" s="29">
        <v>1.19</v>
      </c>
      <c r="I51" s="12">
        <f>C51*F51*G51/$I$3</f>
        <v>244.07716666666667</v>
      </c>
      <c r="J51" s="12">
        <f>C51*F51*H51/$J$3</f>
        <v>446.84896666666663</v>
      </c>
      <c r="K51" s="13">
        <f>C51*F51</f>
        <v>2253.02</v>
      </c>
    </row>
    <row r="52" spans="1:11" ht="18.75" x14ac:dyDescent="0.25">
      <c r="A52" s="22" t="s">
        <v>58</v>
      </c>
      <c r="B52" s="22">
        <v>868</v>
      </c>
      <c r="C52" s="9">
        <f t="shared" si="10"/>
        <v>1050.28</v>
      </c>
      <c r="D52" s="9">
        <v>1.35</v>
      </c>
      <c r="E52" s="10">
        <f t="shared" si="11"/>
        <v>1417.8780000000002</v>
      </c>
      <c r="F52" s="9">
        <v>1.9</v>
      </c>
      <c r="G52" s="9">
        <v>1.3</v>
      </c>
      <c r="H52" s="29">
        <v>1.19</v>
      </c>
      <c r="I52" s="12">
        <f>C52*F52*G52/$I$3</f>
        <v>216.18263333333334</v>
      </c>
      <c r="J52" s="12">
        <f>C52*F52*H52/$J$3</f>
        <v>395.78051333333332</v>
      </c>
      <c r="K52" s="13">
        <f>C52*F52</f>
        <v>1995.5319999999999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8" zoomScaleNormal="78" workbookViewId="0">
      <selection activeCell="Q11" sqref="Q11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9.28515625" style="2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17" t="s">
        <v>26</v>
      </c>
      <c r="K2" s="3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0.82</v>
      </c>
      <c r="K3" s="2">
        <v>0.65</v>
      </c>
    </row>
    <row r="4" spans="1:11" ht="20.25" customHeight="1" x14ac:dyDescent="0.25">
      <c r="A4" s="6" t="s">
        <v>14</v>
      </c>
      <c r="B4" s="8">
        <v>4992</v>
      </c>
      <c r="C4" s="9">
        <f t="shared" ref="C4:C17" si="0">B4*$C$3</f>
        <v>6040.32</v>
      </c>
      <c r="D4" s="9">
        <v>1.3</v>
      </c>
      <c r="E4" s="10">
        <f t="shared" ref="E4:E17" si="1">C4*D4</f>
        <v>7852.4160000000002</v>
      </c>
      <c r="F4" s="9">
        <v>1.59</v>
      </c>
      <c r="G4" s="9">
        <v>1.58</v>
      </c>
      <c r="H4" s="11">
        <f t="shared" ref="H4:H17" si="2">C4*F4*G4</f>
        <v>15174.491904</v>
      </c>
      <c r="I4" s="12">
        <f>H4/$I$3</f>
        <v>1264.540992</v>
      </c>
      <c r="J4" s="12">
        <f>I4*$J$3</f>
        <v>1036.9236134399998</v>
      </c>
      <c r="K4" s="13">
        <f>H4*$K$3</f>
        <v>9863.4197376000011</v>
      </c>
    </row>
    <row r="5" spans="1:11" ht="21" customHeight="1" x14ac:dyDescent="0.25">
      <c r="A5" s="6" t="s">
        <v>11</v>
      </c>
      <c r="B5" s="8">
        <v>1474.3</v>
      </c>
      <c r="C5" s="9">
        <f t="shared" si="0"/>
        <v>1783.9029999999998</v>
      </c>
      <c r="D5" s="9">
        <v>1.3</v>
      </c>
      <c r="E5" s="10">
        <f t="shared" si="1"/>
        <v>2319.0738999999999</v>
      </c>
      <c r="F5" s="9">
        <v>1.6</v>
      </c>
      <c r="G5" s="9">
        <v>1.58</v>
      </c>
      <c r="H5" s="11">
        <f t="shared" si="2"/>
        <v>4509.706784</v>
      </c>
      <c r="I5" s="12">
        <f t="shared" ref="I5:I17" si="3">H5/$I$3</f>
        <v>375.80889866666666</v>
      </c>
      <c r="J5" s="12">
        <f t="shared" ref="J5:J17" si="4">I5*$J$3</f>
        <v>308.16329690666663</v>
      </c>
      <c r="K5" s="13">
        <f t="shared" ref="K5:K17" si="5">H5*$K$3</f>
        <v>2931.3094096</v>
      </c>
    </row>
    <row r="6" spans="1:11" ht="21" customHeight="1" x14ac:dyDescent="0.25">
      <c r="A6" s="6" t="s">
        <v>13</v>
      </c>
      <c r="B6" s="8">
        <v>6089</v>
      </c>
      <c r="C6" s="9">
        <f t="shared" si="0"/>
        <v>7367.69</v>
      </c>
      <c r="D6" s="9">
        <v>1.3</v>
      </c>
      <c r="E6" s="10">
        <f t="shared" si="1"/>
        <v>9577.9969999999994</v>
      </c>
      <c r="F6" s="9">
        <v>1.55</v>
      </c>
      <c r="G6" s="9">
        <v>1.58</v>
      </c>
      <c r="H6" s="11">
        <f t="shared" si="2"/>
        <v>18043.472809999999</v>
      </c>
      <c r="I6" s="12">
        <f>H6/$I$3</f>
        <v>1503.6227341666665</v>
      </c>
      <c r="J6" s="12">
        <f t="shared" si="4"/>
        <v>1232.9706420166665</v>
      </c>
      <c r="K6" s="13">
        <f>H6*$K$3</f>
        <v>11728.257326499999</v>
      </c>
    </row>
    <row r="7" spans="1:11" ht="26.25" customHeight="1" x14ac:dyDescent="0.25">
      <c r="A7" s="6" t="s">
        <v>12</v>
      </c>
      <c r="B7" s="8">
        <v>2232</v>
      </c>
      <c r="C7" s="9">
        <f t="shared" si="0"/>
        <v>2700.72</v>
      </c>
      <c r="D7" s="9">
        <v>1.3</v>
      </c>
      <c r="E7" s="10">
        <f t="shared" si="1"/>
        <v>3510.9359999999997</v>
      </c>
      <c r="F7" s="9">
        <v>1.58</v>
      </c>
      <c r="G7" s="9">
        <v>1.58</v>
      </c>
      <c r="H7" s="11">
        <f t="shared" si="2"/>
        <v>6742.0774080000001</v>
      </c>
      <c r="I7" s="12">
        <f>H7/$I$3</f>
        <v>561.83978400000001</v>
      </c>
      <c r="J7" s="12">
        <f t="shared" si="4"/>
        <v>460.70862288000001</v>
      </c>
      <c r="K7" s="13">
        <f t="shared" si="5"/>
        <v>4382.3503152000003</v>
      </c>
    </row>
    <row r="8" spans="1:11" ht="26.25" customHeight="1" x14ac:dyDescent="0.25">
      <c r="A8" s="6" t="s">
        <v>18</v>
      </c>
      <c r="B8" s="8">
        <v>3821</v>
      </c>
      <c r="C8" s="9">
        <f t="shared" si="0"/>
        <v>4623.41</v>
      </c>
      <c r="D8" s="9">
        <v>1.3</v>
      </c>
      <c r="E8" s="10">
        <f t="shared" si="1"/>
        <v>6010.433</v>
      </c>
      <c r="F8" s="9">
        <v>1.65</v>
      </c>
      <c r="G8" s="9">
        <v>1.58</v>
      </c>
      <c r="H8" s="11">
        <f t="shared" si="2"/>
        <v>12053.229869999999</v>
      </c>
      <c r="I8" s="12">
        <f t="shared" ref="I8:I10" si="6">H8/$I$3</f>
        <v>1004.4358225</v>
      </c>
      <c r="J8" s="12">
        <f t="shared" si="4"/>
        <v>823.63737444999992</v>
      </c>
      <c r="K8" s="13">
        <f t="shared" si="5"/>
        <v>7834.5994154999998</v>
      </c>
    </row>
    <row r="9" spans="1:11" ht="26.25" customHeight="1" x14ac:dyDescent="0.25">
      <c r="A9" s="6" t="s">
        <v>15</v>
      </c>
      <c r="B9" s="8">
        <v>1862</v>
      </c>
      <c r="C9" s="9">
        <f t="shared" si="0"/>
        <v>2253.02</v>
      </c>
      <c r="D9" s="9">
        <v>1.3</v>
      </c>
      <c r="E9" s="10">
        <f t="shared" si="1"/>
        <v>2928.9259999999999</v>
      </c>
      <c r="F9" s="9">
        <v>1.6</v>
      </c>
      <c r="G9" s="9">
        <v>1.58</v>
      </c>
      <c r="H9" s="11">
        <f t="shared" si="2"/>
        <v>5695.6345600000004</v>
      </c>
      <c r="I9" s="12">
        <f>H9/$I$3</f>
        <v>474.63621333333339</v>
      </c>
      <c r="J9" s="12">
        <f t="shared" si="4"/>
        <v>389.20169493333333</v>
      </c>
      <c r="K9" s="13">
        <f t="shared" si="5"/>
        <v>3702.1624640000005</v>
      </c>
    </row>
    <row r="10" spans="1:11" ht="26.25" customHeight="1" x14ac:dyDescent="0.25">
      <c r="A10" s="6" t="s">
        <v>17</v>
      </c>
      <c r="B10" s="8">
        <v>3154</v>
      </c>
      <c r="C10" s="9">
        <f t="shared" si="0"/>
        <v>3816.3399999999997</v>
      </c>
      <c r="D10" s="9">
        <v>1.28</v>
      </c>
      <c r="E10" s="10">
        <f t="shared" si="1"/>
        <v>4884.9151999999995</v>
      </c>
      <c r="F10" s="9">
        <v>1.58</v>
      </c>
      <c r="G10" s="9">
        <v>1.58</v>
      </c>
      <c r="H10" s="11">
        <f t="shared" si="2"/>
        <v>9527.1111760000003</v>
      </c>
      <c r="I10" s="12">
        <f t="shared" si="6"/>
        <v>793.92593133333332</v>
      </c>
      <c r="J10" s="12">
        <f t="shared" si="4"/>
        <v>651.0192636933333</v>
      </c>
      <c r="K10" s="13">
        <f t="shared" si="5"/>
        <v>6192.6222644000009</v>
      </c>
    </row>
    <row r="11" spans="1:11" ht="26.25" customHeight="1" x14ac:dyDescent="0.25">
      <c r="A11" s="6" t="s">
        <v>16</v>
      </c>
      <c r="B11" s="8">
        <v>1672</v>
      </c>
      <c r="C11" s="9">
        <f t="shared" si="0"/>
        <v>2023.12</v>
      </c>
      <c r="D11" s="9">
        <v>1.3</v>
      </c>
      <c r="E11" s="10">
        <f t="shared" si="1"/>
        <v>2630.056</v>
      </c>
      <c r="F11" s="9">
        <v>1.57</v>
      </c>
      <c r="G11" s="9">
        <v>1.58</v>
      </c>
      <c r="H11" s="11">
        <f t="shared" si="2"/>
        <v>5018.5514720000001</v>
      </c>
      <c r="I11" s="12">
        <f>H11/$I$3</f>
        <v>418.21262266666668</v>
      </c>
      <c r="J11" s="12">
        <f t="shared" si="4"/>
        <v>342.93435058666665</v>
      </c>
      <c r="K11" s="13">
        <f t="shared" si="5"/>
        <v>3262.0584568000004</v>
      </c>
    </row>
    <row r="12" spans="1:11" ht="26.25" customHeight="1" x14ac:dyDescent="0.25">
      <c r="A12" s="6" t="s">
        <v>19</v>
      </c>
      <c r="B12" s="8">
        <v>2213</v>
      </c>
      <c r="C12" s="9">
        <f t="shared" si="0"/>
        <v>2677.73</v>
      </c>
      <c r="D12" s="9">
        <v>1.3</v>
      </c>
      <c r="E12" s="10">
        <f t="shared" si="1"/>
        <v>3481.049</v>
      </c>
      <c r="F12" s="9">
        <v>1.58</v>
      </c>
      <c r="G12" s="9">
        <v>1.58</v>
      </c>
      <c r="H12" s="11">
        <f t="shared" si="2"/>
        <v>6684.6851720000004</v>
      </c>
      <c r="I12" s="12">
        <f t="shared" ref="I12" si="7">H12/$I$3</f>
        <v>557.05709766666666</v>
      </c>
      <c r="J12" s="12">
        <f t="shared" si="4"/>
        <v>456.78682008666664</v>
      </c>
      <c r="K12" s="13">
        <f t="shared" si="5"/>
        <v>4345.0453618000001</v>
      </c>
    </row>
    <row r="13" spans="1:11" ht="30.75" customHeight="1" x14ac:dyDescent="0.25">
      <c r="A13" s="6" t="s">
        <v>20</v>
      </c>
      <c r="B13" s="8">
        <v>3574</v>
      </c>
      <c r="C13" s="9">
        <f t="shared" si="0"/>
        <v>4324.54</v>
      </c>
      <c r="D13" s="9">
        <v>1.3</v>
      </c>
      <c r="E13" s="10">
        <f t="shared" si="1"/>
        <v>5621.902</v>
      </c>
      <c r="F13" s="9">
        <v>1.55</v>
      </c>
      <c r="G13" s="9">
        <v>1.58</v>
      </c>
      <c r="H13" s="11">
        <f t="shared" si="2"/>
        <v>10590.798460000002</v>
      </c>
      <c r="I13" s="8">
        <f t="shared" si="3"/>
        <v>882.56653833333348</v>
      </c>
      <c r="J13" s="12">
        <f t="shared" si="4"/>
        <v>723.70456143333342</v>
      </c>
      <c r="K13" s="13">
        <f t="shared" si="5"/>
        <v>6884.0189990000017</v>
      </c>
    </row>
    <row r="14" spans="1:11" ht="40.5" customHeight="1" x14ac:dyDescent="0.25">
      <c r="A14" s="7" t="s">
        <v>21</v>
      </c>
      <c r="B14" s="8">
        <v>1552</v>
      </c>
      <c r="C14" s="9">
        <f t="shared" si="0"/>
        <v>1877.9199999999998</v>
      </c>
      <c r="D14" s="9">
        <v>1.3</v>
      </c>
      <c r="E14" s="10">
        <f t="shared" si="1"/>
        <v>2441.2959999999998</v>
      </c>
      <c r="F14" s="9">
        <v>1.53</v>
      </c>
      <c r="G14" s="9">
        <v>1.58</v>
      </c>
      <c r="H14" s="11">
        <f t="shared" si="2"/>
        <v>4539.6838079999998</v>
      </c>
      <c r="I14" s="8">
        <f t="shared" si="3"/>
        <v>378.306984</v>
      </c>
      <c r="J14" s="12">
        <f t="shared" si="4"/>
        <v>310.21172687999996</v>
      </c>
      <c r="K14" s="13">
        <f t="shared" si="5"/>
        <v>2950.7944751999999</v>
      </c>
    </row>
    <row r="15" spans="1:11" ht="47.25" customHeight="1" x14ac:dyDescent="0.25">
      <c r="A15" s="5" t="s">
        <v>24</v>
      </c>
      <c r="B15" s="8"/>
      <c r="C15" s="9"/>
      <c r="D15" s="9"/>
      <c r="E15" s="10"/>
      <c r="F15" s="9"/>
      <c r="G15" s="9"/>
      <c r="H15" s="11"/>
      <c r="I15" s="8"/>
      <c r="J15" s="12"/>
      <c r="K15" s="13"/>
    </row>
    <row r="16" spans="1:11" ht="40.5" customHeight="1" x14ac:dyDescent="0.25">
      <c r="A16" s="7" t="s">
        <v>22</v>
      </c>
      <c r="B16" s="8">
        <v>2796</v>
      </c>
      <c r="C16" s="9">
        <f t="shared" si="0"/>
        <v>3383.16</v>
      </c>
      <c r="D16" s="9">
        <v>1.3</v>
      </c>
      <c r="E16" s="10">
        <f t="shared" si="1"/>
        <v>4398.1080000000002</v>
      </c>
      <c r="F16" s="9">
        <v>1.5</v>
      </c>
      <c r="G16" s="9">
        <v>1.58</v>
      </c>
      <c r="H16" s="11">
        <f t="shared" si="2"/>
        <v>8018.0892000000003</v>
      </c>
      <c r="I16" s="8">
        <f t="shared" si="3"/>
        <v>668.17410000000007</v>
      </c>
      <c r="J16" s="12">
        <f t="shared" si="4"/>
        <v>547.90276200000005</v>
      </c>
      <c r="K16" s="13">
        <f>H16*$K$3</f>
        <v>5211.7579800000003</v>
      </c>
    </row>
    <row r="17" spans="1:11" ht="30.75" customHeight="1" x14ac:dyDescent="0.25">
      <c r="A17" s="6" t="s">
        <v>23</v>
      </c>
      <c r="B17" s="9">
        <v>2796</v>
      </c>
      <c r="C17" s="9">
        <f t="shared" si="0"/>
        <v>3383.16</v>
      </c>
      <c r="D17" s="9">
        <v>1.3</v>
      </c>
      <c r="E17" s="10">
        <f t="shared" si="1"/>
        <v>4398.1080000000002</v>
      </c>
      <c r="F17" s="9">
        <v>1.5</v>
      </c>
      <c r="G17" s="9">
        <v>1.58</v>
      </c>
      <c r="H17" s="11">
        <f t="shared" si="2"/>
        <v>8018.0892000000003</v>
      </c>
      <c r="I17" s="12">
        <f t="shared" si="3"/>
        <v>668.17410000000007</v>
      </c>
      <c r="J17" s="12">
        <f t="shared" si="4"/>
        <v>547.90276200000005</v>
      </c>
      <c r="K17" s="13">
        <f t="shared" si="5"/>
        <v>5211.7579800000003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8" zoomScaleNormal="78" workbookViewId="0">
      <selection activeCell="L11" sqref="L11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9.28515625" style="2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17" t="s">
        <v>27</v>
      </c>
      <c r="K2" s="3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20.25" customHeight="1" x14ac:dyDescent="0.25">
      <c r="A4" s="6" t="s">
        <v>14</v>
      </c>
      <c r="B4" s="8">
        <v>4992</v>
      </c>
      <c r="C4" s="9">
        <f t="shared" ref="C4:C17" si="0">B4*$C$3</f>
        <v>6040.32</v>
      </c>
      <c r="D4" s="9">
        <v>1.3</v>
      </c>
      <c r="E4" s="10">
        <f t="shared" ref="E4:E17" si="1">C4*D4</f>
        <v>7852.4160000000002</v>
      </c>
      <c r="F4" s="9">
        <v>1.59</v>
      </c>
      <c r="G4" s="9">
        <v>1.8</v>
      </c>
      <c r="H4" s="11">
        <f t="shared" ref="H4:H17" si="2">C4*F4*G4</f>
        <v>17287.395840000001</v>
      </c>
      <c r="I4" s="12">
        <f>H4/$I$3</f>
        <v>1440.6163200000001</v>
      </c>
      <c r="J4" s="12">
        <f>I4*$J$3</f>
        <v>1224.523872</v>
      </c>
      <c r="K4" s="13">
        <f>H4*$K$3</f>
        <v>9594.5046912000016</v>
      </c>
    </row>
    <row r="5" spans="1:11" ht="21" customHeight="1" x14ac:dyDescent="0.25">
      <c r="A5" s="6" t="s">
        <v>11</v>
      </c>
      <c r="B5" s="8">
        <v>1474.3</v>
      </c>
      <c r="C5" s="9">
        <f t="shared" si="0"/>
        <v>1783.9029999999998</v>
      </c>
      <c r="D5" s="9">
        <v>1.3</v>
      </c>
      <c r="E5" s="10">
        <f t="shared" si="1"/>
        <v>2319.0738999999999</v>
      </c>
      <c r="F5" s="9">
        <v>1.6</v>
      </c>
      <c r="G5" s="9">
        <v>1.8</v>
      </c>
      <c r="H5" s="11">
        <f t="shared" si="2"/>
        <v>5137.6406399999996</v>
      </c>
      <c r="I5" s="12">
        <f t="shared" ref="I5:I17" si="3">H5/$I$3</f>
        <v>428.13671999999997</v>
      </c>
      <c r="J5" s="12">
        <f t="shared" ref="J5:J17" si="4">I5*$J$3</f>
        <v>363.91621199999997</v>
      </c>
      <c r="K5" s="13">
        <f t="shared" ref="K5:K17" si="5">H5*$K$3</f>
        <v>2851.3905552000001</v>
      </c>
    </row>
    <row r="6" spans="1:11" ht="21" customHeight="1" x14ac:dyDescent="0.25">
      <c r="A6" s="6" t="s">
        <v>13</v>
      </c>
      <c r="B6" s="8">
        <v>6089</v>
      </c>
      <c r="C6" s="9">
        <f t="shared" si="0"/>
        <v>7367.69</v>
      </c>
      <c r="D6" s="9">
        <v>1.3</v>
      </c>
      <c r="E6" s="10">
        <f t="shared" si="1"/>
        <v>9577.9969999999994</v>
      </c>
      <c r="F6" s="9">
        <v>1.55</v>
      </c>
      <c r="G6" s="9">
        <v>1.8</v>
      </c>
      <c r="H6" s="11">
        <f t="shared" si="2"/>
        <v>20555.855100000001</v>
      </c>
      <c r="I6" s="12">
        <f>H6/$I$3</f>
        <v>1712.9879250000001</v>
      </c>
      <c r="J6" s="12">
        <f t="shared" si="4"/>
        <v>1456.03973625</v>
      </c>
      <c r="K6" s="13">
        <f>H6*$K$3</f>
        <v>11408.499580500002</v>
      </c>
    </row>
    <row r="7" spans="1:11" ht="26.25" customHeight="1" x14ac:dyDescent="0.25">
      <c r="A7" s="6" t="s">
        <v>12</v>
      </c>
      <c r="B7" s="8">
        <v>2232</v>
      </c>
      <c r="C7" s="9">
        <f t="shared" si="0"/>
        <v>2700.72</v>
      </c>
      <c r="D7" s="9">
        <v>1.3</v>
      </c>
      <c r="E7" s="10">
        <f t="shared" si="1"/>
        <v>3510.9359999999997</v>
      </c>
      <c r="F7" s="9">
        <v>1.58</v>
      </c>
      <c r="G7" s="9">
        <v>1.8</v>
      </c>
      <c r="H7" s="11">
        <f t="shared" si="2"/>
        <v>7680.8476799999999</v>
      </c>
      <c r="I7" s="12">
        <f>H7/$I$3</f>
        <v>640.07064000000003</v>
      </c>
      <c r="J7" s="12">
        <f t="shared" si="4"/>
        <v>544.06004400000006</v>
      </c>
      <c r="K7" s="13">
        <f t="shared" si="5"/>
        <v>4262.8704624000002</v>
      </c>
    </row>
    <row r="8" spans="1:11" ht="26.25" customHeight="1" x14ac:dyDescent="0.25">
      <c r="A8" s="6" t="s">
        <v>18</v>
      </c>
      <c r="B8" s="8">
        <v>3821</v>
      </c>
      <c r="C8" s="9">
        <f t="shared" si="0"/>
        <v>4623.41</v>
      </c>
      <c r="D8" s="9">
        <v>1.3</v>
      </c>
      <c r="E8" s="10">
        <f t="shared" si="1"/>
        <v>6010.433</v>
      </c>
      <c r="F8" s="9">
        <v>1.65</v>
      </c>
      <c r="G8" s="9">
        <v>1.8</v>
      </c>
      <c r="H8" s="11">
        <f t="shared" si="2"/>
        <v>13731.527699999999</v>
      </c>
      <c r="I8" s="12">
        <f t="shared" ref="I8:I10" si="6">H8/$I$3</f>
        <v>1144.2939749999998</v>
      </c>
      <c r="J8" s="12">
        <f t="shared" si="4"/>
        <v>972.64987874999986</v>
      </c>
      <c r="K8" s="13">
        <f t="shared" si="5"/>
        <v>7620.9978734999995</v>
      </c>
    </row>
    <row r="9" spans="1:11" ht="26.25" customHeight="1" x14ac:dyDescent="0.25">
      <c r="A9" s="6" t="s">
        <v>15</v>
      </c>
      <c r="B9" s="8">
        <v>1862</v>
      </c>
      <c r="C9" s="9">
        <f t="shared" si="0"/>
        <v>2253.02</v>
      </c>
      <c r="D9" s="9">
        <v>1.3</v>
      </c>
      <c r="E9" s="10">
        <f t="shared" si="1"/>
        <v>2928.9259999999999</v>
      </c>
      <c r="F9" s="9">
        <v>1.6</v>
      </c>
      <c r="G9" s="9">
        <v>1.8</v>
      </c>
      <c r="H9" s="11">
        <f t="shared" si="2"/>
        <v>6488.6976000000004</v>
      </c>
      <c r="I9" s="12">
        <f>H9/$I$3</f>
        <v>540.72480000000007</v>
      </c>
      <c r="J9" s="12">
        <f t="shared" si="4"/>
        <v>459.61608000000007</v>
      </c>
      <c r="K9" s="13">
        <f t="shared" si="5"/>
        <v>3601.2271680000003</v>
      </c>
    </row>
    <row r="10" spans="1:11" ht="26.25" customHeight="1" x14ac:dyDescent="0.25">
      <c r="A10" s="6" t="s">
        <v>17</v>
      </c>
      <c r="B10" s="8">
        <v>3154</v>
      </c>
      <c r="C10" s="9">
        <f t="shared" si="0"/>
        <v>3816.3399999999997</v>
      </c>
      <c r="D10" s="9">
        <v>1.28</v>
      </c>
      <c r="E10" s="10">
        <f t="shared" si="1"/>
        <v>4884.9151999999995</v>
      </c>
      <c r="F10" s="9">
        <v>1.58</v>
      </c>
      <c r="G10" s="9">
        <v>1.8</v>
      </c>
      <c r="H10" s="11">
        <f t="shared" si="2"/>
        <v>10853.670959999999</v>
      </c>
      <c r="I10" s="12">
        <f t="shared" si="6"/>
        <v>904.47257999999999</v>
      </c>
      <c r="J10" s="12">
        <f t="shared" si="4"/>
        <v>768.801693</v>
      </c>
      <c r="K10" s="13">
        <f t="shared" si="5"/>
        <v>6023.7873828000002</v>
      </c>
    </row>
    <row r="11" spans="1:11" ht="26.25" customHeight="1" x14ac:dyDescent="0.25">
      <c r="A11" s="6" t="s">
        <v>16</v>
      </c>
      <c r="B11" s="8">
        <v>1672</v>
      </c>
      <c r="C11" s="9">
        <f t="shared" si="0"/>
        <v>2023.12</v>
      </c>
      <c r="D11" s="9">
        <v>1.3</v>
      </c>
      <c r="E11" s="10">
        <f t="shared" si="1"/>
        <v>2630.056</v>
      </c>
      <c r="F11" s="9">
        <v>1.57</v>
      </c>
      <c r="G11" s="9">
        <v>1.8</v>
      </c>
      <c r="H11" s="11">
        <f t="shared" si="2"/>
        <v>5717.3371200000001</v>
      </c>
      <c r="I11" s="12">
        <f>H11/$I$3</f>
        <v>476.44476000000003</v>
      </c>
      <c r="J11" s="12">
        <f t="shared" si="4"/>
        <v>404.97804600000001</v>
      </c>
      <c r="K11" s="13">
        <f t="shared" si="5"/>
        <v>3173.1221016000004</v>
      </c>
    </row>
    <row r="12" spans="1:11" ht="26.25" customHeight="1" x14ac:dyDescent="0.25">
      <c r="A12" s="6" t="s">
        <v>19</v>
      </c>
      <c r="B12" s="8">
        <v>2213</v>
      </c>
      <c r="C12" s="9">
        <f t="shared" si="0"/>
        <v>2677.73</v>
      </c>
      <c r="D12" s="9">
        <v>1.3</v>
      </c>
      <c r="E12" s="10">
        <f t="shared" si="1"/>
        <v>3481.049</v>
      </c>
      <c r="F12" s="9">
        <v>1.58</v>
      </c>
      <c r="G12" s="9">
        <v>1.8</v>
      </c>
      <c r="H12" s="11">
        <f t="shared" si="2"/>
        <v>7615.4641200000005</v>
      </c>
      <c r="I12" s="12">
        <f t="shared" ref="I12" si="7">H12/$I$3</f>
        <v>634.62201000000005</v>
      </c>
      <c r="J12" s="12">
        <f t="shared" si="4"/>
        <v>539.42870849999997</v>
      </c>
      <c r="K12" s="13">
        <f t="shared" si="5"/>
        <v>4226.5825866000005</v>
      </c>
    </row>
    <row r="13" spans="1:11" ht="30.75" customHeight="1" x14ac:dyDescent="0.25">
      <c r="A13" s="6" t="s">
        <v>20</v>
      </c>
      <c r="B13" s="8">
        <v>3574</v>
      </c>
      <c r="C13" s="9">
        <f t="shared" si="0"/>
        <v>4324.54</v>
      </c>
      <c r="D13" s="9">
        <v>1.3</v>
      </c>
      <c r="E13" s="10">
        <f t="shared" si="1"/>
        <v>5621.902</v>
      </c>
      <c r="F13" s="9">
        <v>1.55</v>
      </c>
      <c r="G13" s="9">
        <v>1.8</v>
      </c>
      <c r="H13" s="11">
        <f t="shared" si="2"/>
        <v>12065.466600000002</v>
      </c>
      <c r="I13" s="8">
        <f t="shared" si="3"/>
        <v>1005.4555500000001</v>
      </c>
      <c r="J13" s="12">
        <f t="shared" si="4"/>
        <v>854.63721750000013</v>
      </c>
      <c r="K13" s="13">
        <f t="shared" si="5"/>
        <v>6696.3339630000019</v>
      </c>
    </row>
    <row r="14" spans="1:11" ht="40.5" customHeight="1" x14ac:dyDescent="0.25">
      <c r="A14" s="7" t="s">
        <v>21</v>
      </c>
      <c r="B14" s="8">
        <v>1552</v>
      </c>
      <c r="C14" s="9">
        <f t="shared" si="0"/>
        <v>1877.9199999999998</v>
      </c>
      <c r="D14" s="9">
        <v>1.3</v>
      </c>
      <c r="E14" s="10">
        <f t="shared" si="1"/>
        <v>2441.2959999999998</v>
      </c>
      <c r="F14" s="9">
        <v>1.53</v>
      </c>
      <c r="G14" s="9">
        <v>1.8</v>
      </c>
      <c r="H14" s="11">
        <f t="shared" si="2"/>
        <v>5171.7916800000003</v>
      </c>
      <c r="I14" s="8">
        <f t="shared" si="3"/>
        <v>430.98264</v>
      </c>
      <c r="J14" s="12">
        <f t="shared" si="4"/>
        <v>366.33524399999999</v>
      </c>
      <c r="K14" s="13">
        <f t="shared" si="5"/>
        <v>2870.3443824000005</v>
      </c>
    </row>
    <row r="15" spans="1:11" ht="47.25" customHeight="1" x14ac:dyDescent="0.25">
      <c r="A15" s="5" t="s">
        <v>24</v>
      </c>
      <c r="B15" s="8"/>
      <c r="C15" s="9"/>
      <c r="D15" s="9"/>
      <c r="E15" s="10"/>
      <c r="F15" s="9"/>
      <c r="G15" s="9"/>
      <c r="H15" s="11"/>
      <c r="I15" s="8"/>
      <c r="J15" s="12"/>
      <c r="K15" s="13"/>
    </row>
    <row r="16" spans="1:11" ht="40.5" customHeight="1" x14ac:dyDescent="0.25">
      <c r="A16" s="7" t="s">
        <v>22</v>
      </c>
      <c r="B16" s="8">
        <v>2796</v>
      </c>
      <c r="C16" s="9">
        <f t="shared" si="0"/>
        <v>3383.16</v>
      </c>
      <c r="D16" s="9">
        <v>1.3</v>
      </c>
      <c r="E16" s="10">
        <f t="shared" si="1"/>
        <v>4398.1080000000002</v>
      </c>
      <c r="F16" s="9">
        <v>1.5</v>
      </c>
      <c r="G16" s="9">
        <v>1.8</v>
      </c>
      <c r="H16" s="11">
        <f t="shared" si="2"/>
        <v>9134.5319999999992</v>
      </c>
      <c r="I16" s="8">
        <f t="shared" si="3"/>
        <v>761.2109999999999</v>
      </c>
      <c r="J16" s="12">
        <f t="shared" si="4"/>
        <v>647.02934999999991</v>
      </c>
      <c r="K16" s="13">
        <f>H16*$K$3</f>
        <v>5069.6652599999998</v>
      </c>
    </row>
    <row r="17" spans="1:11" ht="30.75" customHeight="1" x14ac:dyDescent="0.25">
      <c r="A17" s="6" t="s">
        <v>23</v>
      </c>
      <c r="B17" s="9">
        <v>2796</v>
      </c>
      <c r="C17" s="9">
        <f t="shared" si="0"/>
        <v>3383.16</v>
      </c>
      <c r="D17" s="9">
        <v>1.3</v>
      </c>
      <c r="E17" s="10">
        <f t="shared" si="1"/>
        <v>4398.1080000000002</v>
      </c>
      <c r="F17" s="9">
        <v>1.5</v>
      </c>
      <c r="G17" s="9">
        <v>1.8</v>
      </c>
      <c r="H17" s="11">
        <f t="shared" si="2"/>
        <v>9134.5319999999992</v>
      </c>
      <c r="I17" s="12">
        <f t="shared" si="3"/>
        <v>761.2109999999999</v>
      </c>
      <c r="J17" s="12">
        <f t="shared" si="4"/>
        <v>647.02934999999991</v>
      </c>
      <c r="K17" s="13">
        <f t="shared" si="5"/>
        <v>5069.6652599999998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78" zoomScaleNormal="78" workbookViewId="0">
      <selection activeCell="O10" sqref="O10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9.28515625" style="2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17" t="s">
        <v>27</v>
      </c>
      <c r="K2" s="3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0.25" customHeight="1" x14ac:dyDescent="0.25">
      <c r="A5" s="6" t="s">
        <v>30</v>
      </c>
      <c r="B5" s="8">
        <v>5142</v>
      </c>
      <c r="C5" s="9">
        <f t="shared" ref="C5:C25" si="0">B5*$C$3</f>
        <v>6221.82</v>
      </c>
      <c r="D5" s="9">
        <v>1.3</v>
      </c>
      <c r="E5" s="10">
        <f t="shared" ref="E5:E25" si="1">C5*D5</f>
        <v>8088.366</v>
      </c>
      <c r="F5" s="9">
        <v>1.59</v>
      </c>
      <c r="G5" s="9">
        <v>1.8</v>
      </c>
      <c r="H5" s="11">
        <f t="shared" ref="H5:H25" si="2">C5*F5*G5</f>
        <v>17806.848840000002</v>
      </c>
      <c r="I5" s="12">
        <f>H5/$I$3</f>
        <v>1483.9040700000003</v>
      </c>
      <c r="J5" s="12">
        <f>I5*$J$3</f>
        <v>1261.3184595000002</v>
      </c>
      <c r="K5" s="13">
        <f>H5*$K$3</f>
        <v>9882.8011062000023</v>
      </c>
    </row>
    <row r="6" spans="1:11" ht="21" customHeight="1" x14ac:dyDescent="0.25">
      <c r="A6" s="6" t="s">
        <v>11</v>
      </c>
      <c r="B6" s="8">
        <v>2232</v>
      </c>
      <c r="C6" s="9">
        <f t="shared" si="0"/>
        <v>2700.72</v>
      </c>
      <c r="D6" s="9">
        <v>1.3</v>
      </c>
      <c r="E6" s="10">
        <f t="shared" si="1"/>
        <v>3510.9359999999997</v>
      </c>
      <c r="F6" s="9">
        <v>1.55</v>
      </c>
      <c r="G6" s="9">
        <v>1.8</v>
      </c>
      <c r="H6" s="11">
        <f t="shared" si="2"/>
        <v>7535.0088000000005</v>
      </c>
      <c r="I6" s="12">
        <f t="shared" ref="I6:I25" si="3">H6/$I$3</f>
        <v>627.91740000000004</v>
      </c>
      <c r="J6" s="12">
        <f t="shared" ref="J6:J25" si="4">I6*$J$3</f>
        <v>533.72978999999998</v>
      </c>
      <c r="K6" s="13">
        <f t="shared" ref="K6:K25" si="5">H6*$K$3</f>
        <v>4181.929884000001</v>
      </c>
    </row>
    <row r="7" spans="1:11" ht="40.5" customHeight="1" x14ac:dyDescent="0.25">
      <c r="A7" s="7" t="s">
        <v>31</v>
      </c>
      <c r="B7" s="8">
        <v>6296</v>
      </c>
      <c r="C7" s="9">
        <f>B7*$C$3</f>
        <v>7618.16</v>
      </c>
      <c r="D7" s="9">
        <v>1.3</v>
      </c>
      <c r="E7" s="10">
        <f t="shared" ref="E7:E8" si="6">C7*D7</f>
        <v>9903.6080000000002</v>
      </c>
      <c r="F7" s="9">
        <v>1.51</v>
      </c>
      <c r="G7" s="9">
        <v>1.8</v>
      </c>
      <c r="H7" s="11">
        <f t="shared" ref="H7:H8" si="7">C7*F7*G7</f>
        <v>20706.158879999999</v>
      </c>
      <c r="I7" s="8">
        <f t="shared" ref="I7:I8" si="8">H7/$I$3</f>
        <v>1725.51324</v>
      </c>
      <c r="J7" s="12">
        <f t="shared" ref="J7:J8" si="9">I7*$J$3</f>
        <v>1466.686254</v>
      </c>
      <c r="K7" s="13">
        <f t="shared" ref="K7:K8" si="10">H7*$K$3</f>
        <v>11491.918178400001</v>
      </c>
    </row>
    <row r="8" spans="1:11" ht="40.5" customHeight="1" x14ac:dyDescent="0.25">
      <c r="A8" s="7" t="s">
        <v>29</v>
      </c>
      <c r="B8" s="8">
        <v>2261</v>
      </c>
      <c r="C8" s="9">
        <f>B8*$C$3</f>
        <v>2735.81</v>
      </c>
      <c r="D8" s="9">
        <v>1.3</v>
      </c>
      <c r="E8" s="10">
        <f t="shared" si="6"/>
        <v>3556.5529999999999</v>
      </c>
      <c r="F8" s="9">
        <v>1.55</v>
      </c>
      <c r="G8" s="9">
        <v>1.8</v>
      </c>
      <c r="H8" s="11">
        <f t="shared" si="7"/>
        <v>7632.9099000000006</v>
      </c>
      <c r="I8" s="8">
        <f t="shared" si="8"/>
        <v>636.07582500000001</v>
      </c>
      <c r="J8" s="12">
        <f t="shared" si="9"/>
        <v>540.66445124999996</v>
      </c>
      <c r="K8" s="13">
        <f t="shared" si="10"/>
        <v>4236.2649945000003</v>
      </c>
    </row>
    <row r="9" spans="1:11" ht="21" customHeight="1" x14ac:dyDescent="0.25">
      <c r="A9" s="6"/>
      <c r="B9" s="8"/>
      <c r="C9" s="9"/>
      <c r="D9" s="9"/>
      <c r="E9" s="10"/>
      <c r="F9" s="9"/>
      <c r="G9" s="9"/>
      <c r="H9" s="11"/>
      <c r="I9" s="12"/>
      <c r="J9" s="12"/>
      <c r="K9" s="13"/>
    </row>
    <row r="10" spans="1:11" ht="21" customHeight="1" x14ac:dyDescent="0.25">
      <c r="A10" s="6"/>
      <c r="B10" s="8"/>
      <c r="C10" s="9"/>
      <c r="D10" s="9"/>
      <c r="E10" s="10"/>
      <c r="F10" s="9"/>
      <c r="G10" s="9"/>
      <c r="H10" s="11"/>
      <c r="I10" s="12"/>
      <c r="J10" s="12"/>
      <c r="K10" s="13"/>
    </row>
    <row r="11" spans="1:11" ht="21" hidden="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37.5" customHeight="1" x14ac:dyDescent="0.25">
      <c r="A12" s="19" t="s">
        <v>33</v>
      </c>
      <c r="B12" s="8"/>
      <c r="C12" s="9"/>
      <c r="D12" s="9"/>
      <c r="E12" s="10"/>
      <c r="F12" s="9"/>
      <c r="G12" s="9"/>
      <c r="H12" s="11"/>
      <c r="I12" s="12"/>
      <c r="J12" s="12"/>
      <c r="K12" s="13"/>
    </row>
    <row r="13" spans="1:11" ht="21" customHeight="1" x14ac:dyDescent="0.25">
      <c r="A13" s="6" t="s">
        <v>13</v>
      </c>
      <c r="B13" s="8">
        <v>6271</v>
      </c>
      <c r="C13" s="9">
        <f t="shared" si="0"/>
        <v>7587.91</v>
      </c>
      <c r="D13" s="9">
        <v>1.3</v>
      </c>
      <c r="E13" s="10">
        <f t="shared" si="1"/>
        <v>9864.2829999999994</v>
      </c>
      <c r="F13" s="9">
        <v>1.55</v>
      </c>
      <c r="G13" s="9">
        <v>1.8</v>
      </c>
      <c r="H13" s="11">
        <f t="shared" si="2"/>
        <v>21170.268900000003</v>
      </c>
      <c r="I13" s="12">
        <f>H13/$I$3</f>
        <v>1764.1890750000002</v>
      </c>
      <c r="J13" s="12">
        <f t="shared" si="4"/>
        <v>1499.5607137500001</v>
      </c>
      <c r="K13" s="13">
        <f>H13*$K$3</f>
        <v>11749.499239500003</v>
      </c>
    </row>
    <row r="14" spans="1:11" ht="26.25" customHeight="1" x14ac:dyDescent="0.25">
      <c r="A14" s="6" t="s">
        <v>12</v>
      </c>
      <c r="B14" s="8">
        <v>2232</v>
      </c>
      <c r="C14" s="9">
        <f t="shared" si="0"/>
        <v>2700.72</v>
      </c>
      <c r="D14" s="9">
        <v>1.3</v>
      </c>
      <c r="E14" s="10">
        <f t="shared" si="1"/>
        <v>3510.9359999999997</v>
      </c>
      <c r="F14" s="9">
        <v>1.55</v>
      </c>
      <c r="G14" s="9">
        <v>1.8</v>
      </c>
      <c r="H14" s="11">
        <f t="shared" si="2"/>
        <v>7535.0088000000005</v>
      </c>
      <c r="I14" s="12">
        <f>H14/$I$3</f>
        <v>627.91740000000004</v>
      </c>
      <c r="J14" s="12">
        <f t="shared" si="4"/>
        <v>533.72978999999998</v>
      </c>
      <c r="K14" s="13">
        <f t="shared" si="5"/>
        <v>4181.929884000001</v>
      </c>
    </row>
    <row r="15" spans="1:11" ht="26.25" customHeight="1" x14ac:dyDescent="0.25">
      <c r="A15" s="6" t="s">
        <v>18</v>
      </c>
      <c r="B15" s="8">
        <v>3936</v>
      </c>
      <c r="C15" s="9">
        <f t="shared" si="0"/>
        <v>4762.5599999999995</v>
      </c>
      <c r="D15" s="9">
        <v>1.3</v>
      </c>
      <c r="E15" s="10">
        <f t="shared" si="1"/>
        <v>6191.3279999999995</v>
      </c>
      <c r="F15" s="9">
        <v>1.65</v>
      </c>
      <c r="G15" s="9">
        <v>1.8</v>
      </c>
      <c r="H15" s="11">
        <f t="shared" si="2"/>
        <v>14144.803199999997</v>
      </c>
      <c r="I15" s="12">
        <f t="shared" ref="I15:I17" si="11">H15/$I$3</f>
        <v>1178.7335999999998</v>
      </c>
      <c r="J15" s="12">
        <f t="shared" si="4"/>
        <v>1001.9235599999998</v>
      </c>
      <c r="K15" s="13">
        <f t="shared" si="5"/>
        <v>7850.3657759999987</v>
      </c>
    </row>
    <row r="16" spans="1:11" ht="26.25" customHeight="1" x14ac:dyDescent="0.25">
      <c r="A16" s="6" t="s">
        <v>15</v>
      </c>
      <c r="B16" s="8">
        <v>1862</v>
      </c>
      <c r="C16" s="9">
        <f t="shared" si="0"/>
        <v>2253.02</v>
      </c>
      <c r="D16" s="9">
        <v>1.3</v>
      </c>
      <c r="E16" s="10">
        <f t="shared" si="1"/>
        <v>2928.9259999999999</v>
      </c>
      <c r="F16" s="9">
        <v>1.6</v>
      </c>
      <c r="G16" s="9">
        <v>1.8</v>
      </c>
      <c r="H16" s="11">
        <f t="shared" si="2"/>
        <v>6488.6976000000004</v>
      </c>
      <c r="I16" s="12">
        <f>H16/$I$3</f>
        <v>540.72480000000007</v>
      </c>
      <c r="J16" s="12">
        <f t="shared" si="4"/>
        <v>459.61608000000007</v>
      </c>
      <c r="K16" s="13">
        <f t="shared" si="5"/>
        <v>3601.2271680000003</v>
      </c>
    </row>
    <row r="17" spans="1:11" ht="26.25" customHeight="1" x14ac:dyDescent="0.25">
      <c r="A17" s="6" t="s">
        <v>17</v>
      </c>
      <c r="B17" s="8">
        <v>3248</v>
      </c>
      <c r="C17" s="9">
        <f t="shared" si="0"/>
        <v>3930.08</v>
      </c>
      <c r="D17" s="9">
        <v>1.3</v>
      </c>
      <c r="E17" s="10">
        <f t="shared" si="1"/>
        <v>5109.1040000000003</v>
      </c>
      <c r="F17" s="9">
        <v>1.58</v>
      </c>
      <c r="G17" s="9">
        <v>1.8</v>
      </c>
      <c r="H17" s="11">
        <f t="shared" si="2"/>
        <v>11177.14752</v>
      </c>
      <c r="I17" s="12">
        <f t="shared" si="11"/>
        <v>931.42896000000007</v>
      </c>
      <c r="J17" s="12">
        <f t="shared" si="4"/>
        <v>791.71461600000009</v>
      </c>
      <c r="K17" s="13">
        <f t="shared" si="5"/>
        <v>6203.3168736000007</v>
      </c>
    </row>
    <row r="18" spans="1:11" ht="26.25" customHeight="1" x14ac:dyDescent="0.25">
      <c r="A18" s="6" t="s">
        <v>16</v>
      </c>
      <c r="B18" s="8">
        <v>1672</v>
      </c>
      <c r="C18" s="9">
        <f>B18*$C$3</f>
        <v>2023.12</v>
      </c>
      <c r="D18" s="9">
        <v>1.3</v>
      </c>
      <c r="E18" s="10">
        <f>C18*D18</f>
        <v>2630.056</v>
      </c>
      <c r="F18" s="9">
        <v>1.57</v>
      </c>
      <c r="G18" s="9">
        <v>1.8</v>
      </c>
      <c r="H18" s="11">
        <f>C18*F18*G18</f>
        <v>5717.3371200000001</v>
      </c>
      <c r="I18" s="12">
        <f>H18/$I$3</f>
        <v>476.44476000000003</v>
      </c>
      <c r="J18" s="12">
        <f>I18*$J$3</f>
        <v>404.97804600000001</v>
      </c>
      <c r="K18" s="13">
        <f>H18*$K$3</f>
        <v>3173.1221016000004</v>
      </c>
    </row>
    <row r="19" spans="1:11" ht="26.25" customHeight="1" x14ac:dyDescent="0.25">
      <c r="A19" s="6" t="s">
        <v>28</v>
      </c>
      <c r="B19" s="8">
        <v>2518</v>
      </c>
      <c r="C19" s="9">
        <f t="shared" si="0"/>
        <v>3046.7799999999997</v>
      </c>
      <c r="D19" s="9">
        <v>1.3</v>
      </c>
      <c r="E19" s="10">
        <f t="shared" ref="E19" si="12">C19*D19</f>
        <v>3960.8139999999999</v>
      </c>
      <c r="F19" s="9">
        <v>1.5</v>
      </c>
      <c r="G19" s="9">
        <v>1.8</v>
      </c>
      <c r="H19" s="11">
        <f t="shared" ref="H19" si="13">C19*F19*G19</f>
        <v>8226.3060000000005</v>
      </c>
      <c r="I19" s="12">
        <f>H19/$I$3</f>
        <v>685.52550000000008</v>
      </c>
      <c r="J19" s="12">
        <f t="shared" ref="J19" si="14">I19*$J$3</f>
        <v>582.69667500000003</v>
      </c>
      <c r="K19" s="13">
        <f t="shared" ref="K19" si="15">H19*$K$3</f>
        <v>4565.599830000001</v>
      </c>
    </row>
    <row r="20" spans="1:11" ht="26.25" customHeight="1" x14ac:dyDescent="0.25">
      <c r="A20" s="6" t="s">
        <v>19</v>
      </c>
      <c r="B20" s="8">
        <v>2213</v>
      </c>
      <c r="C20" s="9">
        <f t="shared" si="0"/>
        <v>2677.73</v>
      </c>
      <c r="D20" s="9">
        <v>1.3</v>
      </c>
      <c r="E20" s="10">
        <f t="shared" si="1"/>
        <v>3481.049</v>
      </c>
      <c r="F20" s="9">
        <v>1.58</v>
      </c>
      <c r="G20" s="9">
        <v>1.8</v>
      </c>
      <c r="H20" s="11">
        <f t="shared" si="2"/>
        <v>7615.4641200000005</v>
      </c>
      <c r="I20" s="12">
        <f t="shared" ref="I20" si="16">H20/$I$3</f>
        <v>634.62201000000005</v>
      </c>
      <c r="J20" s="12">
        <f t="shared" si="4"/>
        <v>539.42870849999997</v>
      </c>
      <c r="K20" s="13">
        <f t="shared" si="5"/>
        <v>4226.5825866000005</v>
      </c>
    </row>
    <row r="21" spans="1:11" ht="30.75" customHeight="1" x14ac:dyDescent="0.25">
      <c r="A21" s="6" t="s">
        <v>20</v>
      </c>
      <c r="B21" s="8">
        <v>3574</v>
      </c>
      <c r="C21" s="9">
        <f t="shared" si="0"/>
        <v>4324.54</v>
      </c>
      <c r="D21" s="9">
        <v>1.3</v>
      </c>
      <c r="E21" s="10">
        <f t="shared" si="1"/>
        <v>5621.902</v>
      </c>
      <c r="F21" s="9">
        <v>1.55</v>
      </c>
      <c r="G21" s="9">
        <v>1.8</v>
      </c>
      <c r="H21" s="11">
        <f t="shared" si="2"/>
        <v>12065.466600000002</v>
      </c>
      <c r="I21" s="8">
        <f t="shared" si="3"/>
        <v>1005.4555500000001</v>
      </c>
      <c r="J21" s="12">
        <f t="shared" si="4"/>
        <v>854.63721750000013</v>
      </c>
      <c r="K21" s="13">
        <f t="shared" si="5"/>
        <v>6696.3339630000019</v>
      </c>
    </row>
    <row r="22" spans="1:11" ht="40.5" customHeight="1" x14ac:dyDescent="0.25">
      <c r="A22" s="7" t="s">
        <v>21</v>
      </c>
      <c r="B22" s="8">
        <v>1552</v>
      </c>
      <c r="C22" s="9">
        <f t="shared" si="0"/>
        <v>1877.9199999999998</v>
      </c>
      <c r="D22" s="9">
        <v>1.3</v>
      </c>
      <c r="E22" s="10">
        <f t="shared" si="1"/>
        <v>2441.2959999999998</v>
      </c>
      <c r="F22" s="9">
        <v>1.53</v>
      </c>
      <c r="G22" s="9">
        <v>1.8</v>
      </c>
      <c r="H22" s="11">
        <f t="shared" si="2"/>
        <v>5171.7916800000003</v>
      </c>
      <c r="I22" s="8">
        <f t="shared" si="3"/>
        <v>430.98264</v>
      </c>
      <c r="J22" s="12">
        <f t="shared" si="4"/>
        <v>366.33524399999999</v>
      </c>
      <c r="K22" s="13">
        <f t="shared" si="5"/>
        <v>2870.3443824000005</v>
      </c>
    </row>
    <row r="23" spans="1:11" ht="47.25" customHeight="1" x14ac:dyDescent="0.25">
      <c r="A23" s="5" t="s">
        <v>24</v>
      </c>
      <c r="B23" s="8"/>
      <c r="C23" s="9"/>
      <c r="D23" s="9"/>
      <c r="E23" s="10"/>
      <c r="F23" s="9"/>
      <c r="G23" s="9"/>
      <c r="H23" s="11"/>
      <c r="I23" s="8"/>
      <c r="J23" s="12"/>
      <c r="K23" s="13"/>
    </row>
    <row r="24" spans="1:11" ht="40.5" customHeight="1" x14ac:dyDescent="0.25">
      <c r="A24" s="7" t="s">
        <v>22</v>
      </c>
      <c r="B24" s="8">
        <v>2796</v>
      </c>
      <c r="C24" s="9">
        <f t="shared" si="0"/>
        <v>3383.16</v>
      </c>
      <c r="D24" s="9">
        <v>1.3</v>
      </c>
      <c r="E24" s="10">
        <f t="shared" si="1"/>
        <v>4398.1080000000002</v>
      </c>
      <c r="F24" s="9">
        <v>1.5</v>
      </c>
      <c r="G24" s="9">
        <v>1.8</v>
      </c>
      <c r="H24" s="11">
        <f t="shared" si="2"/>
        <v>9134.5319999999992</v>
      </c>
      <c r="I24" s="8">
        <f t="shared" si="3"/>
        <v>761.2109999999999</v>
      </c>
      <c r="J24" s="12">
        <f t="shared" si="4"/>
        <v>647.02934999999991</v>
      </c>
      <c r="K24" s="13">
        <f>H24*$K$3</f>
        <v>5069.6652599999998</v>
      </c>
    </row>
    <row r="25" spans="1:11" ht="30.75" customHeight="1" x14ac:dyDescent="0.25">
      <c r="A25" s="6" t="s">
        <v>23</v>
      </c>
      <c r="B25" s="9">
        <v>2796</v>
      </c>
      <c r="C25" s="9">
        <f t="shared" si="0"/>
        <v>3383.16</v>
      </c>
      <c r="D25" s="9">
        <v>1.3</v>
      </c>
      <c r="E25" s="10">
        <f t="shared" si="1"/>
        <v>4398.1080000000002</v>
      </c>
      <c r="F25" s="9">
        <v>1.5</v>
      </c>
      <c r="G25" s="9">
        <v>1.8</v>
      </c>
      <c r="H25" s="11">
        <f t="shared" si="2"/>
        <v>9134.5319999999992</v>
      </c>
      <c r="I25" s="12">
        <f t="shared" si="3"/>
        <v>761.2109999999999</v>
      </c>
      <c r="J25" s="12">
        <f t="shared" si="4"/>
        <v>647.02934999999991</v>
      </c>
      <c r="K25" s="13">
        <f t="shared" si="5"/>
        <v>5069.6652599999998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J1" zoomScale="78" zoomScaleNormal="78" workbookViewId="0">
      <selection activeCell="M6" sqref="M6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9.28515625" style="2" hidden="1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17" t="s">
        <v>34</v>
      </c>
      <c r="K2" s="3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0.25" customHeight="1" x14ac:dyDescent="0.25">
      <c r="A5" s="6" t="s">
        <v>30</v>
      </c>
      <c r="B5" s="8">
        <v>5373</v>
      </c>
      <c r="C5" s="9">
        <f t="shared" ref="C5:C25" si="0">B5*$C$3</f>
        <v>6501.33</v>
      </c>
      <c r="D5" s="9">
        <v>1.3</v>
      </c>
      <c r="E5" s="10">
        <f t="shared" ref="E5:E25" si="1">C5*D5</f>
        <v>8451.7289999999994</v>
      </c>
      <c r="F5" s="9">
        <v>1.59</v>
      </c>
      <c r="G5" s="9">
        <v>1.8</v>
      </c>
      <c r="H5" s="11">
        <f t="shared" ref="H5:H25" si="2">C5*F5*G5</f>
        <v>18606.80646</v>
      </c>
      <c r="I5" s="12">
        <f>H5/$I$3</f>
        <v>1550.5672050000001</v>
      </c>
      <c r="J5" s="12">
        <f>I5*$J$3</f>
        <v>1317.98212425</v>
      </c>
      <c r="K5" s="13">
        <f>H5*$K$3</f>
        <v>10326.7775853</v>
      </c>
    </row>
    <row r="6" spans="1:11" ht="21" customHeight="1" x14ac:dyDescent="0.25">
      <c r="A6" s="6" t="s">
        <v>11</v>
      </c>
      <c r="B6" s="8">
        <v>2333</v>
      </c>
      <c r="C6" s="9">
        <f t="shared" si="0"/>
        <v>2822.93</v>
      </c>
      <c r="D6" s="9">
        <v>1.3</v>
      </c>
      <c r="E6" s="10">
        <f t="shared" si="1"/>
        <v>3669.8089999999997</v>
      </c>
      <c r="F6" s="9">
        <v>1.55</v>
      </c>
      <c r="G6" s="9">
        <v>1.8</v>
      </c>
      <c r="H6" s="11">
        <f t="shared" si="2"/>
        <v>7875.9747000000007</v>
      </c>
      <c r="I6" s="12">
        <f t="shared" ref="I6:I25" si="3">H6/$I$3</f>
        <v>656.33122500000002</v>
      </c>
      <c r="J6" s="12">
        <f t="shared" ref="J6:J25" si="4">I6*$J$3</f>
        <v>557.88154125000005</v>
      </c>
      <c r="K6" s="13">
        <f t="shared" ref="K6:K25" si="5">H6*$K$3</f>
        <v>4371.1659585000007</v>
      </c>
    </row>
    <row r="7" spans="1:11" ht="40.5" customHeight="1" x14ac:dyDescent="0.25">
      <c r="A7" s="7" t="s">
        <v>31</v>
      </c>
      <c r="B7" s="8">
        <v>6579</v>
      </c>
      <c r="C7" s="9">
        <f>B7*$C$3</f>
        <v>7960.59</v>
      </c>
      <c r="D7" s="9">
        <v>1.3</v>
      </c>
      <c r="E7" s="10">
        <f t="shared" si="1"/>
        <v>10348.767</v>
      </c>
      <c r="F7" s="9">
        <v>1.51</v>
      </c>
      <c r="G7" s="9">
        <v>1.8</v>
      </c>
      <c r="H7" s="11">
        <f t="shared" si="2"/>
        <v>21636.883620000001</v>
      </c>
      <c r="I7" s="8">
        <f t="shared" si="3"/>
        <v>1803.073635</v>
      </c>
      <c r="J7" s="12">
        <f t="shared" si="4"/>
        <v>1532.6125897499999</v>
      </c>
      <c r="K7" s="13">
        <f t="shared" si="5"/>
        <v>12008.470409100002</v>
      </c>
    </row>
    <row r="8" spans="1:11" ht="40.5" customHeight="1" x14ac:dyDescent="0.25">
      <c r="A8" s="7" t="s">
        <v>29</v>
      </c>
      <c r="B8" s="8">
        <v>2363</v>
      </c>
      <c r="C8" s="9">
        <f>B8*$C$3</f>
        <v>2859.23</v>
      </c>
      <c r="D8" s="9">
        <v>1.3</v>
      </c>
      <c r="E8" s="10">
        <f t="shared" si="1"/>
        <v>3716.9990000000003</v>
      </c>
      <c r="F8" s="9">
        <v>1.55</v>
      </c>
      <c r="G8" s="9">
        <v>1.8</v>
      </c>
      <c r="H8" s="11">
        <f t="shared" si="2"/>
        <v>7977.2517000000016</v>
      </c>
      <c r="I8" s="8">
        <f t="shared" si="3"/>
        <v>664.77097500000013</v>
      </c>
      <c r="J8" s="12">
        <f t="shared" si="4"/>
        <v>565.05532875000006</v>
      </c>
      <c r="K8" s="13">
        <f t="shared" si="5"/>
        <v>4427.3746935000017</v>
      </c>
    </row>
    <row r="9" spans="1:11" ht="21" customHeight="1" x14ac:dyDescent="0.25">
      <c r="A9" s="6"/>
      <c r="B9" s="8"/>
      <c r="C9" s="9"/>
      <c r="D9" s="9"/>
      <c r="E9" s="10"/>
      <c r="F9" s="9"/>
      <c r="G9" s="9"/>
      <c r="H9" s="11"/>
      <c r="I9" s="12"/>
      <c r="J9" s="12"/>
      <c r="K9" s="13"/>
    </row>
    <row r="10" spans="1:11" ht="21" customHeight="1" x14ac:dyDescent="0.25">
      <c r="A10" s="6"/>
      <c r="B10" s="8"/>
      <c r="C10" s="9"/>
      <c r="D10" s="9"/>
      <c r="E10" s="10"/>
      <c r="F10" s="9"/>
      <c r="G10" s="9"/>
      <c r="H10" s="11"/>
      <c r="I10" s="12"/>
      <c r="J10" s="12"/>
      <c r="K10" s="13"/>
    </row>
    <row r="11" spans="1:11" ht="21" hidden="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37.5" customHeight="1" x14ac:dyDescent="0.25">
      <c r="A12" s="19" t="s">
        <v>33</v>
      </c>
      <c r="B12" s="8"/>
      <c r="C12" s="9"/>
      <c r="D12" s="9"/>
      <c r="E12" s="10"/>
      <c r="F12" s="9"/>
      <c r="G12" s="9"/>
      <c r="H12" s="11"/>
      <c r="I12" s="12"/>
      <c r="J12" s="12"/>
      <c r="K12" s="13"/>
    </row>
    <row r="13" spans="1:11" ht="21" customHeight="1" x14ac:dyDescent="0.25">
      <c r="A13" s="6" t="s">
        <v>13</v>
      </c>
      <c r="B13" s="8">
        <v>6553</v>
      </c>
      <c r="C13" s="9">
        <f t="shared" si="0"/>
        <v>7929.13</v>
      </c>
      <c r="D13" s="9">
        <v>1.3</v>
      </c>
      <c r="E13" s="10">
        <f t="shared" si="1"/>
        <v>10307.869000000001</v>
      </c>
      <c r="F13" s="9">
        <v>1.55</v>
      </c>
      <c r="G13" s="9">
        <v>1.8</v>
      </c>
      <c r="H13" s="11">
        <f t="shared" si="2"/>
        <v>22122.272700000001</v>
      </c>
      <c r="I13" s="12">
        <f>H13/$I$3</f>
        <v>1843.522725</v>
      </c>
      <c r="J13" s="12">
        <f t="shared" si="4"/>
        <v>1566.9943162499999</v>
      </c>
      <c r="K13" s="13">
        <f>H13*$K$3</f>
        <v>12277.861348500002</v>
      </c>
    </row>
    <row r="14" spans="1:11" ht="26.25" customHeight="1" x14ac:dyDescent="0.25">
      <c r="A14" s="6" t="s">
        <v>12</v>
      </c>
      <c r="B14" s="8">
        <v>2333</v>
      </c>
      <c r="C14" s="9">
        <f t="shared" si="0"/>
        <v>2822.93</v>
      </c>
      <c r="D14" s="9">
        <v>1.3</v>
      </c>
      <c r="E14" s="10">
        <f t="shared" si="1"/>
        <v>3669.8089999999997</v>
      </c>
      <c r="F14" s="9">
        <v>1.55</v>
      </c>
      <c r="G14" s="9">
        <v>1.8</v>
      </c>
      <c r="H14" s="11">
        <f t="shared" si="2"/>
        <v>7875.9747000000007</v>
      </c>
      <c r="I14" s="12">
        <f>H14/$I$3</f>
        <v>656.33122500000002</v>
      </c>
      <c r="J14" s="12">
        <f t="shared" si="4"/>
        <v>557.88154125000005</v>
      </c>
      <c r="K14" s="13">
        <f t="shared" si="5"/>
        <v>4371.1659585000007</v>
      </c>
    </row>
    <row r="15" spans="1:11" ht="26.25" customHeight="1" x14ac:dyDescent="0.25">
      <c r="A15" s="6" t="s">
        <v>18</v>
      </c>
      <c r="B15" s="8">
        <v>4113</v>
      </c>
      <c r="C15" s="9">
        <f t="shared" si="0"/>
        <v>4976.7299999999996</v>
      </c>
      <c r="D15" s="9">
        <v>1.3</v>
      </c>
      <c r="E15" s="10">
        <f t="shared" si="1"/>
        <v>6469.7489999999998</v>
      </c>
      <c r="F15" s="9">
        <v>1.65</v>
      </c>
      <c r="G15" s="9">
        <v>1.8</v>
      </c>
      <c r="H15" s="11">
        <f t="shared" si="2"/>
        <v>14780.8881</v>
      </c>
      <c r="I15" s="12">
        <f t="shared" ref="I15:I17" si="6">H15/$I$3</f>
        <v>1231.740675</v>
      </c>
      <c r="J15" s="12">
        <f t="shared" si="4"/>
        <v>1046.9795737499999</v>
      </c>
      <c r="K15" s="13">
        <f t="shared" si="5"/>
        <v>8203.392895500001</v>
      </c>
    </row>
    <row r="16" spans="1:11" ht="26.25" customHeight="1" x14ac:dyDescent="0.25">
      <c r="A16" s="6" t="s">
        <v>15</v>
      </c>
      <c r="B16" s="8">
        <v>1946</v>
      </c>
      <c r="C16" s="9">
        <f t="shared" si="0"/>
        <v>2354.66</v>
      </c>
      <c r="D16" s="9">
        <v>1.3</v>
      </c>
      <c r="E16" s="10">
        <f t="shared" si="1"/>
        <v>3061.058</v>
      </c>
      <c r="F16" s="9">
        <v>1.6</v>
      </c>
      <c r="G16" s="9">
        <v>1.8</v>
      </c>
      <c r="H16" s="11">
        <f t="shared" si="2"/>
        <v>6781.4208000000008</v>
      </c>
      <c r="I16" s="12">
        <f>H16/$I$3</f>
        <v>565.11840000000007</v>
      </c>
      <c r="J16" s="12">
        <f t="shared" si="4"/>
        <v>480.35064000000006</v>
      </c>
      <c r="K16" s="13">
        <f t="shared" si="5"/>
        <v>3763.6885440000005</v>
      </c>
    </row>
    <row r="17" spans="1:11" ht="26.25" customHeight="1" x14ac:dyDescent="0.25">
      <c r="A17" s="6" t="s">
        <v>17</v>
      </c>
      <c r="B17" s="8">
        <v>3395</v>
      </c>
      <c r="C17" s="9">
        <f t="shared" si="0"/>
        <v>4107.95</v>
      </c>
      <c r="D17" s="9">
        <v>1.3</v>
      </c>
      <c r="E17" s="10">
        <f t="shared" si="1"/>
        <v>5340.335</v>
      </c>
      <c r="F17" s="9">
        <v>1.58</v>
      </c>
      <c r="G17" s="9">
        <v>1.8</v>
      </c>
      <c r="H17" s="11">
        <f t="shared" si="2"/>
        <v>11683.0098</v>
      </c>
      <c r="I17" s="12">
        <f t="shared" si="6"/>
        <v>973.58415000000002</v>
      </c>
      <c r="J17" s="12">
        <f t="shared" si="4"/>
        <v>827.54652750000002</v>
      </c>
      <c r="K17" s="13">
        <f t="shared" si="5"/>
        <v>6484.0704390000001</v>
      </c>
    </row>
    <row r="18" spans="1:11" ht="26.25" customHeight="1" x14ac:dyDescent="0.25">
      <c r="A18" s="6" t="s">
        <v>16</v>
      </c>
      <c r="B18" s="8">
        <v>1746</v>
      </c>
      <c r="C18" s="9">
        <f>B18*$C$3</f>
        <v>2112.66</v>
      </c>
      <c r="D18" s="9">
        <v>1.3</v>
      </c>
      <c r="E18" s="10">
        <f>C18*D18</f>
        <v>2746.4580000000001</v>
      </c>
      <c r="F18" s="9">
        <v>1.57</v>
      </c>
      <c r="G18" s="9">
        <v>1.8</v>
      </c>
      <c r="H18" s="11">
        <f>C18*F18*G18</f>
        <v>5970.37716</v>
      </c>
      <c r="I18" s="12">
        <f>H18/$I$3</f>
        <v>497.53143</v>
      </c>
      <c r="J18" s="12">
        <f>I18*$J$3</f>
        <v>422.90171549999997</v>
      </c>
      <c r="K18" s="13">
        <f>H18*$K$3</f>
        <v>3313.5593238000001</v>
      </c>
    </row>
    <row r="19" spans="1:11" ht="26.25" customHeight="1" x14ac:dyDescent="0.25">
      <c r="A19" s="6" t="s">
        <v>28</v>
      </c>
      <c r="B19" s="8">
        <v>2632</v>
      </c>
      <c r="C19" s="9">
        <f t="shared" si="0"/>
        <v>3184.72</v>
      </c>
      <c r="D19" s="9">
        <v>1.3</v>
      </c>
      <c r="E19" s="10">
        <f t="shared" ref="E19" si="7">C19*D19</f>
        <v>4140.1359999999995</v>
      </c>
      <c r="F19" s="9">
        <v>1.5</v>
      </c>
      <c r="G19" s="9">
        <v>1.8</v>
      </c>
      <c r="H19" s="11">
        <f t="shared" ref="H19" si="8">C19*F19*G19</f>
        <v>8598.7440000000006</v>
      </c>
      <c r="I19" s="12">
        <f>H19/$I$3</f>
        <v>716.56200000000001</v>
      </c>
      <c r="J19" s="12">
        <f t="shared" ref="J19" si="9">I19*$J$3</f>
        <v>609.07770000000005</v>
      </c>
      <c r="K19" s="13">
        <f t="shared" ref="K19" si="10">H19*$K$3</f>
        <v>4772.302920000001</v>
      </c>
    </row>
    <row r="20" spans="1:11" ht="26.25" customHeight="1" x14ac:dyDescent="0.25">
      <c r="A20" s="6" t="s">
        <v>19</v>
      </c>
      <c r="B20" s="8">
        <v>2213</v>
      </c>
      <c r="C20" s="9">
        <f t="shared" si="0"/>
        <v>2677.73</v>
      </c>
      <c r="D20" s="9">
        <v>1.3</v>
      </c>
      <c r="E20" s="10">
        <f t="shared" si="1"/>
        <v>3481.049</v>
      </c>
      <c r="F20" s="9">
        <v>1.58</v>
      </c>
      <c r="G20" s="9">
        <v>1.8</v>
      </c>
      <c r="H20" s="11">
        <f t="shared" si="2"/>
        <v>7615.4641200000005</v>
      </c>
      <c r="I20" s="12">
        <f t="shared" ref="I20" si="11">H20/$I$3</f>
        <v>634.62201000000005</v>
      </c>
      <c r="J20" s="12">
        <f t="shared" si="4"/>
        <v>539.42870849999997</v>
      </c>
      <c r="K20" s="13">
        <f t="shared" si="5"/>
        <v>4226.5825866000005</v>
      </c>
    </row>
    <row r="21" spans="1:11" ht="30.75" customHeight="1" x14ac:dyDescent="0.25">
      <c r="A21" s="6" t="s">
        <v>20</v>
      </c>
      <c r="B21" s="8">
        <v>3574</v>
      </c>
      <c r="C21" s="9">
        <f t="shared" si="0"/>
        <v>4324.54</v>
      </c>
      <c r="D21" s="9">
        <v>1.3</v>
      </c>
      <c r="E21" s="10">
        <f t="shared" si="1"/>
        <v>5621.902</v>
      </c>
      <c r="F21" s="9">
        <v>1.55</v>
      </c>
      <c r="G21" s="9">
        <v>1.8</v>
      </c>
      <c r="H21" s="11">
        <f t="shared" si="2"/>
        <v>12065.466600000002</v>
      </c>
      <c r="I21" s="8">
        <f t="shared" si="3"/>
        <v>1005.4555500000001</v>
      </c>
      <c r="J21" s="12">
        <f t="shared" si="4"/>
        <v>854.63721750000013</v>
      </c>
      <c r="K21" s="13">
        <f t="shared" si="5"/>
        <v>6696.3339630000019</v>
      </c>
    </row>
    <row r="22" spans="1:11" ht="40.5" customHeight="1" x14ac:dyDescent="0.25">
      <c r="A22" s="7" t="s">
        <v>21</v>
      </c>
      <c r="B22" s="8">
        <v>1552</v>
      </c>
      <c r="C22" s="9">
        <f t="shared" si="0"/>
        <v>1877.9199999999998</v>
      </c>
      <c r="D22" s="9">
        <v>1.3</v>
      </c>
      <c r="E22" s="10">
        <f t="shared" si="1"/>
        <v>2441.2959999999998</v>
      </c>
      <c r="F22" s="9">
        <v>1.53</v>
      </c>
      <c r="G22" s="9">
        <v>1.8</v>
      </c>
      <c r="H22" s="11">
        <f t="shared" si="2"/>
        <v>5171.7916800000003</v>
      </c>
      <c r="I22" s="8">
        <f t="shared" si="3"/>
        <v>430.98264</v>
      </c>
      <c r="J22" s="12">
        <f t="shared" si="4"/>
        <v>366.33524399999999</v>
      </c>
      <c r="K22" s="13">
        <f t="shared" si="5"/>
        <v>2870.3443824000005</v>
      </c>
    </row>
    <row r="23" spans="1:11" ht="47.25" customHeight="1" x14ac:dyDescent="0.25">
      <c r="A23" s="5" t="s">
        <v>24</v>
      </c>
      <c r="B23" s="8"/>
      <c r="C23" s="9"/>
      <c r="D23" s="9"/>
      <c r="E23" s="10"/>
      <c r="F23" s="9"/>
      <c r="G23" s="9"/>
      <c r="H23" s="11"/>
      <c r="I23" s="8"/>
      <c r="J23" s="12"/>
      <c r="K23" s="13"/>
    </row>
    <row r="24" spans="1:11" ht="40.5" customHeight="1" x14ac:dyDescent="0.25">
      <c r="A24" s="7" t="s">
        <v>22</v>
      </c>
      <c r="B24" s="8">
        <v>2796</v>
      </c>
      <c r="C24" s="9">
        <f t="shared" si="0"/>
        <v>3383.16</v>
      </c>
      <c r="D24" s="9">
        <v>1.3</v>
      </c>
      <c r="E24" s="10">
        <f t="shared" si="1"/>
        <v>4398.1080000000002</v>
      </c>
      <c r="F24" s="9">
        <v>1.5</v>
      </c>
      <c r="G24" s="9">
        <v>1.8</v>
      </c>
      <c r="H24" s="11">
        <f t="shared" si="2"/>
        <v>9134.5319999999992</v>
      </c>
      <c r="I24" s="8">
        <f t="shared" si="3"/>
        <v>761.2109999999999</v>
      </c>
      <c r="J24" s="12">
        <f t="shared" si="4"/>
        <v>647.02934999999991</v>
      </c>
      <c r="K24" s="13">
        <f>H24*$K$3</f>
        <v>5069.6652599999998</v>
      </c>
    </row>
    <row r="25" spans="1:11" ht="30.75" customHeight="1" x14ac:dyDescent="0.25">
      <c r="A25" s="6" t="s">
        <v>23</v>
      </c>
      <c r="B25" s="9">
        <v>2796</v>
      </c>
      <c r="C25" s="9">
        <f t="shared" si="0"/>
        <v>3383.16</v>
      </c>
      <c r="D25" s="9">
        <v>1.3</v>
      </c>
      <c r="E25" s="10">
        <f t="shared" si="1"/>
        <v>4398.1080000000002</v>
      </c>
      <c r="F25" s="9">
        <v>1.5</v>
      </c>
      <c r="G25" s="9">
        <v>1.8</v>
      </c>
      <c r="H25" s="11">
        <f t="shared" si="2"/>
        <v>9134.5319999999992</v>
      </c>
      <c r="I25" s="12">
        <f t="shared" si="3"/>
        <v>761.2109999999999</v>
      </c>
      <c r="J25" s="12">
        <f t="shared" si="4"/>
        <v>647.02934999999991</v>
      </c>
      <c r="K25" s="13">
        <f t="shared" si="5"/>
        <v>5069.6652599999998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7" zoomScale="78" zoomScaleNormal="78" workbookViewId="0">
      <selection activeCell="B20" sqref="B20"/>
    </sheetView>
  </sheetViews>
  <sheetFormatPr baseColWidth="10" defaultColWidth="11.42578125" defaultRowHeight="15" x14ac:dyDescent="0.25"/>
  <cols>
    <col min="1" max="1" width="80.7109375" style="2" bestFit="1" customWidth="1"/>
    <col min="2" max="2" width="12.5703125" style="2" bestFit="1" customWidth="1"/>
    <col min="3" max="3" width="11.5703125" style="2" bestFit="1" customWidth="1"/>
    <col min="4" max="4" width="16.5703125" style="2" bestFit="1" customWidth="1"/>
    <col min="5" max="5" width="22.85546875" style="2" bestFit="1" customWidth="1"/>
    <col min="6" max="6" width="12.28515625" style="2" bestFit="1" customWidth="1"/>
    <col min="7" max="7" width="13.5703125" style="2" bestFit="1" customWidth="1"/>
    <col min="8" max="8" width="19.7109375" style="2" bestFit="1" customWidth="1"/>
    <col min="9" max="9" width="10.7109375" style="2" bestFit="1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0.25" customHeight="1" x14ac:dyDescent="0.25">
      <c r="A5" s="6" t="s">
        <v>30</v>
      </c>
      <c r="B5" s="8">
        <v>6662</v>
      </c>
      <c r="C5" s="9">
        <f t="shared" ref="C5:C21" si="0">B5*$C$3</f>
        <v>8061.0199999999995</v>
      </c>
      <c r="D5" s="9">
        <v>1.3</v>
      </c>
      <c r="E5" s="10">
        <f t="shared" ref="E5:E18" si="1">C5*D5</f>
        <v>10479.325999999999</v>
      </c>
      <c r="F5" s="9">
        <v>1.59</v>
      </c>
      <c r="G5" s="9">
        <v>1.8</v>
      </c>
      <c r="H5" s="11">
        <f t="shared" ref="H5:H18" si="2">C5*F5*G5</f>
        <v>23070.63924</v>
      </c>
      <c r="I5" s="12">
        <f>H5/$I$3</f>
        <v>1922.5532700000001</v>
      </c>
      <c r="J5" s="12">
        <f>I5*$J$3</f>
        <v>1634.1702795000001</v>
      </c>
      <c r="K5" s="13">
        <f>H5*$K$3</f>
        <v>12804.204778200001</v>
      </c>
    </row>
    <row r="6" spans="1:11" ht="21" customHeight="1" x14ac:dyDescent="0.25">
      <c r="A6" s="6" t="s">
        <v>11</v>
      </c>
      <c r="B6" s="8">
        <v>2893</v>
      </c>
      <c r="C6" s="9">
        <f t="shared" si="0"/>
        <v>3500.5299999999997</v>
      </c>
      <c r="D6" s="9">
        <v>1.3</v>
      </c>
      <c r="E6" s="10">
        <f t="shared" si="1"/>
        <v>4550.6889999999994</v>
      </c>
      <c r="F6" s="9">
        <v>1.55</v>
      </c>
      <c r="G6" s="9">
        <v>1.8</v>
      </c>
      <c r="H6" s="11">
        <f t="shared" si="2"/>
        <v>9766.4786999999997</v>
      </c>
      <c r="I6" s="12">
        <f t="shared" ref="I6:I8" si="3">H6/$I$3</f>
        <v>813.87322499999993</v>
      </c>
      <c r="J6" s="12">
        <f t="shared" ref="J6:J18" si="4">I6*$J$3</f>
        <v>691.79224124999996</v>
      </c>
      <c r="K6" s="13">
        <f t="shared" ref="K6:K18" si="5">H6*$K$3</f>
        <v>5420.3956785</v>
      </c>
    </row>
    <row r="7" spans="1:11" ht="40.5" customHeight="1" x14ac:dyDescent="0.25">
      <c r="A7" s="7" t="s">
        <v>31</v>
      </c>
      <c r="B7" s="8">
        <v>8158</v>
      </c>
      <c r="C7" s="9">
        <f>B7*$C$3</f>
        <v>9871.18</v>
      </c>
      <c r="D7" s="9">
        <v>1.3</v>
      </c>
      <c r="E7" s="10">
        <f t="shared" si="1"/>
        <v>12832.534000000001</v>
      </c>
      <c r="F7" s="9">
        <v>1.51</v>
      </c>
      <c r="G7" s="9">
        <v>1.8</v>
      </c>
      <c r="H7" s="11">
        <f t="shared" si="2"/>
        <v>26829.867240000003</v>
      </c>
      <c r="I7" s="8">
        <f t="shared" si="3"/>
        <v>2235.8222700000001</v>
      </c>
      <c r="J7" s="12">
        <f t="shared" si="4"/>
        <v>1900.4489295000001</v>
      </c>
      <c r="K7" s="13">
        <f t="shared" si="5"/>
        <v>14890.576318200003</v>
      </c>
    </row>
    <row r="8" spans="1:11" ht="40.5" customHeight="1" x14ac:dyDescent="0.25">
      <c r="A8" s="7" t="s">
        <v>29</v>
      </c>
      <c r="B8" s="8">
        <v>2930</v>
      </c>
      <c r="C8" s="9">
        <f>B8*$C$3</f>
        <v>3545.2999999999997</v>
      </c>
      <c r="D8" s="9">
        <v>1.3</v>
      </c>
      <c r="E8" s="10">
        <f t="shared" si="1"/>
        <v>4608.8899999999994</v>
      </c>
      <c r="F8" s="9">
        <v>1.55</v>
      </c>
      <c r="G8" s="9">
        <v>1.8</v>
      </c>
      <c r="H8" s="11">
        <f t="shared" si="2"/>
        <v>9891.3870000000006</v>
      </c>
      <c r="I8" s="8">
        <f t="shared" si="3"/>
        <v>824.28225000000009</v>
      </c>
      <c r="J8" s="12">
        <f t="shared" si="4"/>
        <v>700.63991250000004</v>
      </c>
      <c r="K8" s="13">
        <f t="shared" si="5"/>
        <v>5489.7197850000011</v>
      </c>
    </row>
    <row r="9" spans="1:11" ht="21" customHeight="1" x14ac:dyDescent="0.25">
      <c r="A9" s="6"/>
      <c r="B9" s="8"/>
      <c r="C9" s="9"/>
      <c r="D9" s="9"/>
      <c r="E9" s="10"/>
      <c r="F9" s="9"/>
      <c r="G9" s="9"/>
      <c r="H9" s="11"/>
      <c r="I9" s="12"/>
      <c r="J9" s="12"/>
      <c r="K9" s="13"/>
    </row>
    <row r="10" spans="1:11" ht="21" customHeight="1" x14ac:dyDescent="0.25">
      <c r="A10" s="6"/>
      <c r="B10" s="8"/>
      <c r="C10" s="9"/>
      <c r="D10" s="9"/>
      <c r="E10" s="10"/>
      <c r="F10" s="9"/>
      <c r="G10" s="9"/>
      <c r="H10" s="11"/>
      <c r="I10" s="12"/>
      <c r="J10" s="12"/>
      <c r="K10" s="13"/>
    </row>
    <row r="11" spans="1:11" ht="21" hidden="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37.5" customHeight="1" x14ac:dyDescent="0.25">
      <c r="A12" s="19" t="s">
        <v>33</v>
      </c>
      <c r="B12" s="8"/>
      <c r="C12" s="9"/>
      <c r="D12" s="9"/>
      <c r="E12" s="10"/>
      <c r="F12" s="9"/>
      <c r="G12" s="9"/>
      <c r="H12" s="11"/>
      <c r="I12" s="12"/>
      <c r="J12" s="12"/>
      <c r="K12" s="13"/>
    </row>
    <row r="13" spans="1:11" ht="21" customHeight="1" x14ac:dyDescent="0.25">
      <c r="A13" s="6" t="s">
        <v>13</v>
      </c>
      <c r="B13" s="8">
        <v>8127</v>
      </c>
      <c r="C13" s="9">
        <f t="shared" si="0"/>
        <v>9833.67</v>
      </c>
      <c r="D13" s="9">
        <v>1.3</v>
      </c>
      <c r="E13" s="10">
        <f t="shared" si="1"/>
        <v>12783.771000000001</v>
      </c>
      <c r="F13" s="9">
        <v>1.55</v>
      </c>
      <c r="G13" s="9">
        <v>1.8</v>
      </c>
      <c r="H13" s="11">
        <f t="shared" si="2"/>
        <v>27435.939300000002</v>
      </c>
      <c r="I13" s="12">
        <f>H13/$I$3</f>
        <v>2286.3282750000003</v>
      </c>
      <c r="J13" s="12">
        <f t="shared" si="4"/>
        <v>1943.3790337500002</v>
      </c>
      <c r="K13" s="13">
        <f>H13*$K$3</f>
        <v>15226.946311500002</v>
      </c>
    </row>
    <row r="14" spans="1:11" ht="26.25" customHeight="1" x14ac:dyDescent="0.25">
      <c r="A14" s="6" t="s">
        <v>12</v>
      </c>
      <c r="B14" s="8">
        <v>2893</v>
      </c>
      <c r="C14" s="9">
        <f t="shared" si="0"/>
        <v>3500.5299999999997</v>
      </c>
      <c r="D14" s="9">
        <v>1.3</v>
      </c>
      <c r="E14" s="10">
        <f t="shared" si="1"/>
        <v>4550.6889999999994</v>
      </c>
      <c r="F14" s="9">
        <v>1.55</v>
      </c>
      <c r="G14" s="9">
        <v>1.8</v>
      </c>
      <c r="H14" s="11">
        <f t="shared" si="2"/>
        <v>9766.4786999999997</v>
      </c>
      <c r="I14" s="12">
        <f>H14/$I$3</f>
        <v>813.87322499999993</v>
      </c>
      <c r="J14" s="12">
        <f t="shared" si="4"/>
        <v>691.79224124999996</v>
      </c>
      <c r="K14" s="13">
        <f t="shared" si="5"/>
        <v>5420.3956785</v>
      </c>
    </row>
    <row r="15" spans="1:11" ht="26.25" customHeight="1" x14ac:dyDescent="0.25">
      <c r="A15" s="6" t="s">
        <v>37</v>
      </c>
      <c r="B15" s="8">
        <v>6580</v>
      </c>
      <c r="C15" s="9">
        <f t="shared" ref="C15" si="6">B15*$C$3</f>
        <v>7961.8</v>
      </c>
      <c r="D15" s="9">
        <v>1.3</v>
      </c>
      <c r="E15" s="10">
        <f t="shared" ref="E15" si="7">C15*D15</f>
        <v>10350.34</v>
      </c>
      <c r="F15" s="9">
        <v>1.55</v>
      </c>
      <c r="G15" s="9">
        <v>1.8</v>
      </c>
      <c r="H15" s="11">
        <f t="shared" ref="H15" si="8">C15*F15*G15</f>
        <v>22213.422000000002</v>
      </c>
      <c r="I15" s="12">
        <f>H15/$I$3</f>
        <v>1851.1185000000003</v>
      </c>
      <c r="J15" s="12">
        <f t="shared" ref="J15" si="9">I15*$J$3</f>
        <v>1573.4507250000001</v>
      </c>
      <c r="K15" s="13">
        <f>H15*$K$3</f>
        <v>12328.449210000002</v>
      </c>
    </row>
    <row r="16" spans="1:11" ht="26.25" customHeight="1" x14ac:dyDescent="0.25">
      <c r="A16" s="6" t="s">
        <v>18</v>
      </c>
      <c r="B16" s="8">
        <v>5100</v>
      </c>
      <c r="C16" s="9">
        <f t="shared" si="0"/>
        <v>6171</v>
      </c>
      <c r="D16" s="9">
        <v>1.3</v>
      </c>
      <c r="E16" s="10">
        <f t="shared" si="1"/>
        <v>8022.3</v>
      </c>
      <c r="F16" s="9">
        <v>1.65</v>
      </c>
      <c r="G16" s="9">
        <v>1.8</v>
      </c>
      <c r="H16" s="11">
        <f t="shared" si="2"/>
        <v>18327.87</v>
      </c>
      <c r="I16" s="12">
        <f t="shared" ref="I16:I18" si="10">H16/$I$3</f>
        <v>1527.3225</v>
      </c>
      <c r="J16" s="12">
        <f t="shared" si="4"/>
        <v>1298.224125</v>
      </c>
      <c r="K16" s="13">
        <f t="shared" si="5"/>
        <v>10171.967850000001</v>
      </c>
    </row>
    <row r="17" spans="1:11" ht="26.25" customHeight="1" x14ac:dyDescent="0.25">
      <c r="A17" s="6" t="s">
        <v>15</v>
      </c>
      <c r="B17" s="8">
        <v>2413</v>
      </c>
      <c r="C17" s="9">
        <f t="shared" si="0"/>
        <v>2919.73</v>
      </c>
      <c r="D17" s="9">
        <v>1.3</v>
      </c>
      <c r="E17" s="10">
        <f t="shared" si="1"/>
        <v>3795.6490000000003</v>
      </c>
      <c r="F17" s="9">
        <v>1.6</v>
      </c>
      <c r="G17" s="9">
        <v>1.8</v>
      </c>
      <c r="H17" s="11">
        <f t="shared" si="2"/>
        <v>8408.8224000000009</v>
      </c>
      <c r="I17" s="12">
        <f>H17/$I$3</f>
        <v>700.73520000000008</v>
      </c>
      <c r="J17" s="12">
        <f t="shared" si="4"/>
        <v>595.62492000000009</v>
      </c>
      <c r="K17" s="13">
        <f t="shared" si="5"/>
        <v>4666.8964320000014</v>
      </c>
    </row>
    <row r="18" spans="1:11" ht="26.25" customHeight="1" x14ac:dyDescent="0.25">
      <c r="A18" s="6" t="s">
        <v>17</v>
      </c>
      <c r="B18" s="8">
        <v>4210</v>
      </c>
      <c r="C18" s="9">
        <f t="shared" si="0"/>
        <v>5094.0999999999995</v>
      </c>
      <c r="D18" s="9">
        <v>1.3</v>
      </c>
      <c r="E18" s="10">
        <f t="shared" si="1"/>
        <v>6622.33</v>
      </c>
      <c r="F18" s="9">
        <v>1.58</v>
      </c>
      <c r="G18" s="9">
        <v>1.8</v>
      </c>
      <c r="H18" s="11">
        <f t="shared" si="2"/>
        <v>14487.6204</v>
      </c>
      <c r="I18" s="12">
        <f t="shared" si="10"/>
        <v>1207.3017</v>
      </c>
      <c r="J18" s="12">
        <f t="shared" si="4"/>
        <v>1026.206445</v>
      </c>
      <c r="K18" s="13">
        <f t="shared" si="5"/>
        <v>8040.6293220000007</v>
      </c>
    </row>
    <row r="19" spans="1:11" ht="26.25" customHeight="1" x14ac:dyDescent="0.25">
      <c r="A19" s="6" t="s">
        <v>16</v>
      </c>
      <c r="B19" s="8">
        <v>2165</v>
      </c>
      <c r="C19" s="9">
        <f>B19*$C$3</f>
        <v>2619.65</v>
      </c>
      <c r="D19" s="9">
        <v>1.3</v>
      </c>
      <c r="E19" s="10">
        <f>C19*D19</f>
        <v>3405.5450000000001</v>
      </c>
      <c r="F19" s="9">
        <v>1.57</v>
      </c>
      <c r="G19" s="9">
        <v>1.8</v>
      </c>
      <c r="H19" s="11">
        <f>C19*F19*G19</f>
        <v>7403.130900000001</v>
      </c>
      <c r="I19" s="12">
        <f>H19/$I$3</f>
        <v>616.92757500000005</v>
      </c>
      <c r="J19" s="12">
        <f>I19*$J$3</f>
        <v>524.38843874999998</v>
      </c>
      <c r="K19" s="13">
        <f>H19*$K$3</f>
        <v>4108.7376495000008</v>
      </c>
    </row>
    <row r="20" spans="1:11" ht="26.25" customHeight="1" x14ac:dyDescent="0.25">
      <c r="A20" s="6" t="s">
        <v>28</v>
      </c>
      <c r="B20" s="8">
        <v>3264</v>
      </c>
      <c r="C20" s="9">
        <f t="shared" si="0"/>
        <v>3949.44</v>
      </c>
      <c r="D20" s="9">
        <v>1.3</v>
      </c>
      <c r="E20" s="10">
        <f t="shared" ref="E20" si="11">C20*D20</f>
        <v>5134.2719999999999</v>
      </c>
      <c r="F20" s="9">
        <v>1.5</v>
      </c>
      <c r="G20" s="9">
        <v>1.8</v>
      </c>
      <c r="H20" s="11">
        <f t="shared" ref="H20" si="12">C20*F20*G20</f>
        <v>10663.487999999999</v>
      </c>
      <c r="I20" s="12">
        <f>H20/$I$3</f>
        <v>888.62399999999991</v>
      </c>
      <c r="J20" s="12">
        <f t="shared" ref="J20" si="13">I20*$J$3</f>
        <v>755.33039999999994</v>
      </c>
      <c r="K20" s="13">
        <f t="shared" ref="K20" si="14">H20*$K$3</f>
        <v>5918.2358400000003</v>
      </c>
    </row>
    <row r="21" spans="1:11" ht="26.25" customHeight="1" x14ac:dyDescent="0.25">
      <c r="A21" s="6" t="s">
        <v>35</v>
      </c>
      <c r="B21" s="8">
        <v>1986</v>
      </c>
      <c r="C21" s="9">
        <f t="shared" si="0"/>
        <v>2403.06</v>
      </c>
      <c r="D21" s="9">
        <v>1.3</v>
      </c>
      <c r="E21" s="10">
        <f>C21*D21</f>
        <v>3123.9780000000001</v>
      </c>
      <c r="F21" s="9">
        <v>1.55</v>
      </c>
      <c r="G21" s="9">
        <v>1.8</v>
      </c>
      <c r="H21" s="11">
        <f>C21*F21*G21</f>
        <v>6704.5374000000002</v>
      </c>
      <c r="I21" s="12">
        <f>H21/$I$3</f>
        <v>558.71145000000001</v>
      </c>
      <c r="J21" s="12">
        <f>I21*$J$3</f>
        <v>474.90473250000002</v>
      </c>
      <c r="K21" s="13">
        <f>H21*$K$3</f>
        <v>3721.0182570000006</v>
      </c>
    </row>
    <row r="22" spans="1:11" ht="15.75" x14ac:dyDescent="0.25">
      <c r="C22" s="9"/>
      <c r="D22" s="9"/>
      <c r="E22" s="10"/>
      <c r="F22" s="9"/>
      <c r="G22" s="9"/>
      <c r="H22" s="11"/>
      <c r="I22" s="12"/>
      <c r="J22" s="12"/>
      <c r="K22" s="13"/>
    </row>
    <row r="23" spans="1:11" ht="15.75" x14ac:dyDescent="0.25">
      <c r="C23" s="9"/>
      <c r="D23" s="9"/>
      <c r="E23" s="10"/>
      <c r="F23" s="9"/>
      <c r="G23" s="9"/>
      <c r="H23" s="11"/>
      <c r="I23" s="12"/>
      <c r="J23" s="12"/>
      <c r="K23" s="13"/>
    </row>
    <row r="24" spans="1:11" ht="18.75" x14ac:dyDescent="0.25">
      <c r="A24" s="22" t="s">
        <v>36</v>
      </c>
      <c r="B24" s="22">
        <v>341</v>
      </c>
      <c r="C24" s="9">
        <f t="shared" ref="C24" si="15">B24*$C$3</f>
        <v>412.61</v>
      </c>
      <c r="D24" s="9">
        <v>1.3</v>
      </c>
      <c r="E24" s="10">
        <f t="shared" ref="E24" si="16">C24*D24</f>
        <v>536.39300000000003</v>
      </c>
      <c r="F24" s="9">
        <v>2</v>
      </c>
      <c r="G24" s="9">
        <v>1.8</v>
      </c>
      <c r="H24" s="11">
        <f t="shared" ref="H24" si="17">C24*F24*G24</f>
        <v>1485.3960000000002</v>
      </c>
      <c r="I24" s="12">
        <f t="shared" ref="I24" si="18">H24/$I$3</f>
        <v>123.78300000000002</v>
      </c>
      <c r="J24" s="12">
        <f t="shared" ref="J24" si="19">I24*$J$3</f>
        <v>105.21555000000001</v>
      </c>
      <c r="K24" s="13">
        <f t="shared" ref="K24" si="20">H24*$K$3</f>
        <v>824.3947800000002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="78" zoomScaleNormal="78" workbookViewId="0">
      <selection activeCell="J8" sqref="J8"/>
    </sheetView>
  </sheetViews>
  <sheetFormatPr baseColWidth="10" defaultColWidth="11.42578125" defaultRowHeight="15" x14ac:dyDescent="0.25"/>
  <cols>
    <col min="1" max="1" width="81.42578125" style="2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0.7109375" style="2" hidden="1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7.75" customHeight="1" x14ac:dyDescent="0.25">
      <c r="A5" s="6" t="s">
        <v>30</v>
      </c>
      <c r="B5" s="8">
        <v>6662</v>
      </c>
      <c r="C5" s="9">
        <f t="shared" ref="C5:C28" si="0">B5*$C$3</f>
        <v>8061.0199999999995</v>
      </c>
      <c r="D5" s="9">
        <v>1.3</v>
      </c>
      <c r="E5" s="10">
        <f t="shared" ref="E5:E21" si="1">C5*D5</f>
        <v>10479.325999999999</v>
      </c>
      <c r="F5" s="9">
        <v>1.6</v>
      </c>
      <c r="G5" s="9">
        <v>1.8</v>
      </c>
      <c r="H5" s="11">
        <f t="shared" ref="H5:H21" si="2">C5*F5*G5</f>
        <v>23215.7376</v>
      </c>
      <c r="I5" s="12">
        <f>H5/$I$3</f>
        <v>1934.6448</v>
      </c>
      <c r="J5" s="12">
        <f>I5*$J$3</f>
        <v>1644.4480799999999</v>
      </c>
      <c r="K5" s="13">
        <f>H5*$K$3</f>
        <v>12884.734368000001</v>
      </c>
    </row>
    <row r="6" spans="1:11" ht="27.75" customHeight="1" x14ac:dyDescent="0.25">
      <c r="A6" s="6" t="s">
        <v>11</v>
      </c>
      <c r="B6" s="8">
        <v>2893</v>
      </c>
      <c r="C6" s="9">
        <f t="shared" si="0"/>
        <v>3500.5299999999997</v>
      </c>
      <c r="D6" s="9">
        <v>1.3</v>
      </c>
      <c r="E6" s="10">
        <f t="shared" si="1"/>
        <v>4550.6889999999994</v>
      </c>
      <c r="F6" s="9">
        <v>1.6</v>
      </c>
      <c r="G6" s="9">
        <v>1.8</v>
      </c>
      <c r="H6" s="11">
        <f t="shared" si="2"/>
        <v>10081.526400000001</v>
      </c>
      <c r="I6" s="12">
        <f t="shared" ref="I6:I8" si="3">H6/$I$3</f>
        <v>840.12720000000002</v>
      </c>
      <c r="J6" s="12">
        <f t="shared" ref="J6:J21" si="4">I6*$J$3</f>
        <v>714.10811999999999</v>
      </c>
      <c r="K6" s="13">
        <f t="shared" ref="K6:K21" si="5">H6*$K$3</f>
        <v>5595.2471520000008</v>
      </c>
    </row>
    <row r="7" spans="1:11" ht="40.5" customHeight="1" x14ac:dyDescent="0.25">
      <c r="A7" s="7" t="s">
        <v>31</v>
      </c>
      <c r="B7" s="8">
        <v>8823</v>
      </c>
      <c r="C7" s="9">
        <f>B7*$C$3</f>
        <v>10675.83</v>
      </c>
      <c r="D7" s="9">
        <v>1.3</v>
      </c>
      <c r="E7" s="10">
        <f t="shared" si="1"/>
        <v>13878.579</v>
      </c>
      <c r="F7" s="9">
        <v>1.6</v>
      </c>
      <c r="G7" s="9">
        <v>1.8</v>
      </c>
      <c r="H7" s="11">
        <f t="shared" si="2"/>
        <v>30746.390400000004</v>
      </c>
      <c r="I7" s="8">
        <f t="shared" si="3"/>
        <v>2562.1992000000005</v>
      </c>
      <c r="J7" s="12">
        <f t="shared" si="4"/>
        <v>2177.8693200000002</v>
      </c>
      <c r="K7" s="13">
        <f t="shared" si="5"/>
        <v>17064.246672000005</v>
      </c>
    </row>
    <row r="8" spans="1:11" ht="40.5" customHeight="1" x14ac:dyDescent="0.25">
      <c r="A8" s="7" t="s">
        <v>29</v>
      </c>
      <c r="B8" s="8">
        <v>3169</v>
      </c>
      <c r="C8" s="9">
        <f>B8*$C$3</f>
        <v>3834.49</v>
      </c>
      <c r="D8" s="9">
        <v>1.3</v>
      </c>
      <c r="E8" s="10">
        <f t="shared" si="1"/>
        <v>4984.8369999999995</v>
      </c>
      <c r="F8" s="9">
        <v>1.6</v>
      </c>
      <c r="G8" s="9">
        <v>1.8</v>
      </c>
      <c r="H8" s="11">
        <f t="shared" si="2"/>
        <v>11043.331200000001</v>
      </c>
      <c r="I8" s="8">
        <f t="shared" si="3"/>
        <v>920.27760000000001</v>
      </c>
      <c r="J8" s="12">
        <f t="shared" si="4"/>
        <v>782.23595999999998</v>
      </c>
      <c r="K8" s="13">
        <f t="shared" si="5"/>
        <v>6129.0488160000004</v>
      </c>
    </row>
    <row r="9" spans="1:11" ht="40.5" customHeight="1" x14ac:dyDescent="0.25">
      <c r="A9" s="7" t="s">
        <v>39</v>
      </c>
      <c r="B9" s="8">
        <v>10879</v>
      </c>
      <c r="C9" s="9">
        <f>B9*$C$3</f>
        <v>13163.59</v>
      </c>
      <c r="D9" s="9">
        <v>1.3</v>
      </c>
      <c r="E9" s="10">
        <f t="shared" ref="E9:E10" si="6">C9*D9</f>
        <v>17112.667000000001</v>
      </c>
      <c r="F9" s="9">
        <v>1.6</v>
      </c>
      <c r="G9" s="9">
        <v>1.8</v>
      </c>
      <c r="H9" s="11">
        <f t="shared" ref="H9:H10" si="7">C9*F9*G9</f>
        <v>37911.139200000005</v>
      </c>
      <c r="I9" s="8">
        <f t="shared" ref="I9:I10" si="8">H9/$I$3</f>
        <v>3159.2616000000003</v>
      </c>
      <c r="J9" s="12">
        <f t="shared" ref="J9:J10" si="9">I9*$J$3</f>
        <v>2685.3723600000003</v>
      </c>
      <c r="K9" s="13">
        <f t="shared" ref="K9:K10" si="10">H9*$K$3</f>
        <v>21040.682256000004</v>
      </c>
    </row>
    <row r="10" spans="1:11" ht="29.25" customHeight="1" x14ac:dyDescent="0.25">
      <c r="A10" s="6" t="s">
        <v>40</v>
      </c>
      <c r="B10" s="8">
        <v>3129</v>
      </c>
      <c r="C10" s="9">
        <f>B10*$C$3</f>
        <v>3786.0899999999997</v>
      </c>
      <c r="D10" s="9">
        <v>1.3</v>
      </c>
      <c r="E10" s="10">
        <f t="shared" si="6"/>
        <v>4921.9169999999995</v>
      </c>
      <c r="F10" s="9">
        <v>1.6</v>
      </c>
      <c r="G10" s="9">
        <v>1.8</v>
      </c>
      <c r="H10" s="11">
        <f t="shared" si="7"/>
        <v>10903.939199999999</v>
      </c>
      <c r="I10" s="8">
        <f t="shared" si="8"/>
        <v>908.66159999999991</v>
      </c>
      <c r="J10" s="12">
        <f t="shared" si="9"/>
        <v>772.36235999999985</v>
      </c>
      <c r="K10" s="13">
        <f t="shared" si="10"/>
        <v>6051.686256</v>
      </c>
    </row>
    <row r="11" spans="1:11" ht="2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21" hidden="1" customHeight="1" x14ac:dyDescent="0.25">
      <c r="A12" s="6"/>
      <c r="B12" s="8"/>
      <c r="C12" s="9"/>
      <c r="D12" s="9"/>
      <c r="E12" s="10"/>
      <c r="F12" s="9"/>
      <c r="G12" s="9"/>
      <c r="H12" s="11"/>
      <c r="I12" s="12"/>
      <c r="J12" s="12"/>
      <c r="K12" s="13"/>
    </row>
    <row r="13" spans="1:11" ht="37.5" customHeight="1" x14ac:dyDescent="0.25">
      <c r="A13" s="19" t="s">
        <v>33</v>
      </c>
      <c r="B13" s="8"/>
      <c r="C13" s="9"/>
      <c r="D13" s="9"/>
      <c r="E13" s="10"/>
      <c r="F13" s="9"/>
      <c r="G13" s="9"/>
      <c r="H13" s="11"/>
      <c r="I13" s="12"/>
      <c r="J13" s="12"/>
      <c r="K13" s="13"/>
    </row>
    <row r="14" spans="1:11" ht="21" customHeight="1" x14ac:dyDescent="0.25">
      <c r="A14" s="6" t="s">
        <v>41</v>
      </c>
      <c r="B14" s="8">
        <v>9174</v>
      </c>
      <c r="C14" s="9">
        <f t="shared" si="0"/>
        <v>11100.539999999999</v>
      </c>
      <c r="D14" s="9">
        <v>1.3</v>
      </c>
      <c r="E14" s="10">
        <f t="shared" si="1"/>
        <v>14430.701999999999</v>
      </c>
      <c r="F14" s="9">
        <v>1.6</v>
      </c>
      <c r="G14" s="9">
        <v>1.8</v>
      </c>
      <c r="H14" s="11">
        <f t="shared" si="2"/>
        <v>31969.555199999995</v>
      </c>
      <c r="I14" s="12">
        <f>H14/$I$3</f>
        <v>2664.1295999999998</v>
      </c>
      <c r="J14" s="12">
        <f t="shared" si="4"/>
        <v>2264.5101599999998</v>
      </c>
      <c r="K14" s="13">
        <f>H14*$K$3</f>
        <v>17743.103135999998</v>
      </c>
    </row>
    <row r="15" spans="1:11" ht="26.25" customHeight="1" x14ac:dyDescent="0.25">
      <c r="A15" s="6" t="s">
        <v>12</v>
      </c>
      <c r="B15" s="8">
        <v>3129</v>
      </c>
      <c r="C15" s="9">
        <f t="shared" si="0"/>
        <v>3786.0899999999997</v>
      </c>
      <c r="D15" s="9">
        <v>1.3</v>
      </c>
      <c r="E15" s="10">
        <f t="shared" si="1"/>
        <v>4921.9169999999995</v>
      </c>
      <c r="F15" s="9">
        <v>1.6</v>
      </c>
      <c r="G15" s="9">
        <v>1.8</v>
      </c>
      <c r="H15" s="11">
        <f t="shared" si="2"/>
        <v>10903.939199999999</v>
      </c>
      <c r="I15" s="12">
        <f>H15/$I$3</f>
        <v>908.66159999999991</v>
      </c>
      <c r="J15" s="12">
        <f t="shared" si="4"/>
        <v>772.36235999999985</v>
      </c>
      <c r="K15" s="13">
        <f t="shared" si="5"/>
        <v>6051.686256</v>
      </c>
    </row>
    <row r="16" spans="1:11" ht="26.25" customHeight="1" x14ac:dyDescent="0.25">
      <c r="A16" s="6" t="s">
        <v>42</v>
      </c>
      <c r="B16" s="8">
        <v>10355</v>
      </c>
      <c r="C16" s="9">
        <f t="shared" ref="C16:C17" si="11">B16*$C$3</f>
        <v>12529.55</v>
      </c>
      <c r="D16" s="9">
        <v>1.3</v>
      </c>
      <c r="E16" s="10">
        <f t="shared" ref="E16:E17" si="12">C16*D16</f>
        <v>16288.414999999999</v>
      </c>
      <c r="F16" s="9">
        <v>1.6</v>
      </c>
      <c r="G16" s="9">
        <v>1.8</v>
      </c>
      <c r="H16" s="11">
        <f t="shared" ref="H16:H17" si="13">C16*F16*G16</f>
        <v>36085.103999999999</v>
      </c>
      <c r="I16" s="12">
        <f>H16/$I$3</f>
        <v>3007.0920000000001</v>
      </c>
      <c r="J16" s="12">
        <f t="shared" ref="J16:J17" si="14">I16*$J$3</f>
        <v>2556.0282000000002</v>
      </c>
      <c r="K16" s="13">
        <f>H16*$K$3</f>
        <v>20027.23272</v>
      </c>
    </row>
    <row r="17" spans="1:11" ht="26.25" customHeight="1" x14ac:dyDescent="0.25">
      <c r="A17" s="6" t="s">
        <v>38</v>
      </c>
      <c r="B17" s="8">
        <v>5027</v>
      </c>
      <c r="C17" s="9">
        <f t="shared" si="11"/>
        <v>6082.67</v>
      </c>
      <c r="D17" s="9">
        <v>1.3</v>
      </c>
      <c r="E17" s="10">
        <f t="shared" si="12"/>
        <v>7907.4710000000005</v>
      </c>
      <c r="F17" s="9">
        <v>1.6</v>
      </c>
      <c r="G17" s="9">
        <v>1.8</v>
      </c>
      <c r="H17" s="11">
        <f t="shared" si="13"/>
        <v>17518.089600000003</v>
      </c>
      <c r="I17" s="12">
        <f>H17/$I$3</f>
        <v>1459.8408000000002</v>
      </c>
      <c r="J17" s="12">
        <f t="shared" si="14"/>
        <v>1240.8646800000001</v>
      </c>
      <c r="K17" s="13">
        <f t="shared" ref="K17" si="15">H17*$K$3</f>
        <v>9722.5397280000034</v>
      </c>
    </row>
    <row r="18" spans="1:11" ht="26.25" customHeight="1" x14ac:dyDescent="0.25">
      <c r="A18" s="6" t="s">
        <v>37</v>
      </c>
      <c r="B18" s="8">
        <v>6580</v>
      </c>
      <c r="C18" s="9">
        <f t="shared" si="0"/>
        <v>7961.8</v>
      </c>
      <c r="D18" s="9">
        <v>1.3</v>
      </c>
      <c r="E18" s="10">
        <f t="shared" si="1"/>
        <v>10350.34</v>
      </c>
      <c r="F18" s="9">
        <v>1.6</v>
      </c>
      <c r="G18" s="9">
        <v>1.8</v>
      </c>
      <c r="H18" s="11">
        <f t="shared" si="2"/>
        <v>22929.984000000004</v>
      </c>
      <c r="I18" s="12">
        <f>H18/$I$3</f>
        <v>1910.8320000000003</v>
      </c>
      <c r="J18" s="12">
        <f t="shared" si="4"/>
        <v>1624.2072000000003</v>
      </c>
      <c r="K18" s="13">
        <f>H18*$K$3</f>
        <v>12726.141120000004</v>
      </c>
    </row>
    <row r="19" spans="1:11" ht="26.25" customHeight="1" x14ac:dyDescent="0.25">
      <c r="A19" s="6" t="s">
        <v>18</v>
      </c>
      <c r="B19" s="8">
        <v>5100</v>
      </c>
      <c r="C19" s="9">
        <f t="shared" si="0"/>
        <v>6171</v>
      </c>
      <c r="D19" s="9">
        <v>1.3</v>
      </c>
      <c r="E19" s="10">
        <f t="shared" si="1"/>
        <v>8022.3</v>
      </c>
      <c r="F19" s="9">
        <v>1.6</v>
      </c>
      <c r="G19" s="9">
        <v>1.8</v>
      </c>
      <c r="H19" s="11">
        <f t="shared" si="2"/>
        <v>17772.48</v>
      </c>
      <c r="I19" s="12">
        <f t="shared" ref="I19:I21" si="16">H19/$I$3</f>
        <v>1481.04</v>
      </c>
      <c r="J19" s="12">
        <f t="shared" si="4"/>
        <v>1258.884</v>
      </c>
      <c r="K19" s="13">
        <f t="shared" si="5"/>
        <v>9863.7264000000014</v>
      </c>
    </row>
    <row r="20" spans="1:11" ht="26.25" customHeight="1" x14ac:dyDescent="0.25">
      <c r="A20" s="6" t="s">
        <v>15</v>
      </c>
      <c r="B20" s="8">
        <v>2413</v>
      </c>
      <c r="C20" s="9">
        <f t="shared" si="0"/>
        <v>2919.73</v>
      </c>
      <c r="D20" s="9">
        <v>1.3</v>
      </c>
      <c r="E20" s="10">
        <f t="shared" si="1"/>
        <v>3795.6490000000003</v>
      </c>
      <c r="F20" s="9">
        <v>1.6</v>
      </c>
      <c r="G20" s="9">
        <v>1.8</v>
      </c>
      <c r="H20" s="11">
        <f t="shared" si="2"/>
        <v>8408.8224000000009</v>
      </c>
      <c r="I20" s="12">
        <f>H20/$I$3</f>
        <v>700.73520000000008</v>
      </c>
      <c r="J20" s="12">
        <f t="shared" si="4"/>
        <v>595.62492000000009</v>
      </c>
      <c r="K20" s="13">
        <f t="shared" si="5"/>
        <v>4666.8964320000014</v>
      </c>
    </row>
    <row r="21" spans="1:11" ht="26.25" customHeight="1" x14ac:dyDescent="0.25">
      <c r="A21" s="6" t="s">
        <v>17</v>
      </c>
      <c r="B21" s="8">
        <v>4553</v>
      </c>
      <c r="C21" s="9">
        <f t="shared" si="0"/>
        <v>5509.13</v>
      </c>
      <c r="D21" s="9">
        <v>1.3</v>
      </c>
      <c r="E21" s="10">
        <f t="shared" si="1"/>
        <v>7161.8690000000006</v>
      </c>
      <c r="F21" s="9">
        <v>1.6</v>
      </c>
      <c r="G21" s="9">
        <v>1.8</v>
      </c>
      <c r="H21" s="11">
        <f t="shared" si="2"/>
        <v>15866.294400000001</v>
      </c>
      <c r="I21" s="12">
        <f t="shared" si="16"/>
        <v>1322.1912</v>
      </c>
      <c r="J21" s="12">
        <f t="shared" si="4"/>
        <v>1123.8625199999999</v>
      </c>
      <c r="K21" s="13">
        <f t="shared" si="5"/>
        <v>8805.7933920000014</v>
      </c>
    </row>
    <row r="22" spans="1:11" ht="26.25" customHeight="1" x14ac:dyDescent="0.25">
      <c r="A22" s="6" t="s">
        <v>16</v>
      </c>
      <c r="B22" s="8">
        <v>2342</v>
      </c>
      <c r="C22" s="9">
        <f>B22*$C$3</f>
        <v>2833.8199999999997</v>
      </c>
      <c r="D22" s="9">
        <v>1.3</v>
      </c>
      <c r="E22" s="10">
        <f>C22*D22</f>
        <v>3683.9659999999999</v>
      </c>
      <c r="F22" s="9">
        <v>1.6</v>
      </c>
      <c r="G22" s="9">
        <v>1.8</v>
      </c>
      <c r="H22" s="11">
        <f>C22*F22*G22</f>
        <v>8161.4016000000001</v>
      </c>
      <c r="I22" s="12">
        <f>H22/$I$3</f>
        <v>680.11680000000001</v>
      </c>
      <c r="J22" s="12">
        <f>I22*$J$3</f>
        <v>578.09928000000002</v>
      </c>
      <c r="K22" s="13">
        <f>H22*$K$3</f>
        <v>4529.5778880000007</v>
      </c>
    </row>
    <row r="23" spans="1:11" ht="26.25" customHeight="1" x14ac:dyDescent="0.25">
      <c r="A23" s="6" t="s">
        <v>28</v>
      </c>
      <c r="B23" s="8">
        <v>3557</v>
      </c>
      <c r="C23" s="9">
        <f t="shared" si="0"/>
        <v>4303.97</v>
      </c>
      <c r="D23" s="9">
        <v>1.3</v>
      </c>
      <c r="E23" s="10">
        <f t="shared" ref="E23" si="17">C23*D23</f>
        <v>5595.161000000001</v>
      </c>
      <c r="F23" s="9">
        <v>1.6</v>
      </c>
      <c r="G23" s="9">
        <v>1.8</v>
      </c>
      <c r="H23" s="11">
        <f t="shared" ref="H23" si="18">C23*F23*G23</f>
        <v>12395.433600000002</v>
      </c>
      <c r="I23" s="12">
        <f>H23/$I$3</f>
        <v>1032.9528000000003</v>
      </c>
      <c r="J23" s="12">
        <f t="shared" ref="J23" si="19">I23*$J$3</f>
        <v>878.00988000000018</v>
      </c>
      <c r="K23" s="13">
        <f t="shared" ref="K23" si="20">H23*$K$3</f>
        <v>6879.4656480000021</v>
      </c>
    </row>
    <row r="24" spans="1:11" ht="26.25" customHeight="1" x14ac:dyDescent="0.25">
      <c r="A24" s="6" t="s">
        <v>35</v>
      </c>
      <c r="B24" s="8">
        <v>2147</v>
      </c>
      <c r="C24" s="9">
        <f t="shared" si="0"/>
        <v>2597.87</v>
      </c>
      <c r="D24" s="9">
        <v>1.3</v>
      </c>
      <c r="E24" s="10">
        <f>C24*D24</f>
        <v>3377.2309999999998</v>
      </c>
      <c r="F24" s="9">
        <v>1.6</v>
      </c>
      <c r="G24" s="9">
        <v>1.8</v>
      </c>
      <c r="H24" s="11">
        <f>C24*F24*G24</f>
        <v>7481.8655999999992</v>
      </c>
      <c r="I24" s="12">
        <f>H24/$I$3</f>
        <v>623.48879999999997</v>
      </c>
      <c r="J24" s="12">
        <f>I24*$J$3</f>
        <v>529.96547999999996</v>
      </c>
      <c r="K24" s="13">
        <f>H24*$K$3</f>
        <v>4152.4354080000003</v>
      </c>
    </row>
    <row r="25" spans="1:11" ht="26.25" customHeight="1" x14ac:dyDescent="0.25">
      <c r="A25" s="6" t="s">
        <v>43</v>
      </c>
      <c r="B25" s="8">
        <v>11102</v>
      </c>
      <c r="C25" s="9">
        <f t="shared" si="0"/>
        <v>13433.42</v>
      </c>
      <c r="D25" s="9">
        <v>1.3</v>
      </c>
      <c r="E25" s="10">
        <f t="shared" ref="E25:E28" si="21">C25*D25</f>
        <v>17463.446</v>
      </c>
      <c r="F25" s="9">
        <v>1.6</v>
      </c>
      <c r="G25" s="9">
        <v>1.8</v>
      </c>
      <c r="H25" s="11">
        <f t="shared" ref="H25:H28" si="22">C25*F25*G25</f>
        <v>38688.249600000003</v>
      </c>
      <c r="I25" s="12">
        <f t="shared" ref="I25:I28" si="23">H25/$I$3</f>
        <v>3224.0208000000002</v>
      </c>
      <c r="J25" s="12">
        <f t="shared" ref="J25:J28" si="24">I25*$J$3</f>
        <v>2740.41768</v>
      </c>
      <c r="K25" s="13">
        <f t="shared" ref="K25:K28" si="25">H25*$K$3</f>
        <v>21471.978528000003</v>
      </c>
    </row>
    <row r="26" spans="1:11" ht="26.25" customHeight="1" x14ac:dyDescent="0.25">
      <c r="A26" s="6" t="s">
        <v>44</v>
      </c>
      <c r="B26" s="8">
        <v>3312</v>
      </c>
      <c r="C26" s="9">
        <f t="shared" si="0"/>
        <v>4007.52</v>
      </c>
      <c r="D26" s="9">
        <v>1.3</v>
      </c>
      <c r="E26" s="10">
        <f t="shared" si="21"/>
        <v>5209.7759999999998</v>
      </c>
      <c r="F26" s="9">
        <v>1.6</v>
      </c>
      <c r="G26" s="9">
        <v>1.8</v>
      </c>
      <c r="H26" s="11">
        <f t="shared" si="22"/>
        <v>11541.6576</v>
      </c>
      <c r="I26" s="12">
        <f t="shared" si="23"/>
        <v>961.8048</v>
      </c>
      <c r="J26" s="12">
        <f t="shared" si="24"/>
        <v>817.53408000000002</v>
      </c>
      <c r="K26" s="13">
        <f t="shared" si="25"/>
        <v>6405.6199680000009</v>
      </c>
    </row>
    <row r="27" spans="1:11" ht="26.25" customHeight="1" x14ac:dyDescent="0.25">
      <c r="A27" s="6" t="s">
        <v>45</v>
      </c>
      <c r="B27" s="8">
        <v>13096</v>
      </c>
      <c r="C27" s="9">
        <f t="shared" si="0"/>
        <v>15846.16</v>
      </c>
      <c r="D27" s="9">
        <v>1.3</v>
      </c>
      <c r="E27" s="10">
        <f t="shared" si="21"/>
        <v>20600.008000000002</v>
      </c>
      <c r="F27" s="9">
        <v>1.6</v>
      </c>
      <c r="G27" s="9">
        <v>1.8</v>
      </c>
      <c r="H27" s="11">
        <f t="shared" si="22"/>
        <v>45636.940800000004</v>
      </c>
      <c r="I27" s="12">
        <f t="shared" si="23"/>
        <v>3803.0784000000003</v>
      </c>
      <c r="J27" s="12">
        <f t="shared" si="24"/>
        <v>3232.6166400000002</v>
      </c>
      <c r="K27" s="13">
        <f t="shared" si="25"/>
        <v>25328.502144000006</v>
      </c>
    </row>
    <row r="28" spans="1:11" ht="21.75" customHeight="1" x14ac:dyDescent="0.25">
      <c r="A28" s="22" t="s">
        <v>46</v>
      </c>
      <c r="B28" s="1">
        <v>5510</v>
      </c>
      <c r="C28" s="9">
        <f t="shared" si="0"/>
        <v>6667.0999999999995</v>
      </c>
      <c r="D28" s="9">
        <v>1.3</v>
      </c>
      <c r="E28" s="10">
        <f t="shared" si="21"/>
        <v>8667.23</v>
      </c>
      <c r="F28" s="9">
        <v>1.6</v>
      </c>
      <c r="G28" s="9">
        <v>1.8</v>
      </c>
      <c r="H28" s="11">
        <f t="shared" si="22"/>
        <v>19201.248000000003</v>
      </c>
      <c r="I28" s="12">
        <f t="shared" si="23"/>
        <v>1600.1040000000003</v>
      </c>
      <c r="J28" s="12">
        <f t="shared" si="24"/>
        <v>1360.0884000000001</v>
      </c>
      <c r="K28" s="13">
        <f t="shared" si="25"/>
        <v>10656.692640000003</v>
      </c>
    </row>
    <row r="29" spans="1:11" ht="21.75" customHeight="1" x14ac:dyDescent="0.25">
      <c r="A29" s="23"/>
      <c r="B29" s="16"/>
      <c r="C29" s="24"/>
      <c r="D29" s="24"/>
      <c r="E29" s="25"/>
      <c r="F29" s="24"/>
      <c r="G29" s="24"/>
      <c r="H29" s="26"/>
      <c r="I29" s="27"/>
      <c r="J29" s="27"/>
      <c r="K29" s="28"/>
    </row>
    <row r="30" spans="1:11" ht="21.75" customHeight="1" x14ac:dyDescent="0.25">
      <c r="A30" s="23"/>
      <c r="B30" s="16"/>
      <c r="C30" s="24"/>
      <c r="D30" s="24"/>
      <c r="E30" s="25"/>
      <c r="F30" s="24"/>
      <c r="G30" s="24"/>
      <c r="H30" s="26"/>
      <c r="I30" s="27"/>
      <c r="J30" s="27"/>
      <c r="K30" s="28"/>
    </row>
    <row r="31" spans="1:11" ht="24.75" customHeight="1" x14ac:dyDescent="0.25">
      <c r="C31" s="24"/>
      <c r="D31" s="24"/>
      <c r="E31" s="25"/>
      <c r="F31" s="24"/>
      <c r="G31" s="24"/>
      <c r="H31" s="26"/>
      <c r="I31" s="27"/>
      <c r="J31" s="27"/>
      <c r="K31" s="28"/>
    </row>
    <row r="32" spans="1:11" ht="18.75" x14ac:dyDescent="0.25">
      <c r="A32" s="22" t="s">
        <v>36</v>
      </c>
      <c r="B32" s="22">
        <v>369</v>
      </c>
      <c r="C32" s="9">
        <f t="shared" ref="C32" si="26">B32*$C$3</f>
        <v>446.49</v>
      </c>
      <c r="D32" s="9">
        <v>1.3</v>
      </c>
      <c r="E32" s="10">
        <f t="shared" ref="E32" si="27">C32*D32</f>
        <v>580.43700000000001</v>
      </c>
      <c r="F32" s="9">
        <v>2</v>
      </c>
      <c r="G32" s="9">
        <v>1.8</v>
      </c>
      <c r="H32" s="11">
        <f t="shared" ref="H32" si="28">C32*F32*G32</f>
        <v>1607.364</v>
      </c>
      <c r="I32" s="12">
        <f t="shared" ref="I32" si="29">H32/$I$3</f>
        <v>133.947</v>
      </c>
      <c r="J32" s="12">
        <f t="shared" ref="J32" si="30">I32*$J$3</f>
        <v>113.85495</v>
      </c>
      <c r="K32" s="13">
        <f t="shared" ref="K32" si="31">H32*$K$3</f>
        <v>892.08702000000005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1" zoomScale="78" zoomScaleNormal="78" workbookViewId="0">
      <selection activeCell="N10" sqref="N10"/>
    </sheetView>
  </sheetViews>
  <sheetFormatPr baseColWidth="10" defaultColWidth="11.42578125" defaultRowHeight="15" x14ac:dyDescent="0.25"/>
  <cols>
    <col min="1" max="1" width="81.5703125" style="2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0.7109375" style="2" hidden="1" customWidth="1"/>
    <col min="10" max="10" width="23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49.5" customHeight="1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1" customHeight="1" x14ac:dyDescent="0.25">
      <c r="A5" s="6" t="s">
        <v>30</v>
      </c>
      <c r="B5" s="8">
        <v>7314</v>
      </c>
      <c r="C5" s="9">
        <f t="shared" ref="C5:C27" si="0">B5*$C$3</f>
        <v>8849.94</v>
      </c>
      <c r="D5" s="9">
        <v>1.3</v>
      </c>
      <c r="E5" s="10">
        <f t="shared" ref="E5:E20" si="1">C5*D5</f>
        <v>11504.922</v>
      </c>
      <c r="F5" s="9">
        <v>1.59</v>
      </c>
      <c r="G5" s="9">
        <v>1.8</v>
      </c>
      <c r="H5" s="11">
        <f t="shared" ref="H5:H20" si="2">C5*F5*G5</f>
        <v>25328.528280000002</v>
      </c>
      <c r="I5" s="12">
        <f>H5/$I$3</f>
        <v>2110.7106900000003</v>
      </c>
      <c r="J5" s="12">
        <f>I5*$J$3</f>
        <v>1794.1040865000002</v>
      </c>
      <c r="K5" s="13">
        <f>H5*$K$3</f>
        <v>14057.333195400002</v>
      </c>
    </row>
    <row r="6" spans="1:11" ht="21" customHeight="1" x14ac:dyDescent="0.25">
      <c r="A6" s="6" t="s">
        <v>11</v>
      </c>
      <c r="B6" s="8">
        <v>3129</v>
      </c>
      <c r="C6" s="9">
        <f t="shared" si="0"/>
        <v>3786.0899999999997</v>
      </c>
      <c r="D6" s="9">
        <v>1.3</v>
      </c>
      <c r="E6" s="10">
        <f t="shared" si="1"/>
        <v>4921.9169999999995</v>
      </c>
      <c r="F6" s="9">
        <v>1.55</v>
      </c>
      <c r="G6" s="9">
        <v>1.8</v>
      </c>
      <c r="H6" s="11">
        <f t="shared" si="2"/>
        <v>10563.1911</v>
      </c>
      <c r="I6" s="12">
        <f t="shared" ref="I6:I10" si="3">H6/$I$3</f>
        <v>880.26592500000004</v>
      </c>
      <c r="J6" s="12">
        <f t="shared" ref="J6:J20" si="4">I6*$J$3</f>
        <v>748.22603624999999</v>
      </c>
      <c r="K6" s="13">
        <f t="shared" ref="K6:K20" si="5">H6*$K$3</f>
        <v>5862.5710605000004</v>
      </c>
    </row>
    <row r="7" spans="1:11" ht="40.5" customHeight="1" x14ac:dyDescent="0.25">
      <c r="A7" s="7" t="s">
        <v>31</v>
      </c>
      <c r="B7" s="8">
        <v>8403</v>
      </c>
      <c r="C7" s="9">
        <f>B7*$C$3</f>
        <v>10167.629999999999</v>
      </c>
      <c r="D7" s="9">
        <v>1.3</v>
      </c>
      <c r="E7" s="10">
        <f t="shared" si="1"/>
        <v>13217.919</v>
      </c>
      <c r="F7" s="9">
        <v>1.55</v>
      </c>
      <c r="G7" s="9">
        <v>1.8</v>
      </c>
      <c r="H7" s="11">
        <f t="shared" si="2"/>
        <v>28367.687699999999</v>
      </c>
      <c r="I7" s="8">
        <f t="shared" si="3"/>
        <v>2363.9739749999999</v>
      </c>
      <c r="J7" s="12">
        <f t="shared" si="4"/>
        <v>2009.3778787499998</v>
      </c>
      <c r="K7" s="13">
        <f t="shared" si="5"/>
        <v>15744.066673500001</v>
      </c>
    </row>
    <row r="8" spans="1:11" ht="40.5" customHeight="1" x14ac:dyDescent="0.25">
      <c r="A8" s="7" t="s">
        <v>29</v>
      </c>
      <c r="B8" s="8">
        <v>3018</v>
      </c>
      <c r="C8" s="9">
        <f>B8*$C$3</f>
        <v>3651.7799999999997</v>
      </c>
      <c r="D8" s="9">
        <v>1.3</v>
      </c>
      <c r="E8" s="10">
        <f t="shared" si="1"/>
        <v>4747.3139999999994</v>
      </c>
      <c r="F8" s="9">
        <v>1.55</v>
      </c>
      <c r="G8" s="9">
        <v>1.8</v>
      </c>
      <c r="H8" s="11">
        <f t="shared" si="2"/>
        <v>10188.466200000001</v>
      </c>
      <c r="I8" s="8">
        <f t="shared" si="3"/>
        <v>849.03885000000002</v>
      </c>
      <c r="J8" s="12">
        <f t="shared" si="4"/>
        <v>721.68302249999999</v>
      </c>
      <c r="K8" s="13">
        <f t="shared" si="5"/>
        <v>5654.5987410000007</v>
      </c>
    </row>
    <row r="9" spans="1:11" ht="40.5" customHeight="1" x14ac:dyDescent="0.25">
      <c r="A9" s="7" t="s">
        <v>39</v>
      </c>
      <c r="B9" s="8">
        <v>10879</v>
      </c>
      <c r="C9" s="9">
        <f>B9*$C$3</f>
        <v>13163.59</v>
      </c>
      <c r="D9" s="9">
        <v>1.3</v>
      </c>
      <c r="E9" s="10">
        <f t="shared" si="1"/>
        <v>17112.667000000001</v>
      </c>
      <c r="F9" s="9">
        <v>1.55</v>
      </c>
      <c r="G9" s="9">
        <v>1.8</v>
      </c>
      <c r="H9" s="11">
        <f t="shared" si="2"/>
        <v>36726.416100000002</v>
      </c>
      <c r="I9" s="8">
        <f t="shared" si="3"/>
        <v>3060.5346750000003</v>
      </c>
      <c r="J9" s="12">
        <f t="shared" si="4"/>
        <v>2601.45447375</v>
      </c>
      <c r="K9" s="13">
        <f t="shared" si="5"/>
        <v>20383.160935500004</v>
      </c>
    </row>
    <row r="10" spans="1:11" ht="29.25" customHeight="1" x14ac:dyDescent="0.25">
      <c r="A10" s="6" t="s">
        <v>40</v>
      </c>
      <c r="B10" s="8">
        <v>3129</v>
      </c>
      <c r="C10" s="9">
        <f>B10*$C$3</f>
        <v>3786.0899999999997</v>
      </c>
      <c r="D10" s="9">
        <v>1.3</v>
      </c>
      <c r="E10" s="10">
        <f t="shared" si="1"/>
        <v>4921.9169999999995</v>
      </c>
      <c r="F10" s="9">
        <v>1.55</v>
      </c>
      <c r="G10" s="9">
        <v>1.8</v>
      </c>
      <c r="H10" s="11">
        <f t="shared" si="2"/>
        <v>10563.1911</v>
      </c>
      <c r="I10" s="8">
        <f t="shared" si="3"/>
        <v>880.26592500000004</v>
      </c>
      <c r="J10" s="12">
        <f t="shared" si="4"/>
        <v>748.22603624999999</v>
      </c>
      <c r="K10" s="13">
        <f t="shared" si="5"/>
        <v>5862.5710605000004</v>
      </c>
    </row>
    <row r="11" spans="1:11" ht="2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21" hidden="1" customHeight="1" x14ac:dyDescent="0.25">
      <c r="A12" s="6"/>
      <c r="B12" s="8"/>
      <c r="C12" s="9"/>
      <c r="D12" s="9"/>
      <c r="E12" s="10"/>
      <c r="F12" s="9"/>
      <c r="G12" s="9"/>
      <c r="H12" s="11"/>
      <c r="I12" s="12"/>
      <c r="J12" s="12"/>
      <c r="K12" s="13"/>
    </row>
    <row r="13" spans="1:11" ht="37.5" customHeight="1" x14ac:dyDescent="0.25">
      <c r="A13" s="19" t="s">
        <v>33</v>
      </c>
      <c r="B13" s="8"/>
      <c r="C13" s="9"/>
      <c r="D13" s="9"/>
      <c r="E13" s="10"/>
      <c r="F13" s="9"/>
      <c r="G13" s="9"/>
      <c r="H13" s="11"/>
      <c r="I13" s="12"/>
      <c r="J13" s="12"/>
      <c r="K13" s="13"/>
    </row>
    <row r="14" spans="1:11" ht="21" customHeight="1" x14ac:dyDescent="0.25">
      <c r="A14" s="6" t="s">
        <v>41</v>
      </c>
      <c r="B14" s="8">
        <v>9174</v>
      </c>
      <c r="C14" s="9">
        <f t="shared" si="0"/>
        <v>11100.539999999999</v>
      </c>
      <c r="D14" s="9">
        <v>1.3</v>
      </c>
      <c r="E14" s="10">
        <f t="shared" si="1"/>
        <v>14430.701999999999</v>
      </c>
      <c r="F14" s="9">
        <v>1.55</v>
      </c>
      <c r="G14" s="9">
        <v>1.8</v>
      </c>
      <c r="H14" s="11">
        <f t="shared" si="2"/>
        <v>30970.506600000001</v>
      </c>
      <c r="I14" s="12">
        <f>H14/$I$3</f>
        <v>2580.8755500000002</v>
      </c>
      <c r="J14" s="12">
        <f t="shared" si="4"/>
        <v>2193.7442175000001</v>
      </c>
      <c r="K14" s="13">
        <f>H14*$K$3</f>
        <v>17188.631163000002</v>
      </c>
    </row>
    <row r="15" spans="1:11" ht="26.25" customHeight="1" x14ac:dyDescent="0.25">
      <c r="A15" s="6" t="s">
        <v>12</v>
      </c>
      <c r="B15" s="8">
        <v>3129</v>
      </c>
      <c r="C15" s="9">
        <f t="shared" si="0"/>
        <v>3786.0899999999997</v>
      </c>
      <c r="D15" s="9">
        <v>1.3</v>
      </c>
      <c r="E15" s="10">
        <f t="shared" si="1"/>
        <v>4921.9169999999995</v>
      </c>
      <c r="F15" s="9">
        <v>1.55</v>
      </c>
      <c r="G15" s="9">
        <v>1.8</v>
      </c>
      <c r="H15" s="11">
        <f t="shared" si="2"/>
        <v>10563.1911</v>
      </c>
      <c r="I15" s="12">
        <f>H15/$I$3</f>
        <v>880.26592500000004</v>
      </c>
      <c r="J15" s="12">
        <f t="shared" si="4"/>
        <v>748.22603624999999</v>
      </c>
      <c r="K15" s="13">
        <f t="shared" si="5"/>
        <v>5862.5710605000004</v>
      </c>
    </row>
    <row r="16" spans="1:11" ht="26.25" customHeight="1" x14ac:dyDescent="0.25">
      <c r="A16" s="6" t="s">
        <v>42</v>
      </c>
      <c r="B16" s="8">
        <v>10355</v>
      </c>
      <c r="C16" s="9">
        <f t="shared" si="0"/>
        <v>12529.55</v>
      </c>
      <c r="D16" s="9">
        <v>1.3</v>
      </c>
      <c r="E16" s="10">
        <f t="shared" si="1"/>
        <v>16288.414999999999</v>
      </c>
      <c r="F16" s="9">
        <v>1.55</v>
      </c>
      <c r="G16" s="9">
        <v>1.8</v>
      </c>
      <c r="H16" s="11">
        <f t="shared" si="2"/>
        <v>34957.444499999998</v>
      </c>
      <c r="I16" s="12">
        <f>H16/$I$3</f>
        <v>2913.120375</v>
      </c>
      <c r="J16" s="12">
        <f t="shared" si="4"/>
        <v>2476.1523187499997</v>
      </c>
      <c r="K16" s="13">
        <f>H16*$K$3</f>
        <v>19401.381697500001</v>
      </c>
    </row>
    <row r="17" spans="1:11" ht="26.25" customHeight="1" x14ac:dyDescent="0.25">
      <c r="A17" s="6" t="s">
        <v>38</v>
      </c>
      <c r="B17" s="8">
        <v>5027</v>
      </c>
      <c r="C17" s="9">
        <f t="shared" si="0"/>
        <v>6082.67</v>
      </c>
      <c r="D17" s="9">
        <v>1.3</v>
      </c>
      <c r="E17" s="10">
        <f t="shared" si="1"/>
        <v>7907.4710000000005</v>
      </c>
      <c r="F17" s="9">
        <v>1.55</v>
      </c>
      <c r="G17" s="9">
        <v>1.8</v>
      </c>
      <c r="H17" s="11">
        <f t="shared" si="2"/>
        <v>16970.649300000001</v>
      </c>
      <c r="I17" s="12">
        <f>H17/$I$3</f>
        <v>1414.220775</v>
      </c>
      <c r="J17" s="12">
        <f t="shared" si="4"/>
        <v>1202.0876587499999</v>
      </c>
      <c r="K17" s="13">
        <f t="shared" ref="K17" si="6">H17*$K$3</f>
        <v>9418.7103615000015</v>
      </c>
    </row>
    <row r="18" spans="1:11" ht="26.25" customHeight="1" x14ac:dyDescent="0.25">
      <c r="A18" s="6" t="s">
        <v>18</v>
      </c>
      <c r="B18" s="8">
        <v>5746</v>
      </c>
      <c r="C18" s="9">
        <f t="shared" si="0"/>
        <v>6952.66</v>
      </c>
      <c r="D18" s="9">
        <v>1.3</v>
      </c>
      <c r="E18" s="10">
        <f t="shared" si="1"/>
        <v>9038.4580000000005</v>
      </c>
      <c r="F18" s="9">
        <v>1.6</v>
      </c>
      <c r="G18" s="9">
        <v>1.8</v>
      </c>
      <c r="H18" s="11">
        <f t="shared" si="2"/>
        <v>20023.660800000001</v>
      </c>
      <c r="I18" s="12">
        <f t="shared" ref="I18:I20" si="7">H18/$I$3</f>
        <v>1668.6384</v>
      </c>
      <c r="J18" s="12">
        <f t="shared" si="4"/>
        <v>1418.3426400000001</v>
      </c>
      <c r="K18" s="13">
        <f t="shared" si="5"/>
        <v>11113.131744000002</v>
      </c>
    </row>
    <row r="19" spans="1:11" ht="26.25" customHeight="1" x14ac:dyDescent="0.25">
      <c r="A19" s="6" t="s">
        <v>15</v>
      </c>
      <c r="B19" s="8">
        <v>2609</v>
      </c>
      <c r="C19" s="9">
        <f t="shared" si="0"/>
        <v>3156.89</v>
      </c>
      <c r="D19" s="9">
        <v>1.3</v>
      </c>
      <c r="E19" s="10">
        <f t="shared" si="1"/>
        <v>4103.9570000000003</v>
      </c>
      <c r="F19" s="9">
        <v>1.6</v>
      </c>
      <c r="G19" s="9">
        <v>1.8</v>
      </c>
      <c r="H19" s="11">
        <f t="shared" si="2"/>
        <v>9091.8432000000012</v>
      </c>
      <c r="I19" s="12">
        <f>H19/$I$3</f>
        <v>757.6536000000001</v>
      </c>
      <c r="J19" s="12">
        <f t="shared" si="4"/>
        <v>644.00556000000006</v>
      </c>
      <c r="K19" s="13">
        <f t="shared" si="5"/>
        <v>5045.9729760000009</v>
      </c>
    </row>
    <row r="20" spans="1:11" ht="26.25" customHeight="1" x14ac:dyDescent="0.25">
      <c r="A20" s="6" t="s">
        <v>17</v>
      </c>
      <c r="B20" s="8">
        <v>4553</v>
      </c>
      <c r="C20" s="9">
        <f t="shared" si="0"/>
        <v>5509.13</v>
      </c>
      <c r="D20" s="9">
        <v>1.3</v>
      </c>
      <c r="E20" s="10">
        <f t="shared" si="1"/>
        <v>7161.8690000000006</v>
      </c>
      <c r="F20" s="9">
        <v>1.58</v>
      </c>
      <c r="G20" s="9">
        <v>1.8</v>
      </c>
      <c r="H20" s="11">
        <f t="shared" si="2"/>
        <v>15667.96572</v>
      </c>
      <c r="I20" s="12">
        <f t="shared" si="7"/>
        <v>1305.66381</v>
      </c>
      <c r="J20" s="12">
        <f t="shared" si="4"/>
        <v>1109.8142384999999</v>
      </c>
      <c r="K20" s="13">
        <f t="shared" si="5"/>
        <v>8695.7209746000008</v>
      </c>
    </row>
    <row r="21" spans="1:11" ht="26.25" customHeight="1" x14ac:dyDescent="0.25">
      <c r="A21" s="6" t="s">
        <v>16</v>
      </c>
      <c r="B21" s="8">
        <v>2230</v>
      </c>
      <c r="C21" s="9">
        <f>B21*$C$3</f>
        <v>2698.2999999999997</v>
      </c>
      <c r="D21" s="9">
        <v>1.3</v>
      </c>
      <c r="E21" s="10">
        <f>C21*D21</f>
        <v>3507.79</v>
      </c>
      <c r="F21" s="9">
        <v>1.57</v>
      </c>
      <c r="G21" s="9">
        <v>1.8</v>
      </c>
      <c r="H21" s="11">
        <f>C21*F21*G21</f>
        <v>7625.3958000000002</v>
      </c>
      <c r="I21" s="12">
        <f>H21/$I$3</f>
        <v>635.44965000000002</v>
      </c>
      <c r="J21" s="12">
        <f>I21*$J$3</f>
        <v>540.13220249999995</v>
      </c>
      <c r="K21" s="13">
        <f>H21*$K$3</f>
        <v>4232.0946690000001</v>
      </c>
    </row>
    <row r="22" spans="1:11" ht="26.25" customHeight="1" x14ac:dyDescent="0.25">
      <c r="A22" s="6" t="s">
        <v>28</v>
      </c>
      <c r="B22" s="8">
        <v>3264</v>
      </c>
      <c r="C22" s="9">
        <f t="shared" si="0"/>
        <v>3949.44</v>
      </c>
      <c r="D22" s="9">
        <v>1.3</v>
      </c>
      <c r="E22" s="10">
        <f t="shared" ref="E22" si="8">C22*D22</f>
        <v>5134.2719999999999</v>
      </c>
      <c r="F22" s="9">
        <v>1.55</v>
      </c>
      <c r="G22" s="9">
        <v>1.8</v>
      </c>
      <c r="H22" s="11">
        <f t="shared" ref="H22" si="9">C22*F22*G22</f>
        <v>11018.937600000001</v>
      </c>
      <c r="I22" s="12">
        <f>H22/$I$3</f>
        <v>918.24480000000005</v>
      </c>
      <c r="J22" s="12">
        <f t="shared" ref="J22" si="10">I22*$J$3</f>
        <v>780.50808000000006</v>
      </c>
      <c r="K22" s="13">
        <f t="shared" ref="K22" si="11">H22*$K$3</f>
        <v>6115.5103680000011</v>
      </c>
    </row>
    <row r="23" spans="1:11" ht="26.25" customHeight="1" x14ac:dyDescent="0.25">
      <c r="A23" s="6" t="s">
        <v>35</v>
      </c>
      <c r="B23" s="8">
        <v>1986</v>
      </c>
      <c r="C23" s="9">
        <f t="shared" si="0"/>
        <v>2403.06</v>
      </c>
      <c r="D23" s="9">
        <v>1.3</v>
      </c>
      <c r="E23" s="10">
        <f>C23*D23</f>
        <v>3123.9780000000001</v>
      </c>
      <c r="F23" s="9">
        <v>1.55</v>
      </c>
      <c r="G23" s="9">
        <v>1.8</v>
      </c>
      <c r="H23" s="11">
        <f>C23*F23*G23</f>
        <v>6704.5374000000002</v>
      </c>
      <c r="I23" s="12">
        <f>H23/$I$3</f>
        <v>558.71145000000001</v>
      </c>
      <c r="J23" s="12">
        <f>I23*$J$3</f>
        <v>474.90473250000002</v>
      </c>
      <c r="K23" s="13">
        <f>H23*$K$3</f>
        <v>3721.0182570000006</v>
      </c>
    </row>
    <row r="24" spans="1:11" ht="26.25" customHeight="1" x14ac:dyDescent="0.25">
      <c r="A24" s="6" t="s">
        <v>43</v>
      </c>
      <c r="B24" s="8">
        <v>11657</v>
      </c>
      <c r="C24" s="9">
        <f t="shared" si="0"/>
        <v>14104.97</v>
      </c>
      <c r="D24" s="9">
        <v>1.3</v>
      </c>
      <c r="E24" s="10">
        <f t="shared" ref="E24:E27" si="12">C24*D24</f>
        <v>18336.460999999999</v>
      </c>
      <c r="F24" s="9">
        <v>1.5</v>
      </c>
      <c r="G24" s="9">
        <v>1.8</v>
      </c>
      <c r="H24" s="11">
        <f t="shared" ref="H24:H27" si="13">C24*F24*G24</f>
        <v>38083.418999999994</v>
      </c>
      <c r="I24" s="12">
        <f t="shared" ref="I24:I27" si="14">H24/$I$3</f>
        <v>3173.6182499999995</v>
      </c>
      <c r="J24" s="12">
        <f t="shared" ref="J24:J27" si="15">I24*$J$3</f>
        <v>2697.5755124999996</v>
      </c>
      <c r="K24" s="13">
        <f t="shared" ref="K24:K27" si="16">H24*$K$3</f>
        <v>21136.297544999998</v>
      </c>
    </row>
    <row r="25" spans="1:11" ht="26.25" customHeight="1" x14ac:dyDescent="0.25">
      <c r="A25" s="6" t="s">
        <v>44</v>
      </c>
      <c r="B25" s="8">
        <v>3478</v>
      </c>
      <c r="C25" s="9">
        <f t="shared" si="0"/>
        <v>4208.38</v>
      </c>
      <c r="D25" s="9">
        <v>1.3</v>
      </c>
      <c r="E25" s="10">
        <f t="shared" si="12"/>
        <v>5470.8940000000002</v>
      </c>
      <c r="F25" s="9">
        <v>1.6</v>
      </c>
      <c r="G25" s="9">
        <v>1.8</v>
      </c>
      <c r="H25" s="11">
        <f t="shared" si="13"/>
        <v>12120.134400000001</v>
      </c>
      <c r="I25" s="12">
        <f t="shared" si="14"/>
        <v>1010.0112</v>
      </c>
      <c r="J25" s="12">
        <f t="shared" si="15"/>
        <v>858.50951999999995</v>
      </c>
      <c r="K25" s="13">
        <f t="shared" si="16"/>
        <v>6726.6745920000012</v>
      </c>
    </row>
    <row r="26" spans="1:11" ht="26.25" customHeight="1" x14ac:dyDescent="0.25">
      <c r="A26" s="6" t="s">
        <v>45</v>
      </c>
      <c r="B26" s="8">
        <v>13750</v>
      </c>
      <c r="C26" s="9">
        <f t="shared" si="0"/>
        <v>16637.5</v>
      </c>
      <c r="D26" s="9">
        <v>1.3</v>
      </c>
      <c r="E26" s="10">
        <f t="shared" si="12"/>
        <v>21628.75</v>
      </c>
      <c r="F26" s="9">
        <v>1.5</v>
      </c>
      <c r="G26" s="9">
        <v>1.8</v>
      </c>
      <c r="H26" s="11">
        <f t="shared" si="13"/>
        <v>44921.25</v>
      </c>
      <c r="I26" s="12">
        <f t="shared" si="14"/>
        <v>3743.4375</v>
      </c>
      <c r="J26" s="12">
        <f t="shared" si="15"/>
        <v>3181.921875</v>
      </c>
      <c r="K26" s="13">
        <f t="shared" si="16"/>
        <v>24931.293750000001</v>
      </c>
    </row>
    <row r="27" spans="1:11" ht="21.75" customHeight="1" x14ac:dyDescent="0.25">
      <c r="A27" s="22" t="s">
        <v>46</v>
      </c>
      <c r="B27" s="1">
        <v>5786</v>
      </c>
      <c r="C27" s="9">
        <f t="shared" si="0"/>
        <v>7001.0599999999995</v>
      </c>
      <c r="D27" s="9">
        <v>1.3</v>
      </c>
      <c r="E27" s="10">
        <f t="shared" si="12"/>
        <v>9101.3779999999988</v>
      </c>
      <c r="F27" s="9">
        <v>1.55</v>
      </c>
      <c r="G27" s="9">
        <v>1.8</v>
      </c>
      <c r="H27" s="11">
        <f t="shared" si="13"/>
        <v>19532.957399999999</v>
      </c>
      <c r="I27" s="12">
        <f t="shared" si="14"/>
        <v>1627.7464499999999</v>
      </c>
      <c r="J27" s="12">
        <f t="shared" si="15"/>
        <v>1383.5844824999999</v>
      </c>
      <c r="K27" s="13">
        <f t="shared" si="16"/>
        <v>10840.791357</v>
      </c>
    </row>
    <row r="28" spans="1:11" ht="21.75" customHeight="1" x14ac:dyDescent="0.25">
      <c r="A28" s="23"/>
      <c r="B28" s="16"/>
      <c r="C28" s="24"/>
      <c r="D28" s="24"/>
      <c r="E28" s="25"/>
      <c r="F28" s="24"/>
      <c r="G28" s="24"/>
      <c r="H28" s="26"/>
      <c r="I28" s="27"/>
      <c r="J28" s="27"/>
      <c r="K28" s="28"/>
    </row>
    <row r="29" spans="1:11" ht="21.75" customHeight="1" x14ac:dyDescent="0.25">
      <c r="A29" s="23"/>
      <c r="B29" s="16"/>
      <c r="C29" s="24"/>
      <c r="D29" s="24"/>
      <c r="E29" s="25"/>
      <c r="F29" s="24"/>
      <c r="G29" s="24"/>
      <c r="H29" s="26"/>
      <c r="I29" s="27"/>
      <c r="J29" s="27"/>
      <c r="K29" s="28"/>
    </row>
    <row r="30" spans="1:11" ht="24.75" customHeight="1" x14ac:dyDescent="0.25">
      <c r="C30" s="24"/>
      <c r="D30" s="24"/>
      <c r="E30" s="25"/>
      <c r="F30" s="24"/>
      <c r="G30" s="24"/>
      <c r="H30" s="26"/>
      <c r="I30" s="27"/>
      <c r="J30" s="27"/>
      <c r="K30" s="28"/>
    </row>
    <row r="31" spans="1:11" ht="18.75" x14ac:dyDescent="0.25">
      <c r="A31" s="22" t="s">
        <v>36</v>
      </c>
      <c r="B31" s="22">
        <v>369</v>
      </c>
      <c r="C31" s="9">
        <f t="shared" ref="C31" si="17">B31*$C$3</f>
        <v>446.49</v>
      </c>
      <c r="D31" s="9">
        <v>1.3</v>
      </c>
      <c r="E31" s="10">
        <f t="shared" ref="E31" si="18">C31*D31</f>
        <v>580.43700000000001</v>
      </c>
      <c r="F31" s="9">
        <v>2</v>
      </c>
      <c r="G31" s="9">
        <v>1.8</v>
      </c>
      <c r="H31" s="11">
        <f t="shared" ref="H31" si="19">C31*F31*G31</f>
        <v>1607.364</v>
      </c>
      <c r="I31" s="12">
        <f t="shared" ref="I31" si="20">H31/$I$3</f>
        <v>133.947</v>
      </c>
      <c r="J31" s="12">
        <f t="shared" ref="J31" si="21">I31*$J$3</f>
        <v>113.85495</v>
      </c>
      <c r="K31" s="13">
        <f t="shared" ref="K31" si="22">H31*$K$3</f>
        <v>892.08702000000005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zoomScale="78" zoomScaleNormal="78" workbookViewId="0">
      <selection activeCell="R9" sqref="R9"/>
    </sheetView>
  </sheetViews>
  <sheetFormatPr baseColWidth="10" defaultColWidth="11.42578125" defaultRowHeight="15" x14ac:dyDescent="0.25"/>
  <cols>
    <col min="1" max="1" width="81.5703125" style="2" customWidth="1"/>
    <col min="2" max="2" width="12.5703125" style="2" hidden="1" customWidth="1"/>
    <col min="3" max="3" width="11.5703125" style="2" hidden="1" customWidth="1"/>
    <col min="4" max="4" width="16.5703125" style="2" hidden="1" customWidth="1"/>
    <col min="5" max="5" width="22.85546875" style="2" hidden="1" customWidth="1"/>
    <col min="6" max="6" width="12.28515625" style="2" hidden="1" customWidth="1"/>
    <col min="7" max="7" width="13.5703125" style="2" hidden="1" customWidth="1"/>
    <col min="8" max="8" width="19.7109375" style="2" hidden="1" customWidth="1"/>
    <col min="9" max="9" width="10.7109375" style="2" hidden="1" customWidth="1"/>
    <col min="10" max="10" width="13.42578125" style="2" customWidth="1"/>
    <col min="11" max="11" width="11.140625" style="2" bestFit="1" customWidth="1"/>
    <col min="12" max="16384" width="11.42578125" style="2"/>
  </cols>
  <sheetData>
    <row r="1" spans="1:11" ht="27" customHeight="1" x14ac:dyDescent="0.25">
      <c r="A1" s="14" t="s">
        <v>10</v>
      </c>
      <c r="B1" s="1"/>
      <c r="C1" s="1"/>
      <c r="D1" s="1"/>
      <c r="E1" s="1"/>
      <c r="F1" s="1"/>
      <c r="G1" s="1"/>
      <c r="H1" s="1"/>
      <c r="I1" s="1"/>
      <c r="J1" s="16"/>
    </row>
    <row r="2" spans="1:11" ht="56.25" x14ac:dyDescent="0.25">
      <c r="A2" s="15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17" t="s">
        <v>25</v>
      </c>
      <c r="J2" s="20" t="s">
        <v>34</v>
      </c>
      <c r="K2" s="21" t="s">
        <v>9</v>
      </c>
    </row>
    <row r="3" spans="1:11" hidden="1" x14ac:dyDescent="0.25">
      <c r="A3" s="1"/>
      <c r="B3" s="1"/>
      <c r="C3" s="1">
        <v>1.21</v>
      </c>
      <c r="D3" s="4"/>
      <c r="E3" s="4"/>
      <c r="F3" s="4"/>
      <c r="G3" s="4"/>
      <c r="H3" s="1"/>
      <c r="I3" s="1">
        <v>12</v>
      </c>
      <c r="J3" s="16">
        <v>0.85</v>
      </c>
      <c r="K3" s="2">
        <v>0.55500000000000005</v>
      </c>
    </row>
    <row r="4" spans="1:11" ht="36" customHeight="1" x14ac:dyDescent="0.25">
      <c r="A4" s="18" t="s">
        <v>32</v>
      </c>
      <c r="B4" s="1"/>
      <c r="C4" s="1"/>
      <c r="D4" s="4"/>
      <c r="E4" s="4"/>
      <c r="F4" s="4"/>
      <c r="G4" s="4"/>
      <c r="H4" s="1"/>
      <c r="I4" s="1"/>
      <c r="J4" s="16"/>
    </row>
    <row r="5" spans="1:11" ht="21" customHeight="1" x14ac:dyDescent="0.25">
      <c r="A5" s="6" t="s">
        <v>30</v>
      </c>
      <c r="B5" s="8">
        <v>7087.9900000000007</v>
      </c>
      <c r="C5" s="9">
        <f t="shared" ref="C5:C27" si="0">B5*$C$3</f>
        <v>8576.4679000000015</v>
      </c>
      <c r="D5" s="9">
        <v>1.3</v>
      </c>
      <c r="E5" s="10">
        <f t="shared" ref="E5:E20" si="1">C5*D5</f>
        <v>11149.408270000002</v>
      </c>
      <c r="F5" s="9">
        <v>1.65</v>
      </c>
      <c r="G5" s="9">
        <v>1.8</v>
      </c>
      <c r="H5" s="11">
        <f t="shared" ref="H5:H20" si="2">C5*F5*G5</f>
        <v>25472.109663000003</v>
      </c>
      <c r="I5" s="12">
        <f>H5/$I$3</f>
        <v>2122.6758052500004</v>
      </c>
      <c r="J5" s="12">
        <f>I5*$J$3</f>
        <v>1804.2744344625003</v>
      </c>
      <c r="K5" s="13">
        <f>H5*$K$3</f>
        <v>14137.020862965002</v>
      </c>
    </row>
    <row r="6" spans="1:11" ht="21" customHeight="1" x14ac:dyDescent="0.25">
      <c r="A6" s="6" t="s">
        <v>11</v>
      </c>
      <c r="B6" s="8">
        <v>3033.03</v>
      </c>
      <c r="C6" s="9">
        <f t="shared" si="0"/>
        <v>3669.9663</v>
      </c>
      <c r="D6" s="9">
        <v>1.3</v>
      </c>
      <c r="E6" s="10">
        <f t="shared" si="1"/>
        <v>4770.9561899999999</v>
      </c>
      <c r="F6" s="9">
        <v>1.65</v>
      </c>
      <c r="G6" s="9">
        <v>1.8</v>
      </c>
      <c r="H6" s="11">
        <f t="shared" si="2"/>
        <v>10899.799911</v>
      </c>
      <c r="I6" s="12">
        <f t="shared" ref="I6:I10" si="3">H6/$I$3</f>
        <v>908.31665925000004</v>
      </c>
      <c r="J6" s="12">
        <f t="shared" ref="J6:J20" si="4">I6*$J$3</f>
        <v>772.06916036250004</v>
      </c>
      <c r="K6" s="13">
        <f t="shared" ref="K6:K20" si="5">H6*$K$3</f>
        <v>6049.3889506050009</v>
      </c>
    </row>
    <row r="7" spans="1:11" ht="40.5" customHeight="1" x14ac:dyDescent="0.25">
      <c r="A7" s="7" t="s">
        <v>31</v>
      </c>
      <c r="B7" s="8">
        <v>8550.36</v>
      </c>
      <c r="C7" s="9">
        <f>B7*$C$3</f>
        <v>10345.935600000001</v>
      </c>
      <c r="D7" s="9">
        <v>1.3</v>
      </c>
      <c r="E7" s="10">
        <f t="shared" si="1"/>
        <v>13449.716280000001</v>
      </c>
      <c r="F7" s="9">
        <v>1.65</v>
      </c>
      <c r="G7" s="9">
        <v>1.8</v>
      </c>
      <c r="H7" s="11">
        <f t="shared" si="2"/>
        <v>30727.428732000004</v>
      </c>
      <c r="I7" s="8">
        <f t="shared" si="3"/>
        <v>2560.6190610000003</v>
      </c>
      <c r="J7" s="12">
        <f t="shared" si="4"/>
        <v>2176.5262018500002</v>
      </c>
      <c r="K7" s="13">
        <f t="shared" si="5"/>
        <v>17053.722946260004</v>
      </c>
    </row>
    <row r="8" spans="1:11" ht="40.5" customHeight="1" x14ac:dyDescent="0.25">
      <c r="A8" s="7" t="s">
        <v>29</v>
      </c>
      <c r="B8" s="8">
        <v>3071.25</v>
      </c>
      <c r="C8" s="9">
        <f>B8*$C$3</f>
        <v>3716.2125000000001</v>
      </c>
      <c r="D8" s="9">
        <v>1.3</v>
      </c>
      <c r="E8" s="10">
        <f t="shared" si="1"/>
        <v>4831.0762500000001</v>
      </c>
      <c r="F8" s="9">
        <v>1.65</v>
      </c>
      <c r="G8" s="9">
        <v>1.8</v>
      </c>
      <c r="H8" s="11">
        <f t="shared" si="2"/>
        <v>11037.151125</v>
      </c>
      <c r="I8" s="8">
        <f t="shared" si="3"/>
        <v>919.76259375000006</v>
      </c>
      <c r="J8" s="12">
        <f t="shared" si="4"/>
        <v>781.79820468750006</v>
      </c>
      <c r="K8" s="13">
        <f t="shared" si="5"/>
        <v>6125.6188743750008</v>
      </c>
    </row>
    <row r="9" spans="1:11" ht="40.5" customHeight="1" x14ac:dyDescent="0.25">
      <c r="A9" s="7" t="s">
        <v>39</v>
      </c>
      <c r="B9" s="8">
        <v>10543.26</v>
      </c>
      <c r="C9" s="9">
        <f>B9*$C$3</f>
        <v>12757.3446</v>
      </c>
      <c r="D9" s="9">
        <v>1.3</v>
      </c>
      <c r="E9" s="10">
        <f t="shared" si="1"/>
        <v>16584.547979999999</v>
      </c>
      <c r="F9" s="9">
        <v>1.65</v>
      </c>
      <c r="G9" s="9">
        <v>1.8</v>
      </c>
      <c r="H9" s="11">
        <f t="shared" si="2"/>
        <v>37889.313461999998</v>
      </c>
      <c r="I9" s="8">
        <f t="shared" si="3"/>
        <v>3157.4427885</v>
      </c>
      <c r="J9" s="12">
        <f t="shared" si="4"/>
        <v>2683.8263702250001</v>
      </c>
      <c r="K9" s="13">
        <f t="shared" si="5"/>
        <v>21028.568971410001</v>
      </c>
    </row>
    <row r="10" spans="1:11" ht="29.25" customHeight="1" x14ac:dyDescent="0.25">
      <c r="A10" s="6" t="s">
        <v>40</v>
      </c>
      <c r="B10" s="8">
        <v>3033.03</v>
      </c>
      <c r="C10" s="9">
        <f>B10*$C$3</f>
        <v>3669.9663</v>
      </c>
      <c r="D10" s="9">
        <v>1.3</v>
      </c>
      <c r="E10" s="10">
        <f t="shared" si="1"/>
        <v>4770.9561899999999</v>
      </c>
      <c r="F10" s="9">
        <v>1.65</v>
      </c>
      <c r="G10" s="9">
        <v>1.8</v>
      </c>
      <c r="H10" s="11">
        <f t="shared" si="2"/>
        <v>10899.799911</v>
      </c>
      <c r="I10" s="8">
        <f t="shared" si="3"/>
        <v>908.31665925000004</v>
      </c>
      <c r="J10" s="12">
        <f t="shared" si="4"/>
        <v>772.06916036250004</v>
      </c>
      <c r="K10" s="13">
        <f t="shared" si="5"/>
        <v>6049.3889506050009</v>
      </c>
    </row>
    <row r="11" spans="1:11" ht="21" customHeight="1" x14ac:dyDescent="0.25">
      <c r="A11" s="6"/>
      <c r="B11" s="8"/>
      <c r="C11" s="9"/>
      <c r="D11" s="9"/>
      <c r="E11" s="10"/>
      <c r="F11" s="9"/>
      <c r="G11" s="9"/>
      <c r="H11" s="11"/>
      <c r="I11" s="12"/>
      <c r="J11" s="12"/>
      <c r="K11" s="13"/>
    </row>
    <row r="12" spans="1:11" ht="21" hidden="1" customHeight="1" x14ac:dyDescent="0.25">
      <c r="A12" s="6"/>
      <c r="B12" s="8">
        <v>0</v>
      </c>
      <c r="C12" s="9"/>
      <c r="D12" s="9"/>
      <c r="E12" s="10"/>
      <c r="F12" s="9"/>
      <c r="G12" s="9"/>
      <c r="H12" s="11"/>
      <c r="I12" s="12"/>
      <c r="J12" s="12"/>
      <c r="K12" s="13"/>
    </row>
    <row r="13" spans="1:11" ht="37.5" customHeight="1" x14ac:dyDescent="0.25">
      <c r="A13" s="19" t="s">
        <v>33</v>
      </c>
      <c r="B13" s="8"/>
      <c r="C13" s="9"/>
      <c r="D13" s="9"/>
      <c r="E13" s="10"/>
      <c r="F13" s="9"/>
      <c r="G13" s="9"/>
      <c r="H13" s="11"/>
      <c r="I13" s="12"/>
      <c r="J13" s="12"/>
      <c r="K13" s="13"/>
    </row>
    <row r="14" spans="1:11" ht="21" customHeight="1" x14ac:dyDescent="0.25">
      <c r="A14" s="6" t="s">
        <v>41</v>
      </c>
      <c r="B14" s="8">
        <v>8890.7000000000007</v>
      </c>
      <c r="C14" s="9">
        <f t="shared" si="0"/>
        <v>10757.747000000001</v>
      </c>
      <c r="D14" s="9">
        <v>1.3</v>
      </c>
      <c r="E14" s="10">
        <f t="shared" si="1"/>
        <v>13985.071100000003</v>
      </c>
      <c r="F14" s="9">
        <v>1.65</v>
      </c>
      <c r="G14" s="9">
        <v>1.8</v>
      </c>
      <c r="H14" s="11">
        <f t="shared" si="2"/>
        <v>31950.508590000001</v>
      </c>
      <c r="I14" s="12">
        <f>H14/$I$3</f>
        <v>2662.5423825000003</v>
      </c>
      <c r="J14" s="12">
        <f t="shared" si="4"/>
        <v>2263.1610251250004</v>
      </c>
      <c r="K14" s="13">
        <f>H14*$K$3</f>
        <v>17732.532267450002</v>
      </c>
    </row>
    <row r="15" spans="1:11" ht="26.25" customHeight="1" x14ac:dyDescent="0.25">
      <c r="A15" s="6" t="s">
        <v>12</v>
      </c>
      <c r="B15" s="8">
        <v>3033.03</v>
      </c>
      <c r="C15" s="9">
        <f t="shared" si="0"/>
        <v>3669.9663</v>
      </c>
      <c r="D15" s="9">
        <v>1.3</v>
      </c>
      <c r="E15" s="10">
        <f t="shared" si="1"/>
        <v>4770.9561899999999</v>
      </c>
      <c r="F15" s="9">
        <v>1.65</v>
      </c>
      <c r="G15" s="9">
        <v>1.8</v>
      </c>
      <c r="H15" s="11">
        <f t="shared" si="2"/>
        <v>10899.799911</v>
      </c>
      <c r="I15" s="12">
        <f>H15/$I$3</f>
        <v>908.31665925000004</v>
      </c>
      <c r="J15" s="12">
        <f t="shared" si="4"/>
        <v>772.06916036250004</v>
      </c>
      <c r="K15" s="13">
        <f t="shared" si="5"/>
        <v>6049.3889506050009</v>
      </c>
    </row>
    <row r="16" spans="1:11" ht="26.25" customHeight="1" x14ac:dyDescent="0.25">
      <c r="A16" s="6" t="s">
        <v>42</v>
      </c>
      <c r="B16" s="8">
        <v>10035.48</v>
      </c>
      <c r="C16" s="9">
        <f t="shared" si="0"/>
        <v>12142.930799999998</v>
      </c>
      <c r="D16" s="9">
        <v>1.3</v>
      </c>
      <c r="E16" s="10">
        <f t="shared" si="1"/>
        <v>15785.810039999998</v>
      </c>
      <c r="F16" s="9">
        <v>1.6</v>
      </c>
      <c r="G16" s="9">
        <v>1.8</v>
      </c>
      <c r="H16" s="11">
        <f t="shared" si="2"/>
        <v>34971.640703999998</v>
      </c>
      <c r="I16" s="12">
        <f>H16/$I$3</f>
        <v>2914.3033919999998</v>
      </c>
      <c r="J16" s="12">
        <f t="shared" si="4"/>
        <v>2477.1578831999996</v>
      </c>
      <c r="K16" s="13">
        <f>H16*$K$3</f>
        <v>19409.260590720001</v>
      </c>
    </row>
    <row r="17" spans="1:11" ht="26.25" customHeight="1" x14ac:dyDescent="0.25">
      <c r="A17" s="6" t="s">
        <v>38</v>
      </c>
      <c r="B17" s="8">
        <v>4872.1400000000003</v>
      </c>
      <c r="C17" s="9">
        <f t="shared" si="0"/>
        <v>5895.2894000000006</v>
      </c>
      <c r="D17" s="9">
        <v>1.3</v>
      </c>
      <c r="E17" s="10">
        <f t="shared" si="1"/>
        <v>7663.876220000001</v>
      </c>
      <c r="F17" s="9">
        <v>1.6</v>
      </c>
      <c r="G17" s="9">
        <v>1.8</v>
      </c>
      <c r="H17" s="11">
        <f t="shared" si="2"/>
        <v>16978.433472000001</v>
      </c>
      <c r="I17" s="12">
        <f>H17/$I$3</f>
        <v>1414.8694560000001</v>
      </c>
      <c r="J17" s="12">
        <f t="shared" si="4"/>
        <v>1202.6390376000002</v>
      </c>
      <c r="K17" s="13">
        <f t="shared" ref="K17" si="6">H17*$K$3</f>
        <v>9423.0305769600018</v>
      </c>
    </row>
    <row r="18" spans="1:11" ht="26.25" customHeight="1" x14ac:dyDescent="0.25">
      <c r="A18" s="6" t="s">
        <v>18</v>
      </c>
      <c r="B18" s="8">
        <v>5568.29</v>
      </c>
      <c r="C18" s="9">
        <f t="shared" si="0"/>
        <v>6737.6309000000001</v>
      </c>
      <c r="D18" s="9">
        <v>1.3</v>
      </c>
      <c r="E18" s="10">
        <f t="shared" si="1"/>
        <v>8758.9201700000012</v>
      </c>
      <c r="F18" s="9">
        <v>1.65</v>
      </c>
      <c r="G18" s="9">
        <v>1.8</v>
      </c>
      <c r="H18" s="11">
        <f t="shared" si="2"/>
        <v>20010.763772999999</v>
      </c>
      <c r="I18" s="12">
        <f t="shared" ref="I18:I20" si="7">H18/$I$3</f>
        <v>1667.56364775</v>
      </c>
      <c r="J18" s="12">
        <f t="shared" si="4"/>
        <v>1417.4291005875</v>
      </c>
      <c r="K18" s="13">
        <f t="shared" si="5"/>
        <v>11105.973894015</v>
      </c>
    </row>
    <row r="19" spans="1:11" ht="26.25" customHeight="1" x14ac:dyDescent="0.25">
      <c r="A19" s="6" t="s">
        <v>15</v>
      </c>
      <c r="B19" s="8">
        <v>2528.89</v>
      </c>
      <c r="C19" s="9">
        <f t="shared" si="0"/>
        <v>3059.9568999999997</v>
      </c>
      <c r="D19" s="9">
        <v>1.3</v>
      </c>
      <c r="E19" s="10">
        <f t="shared" si="1"/>
        <v>3977.9439699999998</v>
      </c>
      <c r="F19" s="9">
        <v>1.65</v>
      </c>
      <c r="G19" s="9">
        <v>1.8</v>
      </c>
      <c r="H19" s="11">
        <f t="shared" si="2"/>
        <v>9088.0719929999996</v>
      </c>
      <c r="I19" s="12">
        <f>H19/$I$3</f>
        <v>757.33933274999993</v>
      </c>
      <c r="J19" s="12">
        <f t="shared" si="4"/>
        <v>643.73843283749989</v>
      </c>
      <c r="K19" s="13">
        <f t="shared" si="5"/>
        <v>5043.8799561149999</v>
      </c>
    </row>
    <row r="20" spans="1:11" ht="26.25" customHeight="1" x14ac:dyDescent="0.25">
      <c r="A20" s="6" t="s">
        <v>17</v>
      </c>
      <c r="B20" s="8">
        <v>4412.59</v>
      </c>
      <c r="C20" s="9">
        <f t="shared" si="0"/>
        <v>5339.2339000000002</v>
      </c>
      <c r="D20" s="9">
        <v>1.3</v>
      </c>
      <c r="E20" s="10">
        <f t="shared" si="1"/>
        <v>6941.0040700000009</v>
      </c>
      <c r="F20" s="9">
        <v>1.65</v>
      </c>
      <c r="G20" s="9">
        <v>1.8</v>
      </c>
      <c r="H20" s="11">
        <f t="shared" si="2"/>
        <v>15857.524683000001</v>
      </c>
      <c r="I20" s="12">
        <f t="shared" si="7"/>
        <v>1321.46039025</v>
      </c>
      <c r="J20" s="12">
        <f t="shared" si="4"/>
        <v>1123.2413317124999</v>
      </c>
      <c r="K20" s="13">
        <f t="shared" si="5"/>
        <v>8800.9261990650011</v>
      </c>
    </row>
    <row r="21" spans="1:11" ht="26.25" customHeight="1" x14ac:dyDescent="0.25">
      <c r="A21" s="6" t="s">
        <v>16</v>
      </c>
      <c r="B21" s="8">
        <v>2269.54</v>
      </c>
      <c r="C21" s="9">
        <f>B21*$C$3</f>
        <v>2746.1433999999999</v>
      </c>
      <c r="D21" s="9">
        <v>1.3</v>
      </c>
      <c r="E21" s="10">
        <f>C21*D21</f>
        <v>3569.9864200000002</v>
      </c>
      <c r="F21" s="9">
        <v>1.65</v>
      </c>
      <c r="G21" s="9">
        <v>1.8</v>
      </c>
      <c r="H21" s="11">
        <f>C21*F21*G21</f>
        <v>8156.0458979999994</v>
      </c>
      <c r="I21" s="12">
        <f>H21/$I$3</f>
        <v>679.67049149999991</v>
      </c>
      <c r="J21" s="12">
        <f>I21*$J$3</f>
        <v>577.71991777499989</v>
      </c>
      <c r="K21" s="13">
        <f>H21*$K$3</f>
        <v>4526.60547339</v>
      </c>
    </row>
    <row r="22" spans="1:11" ht="26.25" customHeight="1" x14ac:dyDescent="0.25">
      <c r="A22" s="6" t="s">
        <v>28</v>
      </c>
      <c r="B22" s="8">
        <v>3447.08</v>
      </c>
      <c r="C22" s="9">
        <f t="shared" si="0"/>
        <v>4170.9668000000001</v>
      </c>
      <c r="D22" s="9">
        <v>1.3</v>
      </c>
      <c r="E22" s="10">
        <f t="shared" ref="E22" si="8">C22*D22</f>
        <v>5422.25684</v>
      </c>
      <c r="F22" s="9">
        <v>1.65</v>
      </c>
      <c r="G22" s="9">
        <v>1.8</v>
      </c>
      <c r="H22" s="11">
        <f t="shared" ref="H22" si="9">C22*F22*G22</f>
        <v>12387.771396</v>
      </c>
      <c r="I22" s="12">
        <f>H22/$I$3</f>
        <v>1032.3142829999999</v>
      </c>
      <c r="J22" s="12">
        <f t="shared" ref="J22" si="10">I22*$J$3</f>
        <v>877.46714054999995</v>
      </c>
      <c r="K22" s="13">
        <f t="shared" ref="K22" si="11">H22*$K$3</f>
        <v>6875.2131247800007</v>
      </c>
    </row>
    <row r="23" spans="1:11" ht="26.25" customHeight="1" x14ac:dyDescent="0.25">
      <c r="A23" s="6" t="s">
        <v>35</v>
      </c>
      <c r="B23" s="8">
        <v>2081.17</v>
      </c>
      <c r="C23" s="9">
        <f t="shared" si="0"/>
        <v>2518.2157000000002</v>
      </c>
      <c r="D23" s="9">
        <v>1.3</v>
      </c>
      <c r="E23" s="10">
        <f>C23*D23</f>
        <v>3273.6804100000004</v>
      </c>
      <c r="F23" s="9">
        <v>1.65</v>
      </c>
      <c r="G23" s="9">
        <v>1.8</v>
      </c>
      <c r="H23" s="11">
        <f>C23*F23*G23</f>
        <v>7479.1006290000005</v>
      </c>
      <c r="I23" s="12">
        <f>H23/$I$3</f>
        <v>623.25838575</v>
      </c>
      <c r="J23" s="12">
        <f>I23*$J$3</f>
        <v>529.76962788749995</v>
      </c>
      <c r="K23" s="13">
        <f>H23*$K$3</f>
        <v>4150.9008490950009</v>
      </c>
    </row>
    <row r="24" spans="1:11" ht="26.25" customHeight="1" x14ac:dyDescent="0.25">
      <c r="A24" s="6" t="s">
        <v>43</v>
      </c>
      <c r="B24" s="8">
        <v>11297.65</v>
      </c>
      <c r="C24" s="9">
        <f t="shared" si="0"/>
        <v>13670.156499999999</v>
      </c>
      <c r="D24" s="9">
        <v>1.3</v>
      </c>
      <c r="E24" s="10">
        <f t="shared" ref="E24:E27" si="12">C24*D24</f>
        <v>17771.203450000001</v>
      </c>
      <c r="F24" s="9">
        <v>1.6</v>
      </c>
      <c r="G24" s="9">
        <v>1.8</v>
      </c>
      <c r="H24" s="11">
        <f t="shared" ref="H24:H27" si="13">C24*F24*G24</f>
        <v>39370.050719999999</v>
      </c>
      <c r="I24" s="12">
        <f t="shared" ref="I24:I27" si="14">H24/$I$3</f>
        <v>3280.8375599999999</v>
      </c>
      <c r="J24" s="12">
        <f t="shared" ref="J24:J27" si="15">I24*$J$3</f>
        <v>2788.7119259999999</v>
      </c>
      <c r="K24" s="13">
        <f t="shared" ref="K24:K27" si="16">H24*$K$3</f>
        <v>21850.378149600001</v>
      </c>
    </row>
    <row r="25" spans="1:11" ht="26.25" customHeight="1" x14ac:dyDescent="0.25">
      <c r="A25" s="6" t="s">
        <v>44</v>
      </c>
      <c r="B25" s="8">
        <v>3369.73</v>
      </c>
      <c r="C25" s="9">
        <f t="shared" si="0"/>
        <v>4077.3732999999997</v>
      </c>
      <c r="D25" s="9">
        <v>1.3</v>
      </c>
      <c r="E25" s="10">
        <f t="shared" si="12"/>
        <v>5300.58529</v>
      </c>
      <c r="F25" s="9">
        <v>1.6</v>
      </c>
      <c r="G25" s="9">
        <v>1.8</v>
      </c>
      <c r="H25" s="11">
        <f t="shared" si="13"/>
        <v>11742.835104</v>
      </c>
      <c r="I25" s="12">
        <f t="shared" si="14"/>
        <v>978.56959199999994</v>
      </c>
      <c r="J25" s="12">
        <f t="shared" si="15"/>
        <v>831.78415319999988</v>
      </c>
      <c r="K25" s="13">
        <f t="shared" si="16"/>
        <v>6517.2734827200002</v>
      </c>
    </row>
    <row r="26" spans="1:11" ht="26.25" customHeight="1" x14ac:dyDescent="0.25">
      <c r="A26" s="6" t="s">
        <v>45</v>
      </c>
      <c r="B26" s="8">
        <v>13326.04</v>
      </c>
      <c r="C26" s="9">
        <f t="shared" si="0"/>
        <v>16124.508400000001</v>
      </c>
      <c r="D26" s="9">
        <v>1.3</v>
      </c>
      <c r="E26" s="10">
        <f t="shared" si="12"/>
        <v>20961.860920000003</v>
      </c>
      <c r="F26" s="9">
        <v>1.6</v>
      </c>
      <c r="G26" s="9">
        <v>1.8</v>
      </c>
      <c r="H26" s="11">
        <f t="shared" si="13"/>
        <v>46438.584192000009</v>
      </c>
      <c r="I26" s="12">
        <f t="shared" si="14"/>
        <v>3869.8820160000009</v>
      </c>
      <c r="J26" s="12">
        <f t="shared" si="15"/>
        <v>3289.3997136000007</v>
      </c>
      <c r="K26" s="13">
        <f t="shared" si="16"/>
        <v>25773.414226560006</v>
      </c>
    </row>
    <row r="27" spans="1:11" ht="21.75" customHeight="1" x14ac:dyDescent="0.25">
      <c r="A27" s="22" t="s">
        <v>46</v>
      </c>
      <c r="B27" s="1">
        <v>5607.42</v>
      </c>
      <c r="C27" s="9">
        <f t="shared" si="0"/>
        <v>6784.9781999999996</v>
      </c>
      <c r="D27" s="9">
        <v>1.3</v>
      </c>
      <c r="E27" s="10">
        <f t="shared" si="12"/>
        <v>8820.4716599999992</v>
      </c>
      <c r="F27" s="9">
        <v>1.6</v>
      </c>
      <c r="G27" s="9">
        <v>1.8</v>
      </c>
      <c r="H27" s="11">
        <f t="shared" si="13"/>
        <v>19540.737216000001</v>
      </c>
      <c r="I27" s="12">
        <f t="shared" si="14"/>
        <v>1628.3947680000001</v>
      </c>
      <c r="J27" s="12">
        <f t="shared" si="15"/>
        <v>1384.1355528000001</v>
      </c>
      <c r="K27" s="13">
        <f t="shared" si="16"/>
        <v>10845.109154880001</v>
      </c>
    </row>
    <row r="28" spans="1:11" ht="21.75" customHeight="1" x14ac:dyDescent="0.25">
      <c r="A28" s="23"/>
      <c r="B28" s="16"/>
      <c r="C28" s="24"/>
      <c r="D28" s="24"/>
      <c r="E28" s="25"/>
      <c r="F28" s="24"/>
      <c r="G28" s="24"/>
      <c r="H28" s="26"/>
      <c r="I28" s="27"/>
      <c r="J28" s="27"/>
      <c r="K28" s="28"/>
    </row>
    <row r="29" spans="1:11" ht="21.75" customHeight="1" x14ac:dyDescent="0.25">
      <c r="A29" s="23"/>
      <c r="B29" s="16"/>
      <c r="C29" s="24"/>
      <c r="D29" s="24"/>
      <c r="E29" s="25"/>
      <c r="F29" s="24"/>
      <c r="G29" s="24"/>
      <c r="H29" s="26"/>
      <c r="I29" s="27"/>
      <c r="J29" s="27"/>
      <c r="K29" s="28"/>
    </row>
    <row r="30" spans="1:11" ht="24.75" customHeight="1" x14ac:dyDescent="0.25">
      <c r="C30" s="24"/>
      <c r="D30" s="24"/>
      <c r="E30" s="25"/>
      <c r="F30" s="24"/>
      <c r="G30" s="24"/>
      <c r="H30" s="26"/>
      <c r="I30" s="27"/>
      <c r="J30" s="27"/>
      <c r="K30" s="28"/>
    </row>
    <row r="31" spans="1:11" ht="18.75" x14ac:dyDescent="0.25">
      <c r="A31" s="22" t="s">
        <v>36</v>
      </c>
      <c r="B31" s="22">
        <v>400</v>
      </c>
      <c r="C31" s="9">
        <f t="shared" ref="C31" si="17">B31*$C$3</f>
        <v>484</v>
      </c>
      <c r="D31" s="9">
        <v>1.3</v>
      </c>
      <c r="E31" s="10">
        <f t="shared" ref="E31" si="18">C31*D31</f>
        <v>629.20000000000005</v>
      </c>
      <c r="F31" s="9">
        <v>1.9</v>
      </c>
      <c r="G31" s="9">
        <v>1.8</v>
      </c>
      <c r="H31" s="11">
        <f t="shared" ref="H31" si="19">C31*F31*G31</f>
        <v>1655.28</v>
      </c>
      <c r="I31" s="12">
        <f t="shared" ref="I31" si="20">H31/$I$3</f>
        <v>137.94</v>
      </c>
      <c r="J31" s="12">
        <f t="shared" ref="J31" si="21">I31*$J$3</f>
        <v>117.249</v>
      </c>
      <c r="K31" s="13">
        <f t="shared" ref="K31" si="22">H31*$K$3</f>
        <v>918.68040000000008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20-12-18</vt:lpstr>
      <vt:lpstr>01-02-19</vt:lpstr>
      <vt:lpstr>12-02-19</vt:lpstr>
      <vt:lpstr>19-02-19</vt:lpstr>
      <vt:lpstr>21-06-19</vt:lpstr>
      <vt:lpstr>22-08-19</vt:lpstr>
      <vt:lpstr>2-03-20</vt:lpstr>
      <vt:lpstr>22-05-20</vt:lpstr>
      <vt:lpstr>1-06-20</vt:lpstr>
      <vt:lpstr>11-06-20</vt:lpstr>
      <vt:lpstr>22-7-20</vt:lpstr>
      <vt:lpstr>5-9-20</vt:lpstr>
      <vt:lpstr>7-10-20</vt:lpstr>
      <vt:lpstr>17-11-20</vt:lpstr>
      <vt:lpstr>11-02-20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Usuario de Windows</cp:lastModifiedBy>
  <dcterms:created xsi:type="dcterms:W3CDTF">2018-12-20T15:46:34Z</dcterms:created>
  <dcterms:modified xsi:type="dcterms:W3CDTF">2021-03-02T20:49:34Z</dcterms:modified>
</cp:coreProperties>
</file>