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eba\Desktop\SEBA\Dadone\"/>
    </mc:Choice>
  </mc:AlternateContent>
  <xr:revisionPtr revIDLastSave="0" documentId="13_ncr:1_{F76F71EE-74F6-4BE6-8D10-3C46A592A55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19-11-19" sheetId="1" r:id="rId1"/>
    <sheet name="7-02-20" sheetId="2" r:id="rId2"/>
    <sheet name="9-12-2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C5" i="3"/>
  <c r="E5" i="3" s="1"/>
  <c r="I5" i="3"/>
  <c r="K5" i="3"/>
  <c r="E6" i="3"/>
  <c r="I6" i="3"/>
  <c r="K6" i="3"/>
  <c r="C7" i="3"/>
  <c r="E7" i="3" s="1"/>
  <c r="I7" i="3"/>
  <c r="K7" i="3"/>
  <c r="C8" i="3"/>
  <c r="E8" i="3" s="1"/>
  <c r="I8" i="3"/>
  <c r="K8" i="3"/>
  <c r="C9" i="3"/>
  <c r="E9" i="3" s="1"/>
  <c r="I9" i="3"/>
  <c r="K9" i="3"/>
  <c r="C10" i="3"/>
  <c r="E10" i="3" s="1"/>
  <c r="I10" i="3"/>
  <c r="K10" i="3"/>
  <c r="C11" i="3"/>
  <c r="E11" i="3" s="1"/>
  <c r="I11" i="3"/>
  <c r="K11" i="3"/>
  <c r="C12" i="3"/>
  <c r="E12" i="3" s="1"/>
  <c r="I12" i="3"/>
  <c r="K12" i="3"/>
  <c r="C13" i="3"/>
  <c r="E13" i="3" s="1"/>
  <c r="I13" i="3"/>
  <c r="K13" i="3"/>
  <c r="C14" i="3"/>
  <c r="E14" i="3" s="1"/>
  <c r="I14" i="3"/>
  <c r="K14" i="3"/>
  <c r="C4" i="3"/>
  <c r="E4" i="3" s="1"/>
  <c r="J13" i="3" l="1"/>
  <c r="J11" i="3"/>
  <c r="J9" i="3"/>
  <c r="J7" i="3"/>
  <c r="J5" i="3"/>
  <c r="J14" i="3"/>
  <c r="J12" i="3"/>
  <c r="J10" i="3"/>
  <c r="J8" i="3"/>
  <c r="J6" i="3"/>
  <c r="K4" i="3"/>
  <c r="J4" i="3"/>
  <c r="I4" i="3"/>
  <c r="C7" i="2"/>
  <c r="E7" i="2"/>
  <c r="H7" i="2"/>
  <c r="I7" i="2"/>
  <c r="J7" i="2" s="1"/>
  <c r="K7" i="2"/>
  <c r="C8" i="2"/>
  <c r="E8" i="2" s="1"/>
  <c r="H8" i="2"/>
  <c r="I8" i="2" s="1"/>
  <c r="J8" i="2" s="1"/>
  <c r="C9" i="2"/>
  <c r="E9" i="2" s="1"/>
  <c r="H9" i="2"/>
  <c r="I9" i="2" s="1"/>
  <c r="J9" i="2" s="1"/>
  <c r="C6" i="2"/>
  <c r="E6" i="2" s="1"/>
  <c r="C5" i="2"/>
  <c r="E5" i="2" s="1"/>
  <c r="C4" i="2"/>
  <c r="E4" i="2" s="1"/>
  <c r="K9" i="2" l="1"/>
  <c r="K8" i="2"/>
  <c r="H4" i="2"/>
  <c r="H5" i="2"/>
  <c r="H6" i="2"/>
  <c r="C6" i="1"/>
  <c r="H6" i="1" s="1"/>
  <c r="C5" i="1"/>
  <c r="H5" i="1" s="1"/>
  <c r="C4" i="1"/>
  <c r="H4" i="1" s="1"/>
  <c r="K5" i="2" l="1"/>
  <c r="I5" i="2"/>
  <c r="J5" i="2" s="1"/>
  <c r="K6" i="2"/>
  <c r="I6" i="2"/>
  <c r="J6" i="2" s="1"/>
  <c r="K4" i="2"/>
  <c r="I4" i="2"/>
  <c r="J4" i="2" s="1"/>
  <c r="E4" i="1"/>
  <c r="E5" i="1"/>
  <c r="E6" i="1"/>
  <c r="K4" i="1"/>
  <c r="I4" i="1"/>
  <c r="J4" i="1" s="1"/>
  <c r="K6" i="1"/>
  <c r="I6" i="1"/>
  <c r="J6" i="1" s="1"/>
  <c r="K5" i="1"/>
  <c r="I5" i="1"/>
  <c r="J5" i="1" s="1"/>
</calcChain>
</file>

<file path=xl/sharedStrings.xml><?xml version="1.0" encoding="utf-8"?>
<sst xmlns="http://schemas.openxmlformats.org/spreadsheetml/2006/main" count="56" uniqueCount="29">
  <si>
    <t>PRODUCTO</t>
  </si>
  <si>
    <t>COSTO s/imp</t>
  </si>
  <si>
    <t>costo C/imp</t>
  </si>
  <si>
    <t>COEFICI.MAYORI.</t>
  </si>
  <si>
    <t>PRECIO VTA MAYORISTA</t>
  </si>
  <si>
    <t>COEFICIENTE</t>
  </si>
  <si>
    <t>COEF.TARJETA</t>
  </si>
  <si>
    <t>PRECIO VTA PUBLICO</t>
  </si>
  <si>
    <t>12 CUOTAS DE:</t>
  </si>
  <si>
    <t>Ahora 12 y Naranja 12</t>
  </si>
  <si>
    <t>EFECTIVO</t>
  </si>
  <si>
    <t>Dadone: R.I.</t>
  </si>
  <si>
    <t xml:space="preserve">Cucheta Barbi Desmontable 0,80 </t>
  </si>
  <si>
    <t xml:space="preserve">Cucheta Barbi Triple 0,80 </t>
  </si>
  <si>
    <t xml:space="preserve">Juego Mesa Gioko 1,40 x 0,80 y 6 sillas Gioko Tapizadas </t>
  </si>
  <si>
    <t xml:space="preserve">Cucheta Java </t>
  </si>
  <si>
    <t>Mesa Ratona Montecatini 0,90</t>
  </si>
  <si>
    <t>Mesa Ratona Montecatini 0,60</t>
  </si>
  <si>
    <t xml:space="preserve"> Efectivo</t>
  </si>
  <si>
    <t>Ahora 12 y 12 Naranja</t>
  </si>
  <si>
    <t>Ahora 6 y Naranja 6</t>
  </si>
  <si>
    <t>COEF.TARJETA 12</t>
  </si>
  <si>
    <t>COEF.TARJETA 6</t>
  </si>
  <si>
    <t>Cucheta Java 0,80</t>
  </si>
  <si>
    <t>Cucheta Gioko 0,80</t>
  </si>
  <si>
    <t>Mesa Java 1,60</t>
  </si>
  <si>
    <t>Juego Mesa Java 1,60 + 6 sillas Java</t>
  </si>
  <si>
    <t>Silla Gioko x 1</t>
  </si>
  <si>
    <t>Silla Java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</si>
</sst>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&quot;$&quot;\ #,##0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zoomScale="95" zoomScaleNormal="95" workbookViewId="0">
      <selection activeCell="L13" sqref="L13"/>
    </sheetView>
  </sheetViews>
  <sheetFormatPr baseColWidth="10" defaultRowHeight="15" x14ac:dyDescent="0.25"/>
  <cols>
    <col min="1" max="1" width="46" style="4" bestFit="1" customWidth="1"/>
    <col min="2" max="2" width="12.5703125" style="4" hidden="1" customWidth="1"/>
    <col min="3" max="3" width="11.710937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9.7109375" style="4" hidden="1" customWidth="1"/>
    <col min="9" max="9" width="14.140625" style="4" hidden="1" customWidth="1"/>
    <col min="10" max="10" width="20" style="4" bestFit="1" customWidth="1"/>
    <col min="11" max="11" width="10.710937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17.2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ht="3.75" hidden="1" customHeight="1" x14ac:dyDescent="0.25">
      <c r="A3" s="2"/>
      <c r="B3" s="2"/>
      <c r="C3" s="2">
        <v>1.21</v>
      </c>
      <c r="D3" s="6"/>
      <c r="E3" s="6"/>
      <c r="F3" s="6"/>
      <c r="G3" s="6"/>
      <c r="H3" s="2"/>
      <c r="I3" s="2">
        <v>12</v>
      </c>
      <c r="J3" s="3">
        <v>0.85</v>
      </c>
      <c r="K3" s="4">
        <v>0.55500000000000005</v>
      </c>
    </row>
    <row r="4" spans="1:11" ht="24" customHeight="1" x14ac:dyDescent="0.25">
      <c r="A4" s="7" t="s">
        <v>12</v>
      </c>
      <c r="B4" s="6">
        <v>4659</v>
      </c>
      <c r="C4" s="6">
        <f t="shared" ref="C4:C6" si="0">B4*$C$3</f>
        <v>5637.3899999999994</v>
      </c>
      <c r="D4" s="6">
        <v>1.2</v>
      </c>
      <c r="E4" s="8">
        <f t="shared" ref="E4:E6" si="1">C4*D4</f>
        <v>6764.8679999999995</v>
      </c>
      <c r="F4" s="6">
        <v>1.59</v>
      </c>
      <c r="G4" s="6">
        <v>1.8</v>
      </c>
      <c r="H4" s="9">
        <f t="shared" ref="H4:H6" si="2">C4*F4*G4</f>
        <v>16134.21018</v>
      </c>
      <c r="I4" s="10">
        <f t="shared" ref="I4:I6" si="3">H4/$I$3</f>
        <v>1344.517515</v>
      </c>
      <c r="J4" s="10">
        <f>I4*$J$3</f>
        <v>1142.8398877499999</v>
      </c>
      <c r="K4" s="11">
        <f t="shared" ref="K4:K6" si="4">H4*$K$3</f>
        <v>8954.4866499</v>
      </c>
    </row>
    <row r="5" spans="1:11" ht="23.25" customHeight="1" x14ac:dyDescent="0.25">
      <c r="A5" s="7" t="s">
        <v>13</v>
      </c>
      <c r="B5" s="6">
        <v>6360</v>
      </c>
      <c r="C5" s="6">
        <f t="shared" si="0"/>
        <v>7695.5999999999995</v>
      </c>
      <c r="D5" s="6">
        <v>1.2</v>
      </c>
      <c r="E5" s="8">
        <f t="shared" si="1"/>
        <v>9234.7199999999993</v>
      </c>
      <c r="F5" s="6">
        <v>1.6</v>
      </c>
      <c r="G5" s="6">
        <v>1.8</v>
      </c>
      <c r="H5" s="9">
        <f t="shared" si="2"/>
        <v>22163.327999999998</v>
      </c>
      <c r="I5" s="10">
        <f t="shared" si="3"/>
        <v>1846.9439999999997</v>
      </c>
      <c r="J5" s="10">
        <f t="shared" ref="J5" si="5">I5*$J$3</f>
        <v>1569.9023999999997</v>
      </c>
      <c r="K5" s="11">
        <f t="shared" si="4"/>
        <v>12300.64704</v>
      </c>
    </row>
    <row r="6" spans="1:11" ht="30" x14ac:dyDescent="0.25">
      <c r="A6" s="12" t="s">
        <v>14</v>
      </c>
      <c r="B6" s="6">
        <v>11220</v>
      </c>
      <c r="C6" s="6">
        <f t="shared" si="0"/>
        <v>13576.199999999999</v>
      </c>
      <c r="D6" s="6">
        <v>1.2</v>
      </c>
      <c r="E6" s="8">
        <f t="shared" si="1"/>
        <v>16291.439999999999</v>
      </c>
      <c r="F6" s="6">
        <v>1.6</v>
      </c>
      <c r="G6" s="6">
        <v>1.8</v>
      </c>
      <c r="H6" s="9">
        <f t="shared" si="2"/>
        <v>39099.455999999998</v>
      </c>
      <c r="I6" s="10">
        <f t="shared" si="3"/>
        <v>3258.288</v>
      </c>
      <c r="J6" s="10">
        <f>I6*$J$3</f>
        <v>2769.5448000000001</v>
      </c>
      <c r="K6" s="11">
        <f t="shared" si="4"/>
        <v>21700.198080000002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AC40-349F-4F69-B329-174F93051BD3}">
  <dimension ref="A1:K9"/>
  <sheetViews>
    <sheetView zoomScale="95" zoomScaleNormal="95" workbookViewId="0">
      <selection activeCell="B1" sqref="B1:I1048576"/>
    </sheetView>
  </sheetViews>
  <sheetFormatPr baseColWidth="10" defaultRowHeight="15" x14ac:dyDescent="0.25"/>
  <cols>
    <col min="1" max="1" width="40.28515625" style="4" bestFit="1" customWidth="1"/>
    <col min="2" max="2" width="12.5703125" style="4" hidden="1" customWidth="1"/>
    <col min="3" max="3" width="11.710937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9.7109375" style="4" hidden="1" customWidth="1"/>
    <col min="9" max="9" width="14.140625" style="4" hidden="1" customWidth="1"/>
    <col min="10" max="10" width="20" style="4" bestFit="1" customWidth="1"/>
    <col min="11" max="11" width="10.710937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17.2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hidden="1" x14ac:dyDescent="0.25">
      <c r="A3" s="2"/>
      <c r="B3" s="2"/>
      <c r="C3" s="2">
        <v>1.105</v>
      </c>
      <c r="D3" s="6"/>
      <c r="E3" s="6"/>
      <c r="F3" s="6"/>
      <c r="G3" s="6"/>
      <c r="H3" s="2"/>
      <c r="I3" s="2">
        <v>12</v>
      </c>
      <c r="J3" s="3">
        <v>0.85</v>
      </c>
      <c r="K3" s="4">
        <v>0.55500000000000005</v>
      </c>
    </row>
    <row r="4" spans="1:11" ht="24" customHeight="1" x14ac:dyDescent="0.25">
      <c r="A4" s="7" t="s">
        <v>12</v>
      </c>
      <c r="B4" s="6">
        <v>4890</v>
      </c>
      <c r="C4" s="6">
        <f t="shared" ref="C4:C6" si="0">B4*$C$3</f>
        <v>5403.45</v>
      </c>
      <c r="D4" s="6">
        <v>1.2</v>
      </c>
      <c r="E4" s="8">
        <f t="shared" ref="E4:E6" si="1">C4*D4</f>
        <v>6484.1399999999994</v>
      </c>
      <c r="F4" s="6">
        <v>1.6</v>
      </c>
      <c r="G4" s="6">
        <v>1.8</v>
      </c>
      <c r="H4" s="9">
        <f t="shared" ref="H4:H6" si="2">C4*F4*G4</f>
        <v>15561.936000000002</v>
      </c>
      <c r="I4" s="10">
        <f t="shared" ref="I4:I6" si="3">H4/$I$3</f>
        <v>1296.8280000000002</v>
      </c>
      <c r="J4" s="10">
        <f>I4*$J$3</f>
        <v>1102.3038000000001</v>
      </c>
      <c r="K4" s="11">
        <f t="shared" ref="K4:K6" si="4">H4*$K$3</f>
        <v>8636.8744800000022</v>
      </c>
    </row>
    <row r="5" spans="1:11" ht="23.25" customHeight="1" x14ac:dyDescent="0.25">
      <c r="A5" s="7" t="s">
        <v>13</v>
      </c>
      <c r="B5" s="6">
        <v>6800</v>
      </c>
      <c r="C5" s="6">
        <f t="shared" si="0"/>
        <v>7514</v>
      </c>
      <c r="D5" s="6">
        <v>1.2</v>
      </c>
      <c r="E5" s="8">
        <f t="shared" si="1"/>
        <v>9016.7999999999993</v>
      </c>
      <c r="F5" s="6">
        <v>1.6</v>
      </c>
      <c r="G5" s="6">
        <v>1.8</v>
      </c>
      <c r="H5" s="9">
        <f t="shared" si="2"/>
        <v>21640.320000000003</v>
      </c>
      <c r="I5" s="10">
        <f t="shared" si="3"/>
        <v>1803.3600000000004</v>
      </c>
      <c r="J5" s="10">
        <f t="shared" ref="J5" si="5">I5*$J$3</f>
        <v>1532.8560000000002</v>
      </c>
      <c r="K5" s="11">
        <f t="shared" si="4"/>
        <v>12010.377600000003</v>
      </c>
    </row>
    <row r="6" spans="1:11" ht="30" x14ac:dyDescent="0.25">
      <c r="A6" s="12" t="s">
        <v>14</v>
      </c>
      <c r="B6" s="6">
        <v>11900</v>
      </c>
      <c r="C6" s="6">
        <f t="shared" si="0"/>
        <v>13149.5</v>
      </c>
      <c r="D6" s="6">
        <v>1.2</v>
      </c>
      <c r="E6" s="8">
        <f t="shared" si="1"/>
        <v>15779.4</v>
      </c>
      <c r="F6" s="6">
        <v>1.6</v>
      </c>
      <c r="G6" s="6">
        <v>1.8</v>
      </c>
      <c r="H6" s="9">
        <f t="shared" si="2"/>
        <v>37870.560000000005</v>
      </c>
      <c r="I6" s="10">
        <f t="shared" si="3"/>
        <v>3155.8800000000006</v>
      </c>
      <c r="J6" s="10">
        <f>I6*$J$3</f>
        <v>2682.4980000000005</v>
      </c>
      <c r="K6" s="11">
        <f t="shared" si="4"/>
        <v>21018.160800000005</v>
      </c>
    </row>
    <row r="7" spans="1:11" ht="27.75" customHeight="1" x14ac:dyDescent="0.25">
      <c r="A7" s="2" t="s">
        <v>15</v>
      </c>
      <c r="B7" s="2">
        <v>6259</v>
      </c>
      <c r="C7" s="6">
        <f t="shared" ref="C7:C9" si="6">B7*$C$3</f>
        <v>6916.1949999999997</v>
      </c>
      <c r="D7" s="6">
        <v>1.2</v>
      </c>
      <c r="E7" s="8">
        <f t="shared" ref="E7:E9" si="7">C7*D7</f>
        <v>8299.4339999999993</v>
      </c>
      <c r="F7" s="6">
        <v>1.6</v>
      </c>
      <c r="G7" s="6">
        <v>1.8</v>
      </c>
      <c r="H7" s="9">
        <f t="shared" ref="H7:H9" si="8">C7*F7*G7</f>
        <v>19918.641600000003</v>
      </c>
      <c r="I7" s="10">
        <f t="shared" ref="I7:I9" si="9">H7/$I$3</f>
        <v>1659.8868000000002</v>
      </c>
      <c r="J7" s="10">
        <f t="shared" ref="J7:J9" si="10">I7*$J$3</f>
        <v>1410.9037800000001</v>
      </c>
      <c r="K7" s="11">
        <f t="shared" ref="K7:K9" si="11">H7*$K$3</f>
        <v>11054.846088000002</v>
      </c>
    </row>
    <row r="8" spans="1:11" ht="27" customHeight="1" x14ac:dyDescent="0.25">
      <c r="A8" s="2" t="s">
        <v>16</v>
      </c>
      <c r="B8" s="2">
        <v>4626</v>
      </c>
      <c r="C8" s="6">
        <f t="shared" si="6"/>
        <v>5111.7299999999996</v>
      </c>
      <c r="D8" s="6">
        <v>1.2</v>
      </c>
      <c r="E8" s="8">
        <f t="shared" si="7"/>
        <v>6134.0759999999991</v>
      </c>
      <c r="F8" s="6">
        <v>1.5</v>
      </c>
      <c r="G8" s="6">
        <v>1.8</v>
      </c>
      <c r="H8" s="9">
        <f t="shared" si="8"/>
        <v>13801.670999999998</v>
      </c>
      <c r="I8" s="10">
        <f t="shared" si="9"/>
        <v>1150.1392499999999</v>
      </c>
      <c r="J8" s="10">
        <f t="shared" si="10"/>
        <v>977.61836249999988</v>
      </c>
      <c r="K8" s="11">
        <f t="shared" si="11"/>
        <v>7659.9274049999995</v>
      </c>
    </row>
    <row r="9" spans="1:11" ht="31.5" customHeight="1" x14ac:dyDescent="0.25">
      <c r="A9" s="2" t="s">
        <v>17</v>
      </c>
      <c r="B9" s="2">
        <v>4202</v>
      </c>
      <c r="C9" s="6">
        <f t="shared" si="6"/>
        <v>4643.21</v>
      </c>
      <c r="D9" s="6">
        <v>1.2</v>
      </c>
      <c r="E9" s="8">
        <f t="shared" si="7"/>
        <v>5571.8519999999999</v>
      </c>
      <c r="F9" s="6">
        <v>1.5</v>
      </c>
      <c r="G9" s="6">
        <v>1.8</v>
      </c>
      <c r="H9" s="9">
        <f t="shared" si="8"/>
        <v>12536.667000000001</v>
      </c>
      <c r="I9" s="10">
        <f t="shared" si="9"/>
        <v>1044.72225</v>
      </c>
      <c r="J9" s="10">
        <f t="shared" si="10"/>
        <v>888.01391249999995</v>
      </c>
      <c r="K9" s="11">
        <f t="shared" si="11"/>
        <v>6957.8501850000011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67E1-908E-45FF-BD52-B5951419C94B}">
  <dimension ref="A1:K14"/>
  <sheetViews>
    <sheetView tabSelected="1" zoomScale="95" zoomScaleNormal="95" workbookViewId="0">
      <selection activeCell="N9" sqref="N9"/>
    </sheetView>
  </sheetViews>
  <sheetFormatPr baseColWidth="10" defaultRowHeight="15" x14ac:dyDescent="0.25"/>
  <cols>
    <col min="1" max="1" width="40.28515625" style="4" bestFit="1" customWidth="1"/>
    <col min="2" max="2" width="12.5703125" style="4" hidden="1" customWidth="1"/>
    <col min="3" max="3" width="11.710937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2.42578125" style="4" hidden="1" customWidth="1"/>
    <col min="9" max="9" width="14.5703125" style="4" customWidth="1"/>
    <col min="10" max="10" width="15.28515625" style="4" customWidth="1"/>
    <col min="11" max="11" width="10.710937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18</v>
      </c>
      <c r="G2" s="5" t="s">
        <v>21</v>
      </c>
      <c r="H2" s="5" t="s">
        <v>22</v>
      </c>
      <c r="I2" s="13" t="s">
        <v>19</v>
      </c>
      <c r="J2" s="13" t="s">
        <v>20</v>
      </c>
      <c r="K2" s="5" t="s">
        <v>10</v>
      </c>
    </row>
    <row r="3" spans="1:11" hidden="1" x14ac:dyDescent="0.25">
      <c r="A3" s="2"/>
      <c r="B3" s="2"/>
      <c r="C3" s="2">
        <v>1.105</v>
      </c>
      <c r="D3" s="6"/>
      <c r="E3" s="6"/>
      <c r="F3" s="6"/>
      <c r="G3" s="6"/>
      <c r="H3" s="2"/>
      <c r="I3" s="2">
        <v>12</v>
      </c>
      <c r="J3" s="3">
        <v>6</v>
      </c>
    </row>
    <row r="4" spans="1:11" ht="24" customHeight="1" x14ac:dyDescent="0.25">
      <c r="A4" s="7" t="s">
        <v>12</v>
      </c>
      <c r="B4" s="6">
        <v>7900</v>
      </c>
      <c r="C4" s="6">
        <f t="shared" ref="C4:C14" si="0">B4*$C$3</f>
        <v>8729.5</v>
      </c>
      <c r="D4" s="6">
        <v>1.2</v>
      </c>
      <c r="E4" s="8">
        <f t="shared" ref="E4:E14" si="1">C4*D4</f>
        <v>10475.4</v>
      </c>
      <c r="F4" s="6">
        <v>1.6</v>
      </c>
      <c r="G4" s="6">
        <v>1.3</v>
      </c>
      <c r="H4" s="6">
        <v>1.19</v>
      </c>
      <c r="I4" s="10">
        <f>C4*F4*G4/$I$3</f>
        <v>1513.1133333333335</v>
      </c>
      <c r="J4" s="10">
        <f>C4*F4*G4/$J$3</f>
        <v>3026.2266666666669</v>
      </c>
      <c r="K4" s="11">
        <f>C4*F4</f>
        <v>13967.2</v>
      </c>
    </row>
    <row r="5" spans="1:11" ht="23.25" customHeight="1" x14ac:dyDescent="0.25">
      <c r="A5" s="7" t="s">
        <v>13</v>
      </c>
      <c r="B5" s="6">
        <v>0</v>
      </c>
      <c r="C5" s="6">
        <f t="shared" ref="C5:C14" si="2">B5*$C$3</f>
        <v>0</v>
      </c>
      <c r="D5" s="6">
        <v>1.2</v>
      </c>
      <c r="E5" s="8">
        <f t="shared" ref="E5:E14" si="3">C5*D5</f>
        <v>0</v>
      </c>
      <c r="F5" s="6">
        <v>1.6</v>
      </c>
      <c r="G5" s="6">
        <v>1.3</v>
      </c>
      <c r="H5" s="6">
        <v>1.19</v>
      </c>
      <c r="I5" s="10">
        <f t="shared" ref="I5:I14" si="4">C5*F5*G5/$I$3</f>
        <v>0</v>
      </c>
      <c r="J5" s="10">
        <f t="shared" ref="J5:J14" si="5">C5*F5*G5/$J$3</f>
        <v>0</v>
      </c>
      <c r="K5" s="11">
        <f t="shared" ref="K5:K14" si="6">C5*F5</f>
        <v>0</v>
      </c>
    </row>
    <row r="6" spans="1:11" ht="23.25" customHeight="1" x14ac:dyDescent="0.25">
      <c r="A6" s="7" t="s">
        <v>24</v>
      </c>
      <c r="B6" s="6">
        <v>8700</v>
      </c>
      <c r="C6" s="6">
        <f>B6*$C$3</f>
        <v>9613.5</v>
      </c>
      <c r="D6" s="6">
        <v>1.2</v>
      </c>
      <c r="E6" s="8">
        <f t="shared" si="3"/>
        <v>11536.199999999999</v>
      </c>
      <c r="F6" s="6">
        <v>1.6</v>
      </c>
      <c r="G6" s="6">
        <v>1.3</v>
      </c>
      <c r="H6" s="6">
        <v>1.19</v>
      </c>
      <c r="I6" s="10">
        <f t="shared" si="4"/>
        <v>1666.3400000000001</v>
      </c>
      <c r="J6" s="10">
        <f t="shared" si="5"/>
        <v>3332.6800000000003</v>
      </c>
      <c r="K6" s="11">
        <f t="shared" si="6"/>
        <v>15381.6</v>
      </c>
    </row>
    <row r="7" spans="1:11" ht="30" x14ac:dyDescent="0.25">
      <c r="A7" s="12" t="s">
        <v>14</v>
      </c>
      <c r="B7" s="6">
        <v>26171</v>
      </c>
      <c r="C7" s="6">
        <f t="shared" si="2"/>
        <v>28918.954999999998</v>
      </c>
      <c r="D7" s="6">
        <v>1.2</v>
      </c>
      <c r="E7" s="8">
        <f t="shared" si="3"/>
        <v>34702.745999999999</v>
      </c>
      <c r="F7" s="6">
        <v>1.57</v>
      </c>
      <c r="G7" s="6">
        <v>1.3</v>
      </c>
      <c r="H7" s="6">
        <v>1.19</v>
      </c>
      <c r="I7" s="10">
        <f t="shared" si="4"/>
        <v>4918.6322629166671</v>
      </c>
      <c r="J7" s="10">
        <f t="shared" si="5"/>
        <v>9837.2645258333341</v>
      </c>
      <c r="K7" s="11">
        <f t="shared" si="6"/>
        <v>45402.75935</v>
      </c>
    </row>
    <row r="8" spans="1:11" ht="24" customHeight="1" x14ac:dyDescent="0.25">
      <c r="A8" s="12" t="s">
        <v>27</v>
      </c>
      <c r="B8" s="6">
        <v>3205</v>
      </c>
      <c r="C8" s="6">
        <f t="shared" si="2"/>
        <v>3541.5250000000001</v>
      </c>
      <c r="D8" s="6">
        <v>1.2</v>
      </c>
      <c r="E8" s="8">
        <f t="shared" si="3"/>
        <v>4249.83</v>
      </c>
      <c r="F8" s="6">
        <v>1.6</v>
      </c>
      <c r="G8" s="6">
        <v>1.3</v>
      </c>
      <c r="H8" s="6">
        <v>1.19</v>
      </c>
      <c r="I8" s="10">
        <f t="shared" si="4"/>
        <v>613.86433333333343</v>
      </c>
      <c r="J8" s="10">
        <f t="shared" si="5"/>
        <v>1227.7286666666669</v>
      </c>
      <c r="K8" s="11">
        <f t="shared" si="6"/>
        <v>5666.4400000000005</v>
      </c>
    </row>
    <row r="9" spans="1:11" ht="27.75" customHeight="1" x14ac:dyDescent="0.25">
      <c r="A9" s="2" t="s">
        <v>23</v>
      </c>
      <c r="B9" s="2">
        <v>10000</v>
      </c>
      <c r="C9" s="6">
        <f t="shared" si="2"/>
        <v>11050</v>
      </c>
      <c r="D9" s="6">
        <v>1.2</v>
      </c>
      <c r="E9" s="8">
        <f t="shared" si="3"/>
        <v>13260</v>
      </c>
      <c r="F9" s="6">
        <v>1.6</v>
      </c>
      <c r="G9" s="6">
        <v>1.3</v>
      </c>
      <c r="H9" s="6">
        <v>1.19</v>
      </c>
      <c r="I9" s="10">
        <f t="shared" si="4"/>
        <v>1915.3333333333333</v>
      </c>
      <c r="J9" s="10">
        <f t="shared" si="5"/>
        <v>3830.6666666666665</v>
      </c>
      <c r="K9" s="11">
        <f t="shared" si="6"/>
        <v>17680</v>
      </c>
    </row>
    <row r="10" spans="1:11" ht="27.75" customHeight="1" x14ac:dyDescent="0.25">
      <c r="A10" s="2" t="s">
        <v>25</v>
      </c>
      <c r="B10" s="2">
        <v>9100</v>
      </c>
      <c r="C10" s="6">
        <f t="shared" si="2"/>
        <v>10055.5</v>
      </c>
      <c r="D10" s="6">
        <v>1.2</v>
      </c>
      <c r="E10" s="8">
        <f t="shared" si="3"/>
        <v>12066.6</v>
      </c>
      <c r="F10" s="6">
        <v>1.6</v>
      </c>
      <c r="G10" s="6">
        <v>1.3</v>
      </c>
      <c r="H10" s="6">
        <v>1.19</v>
      </c>
      <c r="I10" s="10">
        <f t="shared" si="4"/>
        <v>1742.9533333333336</v>
      </c>
      <c r="J10" s="10">
        <f t="shared" si="5"/>
        <v>3485.9066666666672</v>
      </c>
      <c r="K10" s="11">
        <f t="shared" si="6"/>
        <v>16088.800000000001</v>
      </c>
    </row>
    <row r="11" spans="1:11" ht="27.75" customHeight="1" x14ac:dyDescent="0.25">
      <c r="A11" s="2" t="s">
        <v>26</v>
      </c>
      <c r="B11" s="2">
        <v>29500</v>
      </c>
      <c r="C11" s="6">
        <f t="shared" si="2"/>
        <v>32597.5</v>
      </c>
      <c r="D11" s="6">
        <v>1.2</v>
      </c>
      <c r="E11" s="8">
        <f t="shared" si="3"/>
        <v>39117</v>
      </c>
      <c r="F11" s="6">
        <v>1.56</v>
      </c>
      <c r="G11" s="6">
        <v>1.3</v>
      </c>
      <c r="H11" s="6">
        <v>1.19</v>
      </c>
      <c r="I11" s="10">
        <f t="shared" si="4"/>
        <v>5508.9775</v>
      </c>
      <c r="J11" s="10">
        <f t="shared" si="5"/>
        <v>11017.955</v>
      </c>
      <c r="K11" s="11">
        <f t="shared" si="6"/>
        <v>50852.1</v>
      </c>
    </row>
    <row r="12" spans="1:11" ht="27.75" customHeight="1" x14ac:dyDescent="0.25">
      <c r="A12" s="2" t="s">
        <v>28</v>
      </c>
      <c r="B12" s="2">
        <v>3400</v>
      </c>
      <c r="C12" s="6">
        <f t="shared" si="2"/>
        <v>3757</v>
      </c>
      <c r="D12" s="6">
        <v>1.2</v>
      </c>
      <c r="E12" s="8">
        <f t="shared" si="3"/>
        <v>4508.3999999999996</v>
      </c>
      <c r="F12" s="6">
        <v>1.6</v>
      </c>
      <c r="G12" s="6">
        <v>1.3</v>
      </c>
      <c r="H12" s="6">
        <v>1.19</v>
      </c>
      <c r="I12" s="10">
        <f t="shared" si="4"/>
        <v>651.21333333333348</v>
      </c>
      <c r="J12" s="10">
        <f t="shared" si="5"/>
        <v>1302.426666666667</v>
      </c>
      <c r="K12" s="11">
        <f t="shared" si="6"/>
        <v>6011.2000000000007</v>
      </c>
    </row>
    <row r="13" spans="1:11" ht="27" customHeight="1" x14ac:dyDescent="0.25">
      <c r="A13" s="2" t="s">
        <v>16</v>
      </c>
      <c r="B13" s="2">
        <v>0</v>
      </c>
      <c r="C13" s="6">
        <f t="shared" si="2"/>
        <v>0</v>
      </c>
      <c r="D13" s="6">
        <v>1.2</v>
      </c>
      <c r="E13" s="8">
        <f t="shared" si="3"/>
        <v>0</v>
      </c>
      <c r="F13" s="6">
        <v>1.6</v>
      </c>
      <c r="G13" s="6">
        <v>1.3</v>
      </c>
      <c r="H13" s="6">
        <v>1.19</v>
      </c>
      <c r="I13" s="10">
        <f t="shared" si="4"/>
        <v>0</v>
      </c>
      <c r="J13" s="10">
        <f t="shared" si="5"/>
        <v>0</v>
      </c>
      <c r="K13" s="11">
        <f t="shared" si="6"/>
        <v>0</v>
      </c>
    </row>
    <row r="14" spans="1:11" ht="31.5" customHeight="1" x14ac:dyDescent="0.25">
      <c r="A14" s="2" t="s">
        <v>17</v>
      </c>
      <c r="B14" s="2">
        <v>0</v>
      </c>
      <c r="C14" s="6">
        <f t="shared" si="2"/>
        <v>0</v>
      </c>
      <c r="D14" s="6">
        <v>1.2</v>
      </c>
      <c r="E14" s="8">
        <f t="shared" si="3"/>
        <v>0</v>
      </c>
      <c r="F14" s="6">
        <v>1.6</v>
      </c>
      <c r="G14" s="6">
        <v>1.3</v>
      </c>
      <c r="H14" s="6">
        <v>1.19</v>
      </c>
      <c r="I14" s="10">
        <f t="shared" si="4"/>
        <v>0</v>
      </c>
      <c r="J14" s="10">
        <f t="shared" si="5"/>
        <v>0</v>
      </c>
      <c r="K14" s="11">
        <f t="shared" si="6"/>
        <v>0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19-11-19</vt:lpstr>
      <vt:lpstr>7-02-20</vt:lpstr>
      <vt:lpstr>9-12-20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2019-11-19T16:14:21Z</dcterms:created>
  <dcterms:modified xsi:type="dcterms:W3CDTF">2020-12-09T14:11:26Z</dcterms:modified>
</cp:coreProperties>
</file>