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Durafort\"/>
    </mc:Choice>
  </mc:AlternateContent>
  <xr:revisionPtr revIDLastSave="0" documentId="13_ncr:1_{CB5842A3-89E5-46A2-84FF-17F74088E337}" xr6:coauthVersionLast="46" xr6:coauthVersionMax="46" xr10:uidLastSave="{00000000-0000-0000-0000-000000000000}"/>
  <bookViews>
    <workbookView xWindow="-120" yWindow="-120" windowWidth="20730" windowHeight="11160" activeTab="3" xr2:uid="{E5F40357-5C74-462E-8A9D-5FFFCBF94EFB}"/>
  </bookViews>
  <sheets>
    <sheet name="4-05-20" sheetId="1" r:id="rId1"/>
    <sheet name="31-08-20" sheetId="2" r:id="rId2"/>
    <sheet name="16-11-20" sheetId="3" r:id="rId3"/>
    <sheet name="29-04-2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4" l="1"/>
  <c r="E14" i="4"/>
  <c r="C14" i="4"/>
  <c r="K14" i="4" s="1"/>
  <c r="C13" i="4"/>
  <c r="J13" i="4" s="1"/>
  <c r="J12" i="4"/>
  <c r="E12" i="4"/>
  <c r="C12" i="4"/>
  <c r="K12" i="4" s="1"/>
  <c r="C11" i="4"/>
  <c r="J11" i="4" s="1"/>
  <c r="J10" i="4"/>
  <c r="E10" i="4"/>
  <c r="C10" i="4"/>
  <c r="K10" i="4" s="1"/>
  <c r="C9" i="4"/>
  <c r="J9" i="4" s="1"/>
  <c r="J8" i="4"/>
  <c r="E8" i="4"/>
  <c r="C8" i="4"/>
  <c r="K8" i="4" s="1"/>
  <c r="C7" i="4"/>
  <c r="J7" i="4" s="1"/>
  <c r="J6" i="4"/>
  <c r="E6" i="4"/>
  <c r="C6" i="4"/>
  <c r="K6" i="4" s="1"/>
  <c r="C5" i="4"/>
  <c r="J5" i="4" s="1"/>
  <c r="J4" i="4"/>
  <c r="E4" i="4"/>
  <c r="C4" i="4"/>
  <c r="K4" i="4" s="1"/>
  <c r="C12" i="3"/>
  <c r="K12" i="3" s="1"/>
  <c r="C14" i="3"/>
  <c r="J14" i="3" s="1"/>
  <c r="C13" i="3"/>
  <c r="K13" i="3" s="1"/>
  <c r="C11" i="3"/>
  <c r="J11" i="3" s="1"/>
  <c r="C10" i="3"/>
  <c r="K10" i="3" s="1"/>
  <c r="C9" i="3"/>
  <c r="J9" i="3" s="1"/>
  <c r="C8" i="3"/>
  <c r="K8" i="3" s="1"/>
  <c r="C7" i="3"/>
  <c r="J7" i="3" s="1"/>
  <c r="C6" i="3"/>
  <c r="K6" i="3" s="1"/>
  <c r="C5" i="3"/>
  <c r="J5" i="3" s="1"/>
  <c r="C4" i="3"/>
  <c r="K4" i="3" s="1"/>
  <c r="I5" i="4" l="1"/>
  <c r="K5" i="4"/>
  <c r="I7" i="4"/>
  <c r="K7" i="4"/>
  <c r="I9" i="4"/>
  <c r="K9" i="4"/>
  <c r="I11" i="4"/>
  <c r="K11" i="4"/>
  <c r="I13" i="4"/>
  <c r="K13" i="4"/>
  <c r="I4" i="4"/>
  <c r="E5" i="4"/>
  <c r="I6" i="4"/>
  <c r="E7" i="4"/>
  <c r="I8" i="4"/>
  <c r="E9" i="4"/>
  <c r="I10" i="4"/>
  <c r="E11" i="4"/>
  <c r="I12" i="4"/>
  <c r="E13" i="4"/>
  <c r="I14" i="4"/>
  <c r="K11" i="3"/>
  <c r="K7" i="3"/>
  <c r="K9" i="3"/>
  <c r="K5" i="3"/>
  <c r="I12" i="3"/>
  <c r="J12" i="3"/>
  <c r="E12" i="3"/>
  <c r="K14" i="3"/>
  <c r="J13" i="3"/>
  <c r="E13" i="3"/>
  <c r="E10" i="3"/>
  <c r="J10" i="3"/>
  <c r="J8" i="3"/>
  <c r="E8" i="3"/>
  <c r="J6" i="3"/>
  <c r="E6" i="3"/>
  <c r="J4" i="3"/>
  <c r="E4" i="3"/>
  <c r="I5" i="3"/>
  <c r="I7" i="3"/>
  <c r="I9" i="3"/>
  <c r="I11" i="3"/>
  <c r="I14" i="3"/>
  <c r="I4" i="3"/>
  <c r="E5" i="3"/>
  <c r="I6" i="3"/>
  <c r="E7" i="3"/>
  <c r="I8" i="3"/>
  <c r="E9" i="3"/>
  <c r="I10" i="3"/>
  <c r="E11" i="3"/>
  <c r="I13" i="3"/>
  <c r="E14" i="3"/>
  <c r="C14" i="2"/>
  <c r="C5" i="2"/>
  <c r="E5" i="2"/>
  <c r="C6" i="2"/>
  <c r="E6" i="2"/>
  <c r="C7" i="2"/>
  <c r="E7" i="2"/>
  <c r="C8" i="2"/>
  <c r="C9" i="2"/>
  <c r="C10" i="2"/>
  <c r="C11" i="2"/>
  <c r="C12" i="2"/>
  <c r="E12" i="2"/>
  <c r="C13" i="2"/>
  <c r="E13" i="2"/>
  <c r="C4" i="2"/>
  <c r="J13" i="2" l="1"/>
  <c r="K13" i="2"/>
  <c r="I13" i="2"/>
  <c r="J5" i="2"/>
  <c r="K5" i="2"/>
  <c r="I5" i="2"/>
  <c r="E9" i="2"/>
  <c r="J9" i="2"/>
  <c r="K9" i="2"/>
  <c r="I9" i="2"/>
  <c r="I14" i="2"/>
  <c r="J14" i="2"/>
  <c r="K14" i="2"/>
  <c r="E11" i="2"/>
  <c r="K11" i="2"/>
  <c r="I11" i="2"/>
  <c r="J11" i="2"/>
  <c r="E10" i="2"/>
  <c r="I10" i="2"/>
  <c r="J10" i="2"/>
  <c r="K10" i="2"/>
  <c r="K7" i="2"/>
  <c r="I7" i="2"/>
  <c r="J7" i="2"/>
  <c r="E4" i="2"/>
  <c r="K4" i="2"/>
  <c r="I4" i="2"/>
  <c r="J4" i="2"/>
  <c r="K12" i="2"/>
  <c r="I12" i="2"/>
  <c r="J12" i="2"/>
  <c r="E8" i="2"/>
  <c r="K8" i="2"/>
  <c r="I8" i="2"/>
  <c r="J8" i="2"/>
  <c r="I6" i="2"/>
  <c r="J6" i="2"/>
  <c r="K6" i="2"/>
  <c r="E14" i="2"/>
  <c r="C6" i="1"/>
  <c r="E6" i="1" s="1"/>
  <c r="H6" i="1"/>
  <c r="I6" i="1" s="1"/>
  <c r="J6" i="1" s="1"/>
  <c r="C7" i="1"/>
  <c r="E7" i="1" s="1"/>
  <c r="H7" i="1"/>
  <c r="I7" i="1" s="1"/>
  <c r="J7" i="1" s="1"/>
  <c r="C8" i="1"/>
  <c r="E8" i="1"/>
  <c r="H8" i="1"/>
  <c r="I8" i="1" s="1"/>
  <c r="J8" i="1" s="1"/>
  <c r="C9" i="1"/>
  <c r="E9" i="1" s="1"/>
  <c r="H9" i="1"/>
  <c r="I9" i="1" s="1"/>
  <c r="J9" i="1" s="1"/>
  <c r="C4" i="1"/>
  <c r="C5" i="1"/>
  <c r="H5" i="1" s="1"/>
  <c r="H4" i="1"/>
  <c r="K8" i="1" l="1"/>
  <c r="K9" i="1"/>
  <c r="K6" i="1"/>
  <c r="K7" i="1"/>
  <c r="E5" i="1"/>
  <c r="E4" i="1"/>
  <c r="K4" i="1"/>
  <c r="I4" i="1"/>
  <c r="J4" i="1" s="1"/>
  <c r="K5" i="1"/>
  <c r="I5" i="1"/>
  <c r="J5" i="1" s="1"/>
</calcChain>
</file>

<file path=xl/sharedStrings.xml><?xml version="1.0" encoding="utf-8"?>
<sst xmlns="http://schemas.openxmlformats.org/spreadsheetml/2006/main" count="87" uniqueCount="33">
  <si>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</si>
  <si>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</si>
  <si>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</si>
  <si>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</si>
  <si>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</si>
  <si>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</si>
  <si>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</si>
  <si>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</si>
  <si>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DE:</t>
  </si>
  <si>
    <t>Ahora 12 y 12 Naranja</t>
  </si>
  <si>
    <t>EFECTIVO</t>
  </si>
  <si>
    <t>Durafort :RI</t>
  </si>
  <si>
    <t>Mesada 50 cm. Vanitory 3 agujeros</t>
  </si>
  <si>
    <t>Mueble para Vanitory</t>
  </si>
  <si>
    <t xml:space="preserve"> Mesada 121 x 53 bacha mármol</t>
  </si>
  <si>
    <t xml:space="preserve"> Mesada 141 x 53 bacha mármol</t>
  </si>
  <si>
    <t>Mesada 120 x 60 bacha mármol</t>
  </si>
  <si>
    <t>Mesada 140 x 60 bacha mármol</t>
  </si>
  <si>
    <t xml:space="preserve"> Mesada 120 x 53 x 13 bacha mármol</t>
  </si>
  <si>
    <t xml:space="preserve"> Mesada 120 x 53 x 15 bacha mármol</t>
  </si>
  <si>
    <t xml:space="preserve"> Mesada 140 x 53 x 13 bacha mármol</t>
  </si>
  <si>
    <t>Mesada 120 x 60 x 15 bacha mármol</t>
  </si>
  <si>
    <t>Mesada 140 x 60 x 15 bacha mármol</t>
  </si>
  <si>
    <t>Mesada 140 x 60 x 15 bacha Acero Inóxidable</t>
  </si>
  <si>
    <t>Mesada 160 x 60 x 15 bacha Mármol</t>
  </si>
  <si>
    <t>Combo Mueble para Vanitory + Mesada</t>
  </si>
  <si>
    <t>COMBOS COCINAS 1,40 x 0,60 Bajo mesada y alacena. Incluye Mesada sin zócalo con bacha Mármol - 1,40x0,60 x 15</t>
  </si>
  <si>
    <t>Ahora 6 y 6 Naranja</t>
  </si>
  <si>
    <t>COEF.TARJETA 12</t>
  </si>
  <si>
    <t>COEF TARJETA 6</t>
  </si>
  <si>
    <t xml:space="preserve"> AHORA 12 y 12 NARANJA</t>
  </si>
  <si>
    <t xml:space="preserve"> Mesada 140 x 53 x 15 bacha mármol</t>
  </si>
  <si>
    <t>Mueble Vanitory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</si>
</sst>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9E12-7C5A-4F44-86F6-2D45D0897EA7}">
  <dimension ref="A1:K9"/>
  <sheetViews>
    <sheetView workbookViewId="0">
      <selection activeCell="M8" sqref="M8"/>
    </sheetView>
  </sheetViews>
  <sheetFormatPr baseColWidth="10" defaultColWidth="11.42578125" defaultRowHeight="15" x14ac:dyDescent="0.25"/>
  <cols>
    <col min="1" max="1" width="30.710937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4" style="3" customWidth="1"/>
    <col min="11" max="11" width="13.710937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4" customHeight="1" x14ac:dyDescent="0.25">
      <c r="A4" s="2" t="s">
        <v>14</v>
      </c>
      <c r="B4" s="2">
        <v>2284</v>
      </c>
      <c r="C4" s="2">
        <f>B4*$C$3</f>
        <v>2763.64</v>
      </c>
      <c r="D4" s="2">
        <v>1.3</v>
      </c>
      <c r="E4" s="6">
        <f t="shared" ref="E4:E5" si="0">C4*D4</f>
        <v>3592.732</v>
      </c>
      <c r="F4" s="2">
        <v>1.7</v>
      </c>
      <c r="G4" s="2">
        <v>1.8</v>
      </c>
      <c r="H4" s="7">
        <f t="shared" ref="H4:H5" si="1">C4*F4*G4</f>
        <v>8456.7384000000002</v>
      </c>
      <c r="I4" s="8">
        <f t="shared" ref="I4:I5" si="2">H4/$I$3</f>
        <v>704.72820000000002</v>
      </c>
      <c r="J4" s="8">
        <f>I4*$J$3</f>
        <v>599.01896999999997</v>
      </c>
      <c r="K4" s="9">
        <f t="shared" ref="K4:K5" si="3">H4*$K$3</f>
        <v>4693.4898120000007</v>
      </c>
    </row>
    <row r="5" spans="1:11" ht="24" customHeight="1" x14ac:dyDescent="0.25">
      <c r="A5" s="2" t="s">
        <v>15</v>
      </c>
      <c r="B5" s="2">
        <v>2490</v>
      </c>
      <c r="C5" s="2">
        <f>B5*$C$3</f>
        <v>3012.9</v>
      </c>
      <c r="D5" s="2">
        <v>1.3</v>
      </c>
      <c r="E5" s="6">
        <f t="shared" si="0"/>
        <v>3916.7700000000004</v>
      </c>
      <c r="F5" s="2">
        <v>1.7</v>
      </c>
      <c r="G5" s="2">
        <v>1.8</v>
      </c>
      <c r="H5" s="7">
        <f t="shared" si="1"/>
        <v>9219.4740000000002</v>
      </c>
      <c r="I5" s="8">
        <f t="shared" si="2"/>
        <v>768.28949999999998</v>
      </c>
      <c r="J5" s="8">
        <f>I5*$J$3</f>
        <v>653.04607499999997</v>
      </c>
      <c r="K5" s="9">
        <f t="shared" si="3"/>
        <v>5116.808070000001</v>
      </c>
    </row>
    <row r="6" spans="1:11" ht="33.75" customHeight="1" x14ac:dyDescent="0.25">
      <c r="A6" s="2" t="s">
        <v>16</v>
      </c>
      <c r="B6" s="2">
        <v>2984</v>
      </c>
      <c r="C6" s="2">
        <f t="shared" ref="C6:C9" si="4">B6*$C$3</f>
        <v>3610.64</v>
      </c>
      <c r="D6" s="2">
        <v>1.3</v>
      </c>
      <c r="E6" s="6">
        <f t="shared" ref="E6:E9" si="5">C6*D6</f>
        <v>4693.8320000000003</v>
      </c>
      <c r="F6" s="2">
        <v>1.7</v>
      </c>
      <c r="G6" s="2">
        <v>1.8</v>
      </c>
      <c r="H6" s="7">
        <f t="shared" ref="H6:H9" si="6">C6*F6*G6</f>
        <v>11048.5584</v>
      </c>
      <c r="I6" s="8">
        <f t="shared" ref="I6:I9" si="7">H6/$I$3</f>
        <v>920.71320000000003</v>
      </c>
      <c r="J6" s="8">
        <f t="shared" ref="J6:J9" si="8">I6*$J$3</f>
        <v>782.60622000000001</v>
      </c>
      <c r="K6" s="9">
        <f t="shared" ref="K6:K9" si="9">H6*$K$3</f>
        <v>6131.949912</v>
      </c>
    </row>
    <row r="7" spans="1:11" ht="33.75" customHeight="1" x14ac:dyDescent="0.25">
      <c r="A7" s="2" t="s">
        <v>17</v>
      </c>
      <c r="B7" s="2">
        <v>3452</v>
      </c>
      <c r="C7" s="2">
        <f t="shared" si="4"/>
        <v>4176.92</v>
      </c>
      <c r="D7" s="2">
        <v>1.3</v>
      </c>
      <c r="E7" s="6">
        <f t="shared" si="5"/>
        <v>5429.9960000000001</v>
      </c>
      <c r="F7" s="2">
        <v>1.7</v>
      </c>
      <c r="G7" s="2">
        <v>1.8</v>
      </c>
      <c r="H7" s="7">
        <f t="shared" si="6"/>
        <v>12781.3752</v>
      </c>
      <c r="I7" s="8">
        <f t="shared" si="7"/>
        <v>1065.1146000000001</v>
      </c>
      <c r="J7" s="8">
        <f t="shared" si="8"/>
        <v>905.34741000000008</v>
      </c>
      <c r="K7" s="9">
        <f t="shared" si="9"/>
        <v>7093.6632360000012</v>
      </c>
    </row>
    <row r="8" spans="1:11" ht="33.75" customHeight="1" x14ac:dyDescent="0.25">
      <c r="A8" s="2" t="s">
        <v>12</v>
      </c>
      <c r="B8" s="2">
        <v>945</v>
      </c>
      <c r="C8" s="2">
        <f t="shared" si="4"/>
        <v>1143.45</v>
      </c>
      <c r="D8" s="2">
        <v>1.3</v>
      </c>
      <c r="E8" s="6">
        <f t="shared" si="5"/>
        <v>1486.4850000000001</v>
      </c>
      <c r="F8" s="2">
        <v>1.7</v>
      </c>
      <c r="G8" s="2">
        <v>1.8</v>
      </c>
      <c r="H8" s="7">
        <f t="shared" si="6"/>
        <v>3498.9569999999999</v>
      </c>
      <c r="I8" s="8">
        <f t="shared" si="7"/>
        <v>291.57974999999999</v>
      </c>
      <c r="J8" s="8">
        <f t="shared" si="8"/>
        <v>247.84278749999999</v>
      </c>
      <c r="K8" s="9">
        <f t="shared" si="9"/>
        <v>1941.921135</v>
      </c>
    </row>
    <row r="9" spans="1:11" ht="33.75" customHeight="1" x14ac:dyDescent="0.25">
      <c r="A9" s="2" t="s">
        <v>13</v>
      </c>
      <c r="B9" s="2">
        <v>1087</v>
      </c>
      <c r="C9" s="2">
        <f t="shared" si="4"/>
        <v>1315.27</v>
      </c>
      <c r="D9" s="2">
        <v>1.3</v>
      </c>
      <c r="E9" s="6">
        <f t="shared" si="5"/>
        <v>1709.8510000000001</v>
      </c>
      <c r="F9" s="2">
        <v>1.7</v>
      </c>
      <c r="G9" s="2">
        <v>1.8</v>
      </c>
      <c r="H9" s="7">
        <f t="shared" si="6"/>
        <v>4024.7261999999996</v>
      </c>
      <c r="I9" s="8">
        <f t="shared" si="7"/>
        <v>335.39384999999999</v>
      </c>
      <c r="J9" s="8">
        <f t="shared" si="8"/>
        <v>285.08477249999999</v>
      </c>
      <c r="K9" s="9">
        <f t="shared" si="9"/>
        <v>2233.7230410000002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EB71-6B8F-4707-9994-7BEC8048AC23}">
  <dimension ref="A1:K14"/>
  <sheetViews>
    <sheetView workbookViewId="0">
      <selection activeCell="I8" sqref="I8"/>
    </sheetView>
  </sheetViews>
  <sheetFormatPr baseColWidth="10" defaultColWidth="11.42578125" defaultRowHeight="15" x14ac:dyDescent="0.25"/>
  <cols>
    <col min="1" max="1" width="35.5703125" style="3" bestFit="1" customWidth="1"/>
    <col min="2" max="2" width="12.140625" style="3" hidden="1" customWidth="1"/>
    <col min="3" max="3" width="11.28515625" style="3" hidden="1" customWidth="1"/>
    <col min="4" max="4" width="14.5703125" style="3" hidden="1" customWidth="1"/>
    <col min="5" max="5" width="22" style="3" hidden="1" customWidth="1"/>
    <col min="6" max="6" width="11.85546875" style="3" hidden="1" customWidth="1"/>
    <col min="7" max="7" width="15.28515625" style="3" hidden="1" customWidth="1"/>
    <col min="8" max="8" width="19.140625" style="3" hidden="1" customWidth="1"/>
    <col min="9" max="9" width="23.140625" style="3" bestFit="1" customWidth="1"/>
    <col min="10" max="10" width="14" style="3" customWidth="1"/>
    <col min="11" max="11" width="13.710937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28</v>
      </c>
      <c r="H2" s="4" t="s">
        <v>29</v>
      </c>
      <c r="I2" s="4" t="s">
        <v>30</v>
      </c>
      <c r="J2" s="5" t="s">
        <v>27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24" customHeight="1" x14ac:dyDescent="0.25">
      <c r="A4" s="2" t="s">
        <v>18</v>
      </c>
      <c r="B4" s="2">
        <v>2858</v>
      </c>
      <c r="C4" s="2">
        <f>B4*$C$3</f>
        <v>3458.18</v>
      </c>
      <c r="D4" s="2">
        <v>1.35</v>
      </c>
      <c r="E4" s="6">
        <f t="shared" ref="E4" si="0">C4*D4</f>
        <v>4668.5429999999997</v>
      </c>
      <c r="F4" s="2">
        <v>1.65</v>
      </c>
      <c r="G4" s="2">
        <v>1.3</v>
      </c>
      <c r="H4" s="11">
        <v>1.18</v>
      </c>
      <c r="I4" s="8">
        <f>C4*F4*G4/$I$3</f>
        <v>618.149675</v>
      </c>
      <c r="J4" s="8">
        <f>C4*F4*H4/$J$3</f>
        <v>1122.17941</v>
      </c>
      <c r="K4" s="9">
        <f>C4*$F$4</f>
        <v>5705.9969999999994</v>
      </c>
    </row>
    <row r="5" spans="1:11" ht="24" customHeight="1" x14ac:dyDescent="0.25">
      <c r="A5" s="2" t="s">
        <v>19</v>
      </c>
      <c r="B5" s="2">
        <v>3573</v>
      </c>
      <c r="C5" s="2">
        <f t="shared" ref="C5:C14" si="1">B5*$C$3</f>
        <v>4323.33</v>
      </c>
      <c r="D5" s="2">
        <v>1.35</v>
      </c>
      <c r="E5" s="6">
        <f t="shared" ref="E5:E13" si="2">C5*D5</f>
        <v>5836.4955</v>
      </c>
      <c r="F5" s="2">
        <v>1.65</v>
      </c>
      <c r="G5" s="2">
        <v>1.3</v>
      </c>
      <c r="H5" s="11">
        <v>1.18</v>
      </c>
      <c r="I5" s="8">
        <f t="shared" ref="I5:I14" si="3">C5*F5*G5/$I$3</f>
        <v>772.79523749999998</v>
      </c>
      <c r="J5" s="8">
        <f t="shared" ref="J5:J14" si="4">C5*F5*H5/$J$3</f>
        <v>1402.9205849999998</v>
      </c>
      <c r="K5" s="9">
        <f t="shared" ref="K5:K14" si="5">C5*$F$4</f>
        <v>7133.4944999999998</v>
      </c>
    </row>
    <row r="6" spans="1:11" ht="24" customHeight="1" x14ac:dyDescent="0.25">
      <c r="A6" s="2" t="s">
        <v>20</v>
      </c>
      <c r="B6" s="2">
        <v>2490</v>
      </c>
      <c r="C6" s="2">
        <f t="shared" si="1"/>
        <v>3012.9</v>
      </c>
      <c r="D6" s="2">
        <v>1.35</v>
      </c>
      <c r="E6" s="6">
        <f t="shared" si="2"/>
        <v>4067.4150000000004</v>
      </c>
      <c r="F6" s="2">
        <v>1.65</v>
      </c>
      <c r="G6" s="2">
        <v>1.3</v>
      </c>
      <c r="H6" s="11">
        <v>1.18</v>
      </c>
      <c r="I6" s="8">
        <f t="shared" si="3"/>
        <v>538.55587500000001</v>
      </c>
      <c r="J6" s="8">
        <f t="shared" si="4"/>
        <v>977.68604999999991</v>
      </c>
      <c r="K6" s="9">
        <f t="shared" si="5"/>
        <v>4971.2849999999999</v>
      </c>
    </row>
    <row r="7" spans="1:11" ht="24" customHeight="1" x14ac:dyDescent="0.25">
      <c r="A7" s="2" t="s">
        <v>20</v>
      </c>
      <c r="B7" s="2">
        <v>3137</v>
      </c>
      <c r="C7" s="2">
        <f t="shared" si="1"/>
        <v>3795.77</v>
      </c>
      <c r="D7" s="2">
        <v>1.35</v>
      </c>
      <c r="E7" s="6">
        <f t="shared" si="2"/>
        <v>5124.2894999999999</v>
      </c>
      <c r="F7" s="2">
        <v>1.65</v>
      </c>
      <c r="G7" s="2">
        <v>1.3</v>
      </c>
      <c r="H7" s="11">
        <v>1.18</v>
      </c>
      <c r="I7" s="8">
        <f t="shared" si="3"/>
        <v>678.49388749999991</v>
      </c>
      <c r="J7" s="8">
        <f t="shared" si="4"/>
        <v>1231.727365</v>
      </c>
      <c r="K7" s="9">
        <f t="shared" si="5"/>
        <v>6263.0204999999996</v>
      </c>
    </row>
    <row r="8" spans="1:11" ht="33.75" customHeight="1" x14ac:dyDescent="0.25">
      <c r="A8" s="2" t="s">
        <v>21</v>
      </c>
      <c r="B8" s="2">
        <v>3760</v>
      </c>
      <c r="C8" s="2">
        <f t="shared" si="1"/>
        <v>4549.5999999999995</v>
      </c>
      <c r="D8" s="2">
        <v>1.35</v>
      </c>
      <c r="E8" s="6">
        <f t="shared" si="2"/>
        <v>6141.96</v>
      </c>
      <c r="F8" s="2">
        <v>1.65</v>
      </c>
      <c r="G8" s="2">
        <v>1.3</v>
      </c>
      <c r="H8" s="11">
        <v>1.18</v>
      </c>
      <c r="I8" s="8">
        <f t="shared" si="3"/>
        <v>813.24099999999987</v>
      </c>
      <c r="J8" s="8">
        <f t="shared" si="4"/>
        <v>1476.3451999999995</v>
      </c>
      <c r="K8" s="9">
        <f t="shared" si="5"/>
        <v>7506.8399999999983</v>
      </c>
    </row>
    <row r="9" spans="1:11" ht="33.75" customHeight="1" x14ac:dyDescent="0.25">
      <c r="A9" s="2" t="s">
        <v>22</v>
      </c>
      <c r="B9" s="2">
        <v>4350</v>
      </c>
      <c r="C9" s="2">
        <f t="shared" si="1"/>
        <v>5263.5</v>
      </c>
      <c r="D9" s="2">
        <v>1.35</v>
      </c>
      <c r="E9" s="6">
        <f t="shared" si="2"/>
        <v>7105.7250000000004</v>
      </c>
      <c r="F9" s="2">
        <v>1.65</v>
      </c>
      <c r="G9" s="2">
        <v>1.3</v>
      </c>
      <c r="H9" s="11">
        <v>1.18</v>
      </c>
      <c r="I9" s="8">
        <f t="shared" si="3"/>
        <v>940.85062500000004</v>
      </c>
      <c r="J9" s="8">
        <f t="shared" si="4"/>
        <v>1708.00575</v>
      </c>
      <c r="K9" s="9">
        <f t="shared" si="5"/>
        <v>8684.7749999999996</v>
      </c>
    </row>
    <row r="10" spans="1:11" ht="33.75" customHeight="1" x14ac:dyDescent="0.25">
      <c r="A10" s="10" t="s">
        <v>23</v>
      </c>
      <c r="B10" s="2">
        <v>5681</v>
      </c>
      <c r="C10" s="2">
        <f t="shared" si="1"/>
        <v>6874.01</v>
      </c>
      <c r="D10" s="2">
        <v>1.35</v>
      </c>
      <c r="E10" s="6">
        <f t="shared" si="2"/>
        <v>9279.9135000000006</v>
      </c>
      <c r="F10" s="2">
        <v>1.65</v>
      </c>
      <c r="G10" s="2">
        <v>1.3</v>
      </c>
      <c r="H10" s="11">
        <v>1.18</v>
      </c>
      <c r="I10" s="8">
        <f t="shared" si="3"/>
        <v>1228.7292875000001</v>
      </c>
      <c r="J10" s="8">
        <f t="shared" si="4"/>
        <v>2230.6162449999997</v>
      </c>
      <c r="K10" s="9">
        <f t="shared" si="5"/>
        <v>11342.1165</v>
      </c>
    </row>
    <row r="11" spans="1:11" ht="33.75" customHeight="1" x14ac:dyDescent="0.25">
      <c r="A11" s="10" t="s">
        <v>24</v>
      </c>
      <c r="B11" s="2">
        <v>4954</v>
      </c>
      <c r="C11" s="2">
        <f t="shared" si="1"/>
        <v>5994.34</v>
      </c>
      <c r="D11" s="2">
        <v>1.35</v>
      </c>
      <c r="E11" s="6">
        <f t="shared" si="2"/>
        <v>8092.3590000000004</v>
      </c>
      <c r="F11" s="2">
        <v>1.65</v>
      </c>
      <c r="G11" s="2">
        <v>1.3</v>
      </c>
      <c r="H11" s="11">
        <v>1.18</v>
      </c>
      <c r="I11" s="8">
        <f t="shared" si="3"/>
        <v>1071.4882749999999</v>
      </c>
      <c r="J11" s="8">
        <f t="shared" si="4"/>
        <v>1945.1633300000001</v>
      </c>
      <c r="K11" s="9">
        <f t="shared" si="5"/>
        <v>9890.6610000000001</v>
      </c>
    </row>
    <row r="12" spans="1:11" ht="33.75" customHeight="1" x14ac:dyDescent="0.25">
      <c r="A12" s="2" t="s">
        <v>25</v>
      </c>
      <c r="B12" s="2">
        <v>2657</v>
      </c>
      <c r="C12" s="2">
        <f t="shared" si="1"/>
        <v>3214.97</v>
      </c>
      <c r="D12" s="2">
        <v>1.35</v>
      </c>
      <c r="E12" s="6">
        <f t="shared" si="2"/>
        <v>4340.2094999999999</v>
      </c>
      <c r="F12" s="2">
        <v>1.65</v>
      </c>
      <c r="G12" s="2">
        <v>1.3</v>
      </c>
      <c r="H12" s="11">
        <v>1.18</v>
      </c>
      <c r="I12" s="8">
        <f t="shared" si="3"/>
        <v>574.67588749999993</v>
      </c>
      <c r="J12" s="8">
        <f t="shared" si="4"/>
        <v>1043.2577649999996</v>
      </c>
      <c r="K12" s="9">
        <f t="shared" si="5"/>
        <v>5304.700499999999</v>
      </c>
    </row>
    <row r="13" spans="1:11" ht="60" x14ac:dyDescent="0.25">
      <c r="A13" s="10" t="s">
        <v>26</v>
      </c>
      <c r="B13" s="2">
        <v>12035</v>
      </c>
      <c r="C13" s="2">
        <f t="shared" si="1"/>
        <v>14562.35</v>
      </c>
      <c r="D13" s="2">
        <v>1.35</v>
      </c>
      <c r="E13" s="6">
        <f t="shared" si="2"/>
        <v>19659.172500000001</v>
      </c>
      <c r="F13" s="2">
        <v>1.6</v>
      </c>
      <c r="G13" s="2">
        <v>1.3</v>
      </c>
      <c r="H13" s="11">
        <v>1.18</v>
      </c>
      <c r="I13" s="8">
        <f t="shared" si="3"/>
        <v>2524.1406666666667</v>
      </c>
      <c r="J13" s="8">
        <f t="shared" si="4"/>
        <v>4582.286133333334</v>
      </c>
      <c r="K13" s="9">
        <f t="shared" si="5"/>
        <v>24027.877499999999</v>
      </c>
    </row>
    <row r="14" spans="1:11" ht="60" x14ac:dyDescent="0.25">
      <c r="A14" s="10" t="s">
        <v>26</v>
      </c>
      <c r="B14" s="2">
        <v>12700</v>
      </c>
      <c r="C14" s="2">
        <f t="shared" si="1"/>
        <v>15367</v>
      </c>
      <c r="D14" s="2">
        <v>1.35</v>
      </c>
      <c r="E14" s="6">
        <f t="shared" ref="E14" si="6">C14*D14</f>
        <v>20745.45</v>
      </c>
      <c r="F14" s="2">
        <v>1.6</v>
      </c>
      <c r="G14" s="2">
        <v>1.3</v>
      </c>
      <c r="H14" s="11">
        <v>1.18</v>
      </c>
      <c r="I14" s="8">
        <f t="shared" si="3"/>
        <v>2663.6133333333332</v>
      </c>
      <c r="J14" s="8">
        <f t="shared" si="4"/>
        <v>4835.4826666666668</v>
      </c>
      <c r="K14" s="9">
        <f t="shared" si="5"/>
        <v>25355.55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D477-09C1-4DA5-8D68-CC38D060F7FC}">
  <dimension ref="A1:K14"/>
  <sheetViews>
    <sheetView zoomScale="95" zoomScaleNormal="95" workbookViewId="0">
      <selection activeCell="B1" sqref="B1:H1048576"/>
    </sheetView>
  </sheetViews>
  <sheetFormatPr baseColWidth="10" defaultColWidth="11.42578125" defaultRowHeight="15" x14ac:dyDescent="0.25"/>
  <cols>
    <col min="1" max="1" width="36.1406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6.140625" style="3" hidden="1" customWidth="1"/>
    <col min="8" max="8" width="14.85546875" style="3" hidden="1" customWidth="1"/>
    <col min="9" max="9" width="16.5703125" style="3" customWidth="1"/>
    <col min="10" max="10" width="14" style="3" customWidth="1"/>
    <col min="11" max="11" width="11.28515625" style="3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28</v>
      </c>
      <c r="H2" s="4" t="s">
        <v>29</v>
      </c>
      <c r="I2" s="5" t="s">
        <v>30</v>
      </c>
      <c r="J2" s="5" t="s">
        <v>27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24" customHeight="1" x14ac:dyDescent="0.25">
      <c r="A4" s="2" t="s">
        <v>18</v>
      </c>
      <c r="B4" s="6">
        <v>4600.2000000000007</v>
      </c>
      <c r="C4" s="2">
        <f>B4*$C$3</f>
        <v>5566.2420000000011</v>
      </c>
      <c r="D4" s="2">
        <v>1.35</v>
      </c>
      <c r="E4" s="6">
        <f t="shared" ref="E4:E14" si="0">C4*D4</f>
        <v>7514.4267000000018</v>
      </c>
      <c r="F4" s="2">
        <v>1.6</v>
      </c>
      <c r="G4" s="2">
        <v>1.3</v>
      </c>
      <c r="H4" s="11">
        <v>1.18</v>
      </c>
      <c r="I4" s="8">
        <f>C4*F4*G4/$I$3</f>
        <v>964.81528000000026</v>
      </c>
      <c r="J4" s="8">
        <f>C4*F4*H4/$J$3</f>
        <v>1751.5108160000002</v>
      </c>
      <c r="K4" s="9">
        <f>C4*F4</f>
        <v>8905.9872000000014</v>
      </c>
    </row>
    <row r="5" spans="1:11" ht="24" customHeight="1" x14ac:dyDescent="0.25">
      <c r="A5" s="2" t="s">
        <v>19</v>
      </c>
      <c r="B5" s="6">
        <v>5749.7000000000007</v>
      </c>
      <c r="C5" s="2">
        <f t="shared" ref="C5:C14" si="1">B5*$C$3</f>
        <v>6957.1370000000006</v>
      </c>
      <c r="D5" s="2">
        <v>1.35</v>
      </c>
      <c r="E5" s="6">
        <f t="shared" si="0"/>
        <v>9392.1349500000015</v>
      </c>
      <c r="F5" s="2">
        <v>1.6</v>
      </c>
      <c r="G5" s="2">
        <v>1.3</v>
      </c>
      <c r="H5" s="11">
        <v>1.18</v>
      </c>
      <c r="I5" s="8">
        <f t="shared" ref="I5:I14" si="2">C5*F5*G5/$I$3</f>
        <v>1205.9037466666671</v>
      </c>
      <c r="J5" s="8">
        <f t="shared" ref="J5:J14" si="3">C5*F5*H5/$J$3</f>
        <v>2189.1791093333336</v>
      </c>
      <c r="K5" s="9">
        <f t="shared" ref="K5:K14" si="4">C5*F5</f>
        <v>11131.419200000002</v>
      </c>
    </row>
    <row r="6" spans="1:11" ht="24" customHeight="1" x14ac:dyDescent="0.25">
      <c r="A6" s="2" t="s">
        <v>20</v>
      </c>
      <c r="B6" s="6">
        <v>5047.9000000000005</v>
      </c>
      <c r="C6" s="2">
        <f t="shared" si="1"/>
        <v>6107.9590000000007</v>
      </c>
      <c r="D6" s="2">
        <v>1.35</v>
      </c>
      <c r="E6" s="6">
        <f t="shared" si="0"/>
        <v>8245.7446500000024</v>
      </c>
      <c r="F6" s="2">
        <v>1.6</v>
      </c>
      <c r="G6" s="2">
        <v>1.3</v>
      </c>
      <c r="H6" s="11">
        <v>1.18</v>
      </c>
      <c r="I6" s="8">
        <f t="shared" si="2"/>
        <v>1058.7128933333336</v>
      </c>
      <c r="J6" s="8">
        <f t="shared" si="3"/>
        <v>1921.9710986666669</v>
      </c>
      <c r="K6" s="9">
        <f t="shared" si="4"/>
        <v>9772.7344000000012</v>
      </c>
    </row>
    <row r="7" spans="1:11" ht="24" customHeight="1" x14ac:dyDescent="0.25">
      <c r="A7" s="2" t="s">
        <v>31</v>
      </c>
      <c r="B7" s="6">
        <v>6311.8</v>
      </c>
      <c r="C7" s="2">
        <f t="shared" si="1"/>
        <v>7637.2780000000002</v>
      </c>
      <c r="D7" s="2">
        <v>1.35</v>
      </c>
      <c r="E7" s="6">
        <f t="shared" si="0"/>
        <v>10310.3253</v>
      </c>
      <c r="F7" s="2">
        <v>1.6</v>
      </c>
      <c r="G7" s="2">
        <v>1.3</v>
      </c>
      <c r="H7" s="11">
        <v>1.18</v>
      </c>
      <c r="I7" s="8">
        <f t="shared" si="2"/>
        <v>1323.7948533333335</v>
      </c>
      <c r="J7" s="8">
        <f t="shared" si="3"/>
        <v>2403.1968106666668</v>
      </c>
      <c r="K7" s="9">
        <f t="shared" si="4"/>
        <v>12219.644800000002</v>
      </c>
    </row>
    <row r="8" spans="1:11" ht="33.75" customHeight="1" x14ac:dyDescent="0.25">
      <c r="A8" s="2" t="s">
        <v>21</v>
      </c>
      <c r="B8" s="6">
        <v>6050.0000000000009</v>
      </c>
      <c r="C8" s="2">
        <f t="shared" si="1"/>
        <v>7320.5000000000009</v>
      </c>
      <c r="D8" s="2">
        <v>1.35</v>
      </c>
      <c r="E8" s="6">
        <f t="shared" si="0"/>
        <v>9882.6750000000011</v>
      </c>
      <c r="F8" s="2">
        <v>1.6</v>
      </c>
      <c r="G8" s="2">
        <v>1.3</v>
      </c>
      <c r="H8" s="11">
        <v>1.18</v>
      </c>
      <c r="I8" s="8">
        <f t="shared" si="2"/>
        <v>1268.886666666667</v>
      </c>
      <c r="J8" s="8">
        <f t="shared" si="3"/>
        <v>2303.5173333333337</v>
      </c>
      <c r="K8" s="9">
        <f t="shared" si="4"/>
        <v>11712.800000000003</v>
      </c>
    </row>
    <row r="9" spans="1:11" ht="33.75" customHeight="1" x14ac:dyDescent="0.25">
      <c r="A9" s="2" t="s">
        <v>22</v>
      </c>
      <c r="B9" s="6">
        <v>7020.2000000000007</v>
      </c>
      <c r="C9" s="2">
        <f t="shared" si="1"/>
        <v>8494.4420000000009</v>
      </c>
      <c r="D9" s="2">
        <v>1.35</v>
      </c>
      <c r="E9" s="6">
        <f t="shared" si="0"/>
        <v>11467.496700000002</v>
      </c>
      <c r="F9" s="2">
        <v>1.6</v>
      </c>
      <c r="G9" s="2">
        <v>1.3</v>
      </c>
      <c r="H9" s="11">
        <v>1.18</v>
      </c>
      <c r="I9" s="8">
        <f t="shared" si="2"/>
        <v>1472.3699466666669</v>
      </c>
      <c r="J9" s="8">
        <f t="shared" si="3"/>
        <v>2672.9177493333336</v>
      </c>
      <c r="K9" s="9">
        <f t="shared" si="4"/>
        <v>13591.107200000002</v>
      </c>
    </row>
    <row r="10" spans="1:11" ht="33.75" customHeight="1" x14ac:dyDescent="0.25">
      <c r="A10" s="10" t="s">
        <v>23</v>
      </c>
      <c r="B10" s="6">
        <v>9143.2000000000007</v>
      </c>
      <c r="C10" s="2">
        <f t="shared" si="1"/>
        <v>11063.272000000001</v>
      </c>
      <c r="D10" s="2">
        <v>1.35</v>
      </c>
      <c r="E10" s="6">
        <f t="shared" si="0"/>
        <v>14935.417200000002</v>
      </c>
      <c r="F10" s="2">
        <v>1.6</v>
      </c>
      <c r="G10" s="2">
        <v>1.3</v>
      </c>
      <c r="H10" s="11">
        <v>1.18</v>
      </c>
      <c r="I10" s="8">
        <f t="shared" si="2"/>
        <v>1917.6338133333338</v>
      </c>
      <c r="J10" s="8">
        <f t="shared" si="3"/>
        <v>3481.2429226666668</v>
      </c>
      <c r="K10" s="9">
        <f t="shared" si="4"/>
        <v>17701.235200000003</v>
      </c>
    </row>
    <row r="11" spans="1:11" ht="33.75" customHeight="1" x14ac:dyDescent="0.25">
      <c r="A11" s="10" t="s">
        <v>24</v>
      </c>
      <c r="B11" s="6">
        <v>10056.200000000001</v>
      </c>
      <c r="C11" s="2">
        <f t="shared" si="1"/>
        <v>12168.002</v>
      </c>
      <c r="D11" s="2">
        <v>1.35</v>
      </c>
      <c r="E11" s="6">
        <f t="shared" si="0"/>
        <v>16426.8027</v>
      </c>
      <c r="F11" s="2">
        <v>1.6</v>
      </c>
      <c r="G11" s="2">
        <v>1.3</v>
      </c>
      <c r="H11" s="11">
        <v>1.18</v>
      </c>
      <c r="I11" s="8">
        <f t="shared" si="2"/>
        <v>2109.120346666667</v>
      </c>
      <c r="J11" s="8">
        <f t="shared" si="3"/>
        <v>3828.8646293333336</v>
      </c>
      <c r="K11" s="9">
        <f t="shared" si="4"/>
        <v>19468.803200000002</v>
      </c>
    </row>
    <row r="12" spans="1:11" ht="33.75" customHeight="1" x14ac:dyDescent="0.25">
      <c r="A12" s="10" t="s">
        <v>32</v>
      </c>
      <c r="B12" s="6">
        <v>2288</v>
      </c>
      <c r="C12" s="2">
        <f t="shared" si="1"/>
        <v>2768.48</v>
      </c>
      <c r="D12" s="2">
        <v>1.35</v>
      </c>
      <c r="E12" s="6">
        <f t="shared" ref="E12" si="5">C12*D12</f>
        <v>3737.4480000000003</v>
      </c>
      <c r="F12" s="2">
        <v>1.6</v>
      </c>
      <c r="G12" s="2">
        <v>1.3</v>
      </c>
      <c r="H12" s="11">
        <v>1.18</v>
      </c>
      <c r="I12" s="8">
        <f t="shared" ref="I12" si="6">C12*F12*G12/$I$3</f>
        <v>479.86986666666672</v>
      </c>
      <c r="J12" s="8">
        <f t="shared" ref="J12" si="7">C12*F12*H12/$J$3</f>
        <v>871.14837333333332</v>
      </c>
      <c r="K12" s="9">
        <f t="shared" si="4"/>
        <v>4429.5680000000002</v>
      </c>
    </row>
    <row r="13" spans="1:11" ht="33.75" customHeight="1" x14ac:dyDescent="0.25">
      <c r="A13" s="2" t="s">
        <v>25</v>
      </c>
      <c r="B13" s="6">
        <v>4275.7000000000007</v>
      </c>
      <c r="C13" s="2">
        <f t="shared" si="1"/>
        <v>5173.5970000000007</v>
      </c>
      <c r="D13" s="2">
        <v>1.35</v>
      </c>
      <c r="E13" s="6">
        <f t="shared" si="0"/>
        <v>6984.355950000001</v>
      </c>
      <c r="F13" s="2">
        <v>1.6</v>
      </c>
      <c r="G13" s="2">
        <v>1.3</v>
      </c>
      <c r="H13" s="11">
        <v>1.18</v>
      </c>
      <c r="I13" s="8">
        <f t="shared" si="2"/>
        <v>896.75681333333353</v>
      </c>
      <c r="J13" s="8">
        <f t="shared" si="3"/>
        <v>1627.9585226666668</v>
      </c>
      <c r="K13" s="9">
        <f t="shared" si="4"/>
        <v>8277.7552000000014</v>
      </c>
    </row>
    <row r="14" spans="1:11" ht="60" x14ac:dyDescent="0.25">
      <c r="A14" s="10" t="s">
        <v>26</v>
      </c>
      <c r="B14" s="6">
        <v>18150</v>
      </c>
      <c r="C14" s="2">
        <f t="shared" si="1"/>
        <v>21961.5</v>
      </c>
      <c r="D14" s="2">
        <v>1.35</v>
      </c>
      <c r="E14" s="6">
        <f t="shared" si="0"/>
        <v>29648.025000000001</v>
      </c>
      <c r="F14" s="2">
        <v>1.6</v>
      </c>
      <c r="G14" s="2">
        <v>1.3</v>
      </c>
      <c r="H14" s="11">
        <v>1.18</v>
      </c>
      <c r="I14" s="8">
        <f t="shared" si="2"/>
        <v>3806.6600000000003</v>
      </c>
      <c r="J14" s="8">
        <f t="shared" si="3"/>
        <v>6910.5519999999997</v>
      </c>
      <c r="K14" s="9">
        <f t="shared" si="4"/>
        <v>35138.400000000001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CE90-2D6E-49E8-ADD7-CE2615E05F90}">
  <dimension ref="A1:K14"/>
  <sheetViews>
    <sheetView tabSelected="1" topLeftCell="A5" zoomScale="95" zoomScaleNormal="95" workbookViewId="0">
      <selection activeCell="B5" sqref="B1:H1048576"/>
    </sheetView>
  </sheetViews>
  <sheetFormatPr baseColWidth="10" defaultColWidth="11.42578125" defaultRowHeight="15" x14ac:dyDescent="0.25"/>
  <cols>
    <col min="1" max="1" width="36.1406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6.140625" style="3" hidden="1" customWidth="1"/>
    <col min="8" max="8" width="14.85546875" style="3" hidden="1" customWidth="1"/>
    <col min="9" max="9" width="16.5703125" style="3" customWidth="1"/>
    <col min="10" max="10" width="14" style="3" customWidth="1"/>
    <col min="11" max="11" width="11.28515625" style="3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28</v>
      </c>
      <c r="H2" s="4" t="s">
        <v>29</v>
      </c>
      <c r="I2" s="5" t="s">
        <v>30</v>
      </c>
      <c r="J2" s="5" t="s">
        <v>27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24" customHeight="1" x14ac:dyDescent="0.25">
      <c r="A4" s="2" t="s">
        <v>18</v>
      </c>
      <c r="B4" s="6">
        <v>4600.2000000000007</v>
      </c>
      <c r="C4" s="2">
        <f>B4*$C$3</f>
        <v>5566.2420000000011</v>
      </c>
      <c r="D4" s="2">
        <v>1.35</v>
      </c>
      <c r="E4" s="6">
        <f t="shared" ref="E4:E14" si="0">C4*D4</f>
        <v>7514.4267000000018</v>
      </c>
      <c r="F4" s="2">
        <v>1.6</v>
      </c>
      <c r="G4" s="2">
        <v>1.3</v>
      </c>
      <c r="H4" s="11">
        <v>1.19</v>
      </c>
      <c r="I4" s="8">
        <f>C4*F4*G4/$I$3</f>
        <v>964.81528000000026</v>
      </c>
      <c r="J4" s="8">
        <f>C4*F4*H4/$J$3</f>
        <v>1766.3541280000002</v>
      </c>
      <c r="K4" s="9">
        <f>C4*F4</f>
        <v>8905.9872000000014</v>
      </c>
    </row>
    <row r="5" spans="1:11" ht="24" customHeight="1" x14ac:dyDescent="0.25">
      <c r="A5" s="2" t="s">
        <v>19</v>
      </c>
      <c r="B5" s="6">
        <v>5749.7000000000007</v>
      </c>
      <c r="C5" s="2">
        <f t="shared" ref="C5:C14" si="1">B5*$C$3</f>
        <v>6957.1370000000006</v>
      </c>
      <c r="D5" s="2">
        <v>1.35</v>
      </c>
      <c r="E5" s="6">
        <f t="shared" si="0"/>
        <v>9392.1349500000015</v>
      </c>
      <c r="F5" s="2">
        <v>1.6</v>
      </c>
      <c r="G5" s="2">
        <v>1.3</v>
      </c>
      <c r="H5" s="11">
        <v>1.19</v>
      </c>
      <c r="I5" s="8">
        <f t="shared" ref="I5:I14" si="2">C5*F5*G5/$I$3</f>
        <v>1205.9037466666671</v>
      </c>
      <c r="J5" s="8">
        <f t="shared" ref="J5:J14" si="3">C5*F5*H5/$J$3</f>
        <v>2207.7314746666671</v>
      </c>
      <c r="K5" s="9">
        <f t="shared" ref="K5:K14" si="4">C5*F5</f>
        <v>11131.419200000002</v>
      </c>
    </row>
    <row r="6" spans="1:11" ht="24" customHeight="1" x14ac:dyDescent="0.25">
      <c r="A6" s="2" t="s">
        <v>20</v>
      </c>
      <c r="B6" s="6">
        <v>5047.9000000000005</v>
      </c>
      <c r="C6" s="2">
        <f t="shared" si="1"/>
        <v>6107.9590000000007</v>
      </c>
      <c r="D6" s="2">
        <v>1.35</v>
      </c>
      <c r="E6" s="6">
        <f t="shared" si="0"/>
        <v>8245.7446500000024</v>
      </c>
      <c r="F6" s="2">
        <v>1.6</v>
      </c>
      <c r="G6" s="2">
        <v>1.3</v>
      </c>
      <c r="H6" s="11">
        <v>1.19</v>
      </c>
      <c r="I6" s="8">
        <f t="shared" si="2"/>
        <v>1058.7128933333336</v>
      </c>
      <c r="J6" s="8">
        <f t="shared" si="3"/>
        <v>1938.2589893333334</v>
      </c>
      <c r="K6" s="9">
        <f t="shared" si="4"/>
        <v>9772.7344000000012</v>
      </c>
    </row>
    <row r="7" spans="1:11" ht="24" customHeight="1" x14ac:dyDescent="0.25">
      <c r="A7" s="2" t="s">
        <v>31</v>
      </c>
      <c r="B7" s="6">
        <v>6311.8</v>
      </c>
      <c r="C7" s="2">
        <f t="shared" si="1"/>
        <v>7637.2780000000002</v>
      </c>
      <c r="D7" s="2">
        <v>1.35</v>
      </c>
      <c r="E7" s="6">
        <f t="shared" si="0"/>
        <v>10310.3253</v>
      </c>
      <c r="F7" s="2">
        <v>1.6</v>
      </c>
      <c r="G7" s="2">
        <v>1.3</v>
      </c>
      <c r="H7" s="11">
        <v>1.19</v>
      </c>
      <c r="I7" s="8">
        <f t="shared" si="2"/>
        <v>1323.7948533333335</v>
      </c>
      <c r="J7" s="8">
        <f t="shared" si="3"/>
        <v>2423.5628853333337</v>
      </c>
      <c r="K7" s="9">
        <f t="shared" si="4"/>
        <v>12219.644800000002</v>
      </c>
    </row>
    <row r="8" spans="1:11" ht="33.75" customHeight="1" x14ac:dyDescent="0.25">
      <c r="A8" s="2" t="s">
        <v>21</v>
      </c>
      <c r="B8" s="6">
        <v>6050.0000000000009</v>
      </c>
      <c r="C8" s="2">
        <f t="shared" si="1"/>
        <v>7320.5000000000009</v>
      </c>
      <c r="D8" s="2">
        <v>1.35</v>
      </c>
      <c r="E8" s="6">
        <f t="shared" si="0"/>
        <v>9882.6750000000011</v>
      </c>
      <c r="F8" s="2">
        <v>1.6</v>
      </c>
      <c r="G8" s="2">
        <v>1.3</v>
      </c>
      <c r="H8" s="11">
        <v>1.19</v>
      </c>
      <c r="I8" s="8">
        <f t="shared" si="2"/>
        <v>1268.886666666667</v>
      </c>
      <c r="J8" s="8">
        <f t="shared" si="3"/>
        <v>2323.0386666666673</v>
      </c>
      <c r="K8" s="9">
        <f t="shared" si="4"/>
        <v>11712.800000000003</v>
      </c>
    </row>
    <row r="9" spans="1:11" ht="33.75" customHeight="1" x14ac:dyDescent="0.25">
      <c r="A9" s="2" t="s">
        <v>22</v>
      </c>
      <c r="B9" s="6">
        <v>7020.2000000000007</v>
      </c>
      <c r="C9" s="2">
        <f t="shared" si="1"/>
        <v>8494.4420000000009</v>
      </c>
      <c r="D9" s="2">
        <v>1.35</v>
      </c>
      <c r="E9" s="6">
        <f t="shared" si="0"/>
        <v>11467.496700000002</v>
      </c>
      <c r="F9" s="2">
        <v>1.6</v>
      </c>
      <c r="G9" s="2">
        <v>1.3</v>
      </c>
      <c r="H9" s="11">
        <v>1.19</v>
      </c>
      <c r="I9" s="8">
        <f t="shared" si="2"/>
        <v>1472.3699466666669</v>
      </c>
      <c r="J9" s="8">
        <f t="shared" si="3"/>
        <v>2695.5695946666669</v>
      </c>
      <c r="K9" s="9">
        <f t="shared" si="4"/>
        <v>13591.107200000002</v>
      </c>
    </row>
    <row r="10" spans="1:11" ht="33.75" customHeight="1" x14ac:dyDescent="0.25">
      <c r="A10" s="10" t="s">
        <v>23</v>
      </c>
      <c r="B10" s="6">
        <v>9143.2000000000007</v>
      </c>
      <c r="C10" s="2">
        <f t="shared" si="1"/>
        <v>11063.272000000001</v>
      </c>
      <c r="D10" s="2">
        <v>1.35</v>
      </c>
      <c r="E10" s="6">
        <f t="shared" si="0"/>
        <v>14935.417200000002</v>
      </c>
      <c r="F10" s="2">
        <v>1.6</v>
      </c>
      <c r="G10" s="2">
        <v>1.3</v>
      </c>
      <c r="H10" s="11">
        <v>1.19</v>
      </c>
      <c r="I10" s="8">
        <f t="shared" si="2"/>
        <v>1917.6338133333338</v>
      </c>
      <c r="J10" s="8">
        <f t="shared" si="3"/>
        <v>3510.7449813333337</v>
      </c>
      <c r="K10" s="9">
        <f t="shared" si="4"/>
        <v>17701.235200000003</v>
      </c>
    </row>
    <row r="11" spans="1:11" ht="33.75" customHeight="1" x14ac:dyDescent="0.25">
      <c r="A11" s="10" t="s">
        <v>24</v>
      </c>
      <c r="B11" s="6">
        <v>10056.200000000001</v>
      </c>
      <c r="C11" s="2">
        <f t="shared" si="1"/>
        <v>12168.002</v>
      </c>
      <c r="D11" s="2">
        <v>1.35</v>
      </c>
      <c r="E11" s="6">
        <f t="shared" si="0"/>
        <v>16426.8027</v>
      </c>
      <c r="F11" s="2">
        <v>1.6</v>
      </c>
      <c r="G11" s="2">
        <v>1.3</v>
      </c>
      <c r="H11" s="11">
        <v>1.19</v>
      </c>
      <c r="I11" s="8">
        <f t="shared" si="2"/>
        <v>2109.120346666667</v>
      </c>
      <c r="J11" s="8">
        <f t="shared" si="3"/>
        <v>3861.3126346666668</v>
      </c>
      <c r="K11" s="9">
        <f t="shared" si="4"/>
        <v>19468.803200000002</v>
      </c>
    </row>
    <row r="12" spans="1:11" ht="33.75" customHeight="1" x14ac:dyDescent="0.25">
      <c r="A12" s="10" t="s">
        <v>32</v>
      </c>
      <c r="B12" s="6">
        <v>2288</v>
      </c>
      <c r="C12" s="2">
        <f t="shared" si="1"/>
        <v>2768.48</v>
      </c>
      <c r="D12" s="2">
        <v>1.35</v>
      </c>
      <c r="E12" s="6">
        <f t="shared" si="0"/>
        <v>3737.4480000000003</v>
      </c>
      <c r="F12" s="2">
        <v>1.6</v>
      </c>
      <c r="G12" s="2">
        <v>1.3</v>
      </c>
      <c r="H12" s="11">
        <v>1.19</v>
      </c>
      <c r="I12" s="8">
        <f t="shared" si="2"/>
        <v>479.86986666666672</v>
      </c>
      <c r="J12" s="8">
        <f t="shared" si="3"/>
        <v>878.53098666666665</v>
      </c>
      <c r="K12" s="9">
        <f t="shared" si="4"/>
        <v>4429.5680000000002</v>
      </c>
    </row>
    <row r="13" spans="1:11" ht="33.75" customHeight="1" x14ac:dyDescent="0.25">
      <c r="A13" s="2" t="s">
        <v>25</v>
      </c>
      <c r="B13" s="6">
        <v>4275.7000000000007</v>
      </c>
      <c r="C13" s="2">
        <f t="shared" si="1"/>
        <v>5173.5970000000007</v>
      </c>
      <c r="D13" s="2">
        <v>1.35</v>
      </c>
      <c r="E13" s="6">
        <f t="shared" si="0"/>
        <v>6984.355950000001</v>
      </c>
      <c r="F13" s="2">
        <v>1.6</v>
      </c>
      <c r="G13" s="2">
        <v>1.3</v>
      </c>
      <c r="H13" s="11">
        <v>1.19</v>
      </c>
      <c r="I13" s="8">
        <f t="shared" si="2"/>
        <v>896.75681333333353</v>
      </c>
      <c r="J13" s="8">
        <f t="shared" si="3"/>
        <v>1641.7547813333338</v>
      </c>
      <c r="K13" s="9">
        <f t="shared" si="4"/>
        <v>8277.7552000000014</v>
      </c>
    </row>
    <row r="14" spans="1:11" ht="60" x14ac:dyDescent="0.25">
      <c r="A14" s="10" t="s">
        <v>26</v>
      </c>
      <c r="B14" s="6">
        <v>18150</v>
      </c>
      <c r="C14" s="2">
        <f t="shared" si="1"/>
        <v>21961.5</v>
      </c>
      <c r="D14" s="2">
        <v>1.35</v>
      </c>
      <c r="E14" s="6">
        <f t="shared" si="0"/>
        <v>29648.025000000001</v>
      </c>
      <c r="F14" s="2">
        <v>1.6</v>
      </c>
      <c r="G14" s="2">
        <v>1.3</v>
      </c>
      <c r="H14" s="11">
        <v>1.19</v>
      </c>
      <c r="I14" s="8">
        <f t="shared" si="2"/>
        <v>3806.6600000000003</v>
      </c>
      <c r="J14" s="8">
        <f t="shared" si="3"/>
        <v>6969.1159999999991</v>
      </c>
      <c r="K14" s="9">
        <f t="shared" si="4"/>
        <v>35138.400000000001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4-05-20</vt:lpstr>
      <vt:lpstr>31-08-20</vt:lpstr>
      <vt:lpstr>16-11-20</vt:lpstr>
      <vt:lpstr>29-04-21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2020-05-04T20:12:20Z</dcterms:created>
  <dcterms:modified xsi:type="dcterms:W3CDTF">2021-04-29T12:51:32Z</dcterms:modified>
</cp:coreProperties>
</file>