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ESCORIAL TERMO\"/>
    </mc:Choice>
  </mc:AlternateContent>
  <xr:revisionPtr revIDLastSave="0" documentId="8_{8CD14EAD-6003-4050-8070-F6245D53A253}" xr6:coauthVersionLast="45" xr6:coauthVersionMax="45" xr10:uidLastSave="{00000000-0000-0000-0000-000000000000}"/>
  <bookViews>
    <workbookView xWindow="-108" yWindow="-108" windowWidth="23256" windowHeight="12576" activeTab="3" xr2:uid="{CBE9EDBF-7D92-48F9-AE85-6ADED4F49DBF}"/>
  </bookViews>
  <sheets>
    <sheet name="16-07-20" sheetId="1" r:id="rId1"/>
    <sheet name="26-08-20" sheetId="2" r:id="rId2"/>
    <sheet name="10-09-20" sheetId="3" r:id="rId3"/>
    <sheet name="29-10-20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K8" i="4" s="1"/>
  <c r="J7" i="4"/>
  <c r="C7" i="4"/>
  <c r="K7" i="4" s="1"/>
  <c r="C6" i="4"/>
  <c r="I6" i="4" s="1"/>
  <c r="C5" i="4"/>
  <c r="J5" i="4" s="1"/>
  <c r="C4" i="4"/>
  <c r="K4" i="4" s="1"/>
  <c r="E8" i="4" l="1"/>
  <c r="I8" i="4"/>
  <c r="E7" i="4"/>
  <c r="I7" i="4"/>
  <c r="J6" i="4"/>
  <c r="E4" i="4"/>
  <c r="I4" i="4"/>
  <c r="K5" i="4"/>
  <c r="E5" i="4"/>
  <c r="K6" i="4"/>
  <c r="J4" i="4"/>
  <c r="I5" i="4"/>
  <c r="E6" i="4"/>
  <c r="J8" i="4"/>
  <c r="C8" i="3"/>
  <c r="E8" i="3" s="1"/>
  <c r="C7" i="3"/>
  <c r="E7" i="3" s="1"/>
  <c r="C6" i="3"/>
  <c r="E6" i="3" s="1"/>
  <c r="C5" i="3"/>
  <c r="E5" i="3" s="1"/>
  <c r="C4" i="3"/>
  <c r="E4" i="3" s="1"/>
  <c r="J4" i="3" l="1"/>
  <c r="I7" i="3"/>
  <c r="I5" i="3"/>
  <c r="J7" i="3"/>
  <c r="J5" i="3"/>
  <c r="K8" i="3"/>
  <c r="K6" i="3"/>
  <c r="I4" i="3"/>
  <c r="I8" i="3"/>
  <c r="I6" i="3"/>
  <c r="J8" i="3"/>
  <c r="J6" i="3"/>
  <c r="K4" i="3"/>
  <c r="K7" i="3"/>
  <c r="K5" i="3"/>
  <c r="C7" i="2"/>
  <c r="E7" i="2"/>
  <c r="H7" i="2"/>
  <c r="I7" i="2"/>
  <c r="J7" i="2" s="1"/>
  <c r="K7" i="2"/>
  <c r="C8" i="2"/>
  <c r="E8" i="2"/>
  <c r="H8" i="2"/>
  <c r="I8" i="2"/>
  <c r="J8" i="2" s="1"/>
  <c r="K8" i="2"/>
  <c r="C6" i="2"/>
  <c r="E6" i="2" s="1"/>
  <c r="C5" i="2"/>
  <c r="E5" i="2" s="1"/>
  <c r="C4" i="2"/>
  <c r="E4" i="2" s="1"/>
  <c r="H4" i="2" l="1"/>
  <c r="H5" i="2"/>
  <c r="H6" i="2"/>
  <c r="C6" i="1"/>
  <c r="E6" i="1" s="1"/>
  <c r="C5" i="1"/>
  <c r="E5" i="1" s="1"/>
  <c r="C4" i="1"/>
  <c r="E4" i="1" s="1"/>
  <c r="K5" i="2" l="1"/>
  <c r="I5" i="2"/>
  <c r="J5" i="2" s="1"/>
  <c r="K6" i="2"/>
  <c r="I6" i="2"/>
  <c r="J6" i="2" s="1"/>
  <c r="K4" i="2"/>
  <c r="I4" i="2"/>
  <c r="J4" i="2" s="1"/>
  <c r="H4" i="1"/>
  <c r="H5" i="1"/>
  <c r="H6" i="1"/>
  <c r="K5" i="1" l="1"/>
  <c r="I5" i="1"/>
  <c r="J5" i="1" s="1"/>
  <c r="K6" i="1"/>
  <c r="I6" i="1"/>
  <c r="J6" i="1" s="1"/>
  <c r="K4" i="1"/>
  <c r="I4" i="1"/>
  <c r="J4" i="1" s="1"/>
</calcChain>
</file>

<file path=xl/sharedStrings.xml><?xml version="1.0" encoding="utf-8"?>
<sst xmlns="http://schemas.openxmlformats.org/spreadsheetml/2006/main" count="66" uniqueCount="22">
  <si>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</si>
  <si>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</si>
  <si>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</si>
  <si>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</si>
  <si>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</si>
  <si>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</si>
  <si>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</si>
  <si>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</si>
  <si>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</si>
  <si>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 Y 12 Naranja</t>
  </si>
  <si>
    <t>EFECTIVO</t>
  </si>
  <si>
    <t>ESCORIAL Termotanques : RI</t>
  </si>
  <si>
    <t>Termotanque 45 lts G.N.</t>
  </si>
  <si>
    <t>Termotanque 80 lts G.N.</t>
  </si>
  <si>
    <t>Termotanque 120 lts. G.N.</t>
  </si>
  <si>
    <t>Termotanque 55 lts eléctrico</t>
  </si>
  <si>
    <t>Termotanque 90 lts eléctrico</t>
  </si>
  <si>
    <t>COEF.TARJETA 12 cuotas</t>
  </si>
  <si>
    <t>COEF.TARJETA 6 cuotas</t>
  </si>
  <si>
    <t>COEFICIENTE Efect.</t>
  </si>
  <si>
    <t>Ahora 12 y 12 Naranja</t>
  </si>
  <si>
    <t>Ahora 6  y 6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</si>
</sst>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48FF-ECC9-4AD0-9E34-516178BE6E97}">
  <dimension ref="A1:K15"/>
  <sheetViews>
    <sheetView workbookViewId="0">
      <selection activeCell="B1" sqref="B1:I1048576"/>
    </sheetView>
  </sheetViews>
  <sheetFormatPr baseColWidth="10" defaultColWidth="11.44140625" defaultRowHeight="14.4" x14ac:dyDescent="0.3"/>
  <cols>
    <col min="1" max="1" width="46.5546875" style="3" bestFit="1" customWidth="1"/>
    <col min="2" max="2" width="12.5546875" style="3" hidden="1" customWidth="1"/>
    <col min="3" max="3" width="11.5546875" style="3" hidden="1" customWidth="1"/>
    <col min="4" max="4" width="15.3320312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5.5546875" style="3" hidden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x14ac:dyDescent="0.3">
      <c r="A4" s="6" t="s">
        <v>12</v>
      </c>
      <c r="B4" s="7">
        <v>6296</v>
      </c>
      <c r="C4" s="2">
        <f>B4*$C$3</f>
        <v>7618.16</v>
      </c>
      <c r="D4" s="2">
        <v>1.3</v>
      </c>
      <c r="E4" s="8">
        <f>C4*D4</f>
        <v>9903.6080000000002</v>
      </c>
      <c r="F4" s="3">
        <v>1.7</v>
      </c>
      <c r="G4" s="2">
        <v>1.8</v>
      </c>
      <c r="H4" s="8">
        <f>C4*F4*G4</f>
        <v>23311.569599999999</v>
      </c>
      <c r="I4" s="9">
        <f>H4/$I$3</f>
        <v>1942.6307999999999</v>
      </c>
      <c r="J4" s="9">
        <f>I4*$J$3</f>
        <v>1651.2361799999999</v>
      </c>
      <c r="K4" s="10">
        <f>H4*$K$3</f>
        <v>12937.921128</v>
      </c>
    </row>
    <row r="5" spans="1:11" ht="27" customHeight="1" x14ac:dyDescent="0.3">
      <c r="A5" s="11" t="s">
        <v>13</v>
      </c>
      <c r="B5" s="7">
        <v>7200</v>
      </c>
      <c r="C5" s="2">
        <f>B5*$C$3</f>
        <v>8712</v>
      </c>
      <c r="D5" s="2">
        <v>1.3</v>
      </c>
      <c r="E5" s="8">
        <f>C5*D5</f>
        <v>11325.6</v>
      </c>
      <c r="F5" s="3">
        <v>1.7</v>
      </c>
      <c r="G5" s="2">
        <v>1.8</v>
      </c>
      <c r="H5" s="8">
        <f t="shared" ref="H5:H6" si="0">C5*F5*G5</f>
        <v>26658.720000000001</v>
      </c>
      <c r="I5" s="9">
        <f>H5/$I$3</f>
        <v>2221.56</v>
      </c>
      <c r="J5" s="9">
        <f t="shared" ref="J5:J6" si="1">I5*$J$3</f>
        <v>1888.3259999999998</v>
      </c>
      <c r="K5" s="10">
        <f t="shared" ref="K5:K6" si="2">H5*$K$3</f>
        <v>14795.589600000001</v>
      </c>
    </row>
    <row r="6" spans="1:11" x14ac:dyDescent="0.3">
      <c r="A6" s="6" t="s">
        <v>14</v>
      </c>
      <c r="B6" s="7">
        <v>8300</v>
      </c>
      <c r="C6" s="2">
        <f t="shared" ref="C6" si="3">B6*$C$3</f>
        <v>10043</v>
      </c>
      <c r="D6" s="2">
        <v>1.3</v>
      </c>
      <c r="E6" s="8">
        <f t="shared" ref="E6" si="4">C6*D6</f>
        <v>13055.9</v>
      </c>
      <c r="F6" s="3">
        <v>1.7</v>
      </c>
      <c r="G6" s="2">
        <v>1.8</v>
      </c>
      <c r="H6" s="8">
        <f t="shared" si="0"/>
        <v>30731.579999999998</v>
      </c>
      <c r="I6" s="9">
        <f t="shared" ref="I6" si="5">H6/$I$3</f>
        <v>2560.9649999999997</v>
      </c>
      <c r="J6" s="9">
        <f t="shared" si="1"/>
        <v>2176.8202499999998</v>
      </c>
      <c r="K6" s="10">
        <f t="shared" si="2"/>
        <v>17056.026900000001</v>
      </c>
    </row>
    <row r="7" spans="1:11" x14ac:dyDescent="0.3">
      <c r="A7" s="6"/>
      <c r="B7" s="7"/>
      <c r="C7" s="2"/>
      <c r="D7" s="2"/>
      <c r="E7" s="8"/>
      <c r="G7" s="2"/>
      <c r="H7" s="8"/>
      <c r="I7" s="9"/>
      <c r="J7" s="9"/>
      <c r="K7" s="10"/>
    </row>
    <row r="8" spans="1:11" x14ac:dyDescent="0.3">
      <c r="A8" s="6"/>
      <c r="B8" s="7"/>
      <c r="C8" s="2"/>
      <c r="D8" s="2"/>
      <c r="E8" s="8"/>
      <c r="G8" s="2"/>
      <c r="H8" s="8"/>
      <c r="I8" s="9"/>
      <c r="J8" s="9"/>
      <c r="K8" s="10"/>
    </row>
    <row r="9" spans="1:11" x14ac:dyDescent="0.3">
      <c r="A9" s="6"/>
      <c r="B9" s="7"/>
      <c r="C9" s="2"/>
      <c r="D9" s="2"/>
      <c r="E9" s="8"/>
      <c r="G9" s="2"/>
      <c r="H9" s="8"/>
      <c r="I9" s="9"/>
      <c r="J9" s="9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10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D822-538A-4DD0-8896-11986189B1D2}">
  <dimension ref="A1:K15"/>
  <sheetViews>
    <sheetView topLeftCell="I1" workbookViewId="0">
      <selection activeCell="B1" sqref="B1:H1048576"/>
    </sheetView>
  </sheetViews>
  <sheetFormatPr baseColWidth="10" defaultColWidth="11.44140625" defaultRowHeight="14.4" x14ac:dyDescent="0.3"/>
  <cols>
    <col min="1" max="1" width="46.5546875" style="3" bestFit="1" customWidth="1"/>
    <col min="2" max="2" width="12.5546875" style="3" hidden="1" customWidth="1"/>
    <col min="3" max="3" width="11.5546875" style="3" hidden="1" customWidth="1"/>
    <col min="4" max="4" width="15.3320312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5.5546875" style="3" bestFit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x14ac:dyDescent="0.3">
      <c r="A4" s="6" t="s">
        <v>12</v>
      </c>
      <c r="B4" s="7">
        <v>6296</v>
      </c>
      <c r="C4" s="2">
        <f>B4*$C$3</f>
        <v>7618.16</v>
      </c>
      <c r="D4" s="2">
        <v>1.35</v>
      </c>
      <c r="E4" s="8">
        <f>C4*D4</f>
        <v>10284.516</v>
      </c>
      <c r="F4" s="3">
        <v>1.7</v>
      </c>
      <c r="G4" s="2">
        <v>1.8</v>
      </c>
      <c r="H4" s="8">
        <f>C4*F4*G4</f>
        <v>23311.569599999999</v>
      </c>
      <c r="I4" s="9">
        <f>H4/$I$3</f>
        <v>1942.6307999999999</v>
      </c>
      <c r="J4" s="9">
        <f>I4*$J$3</f>
        <v>1651.2361799999999</v>
      </c>
      <c r="K4" s="10">
        <f>H4*$K$3</f>
        <v>12937.921128</v>
      </c>
    </row>
    <row r="5" spans="1:11" ht="27" customHeight="1" x14ac:dyDescent="0.3">
      <c r="A5" s="11" t="s">
        <v>13</v>
      </c>
      <c r="B5" s="7">
        <v>8481</v>
      </c>
      <c r="C5" s="2">
        <f>B5*$C$3</f>
        <v>10262.01</v>
      </c>
      <c r="D5" s="2">
        <v>1.35</v>
      </c>
      <c r="E5" s="8">
        <f>C5*D5</f>
        <v>13853.713500000002</v>
      </c>
      <c r="F5" s="3">
        <v>1.7</v>
      </c>
      <c r="G5" s="2">
        <v>1.8</v>
      </c>
      <c r="H5" s="8">
        <f t="shared" ref="H5:H6" si="0">C5*F5*G5</f>
        <v>31401.750600000003</v>
      </c>
      <c r="I5" s="9">
        <f>H5/$I$3</f>
        <v>2616.8125500000001</v>
      </c>
      <c r="J5" s="9">
        <f t="shared" ref="J5:J6" si="1">I5*$J$3</f>
        <v>2224.2906674999999</v>
      </c>
      <c r="K5" s="10">
        <f t="shared" ref="K5:K6" si="2">H5*$K$3</f>
        <v>17427.971583000002</v>
      </c>
    </row>
    <row r="6" spans="1:11" x14ac:dyDescent="0.3">
      <c r="A6" s="6" t="s">
        <v>14</v>
      </c>
      <c r="B6" s="7">
        <v>9707</v>
      </c>
      <c r="C6" s="2">
        <f t="shared" ref="C6" si="3">B6*$C$3</f>
        <v>11745.47</v>
      </c>
      <c r="D6" s="2">
        <v>1.35</v>
      </c>
      <c r="E6" s="8">
        <f t="shared" ref="E6" si="4">C6*D6</f>
        <v>15856.3845</v>
      </c>
      <c r="F6" s="3">
        <v>1.7</v>
      </c>
      <c r="G6" s="2">
        <v>1.8</v>
      </c>
      <c r="H6" s="8">
        <f t="shared" si="0"/>
        <v>35941.138200000001</v>
      </c>
      <c r="I6" s="9">
        <f t="shared" ref="I6" si="5">H6/$I$3</f>
        <v>2995.09485</v>
      </c>
      <c r="J6" s="9">
        <f t="shared" si="1"/>
        <v>2545.8306225000001</v>
      </c>
      <c r="K6" s="10">
        <f t="shared" si="2"/>
        <v>19947.331701000003</v>
      </c>
    </row>
    <row r="7" spans="1:11" x14ac:dyDescent="0.3">
      <c r="A7" s="6" t="s">
        <v>15</v>
      </c>
      <c r="B7" s="7">
        <v>7518</v>
      </c>
      <c r="C7" s="2">
        <f>B7*$C$3</f>
        <v>9096.7799999999988</v>
      </c>
      <c r="D7" s="2">
        <v>1.35</v>
      </c>
      <c r="E7" s="8">
        <f>C7*D7</f>
        <v>12280.652999999998</v>
      </c>
      <c r="F7" s="3">
        <v>1.7</v>
      </c>
      <c r="G7" s="2">
        <v>1.8</v>
      </c>
      <c r="H7" s="8">
        <f t="shared" ref="H7:H8" si="6">C7*F7*G7</f>
        <v>27836.146799999999</v>
      </c>
      <c r="I7" s="9">
        <f>H7/$I$3</f>
        <v>2319.6788999999999</v>
      </c>
      <c r="J7" s="9">
        <f t="shared" ref="J7:J8" si="7">I7*$J$3</f>
        <v>1971.7270649999998</v>
      </c>
      <c r="K7" s="10">
        <f t="shared" ref="K7:K8" si="8">H7*$K$3</f>
        <v>15449.061474</v>
      </c>
    </row>
    <row r="8" spans="1:11" x14ac:dyDescent="0.3">
      <c r="A8" s="6" t="s">
        <v>16</v>
      </c>
      <c r="B8" s="7">
        <v>8161</v>
      </c>
      <c r="C8" s="2">
        <f t="shared" ref="C8" si="9">B8*$C$3</f>
        <v>9874.81</v>
      </c>
      <c r="D8" s="2">
        <v>1.35</v>
      </c>
      <c r="E8" s="8">
        <f t="shared" ref="E8" si="10">C8*D8</f>
        <v>13330.9935</v>
      </c>
      <c r="F8" s="3">
        <v>1.7</v>
      </c>
      <c r="G8" s="2">
        <v>1.8</v>
      </c>
      <c r="H8" s="8">
        <f t="shared" si="6"/>
        <v>30216.918600000001</v>
      </c>
      <c r="I8" s="9">
        <f t="shared" ref="I8" si="11">H8/$I$3</f>
        <v>2518.0765500000002</v>
      </c>
      <c r="J8" s="9">
        <f t="shared" si="7"/>
        <v>2140.3650675000004</v>
      </c>
      <c r="K8" s="10">
        <f t="shared" si="8"/>
        <v>16770.389823000001</v>
      </c>
    </row>
    <row r="9" spans="1:11" x14ac:dyDescent="0.3">
      <c r="A9" s="6"/>
      <c r="B9" s="7"/>
      <c r="C9" s="2"/>
      <c r="D9" s="2"/>
      <c r="E9" s="8"/>
      <c r="G9" s="2"/>
      <c r="H9" s="8"/>
      <c r="I9" s="9"/>
      <c r="J9" s="9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10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0258-E458-4F0A-97A0-E82848A273F5}">
  <dimension ref="A1:K15"/>
  <sheetViews>
    <sheetView workbookViewId="0">
      <selection activeCell="L8" sqref="L8"/>
    </sheetView>
  </sheetViews>
  <sheetFormatPr baseColWidth="10" defaultColWidth="11.44140625" defaultRowHeight="14.4" x14ac:dyDescent="0.3"/>
  <cols>
    <col min="1" max="1" width="29" style="3" bestFit="1" customWidth="1"/>
    <col min="2" max="2" width="12.5546875" style="3" hidden="1" customWidth="1"/>
    <col min="3" max="3" width="11.5546875" style="3" hidden="1" customWidth="1"/>
    <col min="4" max="4" width="15.33203125" style="3" hidden="1" customWidth="1"/>
    <col min="5" max="5" width="22.88671875" style="3" hidden="1" customWidth="1"/>
    <col min="6" max="6" width="12.33203125" style="3" hidden="1" customWidth="1"/>
    <col min="7" max="7" width="9.88671875" style="3" hidden="1" customWidth="1"/>
    <col min="8" max="8" width="9.6640625" style="3" hidden="1" customWidth="1"/>
    <col min="9" max="9" width="13.6640625" style="3" customWidth="1"/>
    <col min="10" max="10" width="13.3320312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19</v>
      </c>
      <c r="G2" s="5" t="s">
        <v>17</v>
      </c>
      <c r="H2" s="5" t="s">
        <v>18</v>
      </c>
      <c r="I2" s="5" t="s">
        <v>20</v>
      </c>
      <c r="J2" s="5" t="s">
        <v>21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3">
      <c r="A4" s="6" t="s">
        <v>12</v>
      </c>
      <c r="B4" s="7">
        <v>7421</v>
      </c>
      <c r="C4" s="2">
        <f>B4*$C$3</f>
        <v>8979.41</v>
      </c>
      <c r="D4" s="2">
        <v>1.35</v>
      </c>
      <c r="E4" s="8">
        <f>C4*D4</f>
        <v>12122.203500000001</v>
      </c>
      <c r="F4" s="3">
        <v>1.7</v>
      </c>
      <c r="G4" s="2">
        <v>1.3</v>
      </c>
      <c r="H4" s="12">
        <v>1.2</v>
      </c>
      <c r="I4" s="9">
        <f>C4*F4*G4/$I$3</f>
        <v>1653.7080083333333</v>
      </c>
      <c r="J4" s="9">
        <f>C4*F4*H4/$J$3</f>
        <v>3052.9994000000002</v>
      </c>
      <c r="K4" s="10">
        <f>C4*F4</f>
        <v>15264.996999999999</v>
      </c>
    </row>
    <row r="5" spans="1:11" ht="27" customHeight="1" x14ac:dyDescent="0.3">
      <c r="A5" s="11" t="s">
        <v>13</v>
      </c>
      <c r="B5" s="7">
        <v>8481</v>
      </c>
      <c r="C5" s="2">
        <f>B5*$C$3</f>
        <v>10262.01</v>
      </c>
      <c r="D5" s="2">
        <v>1.35</v>
      </c>
      <c r="E5" s="8">
        <f>C5*D5</f>
        <v>13853.713500000002</v>
      </c>
      <c r="F5" s="3">
        <v>1.7</v>
      </c>
      <c r="G5" s="2">
        <v>1.3</v>
      </c>
      <c r="H5" s="12">
        <v>1.2</v>
      </c>
      <c r="I5" s="9">
        <f t="shared" ref="I5:I8" si="0">C5*F5*G5/$I$3</f>
        <v>1889.9201750000002</v>
      </c>
      <c r="J5" s="9">
        <f>C5*F5*H5/$J$3</f>
        <v>3489.0834</v>
      </c>
      <c r="K5" s="10">
        <f t="shared" ref="K5:K8" si="1">C5*F5</f>
        <v>17445.417000000001</v>
      </c>
    </row>
    <row r="6" spans="1:11" x14ac:dyDescent="0.3">
      <c r="A6" s="6" t="s">
        <v>14</v>
      </c>
      <c r="B6" s="7">
        <v>9707</v>
      </c>
      <c r="C6" s="2">
        <f t="shared" ref="C6" si="2">B6*$C$3</f>
        <v>11745.47</v>
      </c>
      <c r="D6" s="2">
        <v>1.35</v>
      </c>
      <c r="E6" s="8">
        <f t="shared" ref="E6" si="3">C6*D6</f>
        <v>15856.3845</v>
      </c>
      <c r="F6" s="3">
        <v>1.7</v>
      </c>
      <c r="G6" s="2">
        <v>1.3</v>
      </c>
      <c r="H6" s="12">
        <v>1.2</v>
      </c>
      <c r="I6" s="9">
        <f t="shared" si="0"/>
        <v>2163.1240583333333</v>
      </c>
      <c r="J6" s="9">
        <f t="shared" ref="J6:J8" si="4">C6*F6*H6/$J$3</f>
        <v>3993.4598000000001</v>
      </c>
      <c r="K6" s="10">
        <f t="shared" si="1"/>
        <v>19967.298999999999</v>
      </c>
    </row>
    <row r="7" spans="1:11" x14ac:dyDescent="0.3">
      <c r="A7" s="6" t="s">
        <v>15</v>
      </c>
      <c r="B7" s="7">
        <v>7518</v>
      </c>
      <c r="C7" s="2">
        <f>B7*$C$3</f>
        <v>9096.7799999999988</v>
      </c>
      <c r="D7" s="2">
        <v>1.35</v>
      </c>
      <c r="E7" s="8">
        <f>C7*D7</f>
        <v>12280.652999999998</v>
      </c>
      <c r="F7" s="3">
        <v>1.7</v>
      </c>
      <c r="G7" s="2">
        <v>1.3</v>
      </c>
      <c r="H7" s="12">
        <v>1.2</v>
      </c>
      <c r="I7" s="9">
        <f t="shared" si="0"/>
        <v>1675.32365</v>
      </c>
      <c r="J7" s="9">
        <f t="shared" si="4"/>
        <v>3092.9051999999992</v>
      </c>
      <c r="K7" s="10">
        <f t="shared" si="1"/>
        <v>15464.525999999998</v>
      </c>
    </row>
    <row r="8" spans="1:11" x14ac:dyDescent="0.3">
      <c r="A8" s="6" t="s">
        <v>16</v>
      </c>
      <c r="B8" s="7">
        <v>8161</v>
      </c>
      <c r="C8" s="2">
        <f t="shared" ref="C8" si="5">B8*$C$3</f>
        <v>9874.81</v>
      </c>
      <c r="D8" s="2">
        <v>1.35</v>
      </c>
      <c r="E8" s="8">
        <f t="shared" ref="E8" si="6">C8*D8</f>
        <v>13330.9935</v>
      </c>
      <c r="F8" s="3">
        <v>1.7</v>
      </c>
      <c r="G8" s="2">
        <v>1.3</v>
      </c>
      <c r="H8" s="12">
        <v>1.2</v>
      </c>
      <c r="I8" s="9">
        <f t="shared" si="0"/>
        <v>1818.6108416666666</v>
      </c>
      <c r="J8" s="9">
        <f t="shared" si="4"/>
        <v>3357.4353999999998</v>
      </c>
      <c r="K8" s="10">
        <f t="shared" si="1"/>
        <v>16787.177</v>
      </c>
    </row>
    <row r="9" spans="1:11" x14ac:dyDescent="0.3">
      <c r="A9" s="6"/>
      <c r="B9" s="7"/>
      <c r="C9" s="2"/>
      <c r="D9" s="2"/>
      <c r="E9" s="8"/>
      <c r="G9" s="2"/>
      <c r="H9" s="8"/>
      <c r="I9" s="9"/>
      <c r="J9" s="9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10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1C00-5745-4810-A9DD-DEA30155CF27}">
  <dimension ref="A1:K15"/>
  <sheetViews>
    <sheetView tabSelected="1" workbookViewId="0">
      <selection activeCell="B1" sqref="B1:H1048576"/>
    </sheetView>
  </sheetViews>
  <sheetFormatPr baseColWidth="10" defaultColWidth="11.44140625" defaultRowHeight="14.4" x14ac:dyDescent="0.3"/>
  <cols>
    <col min="1" max="1" width="27.88671875" style="3" bestFit="1" customWidth="1"/>
    <col min="2" max="2" width="12.109375" style="3" hidden="1" customWidth="1"/>
    <col min="3" max="3" width="11.21875" style="3" hidden="1" customWidth="1"/>
    <col min="4" max="4" width="14.5546875" style="3" hidden="1" customWidth="1"/>
    <col min="5" max="5" width="22" style="3" hidden="1" customWidth="1"/>
    <col min="6" max="6" width="11.88671875" style="3" hidden="1" customWidth="1"/>
    <col min="7" max="7" width="9.88671875" style="3" hidden="1" customWidth="1"/>
    <col min="8" max="8" width="9.21875" style="3" hidden="1" customWidth="1"/>
    <col min="9" max="9" width="13.6640625" style="3" customWidth="1"/>
    <col min="10" max="10" width="13.3320312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19</v>
      </c>
      <c r="G2" s="5" t="s">
        <v>17</v>
      </c>
      <c r="H2" s="5" t="s">
        <v>18</v>
      </c>
      <c r="I2" s="5" t="s">
        <v>20</v>
      </c>
      <c r="J2" s="5" t="s">
        <v>21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3">
      <c r="A4" s="6" t="s">
        <v>12</v>
      </c>
      <c r="B4" s="7">
        <v>8164</v>
      </c>
      <c r="C4" s="2">
        <f>B4*$C$3</f>
        <v>9878.44</v>
      </c>
      <c r="D4" s="2">
        <v>1.35</v>
      </c>
      <c r="E4" s="8">
        <f>C4*D4</f>
        <v>13335.894000000002</v>
      </c>
      <c r="F4" s="3">
        <v>1.7</v>
      </c>
      <c r="G4" s="2">
        <v>1.3</v>
      </c>
      <c r="H4" s="12">
        <v>1.2</v>
      </c>
      <c r="I4" s="9">
        <f>C4*F4*G4/$I$3</f>
        <v>1819.2793666666669</v>
      </c>
      <c r="J4" s="9">
        <f>C4*F4*H4/$J$3</f>
        <v>3358.6696000000006</v>
      </c>
      <c r="K4" s="10">
        <f>C4*F4</f>
        <v>16793.348000000002</v>
      </c>
    </row>
    <row r="5" spans="1:11" ht="27" customHeight="1" x14ac:dyDescent="0.3">
      <c r="A5" s="11" t="s">
        <v>13</v>
      </c>
      <c r="B5" s="7">
        <v>9330</v>
      </c>
      <c r="C5" s="2">
        <f>B5*$C$3</f>
        <v>11289.3</v>
      </c>
      <c r="D5" s="2">
        <v>1.35</v>
      </c>
      <c r="E5" s="8">
        <f>C5*D5</f>
        <v>15240.555</v>
      </c>
      <c r="F5" s="3">
        <v>1.7</v>
      </c>
      <c r="G5" s="2">
        <v>1.3</v>
      </c>
      <c r="H5" s="12">
        <v>1.2</v>
      </c>
      <c r="I5" s="9">
        <f t="shared" ref="I5:I8" si="0">C5*F5*G5/$I$3</f>
        <v>2079.1127499999998</v>
      </c>
      <c r="J5" s="9">
        <f>C5*F5*H5/$J$3</f>
        <v>3838.3619999999992</v>
      </c>
      <c r="K5" s="10">
        <f t="shared" ref="K5:K8" si="1">C5*F5</f>
        <v>19191.809999999998</v>
      </c>
    </row>
    <row r="6" spans="1:11" x14ac:dyDescent="0.3">
      <c r="A6" s="6" t="s">
        <v>14</v>
      </c>
      <c r="B6" s="7">
        <v>10678</v>
      </c>
      <c r="C6" s="2">
        <f t="shared" ref="C6" si="2">B6*$C$3</f>
        <v>12920.38</v>
      </c>
      <c r="D6" s="2">
        <v>1.35</v>
      </c>
      <c r="E6" s="8">
        <f t="shared" ref="E6" si="3">C6*D6</f>
        <v>17442.512999999999</v>
      </c>
      <c r="F6" s="3">
        <v>1.7</v>
      </c>
      <c r="G6" s="2">
        <v>1.3</v>
      </c>
      <c r="H6" s="12">
        <v>1.2</v>
      </c>
      <c r="I6" s="9">
        <f t="shared" si="0"/>
        <v>2379.5033166666667</v>
      </c>
      <c r="J6" s="9">
        <f t="shared" ref="J6:J8" si="4">C6*F6*H6/$J$3</f>
        <v>4392.9291999999996</v>
      </c>
      <c r="K6" s="10">
        <f t="shared" si="1"/>
        <v>21964.645999999997</v>
      </c>
    </row>
    <row r="7" spans="1:11" x14ac:dyDescent="0.3">
      <c r="A7" s="6" t="s">
        <v>15</v>
      </c>
      <c r="B7" s="7">
        <v>8270</v>
      </c>
      <c r="C7" s="2">
        <f>B7*$C$3</f>
        <v>10006.699999999999</v>
      </c>
      <c r="D7" s="2">
        <v>1.35</v>
      </c>
      <c r="E7" s="8">
        <f>C7*D7</f>
        <v>13509.045</v>
      </c>
      <c r="F7" s="3">
        <v>1.7</v>
      </c>
      <c r="G7" s="2">
        <v>1.3</v>
      </c>
      <c r="H7" s="12">
        <v>1.2</v>
      </c>
      <c r="I7" s="9">
        <f t="shared" si="0"/>
        <v>1842.9005833333333</v>
      </c>
      <c r="J7" s="9">
        <f t="shared" si="4"/>
        <v>3402.2779999999998</v>
      </c>
      <c r="K7" s="10">
        <f t="shared" si="1"/>
        <v>17011.39</v>
      </c>
    </row>
    <row r="8" spans="1:11" x14ac:dyDescent="0.3">
      <c r="A8" s="6" t="s">
        <v>16</v>
      </c>
      <c r="B8" s="7">
        <v>8978</v>
      </c>
      <c r="C8" s="2">
        <f t="shared" ref="C8" si="5">B8*$C$3</f>
        <v>10863.38</v>
      </c>
      <c r="D8" s="2">
        <v>1.35</v>
      </c>
      <c r="E8" s="8">
        <f t="shared" ref="E8" si="6">C8*D8</f>
        <v>14665.563</v>
      </c>
      <c r="F8" s="3">
        <v>1.7</v>
      </c>
      <c r="G8" s="2">
        <v>1.3</v>
      </c>
      <c r="H8" s="12">
        <v>1.2</v>
      </c>
      <c r="I8" s="9">
        <f t="shared" si="0"/>
        <v>2000.6724833333335</v>
      </c>
      <c r="J8" s="9">
        <f t="shared" si="4"/>
        <v>3693.5491999999995</v>
      </c>
      <c r="K8" s="10">
        <f t="shared" si="1"/>
        <v>18467.745999999999</v>
      </c>
    </row>
    <row r="9" spans="1:11" x14ac:dyDescent="0.3">
      <c r="A9" s="6"/>
      <c r="B9" s="7"/>
      <c r="C9" s="2"/>
      <c r="D9" s="2"/>
      <c r="E9" s="8"/>
      <c r="G9" s="2"/>
      <c r="H9" s="8"/>
      <c r="I9" s="9"/>
      <c r="J9" s="9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10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16-07-20</vt:lpstr>
      <vt:lpstr>26-08-20</vt:lpstr>
      <vt:lpstr>10-09-20</vt:lpstr>
      <vt:lpstr>29-10-20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2020-07-16T13:47:21Z</dcterms:created>
  <dcterms:modified xsi:type="dcterms:W3CDTF">2020-10-29T14:47:09Z</dcterms:modified>
</cp:coreProperties>
</file>