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eba\Desktop\SEBA\Estufas-Invierno\"/>
    </mc:Choice>
  </mc:AlternateContent>
  <xr:revisionPtr revIDLastSave="0" documentId="13_ncr:1_{894B3B26-3BEF-487C-A1D4-810563509E5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29-03-18" sheetId="1" r:id="rId1"/>
    <sheet name="29-04-19" sheetId="2" r:id="rId2"/>
    <sheet name="17-04-20" sheetId="3" r:id="rId3"/>
    <sheet name="15-05-2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4" l="1"/>
  <c r="E16" i="4" s="1"/>
  <c r="C15" i="4"/>
  <c r="E15" i="4" s="1"/>
  <c r="C14" i="4"/>
  <c r="E14" i="4" s="1"/>
  <c r="C13" i="4"/>
  <c r="E13" i="4" s="1"/>
  <c r="C12" i="4"/>
  <c r="E12" i="4" s="1"/>
  <c r="C11" i="4"/>
  <c r="E11" i="4" s="1"/>
  <c r="C10" i="4"/>
  <c r="E10" i="4" s="1"/>
  <c r="C9" i="4"/>
  <c r="E9" i="4" s="1"/>
  <c r="C8" i="4"/>
  <c r="E8" i="4" s="1"/>
  <c r="C7" i="4"/>
  <c r="E7" i="4" s="1"/>
  <c r="C6" i="4"/>
  <c r="E6" i="4" s="1"/>
  <c r="C5" i="4"/>
  <c r="E5" i="4" s="1"/>
  <c r="C4" i="4"/>
  <c r="E4" i="4" s="1"/>
  <c r="C11" i="3"/>
  <c r="E11" i="3"/>
  <c r="H11" i="3"/>
  <c r="I11" i="3" s="1"/>
  <c r="J11" i="3" s="1"/>
  <c r="K11" i="3"/>
  <c r="C12" i="3"/>
  <c r="E12" i="3"/>
  <c r="H12" i="3"/>
  <c r="I12" i="3" s="1"/>
  <c r="J12" i="3" s="1"/>
  <c r="K12" i="3"/>
  <c r="C13" i="3"/>
  <c r="E13" i="3"/>
  <c r="H13" i="3"/>
  <c r="I13" i="3" s="1"/>
  <c r="J13" i="3" s="1"/>
  <c r="K13" i="3"/>
  <c r="C14" i="3"/>
  <c r="E14" i="3"/>
  <c r="H14" i="3"/>
  <c r="I14" i="3" s="1"/>
  <c r="J14" i="3" s="1"/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K14" i="3"/>
  <c r="E10" i="3"/>
  <c r="H10" i="3"/>
  <c r="I10" i="3" s="1"/>
  <c r="J10" i="3" s="1"/>
  <c r="C10" i="3"/>
  <c r="K15" i="4" l="1"/>
  <c r="I15" i="4"/>
  <c r="J15" i="4" s="1"/>
  <c r="K13" i="4"/>
  <c r="I13" i="4"/>
  <c r="J13" i="4" s="1"/>
  <c r="K11" i="4"/>
  <c r="I11" i="4"/>
  <c r="J11" i="4" s="1"/>
  <c r="K9" i="4"/>
  <c r="I9" i="4"/>
  <c r="J9" i="4" s="1"/>
  <c r="K7" i="4"/>
  <c r="I7" i="4"/>
  <c r="J7" i="4" s="1"/>
  <c r="K5" i="4"/>
  <c r="I5" i="4"/>
  <c r="J5" i="4" s="1"/>
  <c r="K16" i="4"/>
  <c r="I16" i="4"/>
  <c r="J16" i="4" s="1"/>
  <c r="K14" i="4"/>
  <c r="I14" i="4"/>
  <c r="J14" i="4" s="1"/>
  <c r="K12" i="4"/>
  <c r="I12" i="4"/>
  <c r="J12" i="4" s="1"/>
  <c r="K10" i="4"/>
  <c r="I10" i="4"/>
  <c r="J10" i="4" s="1"/>
  <c r="K8" i="4"/>
  <c r="I8" i="4"/>
  <c r="J8" i="4" s="1"/>
  <c r="K6" i="4"/>
  <c r="I6" i="4"/>
  <c r="J6" i="4" s="1"/>
  <c r="K4" i="4"/>
  <c r="I4" i="4"/>
  <c r="J4" i="4" s="1"/>
  <c r="K10" i="3"/>
  <c r="H9" i="3"/>
  <c r="I9" i="3" s="1"/>
  <c r="J9" i="3" s="1"/>
  <c r="K9" i="3"/>
  <c r="C9" i="3"/>
  <c r="E9" i="3" s="1"/>
  <c r="C6" i="3" l="1"/>
  <c r="E6" i="3"/>
  <c r="H6" i="3"/>
  <c r="I6" i="3" s="1"/>
  <c r="J6" i="3" s="1"/>
  <c r="C7" i="3"/>
  <c r="E7" i="3" s="1"/>
  <c r="C8" i="3"/>
  <c r="E8" i="3" s="1"/>
  <c r="H8" i="3"/>
  <c r="I8" i="3" s="1"/>
  <c r="J8" i="3" s="1"/>
  <c r="C15" i="3"/>
  <c r="E15" i="3"/>
  <c r="H15" i="3"/>
  <c r="I15" i="3" s="1"/>
  <c r="J15" i="3" s="1"/>
  <c r="K15" i="3"/>
  <c r="C16" i="3"/>
  <c r="E16" i="3"/>
  <c r="H16" i="3"/>
  <c r="I16" i="3" s="1"/>
  <c r="J16" i="3" s="1"/>
  <c r="H7" i="3" l="1"/>
  <c r="I7" i="3" s="1"/>
  <c r="J7" i="3" s="1"/>
  <c r="K7" i="3"/>
  <c r="K6" i="3"/>
  <c r="K8" i="3"/>
  <c r="K16" i="3"/>
  <c r="C5" i="3"/>
  <c r="H5" i="3" s="1"/>
  <c r="C4" i="3"/>
  <c r="H4" i="3" s="1"/>
  <c r="E4" i="3" l="1"/>
  <c r="E5" i="3"/>
  <c r="K4" i="3"/>
  <c r="I4" i="3"/>
  <c r="J4" i="3" s="1"/>
  <c r="K5" i="3"/>
  <c r="I5" i="3"/>
  <c r="J5" i="3" s="1"/>
  <c r="C5" i="2"/>
  <c r="E5" i="2" s="1"/>
  <c r="C4" i="2"/>
  <c r="H4" i="2" s="1"/>
  <c r="E4" i="2" l="1"/>
  <c r="K4" i="2"/>
  <c r="I4" i="2"/>
  <c r="J4" i="2" s="1"/>
  <c r="H5" i="2"/>
  <c r="H8" i="1"/>
  <c r="I8" i="1" s="1"/>
  <c r="C8" i="1"/>
  <c r="E8" i="1" s="1"/>
  <c r="I5" i="2" l="1"/>
  <c r="J5" i="2" s="1"/>
  <c r="K5" i="2"/>
  <c r="J8" i="1"/>
  <c r="C7" i="1"/>
  <c r="H7" i="1" s="1"/>
  <c r="C6" i="1"/>
  <c r="H6" i="1" s="1"/>
  <c r="C5" i="1"/>
  <c r="H5" i="1" s="1"/>
  <c r="C4" i="1"/>
  <c r="H4" i="1" s="1"/>
  <c r="E5" i="1" l="1"/>
  <c r="E7" i="1"/>
  <c r="J5" i="1"/>
  <c r="I5" i="1"/>
  <c r="J4" i="1"/>
  <c r="I4" i="1"/>
  <c r="I7" i="1"/>
  <c r="J7" i="1"/>
  <c r="J6" i="1"/>
  <c r="I6" i="1"/>
  <c r="E4" i="1"/>
  <c r="E6" i="1"/>
</calcChain>
</file>

<file path=xl/sharedStrings.xml><?xml version="1.0" encoding="utf-8"?>
<sst xmlns="http://schemas.openxmlformats.org/spreadsheetml/2006/main" count="81" uniqueCount="37">
  <si>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</si>
  <si>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</si>
  <si>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</si>
  <si>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</si>
  <si>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</si>
  <si>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</si>
  <si>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</si>
  <si>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</si>
  <si>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</si>
  <si>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EFECTIVO</t>
  </si>
  <si>
    <t>INT. -28%</t>
  </si>
  <si>
    <t>CRIVEL: RI</t>
  </si>
  <si>
    <t>CALEFACTOR INFRARROJO Q-3</t>
  </si>
  <si>
    <t>CALEFACTOR INFRARROJO Q3 OSCLIANTE</t>
  </si>
  <si>
    <t>ESTUFA A CUARZO VERTICAL</t>
  </si>
  <si>
    <t>Caloventor Común Crivel</t>
  </si>
  <si>
    <t>CALOVENTOR PARED (Split)</t>
  </si>
  <si>
    <t>12 CUOTAS Plan común</t>
  </si>
  <si>
    <t>12 CUOTAS Plan Ahora y Naranja</t>
  </si>
  <si>
    <t>CRIVEL (Hogarnet): RI</t>
  </si>
  <si>
    <t>CALOVENTOR Hogarnet CV-13</t>
  </si>
  <si>
    <t>CALEFACTOR INFRARROJO Hogarnet Q-3</t>
  </si>
  <si>
    <t>Estufa a Cuarzo Vertical 2 Velas</t>
  </si>
  <si>
    <t>ESTUAS - INVIERNO: RI</t>
  </si>
  <si>
    <t>CALEFACTOR INFRARROJO 3 · Velas Horizontal</t>
  </si>
  <si>
    <t>CALEFACTOR INFRARROJO 3 · Velas Horizontal Oscilante</t>
  </si>
  <si>
    <t>Split de Pared</t>
  </si>
  <si>
    <t>ESTUFA 
Multidireccional 5 Velas</t>
  </si>
  <si>
    <t>Calefactor Sirena Sin Salida CA 3000</t>
  </si>
  <si>
    <t>Calefactor Sirena Sin Salida CA 5000</t>
  </si>
  <si>
    <t>Caloventor CV 13</t>
  </si>
  <si>
    <t>Estufa a Cuarzo Vertical 2 Velas LILIANA</t>
  </si>
  <si>
    <t>Estufa a Cuarzo Vertical 2 velas Star Track 3 posiciones</t>
  </si>
  <si>
    <t>Caloventor Vertical 2000W Star Track</t>
  </si>
  <si>
    <t>Estufa Infraroja 2 velas Star Track STI 080</t>
  </si>
  <si>
    <t>Estufa Halógena 3 velas 1200w STH 125</t>
  </si>
  <si>
    <t>Caloventor Vertical 2000W STC 122 Star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</si>
</sst>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.00"/>
    <numFmt numFmtId="165" formatCode="&quot;$&quot;\ #,##0"/>
    <numFmt numFmtId="166" formatCode="&quot;$&quot;#,##0.00"/>
    <numFmt numFmtId="167" formatCode="&quot;$&quot;#,##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R18" sqref="R18"/>
    </sheetView>
  </sheetViews>
  <sheetFormatPr baseColWidth="10" defaultRowHeight="15" x14ac:dyDescent="0.25"/>
  <cols>
    <col min="1" max="1" width="37.7109375" style="3" bestFit="1" customWidth="1"/>
    <col min="2" max="2" width="12.5703125" style="3" hidden="1" customWidth="1"/>
    <col min="3" max="3" width="11.5703125" style="3" hidden="1" customWidth="1"/>
    <col min="4" max="4" width="15.285156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4" style="3" bestFit="1" customWidth="1"/>
    <col min="10" max="10" width="9.42578125" style="3" bestFit="1" customWidth="1"/>
    <col min="11" max="11" width="0" style="3" hidden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3" t="s">
        <v>10</v>
      </c>
    </row>
    <row r="3" spans="1:11" hidden="1" x14ac:dyDescent="0.25">
      <c r="A3" s="2"/>
      <c r="B3" s="2"/>
      <c r="C3" s="2">
        <v>1.21</v>
      </c>
      <c r="D3" s="4"/>
      <c r="E3" s="4"/>
      <c r="F3" s="4"/>
      <c r="G3" s="4"/>
      <c r="H3" s="2"/>
      <c r="I3" s="2">
        <v>12</v>
      </c>
      <c r="J3" s="3">
        <v>0.8</v>
      </c>
    </row>
    <row r="4" spans="1:11" x14ac:dyDescent="0.25">
      <c r="A4" s="5" t="s">
        <v>16</v>
      </c>
      <c r="B4" s="6">
        <v>828</v>
      </c>
      <c r="C4" s="4">
        <f>B4*$C$3</f>
        <v>1001.88</v>
      </c>
      <c r="D4" s="4">
        <v>1.2</v>
      </c>
      <c r="E4" s="7">
        <f>C4*D4</f>
        <v>1202.2559999999999</v>
      </c>
      <c r="F4" s="3">
        <v>1.6</v>
      </c>
      <c r="G4" s="4">
        <v>1.28</v>
      </c>
      <c r="H4" s="8">
        <f>C4*F4*G4</f>
        <v>2051.8502400000002</v>
      </c>
      <c r="I4" s="9">
        <f>H4/$I$3</f>
        <v>170.98752000000002</v>
      </c>
      <c r="J4" s="10">
        <f>H4*$J$3</f>
        <v>1641.4801920000002</v>
      </c>
    </row>
    <row r="5" spans="1:11" x14ac:dyDescent="0.25">
      <c r="A5" s="5" t="s">
        <v>12</v>
      </c>
      <c r="B5" s="6">
        <v>407</v>
      </c>
      <c r="C5" s="4">
        <f>B5*$C$3</f>
        <v>492.46999999999997</v>
      </c>
      <c r="D5" s="4">
        <v>1.2</v>
      </c>
      <c r="E5" s="7">
        <f>C5*D5</f>
        <v>590.96399999999994</v>
      </c>
      <c r="F5" s="4">
        <v>1.58</v>
      </c>
      <c r="G5" s="4">
        <v>1.28</v>
      </c>
      <c r="H5" s="8">
        <f t="shared" ref="H5:H7" si="0">C5*F5*G5</f>
        <v>995.97132799999997</v>
      </c>
      <c r="I5" s="9">
        <f>H5/$I$3</f>
        <v>82.99761066666666</v>
      </c>
      <c r="J5" s="10">
        <f t="shared" ref="J5:J7" si="1">H5*$J$3</f>
        <v>796.77706239999998</v>
      </c>
    </row>
    <row r="6" spans="1:11" x14ac:dyDescent="0.25">
      <c r="A6" s="5" t="s">
        <v>13</v>
      </c>
      <c r="B6" s="6">
        <v>475</v>
      </c>
      <c r="C6" s="4">
        <f t="shared" ref="C6:C8" si="2">B6*$C$3</f>
        <v>574.75</v>
      </c>
      <c r="D6" s="4">
        <v>1.32</v>
      </c>
      <c r="E6" s="7">
        <f t="shared" ref="E6:E7" si="3">C6*D6</f>
        <v>758.67000000000007</v>
      </c>
      <c r="F6" s="3">
        <v>1.57</v>
      </c>
      <c r="G6" s="4">
        <v>1.28</v>
      </c>
      <c r="H6" s="8">
        <f t="shared" si="0"/>
        <v>1155.0176000000001</v>
      </c>
      <c r="I6" s="9">
        <f t="shared" ref="I6:I7" si="4">H6/$I$3</f>
        <v>96.251466666666673</v>
      </c>
      <c r="J6" s="10">
        <f t="shared" si="1"/>
        <v>924.01408000000015</v>
      </c>
    </row>
    <row r="7" spans="1:11" x14ac:dyDescent="0.25">
      <c r="A7" s="5" t="s">
        <v>14</v>
      </c>
      <c r="B7" s="6">
        <v>226</v>
      </c>
      <c r="C7" s="4">
        <f t="shared" si="2"/>
        <v>273.45999999999998</v>
      </c>
      <c r="D7" s="4">
        <v>1.2</v>
      </c>
      <c r="E7" s="7">
        <f t="shared" si="3"/>
        <v>328.15199999999999</v>
      </c>
      <c r="F7" s="4">
        <v>1.75</v>
      </c>
      <c r="G7" s="4">
        <v>1.28</v>
      </c>
      <c r="H7" s="8">
        <f t="shared" si="0"/>
        <v>612.55039999999997</v>
      </c>
      <c r="I7" s="9">
        <f t="shared" si="4"/>
        <v>51.045866666666662</v>
      </c>
      <c r="J7" s="10">
        <f t="shared" si="1"/>
        <v>490.04032000000001</v>
      </c>
    </row>
    <row r="8" spans="1:11" x14ac:dyDescent="0.25">
      <c r="A8" s="2" t="s">
        <v>15</v>
      </c>
      <c r="B8" s="2">
        <v>274</v>
      </c>
      <c r="C8" s="2">
        <f t="shared" si="2"/>
        <v>331.53999999999996</v>
      </c>
      <c r="D8" s="4">
        <v>1.08</v>
      </c>
      <c r="E8" s="7">
        <f t="shared" ref="E8" si="5">C8*D8</f>
        <v>358.06319999999999</v>
      </c>
      <c r="F8" s="3">
        <v>1.68</v>
      </c>
      <c r="G8" s="4">
        <v>1.28</v>
      </c>
      <c r="H8" s="8">
        <f t="shared" ref="H8" si="6">C8*F8*G8</f>
        <v>712.94361599999991</v>
      </c>
      <c r="I8" s="9">
        <f t="shared" ref="I8" si="7">H8/$I$3</f>
        <v>59.411967999999995</v>
      </c>
      <c r="J8" s="10">
        <f t="shared" ref="J8" si="8">H8*$J$3</f>
        <v>570.3548927999999</v>
      </c>
    </row>
    <row r="9" spans="1:11" x14ac:dyDescent="0.25">
      <c r="A9" s="2"/>
      <c r="B9" s="2"/>
      <c r="C9" s="2"/>
      <c r="D9" s="4"/>
      <c r="E9" s="4"/>
      <c r="F9" s="4"/>
      <c r="G9" s="4"/>
      <c r="H9" s="2"/>
      <c r="I9" s="2"/>
      <c r="J9" s="10"/>
    </row>
    <row r="10" spans="1:11" x14ac:dyDescent="0.25">
      <c r="A10" s="2"/>
      <c r="B10" s="2"/>
      <c r="C10" s="2"/>
      <c r="D10" s="4"/>
      <c r="E10" s="4"/>
      <c r="F10" s="4"/>
      <c r="G10" s="4"/>
      <c r="H10" s="2"/>
      <c r="I10" s="2"/>
      <c r="J10" s="10"/>
    </row>
    <row r="11" spans="1:11" x14ac:dyDescent="0.25">
      <c r="A11" s="2"/>
      <c r="B11" s="2"/>
      <c r="C11" s="2"/>
      <c r="D11" s="4"/>
      <c r="E11" s="4"/>
      <c r="F11" s="4"/>
      <c r="G11" s="4"/>
      <c r="H11" s="2"/>
      <c r="I11" s="2"/>
      <c r="J11" s="10"/>
    </row>
    <row r="12" spans="1:11" x14ac:dyDescent="0.25">
      <c r="A12" s="2"/>
      <c r="B12" s="2"/>
      <c r="C12" s="2"/>
      <c r="D12" s="4"/>
      <c r="E12" s="4"/>
      <c r="F12" s="4"/>
      <c r="G12" s="4"/>
      <c r="H12" s="2"/>
      <c r="I12" s="2"/>
      <c r="J12" s="10"/>
    </row>
    <row r="13" spans="1:11" x14ac:dyDescent="0.25">
      <c r="A13" s="2"/>
      <c r="B13" s="2"/>
      <c r="C13" s="2"/>
      <c r="D13" s="4"/>
      <c r="E13" s="4"/>
      <c r="F13" s="4"/>
      <c r="G13" s="4"/>
      <c r="H13" s="2"/>
      <c r="I13" s="2"/>
      <c r="J13" s="10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zoomScale="91" zoomScaleNormal="91" workbookViewId="0">
      <selection activeCell="O20" sqref="O20"/>
    </sheetView>
  </sheetViews>
  <sheetFormatPr baseColWidth="10" defaultRowHeight="15" x14ac:dyDescent="0.25"/>
  <cols>
    <col min="1" max="1" width="36.85546875" style="3" bestFit="1" customWidth="1"/>
    <col min="2" max="2" width="12.5703125" style="3" hidden="1" customWidth="1"/>
    <col min="3" max="3" width="11.5703125" style="3" hidden="1" customWidth="1"/>
    <col min="4" max="4" width="15.285156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9.42578125" style="3" customWidth="1"/>
    <col min="10" max="10" width="16.5703125" style="3" customWidth="1"/>
    <col min="11" max="11" width="9.42578125" style="3" bestFit="1" customWidth="1"/>
    <col min="12" max="16384" width="11.42578125" style="3"/>
  </cols>
  <sheetData>
    <row r="1" spans="1:11" ht="15.75" x14ac:dyDescent="0.25">
      <c r="A1" s="1" t="s">
        <v>19</v>
      </c>
      <c r="B1" s="2"/>
      <c r="C1" s="2"/>
      <c r="D1" s="2"/>
      <c r="E1" s="2"/>
      <c r="F1" s="2"/>
      <c r="G1" s="2"/>
      <c r="H1" s="2"/>
      <c r="I1" s="2"/>
      <c r="J1" s="12"/>
    </row>
    <row r="2" spans="1:11" ht="27.75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3" t="s">
        <v>17</v>
      </c>
      <c r="J2" s="13" t="s">
        <v>18</v>
      </c>
      <c r="K2" s="11" t="s">
        <v>9</v>
      </c>
    </row>
    <row r="3" spans="1:11" ht="5.25" hidden="1" customHeight="1" x14ac:dyDescent="0.25">
      <c r="A3" s="2"/>
      <c r="B3" s="2"/>
      <c r="C3" s="2">
        <v>1.21</v>
      </c>
      <c r="D3" s="4"/>
      <c r="E3" s="4"/>
      <c r="F3" s="4"/>
      <c r="G3" s="4"/>
      <c r="H3" s="2"/>
      <c r="I3" s="2">
        <v>12</v>
      </c>
      <c r="J3" s="12">
        <v>0.85</v>
      </c>
      <c r="K3" s="3">
        <v>0.55500000000000005</v>
      </c>
    </row>
    <row r="4" spans="1:11" x14ac:dyDescent="0.25">
      <c r="A4" s="5" t="s">
        <v>20</v>
      </c>
      <c r="B4" s="6">
        <v>502</v>
      </c>
      <c r="C4" s="4">
        <f>B4*$C$3</f>
        <v>607.41999999999996</v>
      </c>
      <c r="D4" s="4">
        <v>1.2</v>
      </c>
      <c r="E4" s="7">
        <f>C4*D4</f>
        <v>728.90399999999988</v>
      </c>
      <c r="F4" s="3">
        <v>1.65</v>
      </c>
      <c r="G4" s="4">
        <v>1.8</v>
      </c>
      <c r="H4" s="8">
        <f>C4*F4*G4</f>
        <v>1804.0373999999997</v>
      </c>
      <c r="I4" s="9">
        <f>H4/$I$3</f>
        <v>150.33644999999999</v>
      </c>
      <c r="J4" s="9">
        <f>I4*$J$3</f>
        <v>127.78598249999999</v>
      </c>
      <c r="K4" s="14">
        <f>H4*$K$3</f>
        <v>1001.2407569999999</v>
      </c>
    </row>
    <row r="5" spans="1:11" x14ac:dyDescent="0.25">
      <c r="A5" s="5" t="s">
        <v>21</v>
      </c>
      <c r="B5" s="6">
        <v>676</v>
      </c>
      <c r="C5" s="4">
        <f>B5*$C$3</f>
        <v>817.95999999999992</v>
      </c>
      <c r="D5" s="4">
        <v>1.2</v>
      </c>
      <c r="E5" s="7">
        <f>C5*D5</f>
        <v>981.55199999999991</v>
      </c>
      <c r="F5" s="3">
        <v>1.7</v>
      </c>
      <c r="G5" s="4">
        <v>1.8</v>
      </c>
      <c r="H5" s="8">
        <f t="shared" ref="H5" si="0">C5*F5*G5</f>
        <v>2502.9575999999997</v>
      </c>
      <c r="I5" s="9">
        <f>H5/$I$3</f>
        <v>208.57979999999998</v>
      </c>
      <c r="J5" s="9">
        <f t="shared" ref="J5" si="1">I5*$J$3</f>
        <v>177.29282999999998</v>
      </c>
      <c r="K5" s="14">
        <f t="shared" ref="K5" si="2">H5*$K$3</f>
        <v>1389.141468</v>
      </c>
    </row>
    <row r="6" spans="1:11" x14ac:dyDescent="0.25">
      <c r="A6" s="2"/>
      <c r="B6" s="2"/>
      <c r="C6" s="2"/>
      <c r="D6" s="4"/>
      <c r="E6" s="4"/>
      <c r="F6" s="4"/>
      <c r="G6" s="4"/>
      <c r="H6" s="2"/>
      <c r="I6" s="2"/>
      <c r="J6" s="2"/>
      <c r="K6" s="10"/>
    </row>
    <row r="7" spans="1:11" x14ac:dyDescent="0.25">
      <c r="A7" s="2"/>
      <c r="B7" s="2"/>
      <c r="C7" s="2"/>
      <c r="D7" s="4"/>
      <c r="E7" s="4"/>
      <c r="F7" s="4"/>
      <c r="G7" s="4"/>
      <c r="H7" s="2"/>
      <c r="I7" s="2"/>
      <c r="J7" s="2"/>
      <c r="K7" s="10"/>
    </row>
    <row r="8" spans="1:11" x14ac:dyDescent="0.25">
      <c r="A8" s="2"/>
      <c r="B8" s="2"/>
      <c r="C8" s="2"/>
      <c r="D8" s="4"/>
      <c r="E8" s="4"/>
      <c r="F8" s="4"/>
      <c r="G8" s="4"/>
      <c r="H8" s="2"/>
      <c r="I8" s="2"/>
      <c r="J8" s="2"/>
      <c r="K8" s="10"/>
    </row>
    <row r="9" spans="1:11" x14ac:dyDescent="0.25">
      <c r="A9" s="2"/>
      <c r="B9" s="2"/>
      <c r="C9" s="2"/>
      <c r="D9" s="4"/>
      <c r="E9" s="4"/>
      <c r="F9" s="4"/>
      <c r="G9" s="4"/>
      <c r="H9" s="2"/>
      <c r="I9" s="2"/>
      <c r="J9" s="2"/>
      <c r="K9" s="10"/>
    </row>
    <row r="10" spans="1:11" x14ac:dyDescent="0.25">
      <c r="A10" s="2"/>
      <c r="B10" s="2"/>
      <c r="C10" s="2"/>
      <c r="D10" s="4"/>
      <c r="E10" s="4"/>
      <c r="F10" s="4"/>
      <c r="G10" s="4"/>
      <c r="H10" s="2"/>
      <c r="I10" s="2"/>
      <c r="J10" s="2"/>
      <c r="K10" s="10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zoomScale="91" zoomScaleNormal="91" workbookViewId="0">
      <selection activeCell="P23" sqref="P23"/>
    </sheetView>
  </sheetViews>
  <sheetFormatPr baseColWidth="10" defaultRowHeight="15" x14ac:dyDescent="0.25"/>
  <cols>
    <col min="1" max="1" width="51" style="3" bestFit="1" customWidth="1"/>
    <col min="2" max="2" width="12.5703125" style="3" hidden="1" customWidth="1"/>
    <col min="3" max="3" width="11.5703125" style="3" hidden="1" customWidth="1"/>
    <col min="4" max="4" width="15.285156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21.7109375" style="3" hidden="1" customWidth="1"/>
    <col min="10" max="10" width="16.5703125" style="3" customWidth="1"/>
    <col min="11" max="11" width="9.42578125" style="3" bestFit="1" customWidth="1"/>
    <col min="12" max="16384" width="11.42578125" style="3"/>
  </cols>
  <sheetData>
    <row r="1" spans="1:11" ht="15.75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12"/>
    </row>
    <row r="2" spans="1:11" ht="27.75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3" t="s">
        <v>17</v>
      </c>
      <c r="J2" s="13" t="s">
        <v>18</v>
      </c>
      <c r="K2" s="11" t="s">
        <v>9</v>
      </c>
    </row>
    <row r="3" spans="1:11" hidden="1" x14ac:dyDescent="0.25">
      <c r="A3" s="2"/>
      <c r="B3" s="2"/>
      <c r="C3" s="2">
        <v>1.21</v>
      </c>
      <c r="D3" s="4"/>
      <c r="E3" s="4"/>
      <c r="F3" s="4"/>
      <c r="G3" s="4"/>
      <c r="H3" s="2"/>
      <c r="I3" s="2">
        <v>12</v>
      </c>
      <c r="J3" s="12">
        <v>0.85</v>
      </c>
      <c r="K3" s="3">
        <v>0.55500000000000005</v>
      </c>
    </row>
    <row r="4" spans="1:11" x14ac:dyDescent="0.25">
      <c r="A4" s="5" t="s">
        <v>22</v>
      </c>
      <c r="B4" s="6">
        <v>820</v>
      </c>
      <c r="C4" s="4">
        <f>B4*$C$3</f>
        <v>992.19999999999993</v>
      </c>
      <c r="D4" s="4">
        <v>1.3</v>
      </c>
      <c r="E4" s="7">
        <f>C4*D4</f>
        <v>1289.8599999999999</v>
      </c>
      <c r="F4" s="2">
        <v>1.65</v>
      </c>
      <c r="G4" s="4">
        <v>1.8</v>
      </c>
      <c r="H4" s="8">
        <f>C4*F4*G4</f>
        <v>2946.8339999999998</v>
      </c>
      <c r="I4" s="9">
        <f>H4/$I$3</f>
        <v>245.56949999999998</v>
      </c>
      <c r="J4" s="9">
        <f>I4*$J$3</f>
        <v>208.73407499999996</v>
      </c>
      <c r="K4" s="14">
        <f>H4*$K$3</f>
        <v>1635.49287</v>
      </c>
    </row>
    <row r="5" spans="1:11" x14ac:dyDescent="0.25">
      <c r="A5" s="5" t="s">
        <v>24</v>
      </c>
      <c r="B5" s="6">
        <v>1520</v>
      </c>
      <c r="C5" s="4">
        <f>B5*$C$3</f>
        <v>1839.2</v>
      </c>
      <c r="D5" s="4">
        <v>1.3</v>
      </c>
      <c r="E5" s="7">
        <f>C5*D5</f>
        <v>2390.96</v>
      </c>
      <c r="F5" s="2">
        <v>1.65</v>
      </c>
      <c r="G5" s="4">
        <v>1.8</v>
      </c>
      <c r="H5" s="8">
        <f t="shared" ref="H5:H6" si="0">C5*F5*G5</f>
        <v>5462.424</v>
      </c>
      <c r="I5" s="9">
        <f>H5/$I$3</f>
        <v>455.202</v>
      </c>
      <c r="J5" s="9">
        <f t="shared" ref="J5:J6" si="1">I5*$J$3</f>
        <v>386.92169999999999</v>
      </c>
      <c r="K5" s="14">
        <f t="shared" ref="K5:K6" si="2">H5*$K$3</f>
        <v>3031.6453200000001</v>
      </c>
    </row>
    <row r="6" spans="1:11" x14ac:dyDescent="0.25">
      <c r="A6" s="5" t="s">
        <v>25</v>
      </c>
      <c r="B6" s="6">
        <v>2220</v>
      </c>
      <c r="C6" s="4">
        <f t="shared" ref="C6:C16" si="3">B6*$C$3</f>
        <v>2686.2</v>
      </c>
      <c r="D6" s="4">
        <v>1.3</v>
      </c>
      <c r="E6" s="7">
        <f t="shared" ref="E6:E16" si="4">C6*D6</f>
        <v>3492.06</v>
      </c>
      <c r="F6" s="2">
        <v>1.65</v>
      </c>
      <c r="G6" s="4">
        <v>1.8</v>
      </c>
      <c r="H6" s="8">
        <f t="shared" si="0"/>
        <v>7978.0139999999992</v>
      </c>
      <c r="I6" s="9">
        <f t="shared" ref="I6:I16" si="5">H6/$I$3</f>
        <v>664.83449999999993</v>
      </c>
      <c r="J6" s="9">
        <f t="shared" si="1"/>
        <v>565.1093249999999</v>
      </c>
      <c r="K6" s="14">
        <f t="shared" si="2"/>
        <v>4427.7977700000001</v>
      </c>
    </row>
    <row r="7" spans="1:11" x14ac:dyDescent="0.25">
      <c r="A7" s="2" t="s">
        <v>26</v>
      </c>
      <c r="B7" s="6">
        <v>2600</v>
      </c>
      <c r="C7" s="4">
        <f t="shared" si="3"/>
        <v>3146</v>
      </c>
      <c r="D7" s="4">
        <v>1.3</v>
      </c>
      <c r="E7" s="7">
        <f t="shared" si="4"/>
        <v>4089.8</v>
      </c>
      <c r="F7" s="2">
        <v>1.65</v>
      </c>
      <c r="G7" s="4">
        <v>1.8</v>
      </c>
      <c r="H7" s="8">
        <f t="shared" ref="H7:H16" si="6">C7*F7*G7</f>
        <v>9343.619999999999</v>
      </c>
      <c r="I7" s="9">
        <f t="shared" si="5"/>
        <v>778.63499999999988</v>
      </c>
      <c r="J7" s="9">
        <f t="shared" ref="J7:J16" si="7">I7*$J$3</f>
        <v>661.83974999999987</v>
      </c>
      <c r="K7" s="14">
        <f t="shared" ref="K7:K16" si="8">H7*$K$3</f>
        <v>5185.7091</v>
      </c>
    </row>
    <row r="8" spans="1:11" ht="30" x14ac:dyDescent="0.25">
      <c r="A8" s="15" t="s">
        <v>27</v>
      </c>
      <c r="B8" s="6">
        <v>3620</v>
      </c>
      <c r="C8" s="4">
        <f t="shared" si="3"/>
        <v>4380.2</v>
      </c>
      <c r="D8" s="4">
        <v>1.3</v>
      </c>
      <c r="E8" s="7">
        <f t="shared" si="4"/>
        <v>5694.26</v>
      </c>
      <c r="F8" s="2">
        <v>1.65</v>
      </c>
      <c r="G8" s="4">
        <v>1.8</v>
      </c>
      <c r="H8" s="8">
        <f t="shared" si="6"/>
        <v>13009.193999999998</v>
      </c>
      <c r="I8" s="9">
        <f t="shared" si="5"/>
        <v>1084.0994999999998</v>
      </c>
      <c r="J8" s="9">
        <f t="shared" si="7"/>
        <v>921.48457499999984</v>
      </c>
      <c r="K8" s="14">
        <f t="shared" si="8"/>
        <v>7220.1026699999993</v>
      </c>
    </row>
    <row r="9" spans="1:11" x14ac:dyDescent="0.25">
      <c r="A9" s="15" t="s">
        <v>30</v>
      </c>
      <c r="B9" s="6">
        <v>800</v>
      </c>
      <c r="C9" s="4">
        <f t="shared" si="3"/>
        <v>968</v>
      </c>
      <c r="D9" s="4">
        <v>1.3</v>
      </c>
      <c r="E9" s="7">
        <f t="shared" ref="E9:E10" si="9">C9*D9</f>
        <v>1258.4000000000001</v>
      </c>
      <c r="F9" s="2">
        <v>1.65</v>
      </c>
      <c r="G9" s="4">
        <v>1.8</v>
      </c>
      <c r="H9" s="8">
        <f t="shared" si="6"/>
        <v>2874.9599999999996</v>
      </c>
      <c r="I9" s="9">
        <f t="shared" ref="I9:I10" si="10">H9/$I$3</f>
        <v>239.57999999999996</v>
      </c>
      <c r="J9" s="9">
        <f t="shared" si="7"/>
        <v>203.64299999999994</v>
      </c>
      <c r="K9" s="14">
        <f t="shared" si="8"/>
        <v>1595.6027999999999</v>
      </c>
    </row>
    <row r="10" spans="1:11" x14ac:dyDescent="0.25">
      <c r="A10" s="15" t="s">
        <v>31</v>
      </c>
      <c r="B10" s="6">
        <v>990</v>
      </c>
      <c r="C10" s="4">
        <f t="shared" si="3"/>
        <v>1197.8999999999999</v>
      </c>
      <c r="D10" s="4">
        <v>1.3</v>
      </c>
      <c r="E10" s="7">
        <f t="shared" si="9"/>
        <v>1557.27</v>
      </c>
      <c r="F10" s="2">
        <v>1.65</v>
      </c>
      <c r="G10" s="4">
        <v>1.8</v>
      </c>
      <c r="H10" s="8">
        <f t="shared" ref="H10:H11" si="11">C10*F10*G10</f>
        <v>3557.7629999999995</v>
      </c>
      <c r="I10" s="9">
        <f t="shared" si="10"/>
        <v>296.48024999999996</v>
      </c>
      <c r="J10" s="9">
        <f t="shared" ref="J10:J11" si="12">I10*$J$3</f>
        <v>252.00821249999996</v>
      </c>
      <c r="K10" s="14">
        <f t="shared" ref="K10:K11" si="13">H10*$K$3</f>
        <v>1974.5584649999998</v>
      </c>
    </row>
    <row r="11" spans="1:11" x14ac:dyDescent="0.25">
      <c r="A11" s="15" t="s">
        <v>32</v>
      </c>
      <c r="B11" s="6">
        <v>750</v>
      </c>
      <c r="C11" s="4">
        <f t="shared" ref="C11:C14" si="14">B11*$C$3</f>
        <v>907.5</v>
      </c>
      <c r="D11" s="4">
        <v>1.3</v>
      </c>
      <c r="E11" s="7">
        <f t="shared" ref="E11:E14" si="15">C11*D11</f>
        <v>1179.75</v>
      </c>
      <c r="F11" s="2">
        <v>1.7</v>
      </c>
      <c r="G11" s="4">
        <v>1.8</v>
      </c>
      <c r="H11" s="8">
        <f t="shared" si="11"/>
        <v>2776.9500000000003</v>
      </c>
      <c r="I11" s="9">
        <f t="shared" ref="I11:I14" si="16">H11/$I$3</f>
        <v>231.41250000000002</v>
      </c>
      <c r="J11" s="9">
        <f t="shared" si="12"/>
        <v>196.700625</v>
      </c>
      <c r="K11" s="14">
        <f t="shared" si="13"/>
        <v>1541.2072500000004</v>
      </c>
    </row>
    <row r="12" spans="1:11" x14ac:dyDescent="0.25">
      <c r="A12" s="15" t="s">
        <v>33</v>
      </c>
      <c r="B12" s="6">
        <v>900</v>
      </c>
      <c r="C12" s="4">
        <f t="shared" si="14"/>
        <v>1089</v>
      </c>
      <c r="D12" s="4">
        <v>1.3</v>
      </c>
      <c r="E12" s="7">
        <f t="shared" si="15"/>
        <v>1415.7</v>
      </c>
      <c r="F12" s="2">
        <v>1.7</v>
      </c>
      <c r="G12" s="4">
        <v>1.8</v>
      </c>
      <c r="H12" s="8">
        <f t="shared" ref="H12:H14" si="17">C12*F12*G12</f>
        <v>3332.34</v>
      </c>
      <c r="I12" s="9">
        <f t="shared" si="16"/>
        <v>277.69499999999999</v>
      </c>
      <c r="J12" s="9">
        <f t="shared" ref="J12:J14" si="18">I12*$J$3</f>
        <v>236.04074999999997</v>
      </c>
      <c r="K12" s="14">
        <f t="shared" ref="K12:K14" si="19">H12*$K$3</f>
        <v>1849.4487000000001</v>
      </c>
    </row>
    <row r="13" spans="1:11" x14ac:dyDescent="0.25">
      <c r="A13" s="15" t="s">
        <v>34</v>
      </c>
      <c r="B13" s="6">
        <v>900</v>
      </c>
      <c r="C13" s="4">
        <f t="shared" si="14"/>
        <v>1089</v>
      </c>
      <c r="D13" s="4">
        <v>1.3</v>
      </c>
      <c r="E13" s="7">
        <f t="shared" si="15"/>
        <v>1415.7</v>
      </c>
      <c r="F13" s="2">
        <v>1.7</v>
      </c>
      <c r="G13" s="4">
        <v>1.8</v>
      </c>
      <c r="H13" s="8">
        <f t="shared" si="17"/>
        <v>3332.34</v>
      </c>
      <c r="I13" s="9">
        <f t="shared" si="16"/>
        <v>277.69499999999999</v>
      </c>
      <c r="J13" s="9">
        <f t="shared" si="18"/>
        <v>236.04074999999997</v>
      </c>
      <c r="K13" s="14">
        <f t="shared" si="19"/>
        <v>1849.4487000000001</v>
      </c>
    </row>
    <row r="14" spans="1:11" x14ac:dyDescent="0.25">
      <c r="A14" s="2" t="s">
        <v>35</v>
      </c>
      <c r="B14" s="6">
        <v>1400</v>
      </c>
      <c r="C14" s="4">
        <f t="shared" si="14"/>
        <v>1694</v>
      </c>
      <c r="D14" s="4">
        <v>1.3</v>
      </c>
      <c r="E14" s="7">
        <f t="shared" si="15"/>
        <v>2202.2000000000003</v>
      </c>
      <c r="F14" s="2">
        <v>1.7</v>
      </c>
      <c r="G14" s="4">
        <v>1.8</v>
      </c>
      <c r="H14" s="8">
        <f t="shared" si="17"/>
        <v>5183.6399999999994</v>
      </c>
      <c r="I14" s="9">
        <f t="shared" si="16"/>
        <v>431.96999999999997</v>
      </c>
      <c r="J14" s="9">
        <f t="shared" si="18"/>
        <v>367.17449999999997</v>
      </c>
      <c r="K14" s="14">
        <f t="shared" si="19"/>
        <v>2876.9202</v>
      </c>
    </row>
    <row r="15" spans="1:11" x14ac:dyDescent="0.25">
      <c r="A15" s="2" t="s">
        <v>28</v>
      </c>
      <c r="B15" s="6">
        <v>5020</v>
      </c>
      <c r="C15" s="4">
        <f t="shared" si="3"/>
        <v>6074.2</v>
      </c>
      <c r="D15" s="4">
        <v>1.3</v>
      </c>
      <c r="E15" s="7">
        <f t="shared" si="4"/>
        <v>7896.46</v>
      </c>
      <c r="F15" s="2">
        <v>1.7</v>
      </c>
      <c r="G15" s="4">
        <v>1.8</v>
      </c>
      <c r="H15" s="8">
        <f t="shared" si="6"/>
        <v>18587.052</v>
      </c>
      <c r="I15" s="9">
        <f t="shared" si="5"/>
        <v>1548.921</v>
      </c>
      <c r="J15" s="9">
        <f t="shared" si="7"/>
        <v>1316.58285</v>
      </c>
      <c r="K15" s="14">
        <f t="shared" si="8"/>
        <v>10315.81386</v>
      </c>
    </row>
    <row r="16" spans="1:11" x14ac:dyDescent="0.25">
      <c r="A16" s="2" t="s">
        <v>29</v>
      </c>
      <c r="B16" s="6">
        <v>5720</v>
      </c>
      <c r="C16" s="4">
        <f t="shared" si="3"/>
        <v>6921.2</v>
      </c>
      <c r="D16" s="4">
        <v>1.3</v>
      </c>
      <c r="E16" s="7">
        <f t="shared" si="4"/>
        <v>8997.56</v>
      </c>
      <c r="F16" s="2">
        <v>1.65</v>
      </c>
      <c r="G16" s="4">
        <v>1.8</v>
      </c>
      <c r="H16" s="8">
        <f t="shared" si="6"/>
        <v>20555.964</v>
      </c>
      <c r="I16" s="9">
        <f t="shared" si="5"/>
        <v>1712.9970000000001</v>
      </c>
      <c r="J16" s="9">
        <f t="shared" si="7"/>
        <v>1456.04745</v>
      </c>
      <c r="K16" s="14">
        <f t="shared" si="8"/>
        <v>11408.560020000001</v>
      </c>
    </row>
    <row r="17" spans="1:13" x14ac:dyDescent="0.25">
      <c r="A17" s="2"/>
    </row>
    <row r="23" spans="1:13" x14ac:dyDescent="0.25">
      <c r="M23" s="16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C879-A7CE-4FED-ADB3-23586E0435E9}">
  <dimension ref="A1:M23"/>
  <sheetViews>
    <sheetView tabSelected="1" zoomScale="91" zoomScaleNormal="91" workbookViewId="0">
      <selection activeCell="O23" sqref="O23"/>
    </sheetView>
  </sheetViews>
  <sheetFormatPr baseColWidth="10" defaultRowHeight="15" x14ac:dyDescent="0.25"/>
  <cols>
    <col min="1" max="1" width="51" style="3" bestFit="1" customWidth="1"/>
    <col min="2" max="2" width="12.5703125" style="3" hidden="1" customWidth="1"/>
    <col min="3" max="3" width="11.5703125" style="3" hidden="1" customWidth="1"/>
    <col min="4" max="4" width="15.285156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21.7109375" style="3" hidden="1" customWidth="1"/>
    <col min="10" max="10" width="16.5703125" style="3" customWidth="1"/>
    <col min="11" max="11" width="9.42578125" style="3" bestFit="1" customWidth="1"/>
    <col min="12" max="16384" width="11.42578125" style="3"/>
  </cols>
  <sheetData>
    <row r="1" spans="1:11" ht="15.75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12"/>
    </row>
    <row r="2" spans="1:11" ht="27.75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3" t="s">
        <v>17</v>
      </c>
      <c r="J2" s="13" t="s">
        <v>18</v>
      </c>
      <c r="K2" s="11" t="s">
        <v>9</v>
      </c>
    </row>
    <row r="3" spans="1:11" hidden="1" x14ac:dyDescent="0.25">
      <c r="A3" s="2"/>
      <c r="B3" s="2"/>
      <c r="C3" s="2">
        <v>1.21</v>
      </c>
      <c r="D3" s="4"/>
      <c r="E3" s="4"/>
      <c r="F3" s="4"/>
      <c r="G3" s="4"/>
      <c r="H3" s="2"/>
      <c r="I3" s="2">
        <v>12</v>
      </c>
      <c r="J3" s="12">
        <v>0.85</v>
      </c>
      <c r="K3" s="3">
        <v>0.55500000000000005</v>
      </c>
    </row>
    <row r="4" spans="1:11" x14ac:dyDescent="0.25">
      <c r="A4" s="5" t="s">
        <v>22</v>
      </c>
      <c r="B4" s="6">
        <v>820</v>
      </c>
      <c r="C4" s="4">
        <f>B4*$C$3</f>
        <v>992.19999999999993</v>
      </c>
      <c r="D4" s="4">
        <v>1.3</v>
      </c>
      <c r="E4" s="7">
        <f>C4*D4</f>
        <v>1289.8599999999999</v>
      </c>
      <c r="F4" s="2">
        <v>1.65</v>
      </c>
      <c r="G4" s="4">
        <v>1.8</v>
      </c>
      <c r="H4" s="8">
        <f>C4*F4*G4</f>
        <v>2946.8339999999998</v>
      </c>
      <c r="I4" s="9">
        <f>H4/$I$3</f>
        <v>245.56949999999998</v>
      </c>
      <c r="J4" s="9">
        <f>I4*$J$3</f>
        <v>208.73407499999996</v>
      </c>
      <c r="K4" s="14">
        <f>H4*$K$3</f>
        <v>1635.49287</v>
      </c>
    </row>
    <row r="5" spans="1:11" x14ac:dyDescent="0.25">
      <c r="A5" s="5" t="s">
        <v>24</v>
      </c>
      <c r="B5" s="6">
        <v>1520</v>
      </c>
      <c r="C5" s="4">
        <f>B5*$C$3</f>
        <v>1839.2</v>
      </c>
      <c r="D5" s="4">
        <v>1.3</v>
      </c>
      <c r="E5" s="7">
        <f>C5*D5</f>
        <v>2390.96</v>
      </c>
      <c r="F5" s="2">
        <v>1.65</v>
      </c>
      <c r="G5" s="4">
        <v>1.8</v>
      </c>
      <c r="H5" s="8">
        <f t="shared" ref="H5:H16" si="0">C5*F5*G5</f>
        <v>5462.424</v>
      </c>
      <c r="I5" s="9">
        <f>H5/$I$3</f>
        <v>455.202</v>
      </c>
      <c r="J5" s="9">
        <f t="shared" ref="J5:J16" si="1">I5*$J$3</f>
        <v>386.92169999999999</v>
      </c>
      <c r="K5" s="14">
        <f t="shared" ref="K5:K16" si="2">H5*$K$3</f>
        <v>3031.6453200000001</v>
      </c>
    </row>
    <row r="6" spans="1:11" x14ac:dyDescent="0.25">
      <c r="A6" s="5" t="s">
        <v>25</v>
      </c>
      <c r="B6" s="6">
        <v>2220</v>
      </c>
      <c r="C6" s="4">
        <f t="shared" ref="C6:C16" si="3">B6*$C$3</f>
        <v>2686.2</v>
      </c>
      <c r="D6" s="4">
        <v>1.3</v>
      </c>
      <c r="E6" s="7">
        <f t="shared" ref="E6:E16" si="4">C6*D6</f>
        <v>3492.06</v>
      </c>
      <c r="F6" s="2">
        <v>1.65</v>
      </c>
      <c r="G6" s="4">
        <v>1.8</v>
      </c>
      <c r="H6" s="8">
        <f t="shared" si="0"/>
        <v>7978.0139999999992</v>
      </c>
      <c r="I6" s="9">
        <f t="shared" ref="I6:I16" si="5">H6/$I$3</f>
        <v>664.83449999999993</v>
      </c>
      <c r="J6" s="9">
        <f t="shared" si="1"/>
        <v>565.1093249999999</v>
      </c>
      <c r="K6" s="14">
        <f t="shared" si="2"/>
        <v>4427.7977700000001</v>
      </c>
    </row>
    <row r="7" spans="1:11" x14ac:dyDescent="0.25">
      <c r="A7" s="2" t="s">
        <v>26</v>
      </c>
      <c r="B7" s="6">
        <v>2600</v>
      </c>
      <c r="C7" s="4">
        <f t="shared" si="3"/>
        <v>3146</v>
      </c>
      <c r="D7" s="4">
        <v>1.3</v>
      </c>
      <c r="E7" s="7">
        <f t="shared" si="4"/>
        <v>4089.8</v>
      </c>
      <c r="F7" s="2">
        <v>1.65</v>
      </c>
      <c r="G7" s="4">
        <v>1.8</v>
      </c>
      <c r="H7" s="8">
        <f t="shared" si="0"/>
        <v>9343.619999999999</v>
      </c>
      <c r="I7" s="9">
        <f t="shared" si="5"/>
        <v>778.63499999999988</v>
      </c>
      <c r="J7" s="9">
        <f t="shared" si="1"/>
        <v>661.83974999999987</v>
      </c>
      <c r="K7" s="14">
        <f t="shared" si="2"/>
        <v>5185.7091</v>
      </c>
    </row>
    <row r="8" spans="1:11" ht="30" x14ac:dyDescent="0.25">
      <c r="A8" s="15" t="s">
        <v>27</v>
      </c>
      <c r="B8" s="6">
        <v>3620</v>
      </c>
      <c r="C8" s="4">
        <f t="shared" si="3"/>
        <v>4380.2</v>
      </c>
      <c r="D8" s="4">
        <v>1.3</v>
      </c>
      <c r="E8" s="7">
        <f t="shared" si="4"/>
        <v>5694.26</v>
      </c>
      <c r="F8" s="2">
        <v>1.65</v>
      </c>
      <c r="G8" s="4">
        <v>1.8</v>
      </c>
      <c r="H8" s="8">
        <f t="shared" si="0"/>
        <v>13009.193999999998</v>
      </c>
      <c r="I8" s="9">
        <f t="shared" si="5"/>
        <v>1084.0994999999998</v>
      </c>
      <c r="J8" s="9">
        <f t="shared" si="1"/>
        <v>921.48457499999984</v>
      </c>
      <c r="K8" s="14">
        <f t="shared" si="2"/>
        <v>7220.1026699999993</v>
      </c>
    </row>
    <row r="9" spans="1:11" x14ac:dyDescent="0.25">
      <c r="A9" s="15" t="s">
        <v>30</v>
      </c>
      <c r="B9" s="6">
        <v>800</v>
      </c>
      <c r="C9" s="4">
        <f t="shared" si="3"/>
        <v>968</v>
      </c>
      <c r="D9" s="4">
        <v>1.3</v>
      </c>
      <c r="E9" s="7">
        <f t="shared" si="4"/>
        <v>1258.4000000000001</v>
      </c>
      <c r="F9" s="2">
        <v>1.65</v>
      </c>
      <c r="G9" s="4">
        <v>1.8</v>
      </c>
      <c r="H9" s="8">
        <f t="shared" si="0"/>
        <v>2874.9599999999996</v>
      </c>
      <c r="I9" s="9">
        <f t="shared" si="5"/>
        <v>239.57999999999996</v>
      </c>
      <c r="J9" s="9">
        <f t="shared" si="1"/>
        <v>203.64299999999994</v>
      </c>
      <c r="K9" s="14">
        <f t="shared" si="2"/>
        <v>1595.6027999999999</v>
      </c>
    </row>
    <row r="10" spans="1:11" x14ac:dyDescent="0.25">
      <c r="A10" s="15" t="s">
        <v>31</v>
      </c>
      <c r="B10" s="6">
        <v>990</v>
      </c>
      <c r="C10" s="4">
        <f t="shared" si="3"/>
        <v>1197.8999999999999</v>
      </c>
      <c r="D10" s="4">
        <v>1.3</v>
      </c>
      <c r="E10" s="7">
        <f t="shared" si="4"/>
        <v>1557.27</v>
      </c>
      <c r="F10" s="2">
        <v>1.65</v>
      </c>
      <c r="G10" s="4">
        <v>1.8</v>
      </c>
      <c r="H10" s="8">
        <f t="shared" si="0"/>
        <v>3557.7629999999995</v>
      </c>
      <c r="I10" s="9">
        <f t="shared" si="5"/>
        <v>296.48024999999996</v>
      </c>
      <c r="J10" s="9">
        <f t="shared" si="1"/>
        <v>252.00821249999996</v>
      </c>
      <c r="K10" s="14">
        <f t="shared" si="2"/>
        <v>1974.5584649999998</v>
      </c>
    </row>
    <row r="11" spans="1:11" x14ac:dyDescent="0.25">
      <c r="A11" s="15" t="s">
        <v>32</v>
      </c>
      <c r="B11" s="6">
        <v>750</v>
      </c>
      <c r="C11" s="4">
        <f t="shared" si="3"/>
        <v>907.5</v>
      </c>
      <c r="D11" s="4">
        <v>1.3</v>
      </c>
      <c r="E11" s="7">
        <f t="shared" si="4"/>
        <v>1179.75</v>
      </c>
      <c r="F11" s="2">
        <v>1.7</v>
      </c>
      <c r="G11" s="4">
        <v>1.8</v>
      </c>
      <c r="H11" s="8">
        <f t="shared" si="0"/>
        <v>2776.9500000000003</v>
      </c>
      <c r="I11" s="9">
        <f t="shared" si="5"/>
        <v>231.41250000000002</v>
      </c>
      <c r="J11" s="9">
        <f t="shared" si="1"/>
        <v>196.700625</v>
      </c>
      <c r="K11" s="14">
        <f t="shared" si="2"/>
        <v>1541.2072500000004</v>
      </c>
    </row>
    <row r="12" spans="1:11" x14ac:dyDescent="0.25">
      <c r="A12" s="15" t="s">
        <v>36</v>
      </c>
      <c r="B12" s="6">
        <v>900</v>
      </c>
      <c r="C12" s="4">
        <f t="shared" si="3"/>
        <v>1089</v>
      </c>
      <c r="D12" s="4">
        <v>1.3</v>
      </c>
      <c r="E12" s="7">
        <f t="shared" si="4"/>
        <v>1415.7</v>
      </c>
      <c r="F12" s="2">
        <v>1.7</v>
      </c>
      <c r="G12" s="4">
        <v>1.8</v>
      </c>
      <c r="H12" s="8">
        <f t="shared" si="0"/>
        <v>3332.34</v>
      </c>
      <c r="I12" s="9">
        <f t="shared" si="5"/>
        <v>277.69499999999999</v>
      </c>
      <c r="J12" s="9">
        <f t="shared" si="1"/>
        <v>236.04074999999997</v>
      </c>
      <c r="K12" s="14">
        <f t="shared" si="2"/>
        <v>1849.4487000000001</v>
      </c>
    </row>
    <row r="13" spans="1:11" x14ac:dyDescent="0.25">
      <c r="A13" s="15" t="s">
        <v>34</v>
      </c>
      <c r="B13" s="6">
        <v>900</v>
      </c>
      <c r="C13" s="4">
        <f t="shared" si="3"/>
        <v>1089</v>
      </c>
      <c r="D13" s="4">
        <v>1.3</v>
      </c>
      <c r="E13" s="7">
        <f t="shared" si="4"/>
        <v>1415.7</v>
      </c>
      <c r="F13" s="2">
        <v>1.7</v>
      </c>
      <c r="G13" s="4">
        <v>1.8</v>
      </c>
      <c r="H13" s="8">
        <f t="shared" si="0"/>
        <v>3332.34</v>
      </c>
      <c r="I13" s="9">
        <f t="shared" si="5"/>
        <v>277.69499999999999</v>
      </c>
      <c r="J13" s="9">
        <f t="shared" si="1"/>
        <v>236.04074999999997</v>
      </c>
      <c r="K13" s="14">
        <f t="shared" si="2"/>
        <v>1849.4487000000001</v>
      </c>
    </row>
    <row r="14" spans="1:11" x14ac:dyDescent="0.25">
      <c r="A14" s="2" t="s">
        <v>35</v>
      </c>
      <c r="B14" s="6">
        <v>1400</v>
      </c>
      <c r="C14" s="4">
        <f t="shared" si="3"/>
        <v>1694</v>
      </c>
      <c r="D14" s="4">
        <v>1.3</v>
      </c>
      <c r="E14" s="7">
        <f t="shared" si="4"/>
        <v>2202.2000000000003</v>
      </c>
      <c r="F14" s="2">
        <v>1.7</v>
      </c>
      <c r="G14" s="4">
        <v>1.8</v>
      </c>
      <c r="H14" s="8">
        <f t="shared" si="0"/>
        <v>5183.6399999999994</v>
      </c>
      <c r="I14" s="9">
        <f t="shared" si="5"/>
        <v>431.96999999999997</v>
      </c>
      <c r="J14" s="9">
        <f t="shared" si="1"/>
        <v>367.17449999999997</v>
      </c>
      <c r="K14" s="14">
        <f t="shared" si="2"/>
        <v>2876.9202</v>
      </c>
    </row>
    <row r="15" spans="1:11" x14ac:dyDescent="0.25">
      <c r="A15" s="2" t="s">
        <v>28</v>
      </c>
      <c r="B15" s="6">
        <v>5020</v>
      </c>
      <c r="C15" s="4">
        <f t="shared" si="3"/>
        <v>6074.2</v>
      </c>
      <c r="D15" s="4">
        <v>1.3</v>
      </c>
      <c r="E15" s="7">
        <f t="shared" si="4"/>
        <v>7896.46</v>
      </c>
      <c r="F15" s="2">
        <v>1.7</v>
      </c>
      <c r="G15" s="4">
        <v>1.8</v>
      </c>
      <c r="H15" s="8">
        <f t="shared" si="0"/>
        <v>18587.052</v>
      </c>
      <c r="I15" s="9">
        <f t="shared" si="5"/>
        <v>1548.921</v>
      </c>
      <c r="J15" s="9">
        <f t="shared" si="1"/>
        <v>1316.58285</v>
      </c>
      <c r="K15" s="14">
        <f t="shared" si="2"/>
        <v>10315.81386</v>
      </c>
    </row>
    <row r="16" spans="1:11" x14ac:dyDescent="0.25">
      <c r="A16" s="2" t="s">
        <v>29</v>
      </c>
      <c r="B16" s="6">
        <v>5720</v>
      </c>
      <c r="C16" s="4">
        <f t="shared" si="3"/>
        <v>6921.2</v>
      </c>
      <c r="D16" s="4">
        <v>1.3</v>
      </c>
      <c r="E16" s="7">
        <f t="shared" si="4"/>
        <v>8997.56</v>
      </c>
      <c r="F16" s="2">
        <v>1.65</v>
      </c>
      <c r="G16" s="4">
        <v>1.8</v>
      </c>
      <c r="H16" s="8">
        <f t="shared" si="0"/>
        <v>20555.964</v>
      </c>
      <c r="I16" s="9">
        <f t="shared" si="5"/>
        <v>1712.9970000000001</v>
      </c>
      <c r="J16" s="9">
        <f t="shared" si="1"/>
        <v>1456.04745</v>
      </c>
      <c r="K16" s="14">
        <f t="shared" si="2"/>
        <v>11408.560020000001</v>
      </c>
    </row>
    <row r="17" spans="1:13" x14ac:dyDescent="0.25">
      <c r="A17" s="2"/>
    </row>
    <row r="23" spans="1:13" x14ac:dyDescent="0.25">
      <c r="M23" s="16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29-03-18</vt:lpstr>
      <vt:lpstr>29-04-19</vt:lpstr>
      <vt:lpstr>17-04-20</vt:lpstr>
      <vt:lpstr>15-05-20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2018-03-31T16:05:24Z</dcterms:created>
  <dcterms:modified xsi:type="dcterms:W3CDTF">2020-05-30T23:32:17Z</dcterms:modified>
</cp:coreProperties>
</file>