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GABARETTI\"/>
    </mc:Choice>
  </mc:AlternateContent>
  <xr:revisionPtr revIDLastSave="0" documentId="8_{121683F6-E408-4812-B369-DB9E654F7FA3}" xr6:coauthVersionLast="45" xr6:coauthVersionMax="45" xr10:uidLastSave="{00000000-0000-0000-0000-000000000000}"/>
  <bookViews>
    <workbookView xWindow="-108" yWindow="-108" windowWidth="23256" windowHeight="12576" activeTab="4" xr2:uid="{7A073E11-C5AE-4A53-97AA-CAAD7342ABF5}"/>
  </bookViews>
  <sheets>
    <sheet name="18-12-19" sheetId="1" r:id="rId1"/>
    <sheet name="3-06-20" sheetId="2" r:id="rId2"/>
    <sheet name="1-7-20" sheetId="3" r:id="rId3"/>
    <sheet name="13-10-20" sheetId="4" r:id="rId4"/>
    <sheet name="5-11-2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C8" i="5"/>
  <c r="K8" i="5" s="1"/>
  <c r="I7" i="5"/>
  <c r="E7" i="5"/>
  <c r="C7" i="5"/>
  <c r="K7" i="5" s="1"/>
  <c r="I6" i="5"/>
  <c r="E6" i="5"/>
  <c r="C6" i="5"/>
  <c r="K6" i="5" s="1"/>
  <c r="C5" i="5"/>
  <c r="J5" i="5" s="1"/>
  <c r="C4" i="5"/>
  <c r="K4" i="5" s="1"/>
  <c r="J6" i="5" l="1"/>
  <c r="E4" i="5"/>
  <c r="K5" i="5"/>
  <c r="I4" i="5"/>
  <c r="E5" i="5"/>
  <c r="J7" i="5"/>
  <c r="I8" i="5"/>
  <c r="J4" i="5"/>
  <c r="I5" i="5"/>
  <c r="J8" i="5"/>
  <c r="C8" i="4"/>
  <c r="K8" i="4" s="1"/>
  <c r="C7" i="4"/>
  <c r="K7" i="4" s="1"/>
  <c r="C6" i="4"/>
  <c r="J6" i="4" s="1"/>
  <c r="C5" i="4"/>
  <c r="K5" i="4" s="1"/>
  <c r="C4" i="4"/>
  <c r="J4" i="4" s="1"/>
  <c r="E5" i="4" l="1"/>
  <c r="J7" i="4"/>
  <c r="E7" i="4"/>
  <c r="J5" i="4"/>
  <c r="I4" i="4"/>
  <c r="K4" i="4"/>
  <c r="I6" i="4"/>
  <c r="K6" i="4"/>
  <c r="I8" i="4"/>
  <c r="E4" i="4"/>
  <c r="I5" i="4"/>
  <c r="E6" i="4"/>
  <c r="I7" i="4"/>
  <c r="E8" i="4"/>
  <c r="J8" i="4"/>
  <c r="C8" i="3"/>
  <c r="C7" i="3"/>
  <c r="C6" i="3"/>
  <c r="C5" i="3"/>
  <c r="C4" i="3"/>
  <c r="J5" i="3" l="1"/>
  <c r="I5" i="3"/>
  <c r="K5" i="3"/>
  <c r="K7" i="3"/>
  <c r="I7" i="3"/>
  <c r="J7" i="3"/>
  <c r="E4" i="3"/>
  <c r="I4" i="3"/>
  <c r="J4" i="3"/>
  <c r="K4" i="3"/>
  <c r="E6" i="3"/>
  <c r="I6" i="3"/>
  <c r="J6" i="3"/>
  <c r="K6" i="3"/>
  <c r="E8" i="3"/>
  <c r="J8" i="3"/>
  <c r="K8" i="3"/>
  <c r="I8" i="3"/>
  <c r="E5" i="3"/>
  <c r="E7" i="3"/>
  <c r="C7" i="2"/>
  <c r="E7" i="2"/>
  <c r="H7" i="2"/>
  <c r="I7" i="2"/>
  <c r="J7" i="2" s="1"/>
  <c r="K7" i="2"/>
  <c r="C8" i="2"/>
  <c r="E8" i="2"/>
  <c r="H8" i="2"/>
  <c r="I8" i="2" s="1"/>
  <c r="J8" i="2" s="1"/>
  <c r="K8" i="2"/>
  <c r="E6" i="2"/>
  <c r="C6" i="2"/>
  <c r="H6" i="2" s="1"/>
  <c r="E5" i="2"/>
  <c r="C5" i="2"/>
  <c r="H5" i="2" s="1"/>
  <c r="E4" i="2"/>
  <c r="C4" i="2"/>
  <c r="H4" i="2" s="1"/>
  <c r="K4" i="2" l="1"/>
  <c r="I4" i="2"/>
  <c r="J4" i="2" s="1"/>
  <c r="K6" i="2"/>
  <c r="I6" i="2"/>
  <c r="J6" i="2" s="1"/>
  <c r="K5" i="2"/>
  <c r="I5" i="2"/>
  <c r="J5" i="2" s="1"/>
  <c r="C6" i="1"/>
  <c r="E6" i="1" s="1"/>
  <c r="C5" i="1"/>
  <c r="E5" i="1" s="1"/>
  <c r="C4" i="1"/>
  <c r="E4" i="1" s="1"/>
  <c r="H4" i="1" l="1"/>
  <c r="H5" i="1"/>
  <c r="H6" i="1"/>
  <c r="K5" i="1" l="1"/>
  <c r="I5" i="1"/>
  <c r="J5" i="1" s="1"/>
  <c r="K6" i="1"/>
  <c r="I6" i="1"/>
  <c r="J6" i="1" s="1"/>
  <c r="K4" i="1"/>
  <c r="I4" i="1"/>
  <c r="J4" i="1" s="1"/>
</calcChain>
</file>

<file path=xl/sharedStrings.xml><?xml version="1.0" encoding="utf-8"?>
<sst xmlns="http://schemas.openxmlformats.org/spreadsheetml/2006/main" count="83" uniqueCount="21">
  <si>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</si>
  <si>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</si>
  <si>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</si>
  <si>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</si>
  <si>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</si>
  <si>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</si>
  <si>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</si>
  <si>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</si>
  <si>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PLAN COMÚN:</t>
  </si>
  <si>
    <t>12 NARANJA Y 12 PLAN AHORA</t>
  </si>
  <si>
    <t>EFECTIVO</t>
  </si>
  <si>
    <t>Garabetti: Exento</t>
  </si>
  <si>
    <t>Juego Sillas Prince x 6</t>
  </si>
  <si>
    <t>Juego Sillas Lorena x 6</t>
  </si>
  <si>
    <t>Juego Sillas Abanico x 6</t>
  </si>
  <si>
    <t>Juego Nova x 6</t>
  </si>
  <si>
    <t xml:space="preserve">Juego banquetas x 6 </t>
  </si>
  <si>
    <t>6 NARANJA Y 6 PLAN AHORA</t>
  </si>
  <si>
    <t>12 AHORA Y 12 NARANJA</t>
  </si>
  <si>
    <t>COEF TARJETA 6</t>
  </si>
  <si>
    <t>COEF.TARJETA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</si>
</sst>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C75F-1D3D-4365-8D6E-CE616C0CE1D9}">
  <dimension ref="A1:K6"/>
  <sheetViews>
    <sheetView workbookViewId="0">
      <selection activeCell="T12" sqref="T12"/>
    </sheetView>
  </sheetViews>
  <sheetFormatPr baseColWidth="10" defaultColWidth="11.44140625" defaultRowHeight="14.4" x14ac:dyDescent="0.3"/>
  <cols>
    <col min="1" max="1" width="21.8867187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hidden="1" customWidth="1"/>
    <col min="10" max="10" width="15.88671875" style="3" customWidth="1"/>
    <col min="11" max="11" width="12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4.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x14ac:dyDescent="0.3">
      <c r="A4" s="6" t="s">
        <v>12</v>
      </c>
      <c r="B4" s="2">
        <v>5300</v>
      </c>
      <c r="C4" s="2">
        <f t="shared" ref="C4:C6" si="0">B4*$C$3</f>
        <v>5830.0000000000009</v>
      </c>
      <c r="D4" s="2">
        <v>1.3</v>
      </c>
      <c r="E4" s="7">
        <f t="shared" ref="E4:E6" si="1">C4*D4</f>
        <v>7579.0000000000018</v>
      </c>
      <c r="F4" s="2">
        <v>1.54</v>
      </c>
      <c r="G4" s="2">
        <v>1.8</v>
      </c>
      <c r="H4" s="8">
        <f t="shared" ref="H4:H6" si="2">C4*F4*G4</f>
        <v>16160.760000000002</v>
      </c>
      <c r="I4" s="9">
        <f t="shared" ref="I4:I6" si="3">H4/$I$3</f>
        <v>1346.7300000000002</v>
      </c>
      <c r="J4" s="9">
        <f>I4*$J$3</f>
        <v>1144.7205000000001</v>
      </c>
      <c r="K4" s="10">
        <f>H4*$K$3</f>
        <v>8969.2218000000012</v>
      </c>
    </row>
    <row r="5" spans="1:11" x14ac:dyDescent="0.3">
      <c r="A5" s="6" t="s">
        <v>13</v>
      </c>
      <c r="B5" s="2">
        <v>4300</v>
      </c>
      <c r="C5" s="2">
        <f t="shared" si="0"/>
        <v>4730</v>
      </c>
      <c r="D5" s="2">
        <v>1.3</v>
      </c>
      <c r="E5" s="7">
        <f t="shared" si="1"/>
        <v>6149</v>
      </c>
      <c r="F5" s="2">
        <v>1.55</v>
      </c>
      <c r="G5" s="2">
        <v>1.8</v>
      </c>
      <c r="H5" s="8">
        <f t="shared" si="2"/>
        <v>13196.7</v>
      </c>
      <c r="I5" s="9">
        <f t="shared" si="3"/>
        <v>1099.7250000000001</v>
      </c>
      <c r="J5" s="9">
        <f t="shared" ref="J5:J6" si="4">I5*$J$3</f>
        <v>934.76625000000013</v>
      </c>
      <c r="K5" s="10">
        <f t="shared" ref="K5:K6" si="5">H5*$K$3</f>
        <v>7324.1685000000007</v>
      </c>
    </row>
    <row r="6" spans="1:11" x14ac:dyDescent="0.3">
      <c r="A6" s="6" t="s">
        <v>14</v>
      </c>
      <c r="B6" s="2">
        <v>4600</v>
      </c>
      <c r="C6" s="2">
        <f t="shared" si="0"/>
        <v>5060</v>
      </c>
      <c r="D6" s="2">
        <v>1.3</v>
      </c>
      <c r="E6" s="7">
        <f t="shared" si="1"/>
        <v>6578</v>
      </c>
      <c r="F6" s="2">
        <v>1.55</v>
      </c>
      <c r="G6" s="2">
        <v>1.8</v>
      </c>
      <c r="H6" s="8">
        <f t="shared" si="2"/>
        <v>14117.4</v>
      </c>
      <c r="I6" s="9">
        <f t="shared" si="3"/>
        <v>1176.45</v>
      </c>
      <c r="J6" s="9">
        <f t="shared" si="4"/>
        <v>999.98249999999996</v>
      </c>
      <c r="K6" s="10">
        <f t="shared" si="5"/>
        <v>7835.1570000000002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934C-8D53-438A-B1A8-E72B4163FEF9}">
  <dimension ref="A1:K8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21.8867187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hidden="1" customWidth="1"/>
    <col min="10" max="10" width="15.88671875" style="3" customWidth="1"/>
    <col min="11" max="11" width="12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4.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x14ac:dyDescent="0.3">
      <c r="A4" s="6" t="s">
        <v>12</v>
      </c>
      <c r="B4" s="2">
        <v>6000</v>
      </c>
      <c r="C4" s="2">
        <f t="shared" ref="C4:C6" si="0">B4*$C$3</f>
        <v>6600.0000000000009</v>
      </c>
      <c r="D4" s="2">
        <v>1.3</v>
      </c>
      <c r="E4" s="7">
        <f t="shared" ref="E4:E6" si="1">C4*D4</f>
        <v>8580.0000000000018</v>
      </c>
      <c r="F4" s="2">
        <v>1.6</v>
      </c>
      <c r="G4" s="2">
        <v>1.8</v>
      </c>
      <c r="H4" s="8">
        <f t="shared" ref="H4:H6" si="2">C4*F4*G4</f>
        <v>19008.000000000004</v>
      </c>
      <c r="I4" s="9">
        <f t="shared" ref="I4:I6" si="3">H4/$I$3</f>
        <v>1584.0000000000002</v>
      </c>
      <c r="J4" s="9">
        <f>I4*$J$3</f>
        <v>1346.4</v>
      </c>
      <c r="K4" s="10">
        <f>H4*$K$3</f>
        <v>10549.440000000002</v>
      </c>
    </row>
    <row r="5" spans="1:11" x14ac:dyDescent="0.3">
      <c r="A5" s="6" t="s">
        <v>13</v>
      </c>
      <c r="B5" s="2">
        <v>4600</v>
      </c>
      <c r="C5" s="2">
        <f t="shared" si="0"/>
        <v>5060</v>
      </c>
      <c r="D5" s="2">
        <v>1.3</v>
      </c>
      <c r="E5" s="7">
        <f t="shared" si="1"/>
        <v>6578</v>
      </c>
      <c r="F5" s="2">
        <v>1.6</v>
      </c>
      <c r="G5" s="2">
        <v>1.8</v>
      </c>
      <c r="H5" s="8">
        <f t="shared" si="2"/>
        <v>14572.800000000001</v>
      </c>
      <c r="I5" s="9">
        <f t="shared" si="3"/>
        <v>1214.4000000000001</v>
      </c>
      <c r="J5" s="9">
        <f t="shared" ref="J5:J6" si="4">I5*$J$3</f>
        <v>1032.24</v>
      </c>
      <c r="K5" s="10">
        <f t="shared" ref="K5:K6" si="5">H5*$K$3</f>
        <v>8087.9040000000014</v>
      </c>
    </row>
    <row r="6" spans="1:11" x14ac:dyDescent="0.3">
      <c r="A6" s="6" t="s">
        <v>14</v>
      </c>
      <c r="B6" s="2">
        <v>4800</v>
      </c>
      <c r="C6" s="2">
        <f t="shared" si="0"/>
        <v>5280</v>
      </c>
      <c r="D6" s="2">
        <v>1.3</v>
      </c>
      <c r="E6" s="7">
        <f t="shared" si="1"/>
        <v>6864</v>
      </c>
      <c r="F6" s="2">
        <v>1.6</v>
      </c>
      <c r="G6" s="2">
        <v>1.8</v>
      </c>
      <c r="H6" s="8">
        <f t="shared" si="2"/>
        <v>15206.4</v>
      </c>
      <c r="I6" s="9">
        <f t="shared" si="3"/>
        <v>1267.2</v>
      </c>
      <c r="J6" s="9">
        <f t="shared" si="4"/>
        <v>1077.1200000000001</v>
      </c>
      <c r="K6" s="10">
        <f t="shared" si="5"/>
        <v>8439.5519999999997</v>
      </c>
    </row>
    <row r="7" spans="1:11" x14ac:dyDescent="0.3">
      <c r="A7" s="2" t="s">
        <v>15</v>
      </c>
      <c r="B7" s="2">
        <v>3800</v>
      </c>
      <c r="C7" s="2">
        <f t="shared" ref="C7:C8" si="6">B7*$C$3</f>
        <v>4180</v>
      </c>
      <c r="D7" s="2">
        <v>1.3</v>
      </c>
      <c r="E7" s="7">
        <f t="shared" ref="E7:E8" si="7">C7*D7</f>
        <v>5434</v>
      </c>
      <c r="F7" s="2">
        <v>1.6</v>
      </c>
      <c r="G7" s="2">
        <v>1.8</v>
      </c>
      <c r="H7" s="8">
        <f t="shared" ref="H7:H8" si="8">C7*F7*G7</f>
        <v>12038.4</v>
      </c>
      <c r="I7" s="9">
        <f t="shared" ref="I7:I8" si="9">H7/$I$3</f>
        <v>1003.1999999999999</v>
      </c>
      <c r="J7" s="9">
        <f t="shared" ref="J7:J8" si="10">I7*$J$3</f>
        <v>852.71999999999991</v>
      </c>
      <c r="K7" s="10">
        <f t="shared" ref="K7:K8" si="11">H7*$K$3</f>
        <v>6681.3120000000008</v>
      </c>
    </row>
    <row r="8" spans="1:11" x14ac:dyDescent="0.3">
      <c r="A8" s="2" t="s">
        <v>16</v>
      </c>
      <c r="B8" s="2">
        <v>2700</v>
      </c>
      <c r="C8" s="2">
        <f t="shared" si="6"/>
        <v>2970.0000000000005</v>
      </c>
      <c r="D8" s="2">
        <v>1.3</v>
      </c>
      <c r="E8" s="7">
        <f t="shared" si="7"/>
        <v>3861.0000000000009</v>
      </c>
      <c r="F8" s="2">
        <v>1.6</v>
      </c>
      <c r="G8" s="2">
        <v>1.8</v>
      </c>
      <c r="H8" s="8">
        <f t="shared" si="8"/>
        <v>8553.6000000000022</v>
      </c>
      <c r="I8" s="9">
        <f t="shared" si="9"/>
        <v>712.80000000000018</v>
      </c>
      <c r="J8" s="9">
        <f t="shared" si="10"/>
        <v>605.88000000000011</v>
      </c>
      <c r="K8" s="10">
        <f t="shared" si="11"/>
        <v>4747.2480000000014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10BD-68E5-4725-9655-FF039D8BFEDD}">
  <dimension ref="A1:K8"/>
  <sheetViews>
    <sheetView workbookViewId="0">
      <selection activeCell="L13" sqref="L13"/>
    </sheetView>
  </sheetViews>
  <sheetFormatPr baseColWidth="10" defaultColWidth="11.44140625" defaultRowHeight="14.4" x14ac:dyDescent="0.3"/>
  <cols>
    <col min="1" max="1" width="20" style="3" bestFit="1" customWidth="1"/>
    <col min="2" max="2" width="12.109375" style="3" hidden="1" customWidth="1"/>
    <col min="3" max="3" width="11.33203125" style="3" hidden="1" customWidth="1"/>
    <col min="4" max="4" width="15.664062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3.44140625" style="3" bestFit="1" customWidth="1"/>
    <col min="10" max="10" width="15.88671875" style="3" customWidth="1"/>
    <col min="11" max="11" width="12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4.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20</v>
      </c>
      <c r="H2" s="4" t="s">
        <v>19</v>
      </c>
      <c r="I2" s="5" t="s">
        <v>18</v>
      </c>
      <c r="J2" s="5" t="s">
        <v>17</v>
      </c>
      <c r="K2" s="4" t="s">
        <v>10</v>
      </c>
    </row>
    <row r="3" spans="1:11" hidden="1" x14ac:dyDescent="0.3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3">
      <c r="A4" s="6" t="s">
        <v>12</v>
      </c>
      <c r="B4" s="2">
        <v>7000</v>
      </c>
      <c r="C4" s="2">
        <f t="shared" ref="C4:C8" si="0">B4*$C$3</f>
        <v>7700.0000000000009</v>
      </c>
      <c r="D4" s="2">
        <v>1.35</v>
      </c>
      <c r="E4" s="7">
        <f t="shared" ref="E4:E8" si="1">C4*D4</f>
        <v>10395.000000000002</v>
      </c>
      <c r="F4" s="2">
        <v>1.6</v>
      </c>
      <c r="G4" s="2">
        <v>1.3</v>
      </c>
      <c r="H4" s="11">
        <v>1.18</v>
      </c>
      <c r="I4" s="9">
        <f>C4*F4*G4/$I$3</f>
        <v>1334.666666666667</v>
      </c>
      <c r="J4" s="9">
        <f>C4*F4*H4/$J$3</f>
        <v>2422.9333333333338</v>
      </c>
      <c r="K4" s="10">
        <f>C4*$F$4</f>
        <v>12320.000000000002</v>
      </c>
    </row>
    <row r="5" spans="1:11" x14ac:dyDescent="0.3">
      <c r="A5" s="6" t="s">
        <v>13</v>
      </c>
      <c r="B5" s="2">
        <v>5800</v>
      </c>
      <c r="C5" s="2">
        <f t="shared" si="0"/>
        <v>6380.0000000000009</v>
      </c>
      <c r="D5" s="2">
        <v>1.35</v>
      </c>
      <c r="E5" s="7">
        <f t="shared" si="1"/>
        <v>8613.0000000000018</v>
      </c>
      <c r="F5" s="2">
        <v>1.6</v>
      </c>
      <c r="G5" s="2">
        <v>1.3</v>
      </c>
      <c r="H5" s="11">
        <v>1.18</v>
      </c>
      <c r="I5" s="9">
        <f t="shared" ref="I5:I8" si="2">C5*F5*G5/$I$3</f>
        <v>1105.866666666667</v>
      </c>
      <c r="J5" s="9">
        <f t="shared" ref="J5:J8" si="3">C5*F5*H5/$J$3</f>
        <v>2007.5733333333337</v>
      </c>
      <c r="K5" s="10">
        <f t="shared" ref="K5:K8" si="4">C5*$F$4</f>
        <v>10208.000000000002</v>
      </c>
    </row>
    <row r="6" spans="1:11" x14ac:dyDescent="0.3">
      <c r="A6" s="6" t="s">
        <v>14</v>
      </c>
      <c r="B6" s="2">
        <v>6000</v>
      </c>
      <c r="C6" s="2">
        <f t="shared" si="0"/>
        <v>6600.0000000000009</v>
      </c>
      <c r="D6" s="2">
        <v>1.35</v>
      </c>
      <c r="E6" s="7">
        <f t="shared" si="1"/>
        <v>8910.0000000000018</v>
      </c>
      <c r="F6" s="2">
        <v>1.6</v>
      </c>
      <c r="G6" s="2">
        <v>1.3</v>
      </c>
      <c r="H6" s="11">
        <v>1.18</v>
      </c>
      <c r="I6" s="9">
        <f t="shared" si="2"/>
        <v>1144.0000000000002</v>
      </c>
      <c r="J6" s="9">
        <f t="shared" si="3"/>
        <v>2076.8000000000002</v>
      </c>
      <c r="K6" s="10">
        <f t="shared" si="4"/>
        <v>10560.000000000002</v>
      </c>
    </row>
    <row r="7" spans="1:11" x14ac:dyDescent="0.3">
      <c r="A7" s="2" t="s">
        <v>15</v>
      </c>
      <c r="B7" s="2">
        <v>4500</v>
      </c>
      <c r="C7" s="2">
        <f t="shared" si="0"/>
        <v>4950</v>
      </c>
      <c r="D7" s="2">
        <v>1.35</v>
      </c>
      <c r="E7" s="7">
        <f t="shared" si="1"/>
        <v>6682.5</v>
      </c>
      <c r="F7" s="2">
        <v>1.6</v>
      </c>
      <c r="G7" s="2">
        <v>1.3</v>
      </c>
      <c r="H7" s="11">
        <v>1.18</v>
      </c>
      <c r="I7" s="9">
        <f t="shared" si="2"/>
        <v>858</v>
      </c>
      <c r="J7" s="9">
        <f t="shared" si="3"/>
        <v>1557.6000000000001</v>
      </c>
      <c r="K7" s="10">
        <f t="shared" si="4"/>
        <v>7920</v>
      </c>
    </row>
    <row r="8" spans="1:11" x14ac:dyDescent="0.3">
      <c r="A8" s="2" t="s">
        <v>16</v>
      </c>
      <c r="B8" s="2">
        <v>3000</v>
      </c>
      <c r="C8" s="2">
        <f t="shared" si="0"/>
        <v>3300.0000000000005</v>
      </c>
      <c r="D8" s="2">
        <v>1.35</v>
      </c>
      <c r="E8" s="7">
        <f t="shared" si="1"/>
        <v>4455.0000000000009</v>
      </c>
      <c r="F8" s="2">
        <v>1.6</v>
      </c>
      <c r="G8" s="2">
        <v>1.3</v>
      </c>
      <c r="H8" s="11">
        <v>1.18</v>
      </c>
      <c r="I8" s="9">
        <f t="shared" si="2"/>
        <v>572.00000000000011</v>
      </c>
      <c r="J8" s="9">
        <f t="shared" si="3"/>
        <v>1038.4000000000001</v>
      </c>
      <c r="K8" s="10">
        <f t="shared" si="4"/>
        <v>5280.0000000000009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F18E-44CB-4945-8D7B-EC42B8C7EE73}">
  <dimension ref="A1:K8"/>
  <sheetViews>
    <sheetView workbookViewId="0">
      <selection activeCell="M11" sqref="M11"/>
    </sheetView>
  </sheetViews>
  <sheetFormatPr baseColWidth="10" defaultColWidth="11.44140625" defaultRowHeight="14.4" x14ac:dyDescent="0.3"/>
  <cols>
    <col min="1" max="1" width="21.8867187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6.109375" style="3" hidden="1" customWidth="1"/>
    <col min="8" max="8" width="14.88671875" style="3" hidden="1" customWidth="1"/>
    <col min="9" max="9" width="13.44140625" style="3" bestFit="1" customWidth="1"/>
    <col min="10" max="10" width="15.88671875" style="3" customWidth="1"/>
    <col min="11" max="11" width="12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4.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20</v>
      </c>
      <c r="H2" s="4" t="s">
        <v>19</v>
      </c>
      <c r="I2" s="5" t="s">
        <v>18</v>
      </c>
      <c r="J2" s="5" t="s">
        <v>17</v>
      </c>
      <c r="K2" s="4" t="s">
        <v>10</v>
      </c>
    </row>
    <row r="3" spans="1:11" hidden="1" x14ac:dyDescent="0.3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3">
      <c r="A4" s="6" t="s">
        <v>12</v>
      </c>
      <c r="B4" s="2">
        <v>8500</v>
      </c>
      <c r="C4" s="2">
        <f t="shared" ref="C4:C8" si="0">B4*$C$3</f>
        <v>9350</v>
      </c>
      <c r="D4" s="2">
        <v>1.35</v>
      </c>
      <c r="E4" s="7">
        <f t="shared" ref="E4:E8" si="1">C4*D4</f>
        <v>12622.5</v>
      </c>
      <c r="F4" s="2">
        <v>1.6</v>
      </c>
      <c r="G4" s="2">
        <v>1.3</v>
      </c>
      <c r="H4" s="11">
        <v>1.18</v>
      </c>
      <c r="I4" s="9">
        <f>C4*F4*G4/$I$3</f>
        <v>1620.6666666666667</v>
      </c>
      <c r="J4" s="9">
        <f>C4*F4*H4/$J$3</f>
        <v>2942.1333333333332</v>
      </c>
      <c r="K4" s="10">
        <f>C4*$F$4</f>
        <v>14960</v>
      </c>
    </row>
    <row r="5" spans="1:11" x14ac:dyDescent="0.3">
      <c r="A5" s="6" t="s">
        <v>13</v>
      </c>
      <c r="B5" s="2">
        <v>7000</v>
      </c>
      <c r="C5" s="2">
        <f t="shared" si="0"/>
        <v>7700.0000000000009</v>
      </c>
      <c r="D5" s="2">
        <v>1.35</v>
      </c>
      <c r="E5" s="7">
        <f t="shared" si="1"/>
        <v>10395.000000000002</v>
      </c>
      <c r="F5" s="2">
        <v>1.6</v>
      </c>
      <c r="G5" s="2">
        <v>1.3</v>
      </c>
      <c r="H5" s="11">
        <v>1.18</v>
      </c>
      <c r="I5" s="9">
        <f t="shared" ref="I5:I8" si="2">C5*F5*G5/$I$3</f>
        <v>1334.666666666667</v>
      </c>
      <c r="J5" s="9">
        <f t="shared" ref="J5:J8" si="3">C5*F5*H5/$J$3</f>
        <v>2422.9333333333338</v>
      </c>
      <c r="K5" s="10">
        <f t="shared" ref="K5:K8" si="4">C5*$F$4</f>
        <v>12320.000000000002</v>
      </c>
    </row>
    <row r="6" spans="1:11" x14ac:dyDescent="0.3">
      <c r="A6" s="6" t="s">
        <v>14</v>
      </c>
      <c r="B6" s="2">
        <v>7500</v>
      </c>
      <c r="C6" s="2">
        <f t="shared" si="0"/>
        <v>8250</v>
      </c>
      <c r="D6" s="2">
        <v>1.35</v>
      </c>
      <c r="E6" s="7">
        <f t="shared" si="1"/>
        <v>11137.5</v>
      </c>
      <c r="F6" s="2">
        <v>1.6</v>
      </c>
      <c r="G6" s="2">
        <v>1.3</v>
      </c>
      <c r="H6" s="11">
        <v>1.18</v>
      </c>
      <c r="I6" s="9">
        <f t="shared" si="2"/>
        <v>1430</v>
      </c>
      <c r="J6" s="9">
        <f t="shared" si="3"/>
        <v>2596</v>
      </c>
      <c r="K6" s="10">
        <f t="shared" si="4"/>
        <v>13200</v>
      </c>
    </row>
    <row r="7" spans="1:11" x14ac:dyDescent="0.3">
      <c r="A7" s="2" t="s">
        <v>15</v>
      </c>
      <c r="B7" s="2">
        <v>6500</v>
      </c>
      <c r="C7" s="2">
        <f t="shared" si="0"/>
        <v>7150.0000000000009</v>
      </c>
      <c r="D7" s="2">
        <v>1.35</v>
      </c>
      <c r="E7" s="7">
        <f t="shared" si="1"/>
        <v>9652.5000000000018</v>
      </c>
      <c r="F7" s="2">
        <v>1.6</v>
      </c>
      <c r="G7" s="2">
        <v>1.3</v>
      </c>
      <c r="H7" s="11">
        <v>1.18</v>
      </c>
      <c r="I7" s="9">
        <f t="shared" si="2"/>
        <v>1239.3333333333337</v>
      </c>
      <c r="J7" s="9">
        <f t="shared" si="3"/>
        <v>2249.8666666666668</v>
      </c>
      <c r="K7" s="10">
        <f t="shared" si="4"/>
        <v>11440.000000000002</v>
      </c>
    </row>
    <row r="8" spans="1:11" x14ac:dyDescent="0.3">
      <c r="A8" s="2" t="s">
        <v>16</v>
      </c>
      <c r="B8" s="2">
        <v>4000</v>
      </c>
      <c r="C8" s="2">
        <f t="shared" si="0"/>
        <v>4400</v>
      </c>
      <c r="D8" s="2">
        <v>1.35</v>
      </c>
      <c r="E8" s="7">
        <f t="shared" si="1"/>
        <v>5940</v>
      </c>
      <c r="F8" s="2">
        <v>1.6</v>
      </c>
      <c r="G8" s="2">
        <v>1.3</v>
      </c>
      <c r="H8" s="11">
        <v>1.18</v>
      </c>
      <c r="I8" s="9">
        <f t="shared" si="2"/>
        <v>762.66666666666663</v>
      </c>
      <c r="J8" s="9">
        <f t="shared" si="3"/>
        <v>1384.5333333333331</v>
      </c>
      <c r="K8" s="10">
        <f t="shared" si="4"/>
        <v>7040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0239-F6E0-46D4-8220-BF94F27A39EF}">
  <dimension ref="A1:K8"/>
  <sheetViews>
    <sheetView tabSelected="1" workbookViewId="0">
      <selection activeCell="B1" sqref="B1:H1048576"/>
    </sheetView>
  </sheetViews>
  <sheetFormatPr baseColWidth="10" defaultColWidth="11.44140625" defaultRowHeight="14.4" x14ac:dyDescent="0.3"/>
  <cols>
    <col min="1" max="1" width="20" style="3" bestFit="1" customWidth="1"/>
    <col min="2" max="2" width="12.109375" style="3" hidden="1" customWidth="1"/>
    <col min="3" max="3" width="11.21875" style="3" hidden="1" customWidth="1"/>
    <col min="4" max="4" width="15.6640625" style="3" hidden="1" customWidth="1"/>
    <col min="5" max="5" width="22" style="3" hidden="1" customWidth="1"/>
    <col min="6" max="6" width="11.88671875" style="3" hidden="1" customWidth="1"/>
    <col min="7" max="7" width="15.5546875" style="3" hidden="1" customWidth="1"/>
    <col min="8" max="8" width="14.44140625" style="3" hidden="1" customWidth="1"/>
    <col min="9" max="9" width="13.44140625" style="3" bestFit="1" customWidth="1"/>
    <col min="10" max="10" width="15.88671875" style="3" customWidth="1"/>
    <col min="11" max="11" width="12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4.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20</v>
      </c>
      <c r="H2" s="4" t="s">
        <v>19</v>
      </c>
      <c r="I2" s="5" t="s">
        <v>18</v>
      </c>
      <c r="J2" s="5" t="s">
        <v>17</v>
      </c>
      <c r="K2" s="4" t="s">
        <v>10</v>
      </c>
    </row>
    <row r="3" spans="1:11" hidden="1" x14ac:dyDescent="0.3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3">
      <c r="A4" s="6" t="s">
        <v>12</v>
      </c>
      <c r="B4" s="2">
        <v>9000</v>
      </c>
      <c r="C4" s="2">
        <f t="shared" ref="C4:C8" si="0">B4*$C$3</f>
        <v>9900</v>
      </c>
      <c r="D4" s="2">
        <v>1.35</v>
      </c>
      <c r="E4" s="7">
        <f t="shared" ref="E4:E8" si="1">C4*D4</f>
        <v>13365</v>
      </c>
      <c r="F4" s="2">
        <v>1.6</v>
      </c>
      <c r="G4" s="2">
        <v>1.3</v>
      </c>
      <c r="H4" s="11">
        <v>1.18</v>
      </c>
      <c r="I4" s="9">
        <f>C4*F4*G4/$I$3</f>
        <v>1716</v>
      </c>
      <c r="J4" s="9">
        <f>C4*F4*H4/$J$3</f>
        <v>3115.2000000000003</v>
      </c>
      <c r="K4" s="10">
        <f>C4*$F$4</f>
        <v>15840</v>
      </c>
    </row>
    <row r="5" spans="1:11" x14ac:dyDescent="0.3">
      <c r="A5" s="6" t="s">
        <v>13</v>
      </c>
      <c r="B5" s="2">
        <v>7500</v>
      </c>
      <c r="C5" s="2">
        <f t="shared" si="0"/>
        <v>8250</v>
      </c>
      <c r="D5" s="2">
        <v>1.35</v>
      </c>
      <c r="E5" s="7">
        <f t="shared" si="1"/>
        <v>11137.5</v>
      </c>
      <c r="F5" s="2">
        <v>1.6</v>
      </c>
      <c r="G5" s="2">
        <v>1.3</v>
      </c>
      <c r="H5" s="11">
        <v>1.18</v>
      </c>
      <c r="I5" s="9">
        <f t="shared" ref="I5:I8" si="2">C5*F5*G5/$I$3</f>
        <v>1430</v>
      </c>
      <c r="J5" s="9">
        <f t="shared" ref="J5:J8" si="3">C5*F5*H5/$J$3</f>
        <v>2596</v>
      </c>
      <c r="K5" s="10">
        <f t="shared" ref="K5:K8" si="4">C5*$F$4</f>
        <v>13200</v>
      </c>
    </row>
    <row r="6" spans="1:11" x14ac:dyDescent="0.3">
      <c r="A6" s="6" t="s">
        <v>14</v>
      </c>
      <c r="B6" s="2">
        <v>8000</v>
      </c>
      <c r="C6" s="2">
        <f t="shared" si="0"/>
        <v>8800</v>
      </c>
      <c r="D6" s="2">
        <v>1.35</v>
      </c>
      <c r="E6" s="7">
        <f t="shared" si="1"/>
        <v>11880</v>
      </c>
      <c r="F6" s="2">
        <v>1.6</v>
      </c>
      <c r="G6" s="2">
        <v>1.3</v>
      </c>
      <c r="H6" s="11">
        <v>1.18</v>
      </c>
      <c r="I6" s="9">
        <f t="shared" si="2"/>
        <v>1525.3333333333333</v>
      </c>
      <c r="J6" s="9">
        <f t="shared" si="3"/>
        <v>2769.0666666666662</v>
      </c>
      <c r="K6" s="10">
        <f t="shared" si="4"/>
        <v>14080</v>
      </c>
    </row>
    <row r="7" spans="1:11" x14ac:dyDescent="0.3">
      <c r="A7" s="2" t="s">
        <v>15</v>
      </c>
      <c r="B7" s="2">
        <v>6500</v>
      </c>
      <c r="C7" s="2">
        <f t="shared" si="0"/>
        <v>7150.0000000000009</v>
      </c>
      <c r="D7" s="2">
        <v>1.35</v>
      </c>
      <c r="E7" s="7">
        <f t="shared" si="1"/>
        <v>9652.5000000000018</v>
      </c>
      <c r="F7" s="2">
        <v>1.6</v>
      </c>
      <c r="G7" s="2">
        <v>1.3</v>
      </c>
      <c r="H7" s="11">
        <v>1.18</v>
      </c>
      <c r="I7" s="9">
        <f t="shared" si="2"/>
        <v>1239.3333333333337</v>
      </c>
      <c r="J7" s="9">
        <f t="shared" si="3"/>
        <v>2249.8666666666668</v>
      </c>
      <c r="K7" s="10">
        <f t="shared" si="4"/>
        <v>11440.000000000002</v>
      </c>
    </row>
    <row r="8" spans="1:11" x14ac:dyDescent="0.3">
      <c r="A8" s="2" t="s">
        <v>16</v>
      </c>
      <c r="B8" s="2">
        <v>4000</v>
      </c>
      <c r="C8" s="2">
        <f t="shared" si="0"/>
        <v>4400</v>
      </c>
      <c r="D8" s="2">
        <v>1.35</v>
      </c>
      <c r="E8" s="7">
        <f t="shared" si="1"/>
        <v>5940</v>
      </c>
      <c r="F8" s="2">
        <v>1.6</v>
      </c>
      <c r="G8" s="2">
        <v>1.3</v>
      </c>
      <c r="H8" s="11">
        <v>1.18</v>
      </c>
      <c r="I8" s="9">
        <f t="shared" si="2"/>
        <v>762.66666666666663</v>
      </c>
      <c r="J8" s="9">
        <f t="shared" si="3"/>
        <v>1384.5333333333331</v>
      </c>
      <c r="K8" s="10">
        <f t="shared" si="4"/>
        <v>7040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18-12-19</vt:lpstr>
      <vt:lpstr>3-06-20</vt:lpstr>
      <vt:lpstr>1-7-20</vt:lpstr>
      <vt:lpstr>13-10-20</vt:lpstr>
      <vt:lpstr>5-11-20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2019-12-18T13:24:43Z</dcterms:created>
  <dcterms:modified xsi:type="dcterms:W3CDTF">2020-11-05T13:38:27Z</dcterms:modified>
</cp:coreProperties>
</file>